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Diagram4" sheetId="4" r:id="rId1"/>
    <sheet name="Diagram4a" sheetId="2" r:id="rId2"/>
    <sheet name="Diagram4b" sheetId="3" r:id="rId3"/>
    <sheet name="Diagram4c" sheetId="5" r:id="rId4"/>
    <sheet name="Transporter" sheetId="1" r:id="rId5"/>
  </sheets>
  <calcPr calcId="145621"/>
</workbook>
</file>

<file path=xl/calcChain.xml><?xml version="1.0" encoding="utf-8"?>
<calcChain xmlns="http://schemas.openxmlformats.org/spreadsheetml/2006/main">
  <c r="Q6" i="1" l="1"/>
  <c r="R6" i="1"/>
  <c r="S6" i="1"/>
  <c r="M6" i="1"/>
  <c r="N6" i="1"/>
  <c r="O6" i="1"/>
  <c r="S12" i="1" l="1"/>
  <c r="R12" i="1"/>
  <c r="Q12" i="1"/>
  <c r="O12" i="1"/>
  <c r="N12" i="1"/>
  <c r="M12" i="1"/>
  <c r="S13" i="1"/>
  <c r="R13" i="1"/>
  <c r="Q13" i="1"/>
  <c r="O13" i="1"/>
  <c r="N13" i="1"/>
  <c r="M13" i="1"/>
  <c r="S11" i="1"/>
  <c r="R11" i="1"/>
  <c r="Q11" i="1"/>
  <c r="O11" i="1"/>
  <c r="N11" i="1"/>
  <c r="M11" i="1"/>
  <c r="S10" i="1"/>
  <c r="R10" i="1"/>
  <c r="Q10" i="1"/>
  <c r="O10" i="1"/>
  <c r="N10" i="1"/>
  <c r="M10" i="1"/>
  <c r="S9" i="1"/>
  <c r="R9" i="1"/>
  <c r="Q9" i="1"/>
  <c r="O9" i="1"/>
  <c r="N9" i="1"/>
  <c r="M9" i="1"/>
  <c r="R3" i="1" l="1"/>
  <c r="S3" i="1"/>
  <c r="R4" i="1"/>
  <c r="S4" i="1"/>
  <c r="R5" i="1"/>
  <c r="S5" i="1"/>
  <c r="Q4" i="1"/>
  <c r="Q5" i="1"/>
  <c r="Q3" i="1"/>
  <c r="O5" i="1" l="1"/>
  <c r="N5" i="1"/>
  <c r="M5" i="1"/>
  <c r="O4" i="1"/>
  <c r="N4" i="1"/>
  <c r="M4" i="1"/>
  <c r="O3" i="1"/>
  <c r="N3" i="1"/>
  <c r="M3" i="1"/>
</calcChain>
</file>

<file path=xl/sharedStrings.xml><?xml version="1.0" encoding="utf-8"?>
<sst xmlns="http://schemas.openxmlformats.org/spreadsheetml/2006/main" count="41" uniqueCount="21">
  <si>
    <t>Kommun</t>
  </si>
  <si>
    <t>År</t>
  </si>
  <si>
    <t>Befolkning</t>
  </si>
  <si>
    <t>Kilometer totalt</t>
  </si>
  <si>
    <t>Kommunens bilar</t>
  </si>
  <si>
    <t>Privata bilar</t>
  </si>
  <si>
    <t>varav kommunens bilar</t>
  </si>
  <si>
    <t>varav privata bilar</t>
  </si>
  <si>
    <t>Brändö</t>
  </si>
  <si>
    <t>Föglö</t>
  </si>
  <si>
    <t>Jomala</t>
  </si>
  <si>
    <t>Kilometer körda i tjänsteärenden</t>
  </si>
  <si>
    <t>Kilometer körda i tjänsteärenden per invånare, km/inv.</t>
  </si>
  <si>
    <t>Kommunalt anställda</t>
  </si>
  <si>
    <t>Totalt</t>
  </si>
  <si>
    <t>varav heltid</t>
  </si>
  <si>
    <t>varav deltid</t>
  </si>
  <si>
    <t>Kilometer körda i tjänsteärenden per kommunalt anställd, km/anst.</t>
  </si>
  <si>
    <t>Vårdö</t>
  </si>
  <si>
    <t>Lemland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</si>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</sst>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3" fontId="0" fillId="0" borderId="1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2012, km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408702794713127E-2"/>
          <c:y val="9.007267578860409E-2"/>
          <c:w val="0.88952094506575019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v>Kilometer totalt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Transporter!$I$9:$I$13</c:f>
              <c:numCache>
                <c:formatCode>#,##0</c:formatCode>
                <c:ptCount val="5"/>
                <c:pt idx="0">
                  <c:v>16861</c:v>
                </c:pt>
                <c:pt idx="1">
                  <c:v>23697</c:v>
                </c:pt>
                <c:pt idx="2">
                  <c:v>220022</c:v>
                </c:pt>
                <c:pt idx="3">
                  <c:v>92140</c:v>
                </c:pt>
                <c:pt idx="4">
                  <c:v>6821</c:v>
                </c:pt>
              </c:numCache>
            </c:numRef>
          </c:val>
        </c:ser>
        <c:ser>
          <c:idx val="1"/>
          <c:order val="1"/>
          <c:tx>
            <c:v>Kommunens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Transporter!$J$9:$J$13</c:f>
              <c:numCache>
                <c:formatCode>#,##0</c:formatCode>
                <c:ptCount val="5"/>
                <c:pt idx="0">
                  <c:v>0</c:v>
                </c:pt>
                <c:pt idx="1">
                  <c:v>9555</c:v>
                </c:pt>
                <c:pt idx="2">
                  <c:v>137975</c:v>
                </c:pt>
                <c:pt idx="3">
                  <c:v>47140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Privata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Transporter!$K$9:$K$13</c:f>
              <c:numCache>
                <c:formatCode>#,##0</c:formatCode>
                <c:ptCount val="5"/>
                <c:pt idx="0">
                  <c:v>16861</c:v>
                </c:pt>
                <c:pt idx="1">
                  <c:v>14142</c:v>
                </c:pt>
                <c:pt idx="2">
                  <c:v>82047</c:v>
                </c:pt>
                <c:pt idx="3">
                  <c:v>45000</c:v>
                </c:pt>
                <c:pt idx="4">
                  <c:v>6821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622592"/>
        <c:axId val="196773760"/>
      </c:barChart>
      <c:catAx>
        <c:axId val="19662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6773760"/>
        <c:crosses val="autoZero"/>
        <c:auto val="1"/>
        <c:lblAlgn val="ctr"/>
        <c:lblOffset val="100"/>
        <c:noMultiLvlLbl val="0"/>
      </c:catAx>
      <c:valAx>
        <c:axId val="196773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</a:t>
                </a:r>
              </a:p>
            </c:rich>
          </c:tx>
          <c:layout>
            <c:manualLayout>
              <c:xMode val="edge"/>
              <c:yMode val="edge"/>
              <c:x val="2.5969849575054479E-2"/>
              <c:y val="3.9008781103045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9662259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2012, km/invånare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972230234286142E-2"/>
          <c:y val="9.007267578860409E-2"/>
          <c:w val="0.92815736544970351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v>Kilometer totalt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Transporter!$M$9:$M$13</c:f>
              <c:numCache>
                <c:formatCode>#,##0.0</c:formatCode>
                <c:ptCount val="5"/>
                <c:pt idx="0">
                  <c:v>35.422268907563023</c:v>
                </c:pt>
                <c:pt idx="1">
                  <c:v>40.998269896193769</c:v>
                </c:pt>
                <c:pt idx="2">
                  <c:v>50.521699196326061</c:v>
                </c:pt>
                <c:pt idx="3">
                  <c:v>48.93255443441317</c:v>
                </c:pt>
                <c:pt idx="4">
                  <c:v>16.16350710900474</c:v>
                </c:pt>
              </c:numCache>
            </c:numRef>
          </c:val>
        </c:ser>
        <c:ser>
          <c:idx val="1"/>
          <c:order val="1"/>
          <c:tx>
            <c:v>Kommunens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Transporter!$N$9:$N$13</c:f>
              <c:numCache>
                <c:formatCode>#,##0.0</c:formatCode>
                <c:ptCount val="5"/>
                <c:pt idx="0">
                  <c:v>0</c:v>
                </c:pt>
                <c:pt idx="1">
                  <c:v>16.531141868512112</c:v>
                </c:pt>
                <c:pt idx="2">
                  <c:v>31.681974741676235</c:v>
                </c:pt>
                <c:pt idx="3">
                  <c:v>25.034519383961761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Privata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Transporter!$O$9:$O$13</c:f>
              <c:numCache>
                <c:formatCode>#,##0.0</c:formatCode>
                <c:ptCount val="5"/>
                <c:pt idx="0">
                  <c:v>35.422268907563023</c:v>
                </c:pt>
                <c:pt idx="1">
                  <c:v>24.46712802768166</c:v>
                </c:pt>
                <c:pt idx="2">
                  <c:v>18.839724454649829</c:v>
                </c:pt>
                <c:pt idx="3">
                  <c:v>23.898035050451409</c:v>
                </c:pt>
                <c:pt idx="4">
                  <c:v>16.16350710900474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1631232"/>
        <c:axId val="201632768"/>
      </c:barChart>
      <c:catAx>
        <c:axId val="2016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1632768"/>
        <c:crosses val="autoZero"/>
        <c:auto val="1"/>
        <c:lblAlgn val="ctr"/>
        <c:lblOffset val="100"/>
        <c:noMultiLvlLbl val="0"/>
      </c:catAx>
      <c:valAx>
        <c:axId val="201632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km/inv.</a:t>
                </a:r>
              </a:p>
            </c:rich>
          </c:tx>
          <c:layout>
            <c:manualLayout>
              <c:xMode val="edge"/>
              <c:yMode val="edge"/>
              <c:x val="9.5678393171253345E-3"/>
              <c:y val="3.9008781103045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016312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 i tjänsteärenden år 2012, km/kommunalt anställd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787999066678258E-2"/>
          <c:y val="9.007267578860409E-2"/>
          <c:w val="0.91722269194441741"/>
          <c:h val="0.79090803365118811"/>
        </c:manualLayout>
      </c:layout>
      <c:barChart>
        <c:barDir val="col"/>
        <c:grouping val="clustered"/>
        <c:varyColors val="0"/>
        <c:ser>
          <c:idx val="0"/>
          <c:order val="0"/>
          <c:tx>
            <c:v>Kilometer totalt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Transporter!$Q$9:$Q$13</c:f>
              <c:numCache>
                <c:formatCode>#,##0.0</c:formatCode>
                <c:ptCount val="5"/>
                <c:pt idx="0">
                  <c:v>421.52499999999998</c:v>
                </c:pt>
                <c:pt idx="1">
                  <c:v>423.16071428571428</c:v>
                </c:pt>
                <c:pt idx="2">
                  <c:v>1176.5882352941176</c:v>
                </c:pt>
                <c:pt idx="3">
                  <c:v>822.67857142857144</c:v>
                </c:pt>
                <c:pt idx="4">
                  <c:v>194.88571428571427</c:v>
                </c:pt>
              </c:numCache>
            </c:numRef>
          </c:val>
        </c:ser>
        <c:ser>
          <c:idx val="1"/>
          <c:order val="1"/>
          <c:tx>
            <c:v>Kommunens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Transporter!$R$9:$R$13</c:f>
              <c:numCache>
                <c:formatCode>#,##0.0</c:formatCode>
                <c:ptCount val="5"/>
                <c:pt idx="0">
                  <c:v>0</c:v>
                </c:pt>
                <c:pt idx="1">
                  <c:v>170.625</c:v>
                </c:pt>
                <c:pt idx="2">
                  <c:v>737.83422459893052</c:v>
                </c:pt>
                <c:pt idx="3">
                  <c:v>420.89285714285717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Privata bilar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Transporter!$B$9:$B$13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Transporter!$S$9:$S$13</c:f>
              <c:numCache>
                <c:formatCode>#,##0.0</c:formatCode>
                <c:ptCount val="5"/>
                <c:pt idx="0">
                  <c:v>421.52499999999998</c:v>
                </c:pt>
                <c:pt idx="1">
                  <c:v>252.53571428571428</c:v>
                </c:pt>
                <c:pt idx="2">
                  <c:v>438.75401069518716</c:v>
                </c:pt>
                <c:pt idx="3">
                  <c:v>401.78571428571428</c:v>
                </c:pt>
                <c:pt idx="4">
                  <c:v>194.88571428571427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271744"/>
        <c:axId val="211621376"/>
      </c:barChart>
      <c:catAx>
        <c:axId val="20227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1621376"/>
        <c:crosses val="autoZero"/>
        <c:auto val="1"/>
        <c:lblAlgn val="ctr"/>
        <c:lblOffset val="100"/>
        <c:noMultiLvlLbl val="0"/>
      </c:catAx>
      <c:valAx>
        <c:axId val="2116213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km/anst.</a:t>
                </a:r>
              </a:p>
            </c:rich>
          </c:tx>
          <c:layout>
            <c:manualLayout>
              <c:xMode val="edge"/>
              <c:yMode val="edge"/>
              <c:x val="1.0934673505286097E-2"/>
              <c:y val="3.9008781103045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022717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Antal kilometer körda</a:t>
            </a:r>
            <a:r>
              <a:rPr lang="sv-FI" sz="1600" baseline="0"/>
              <a:t> totalt</a:t>
            </a:r>
            <a:r>
              <a:rPr lang="sv-FI" sz="1600"/>
              <a:t> i tjänsteärenden år 2011-2012, km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408702794713127E-2"/>
          <c:y val="9.007267578860409E-2"/>
          <c:w val="0.88952094506575019"/>
          <c:h val="0.84127845562581549"/>
        </c:manualLayout>
      </c:layout>
      <c:barChart>
        <c:barDir val="col"/>
        <c:grouping val="clustered"/>
        <c:varyColors val="0"/>
        <c:ser>
          <c:idx val="1"/>
          <c:order val="0"/>
          <c:tx>
            <c:v>2011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Transporter!$B$3:$B$7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Transporter!$I$3:$I$7</c:f>
              <c:numCache>
                <c:formatCode>#,##0</c:formatCode>
                <c:ptCount val="5"/>
                <c:pt idx="0">
                  <c:v>14610</c:v>
                </c:pt>
                <c:pt idx="1">
                  <c:v>10172</c:v>
                </c:pt>
                <c:pt idx="2">
                  <c:v>272595</c:v>
                </c:pt>
                <c:pt idx="3">
                  <c:v>82595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Transporter!$B$3:$B$7</c:f>
              <c:strCache>
                <c:ptCount val="5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Vårdö</c:v>
                </c:pt>
              </c:strCache>
            </c:strRef>
          </c:cat>
          <c:val>
            <c:numRef>
              <c:f>Transporter!$I$9:$I$13</c:f>
              <c:numCache>
                <c:formatCode>#,##0</c:formatCode>
                <c:ptCount val="5"/>
                <c:pt idx="0">
                  <c:v>16861</c:v>
                </c:pt>
                <c:pt idx="1">
                  <c:v>23697</c:v>
                </c:pt>
                <c:pt idx="2">
                  <c:v>220022</c:v>
                </c:pt>
                <c:pt idx="3">
                  <c:v>92140</c:v>
                </c:pt>
                <c:pt idx="4">
                  <c:v>6821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561024"/>
        <c:axId val="131167360"/>
      </c:barChart>
      <c:catAx>
        <c:axId val="12056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67360"/>
        <c:crosses val="autoZero"/>
        <c:auto val="1"/>
        <c:lblAlgn val="ctr"/>
        <c:lblOffset val="100"/>
        <c:noMultiLvlLbl val="0"/>
      </c:catAx>
      <c:valAx>
        <c:axId val="131167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km</a:t>
                </a:r>
              </a:p>
            </c:rich>
          </c:tx>
          <c:layout>
            <c:manualLayout>
              <c:xMode val="edge"/>
              <c:yMode val="edge"/>
              <c:x val="2.5969849575054479E-2"/>
              <c:y val="3.9008781103045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205610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r"/>
      <c:layout>
        <c:manualLayout>
          <c:xMode val="edge"/>
          <c:yMode val="edge"/>
          <c:x val="0.10129963330098857"/>
          <c:y val="0.11864321910319581"/>
          <c:w val="5.9464175168303567E-2"/>
          <c:h val="8.60642625499572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workbookViewId="0"/>
  </sheetViews>
  <sheetFormatPr defaultRowHeight="15" x14ac:dyDescent="0.25"/>
  <cols>
    <col min="1" max="1" width="9.140625" style="12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15.28515625" bestFit="1" customWidth="1"/>
    <col min="10" max="10" width="16.7109375" bestFit="1" customWidth="1"/>
    <col min="11" max="11" width="11.5703125" bestFit="1" customWidth="1"/>
    <col min="12" max="12" width="1.7109375" customWidth="1"/>
    <col min="13" max="13" width="15.28515625" bestFit="1" customWidth="1"/>
    <col min="14" max="14" width="22" bestFit="1" customWidth="1"/>
    <col min="15" max="15" width="16.85546875" bestFit="1" customWidth="1"/>
    <col min="16" max="16" width="1.7109375" customWidth="1"/>
    <col min="17" max="17" width="20.85546875" customWidth="1"/>
    <col min="18" max="18" width="23.7109375" customWidth="1"/>
    <col min="19" max="19" width="16.85546875" bestFit="1" customWidth="1"/>
  </cols>
  <sheetData>
    <row r="1" spans="1:19" x14ac:dyDescent="0.25">
      <c r="B1" s="5"/>
      <c r="E1" s="3" t="s">
        <v>13</v>
      </c>
      <c r="F1" s="4"/>
      <c r="G1" s="4"/>
      <c r="I1" s="3" t="s">
        <v>11</v>
      </c>
      <c r="J1" s="4"/>
      <c r="K1" s="4"/>
      <c r="M1" s="3" t="s">
        <v>12</v>
      </c>
      <c r="N1" s="4"/>
      <c r="O1" s="4"/>
      <c r="Q1" s="3" t="s">
        <v>17</v>
      </c>
      <c r="R1" s="4"/>
      <c r="S1" s="4"/>
    </row>
    <row r="2" spans="1:19" x14ac:dyDescent="0.25">
      <c r="A2" s="13" t="s">
        <v>1</v>
      </c>
      <c r="B2" s="3" t="s">
        <v>0</v>
      </c>
      <c r="C2" s="3" t="s">
        <v>2</v>
      </c>
      <c r="D2" s="3"/>
      <c r="E2" s="3" t="s">
        <v>14</v>
      </c>
      <c r="F2" s="3" t="s">
        <v>15</v>
      </c>
      <c r="G2" s="3" t="s">
        <v>16</v>
      </c>
      <c r="H2" s="3"/>
      <c r="I2" s="3" t="s">
        <v>3</v>
      </c>
      <c r="J2" s="3" t="s">
        <v>4</v>
      </c>
      <c r="K2" s="3" t="s">
        <v>5</v>
      </c>
      <c r="L2" s="3"/>
      <c r="M2" s="3" t="s">
        <v>3</v>
      </c>
      <c r="N2" s="3" t="s">
        <v>6</v>
      </c>
      <c r="O2" s="3" t="s">
        <v>7</v>
      </c>
      <c r="P2" s="3"/>
      <c r="Q2" s="3" t="s">
        <v>3</v>
      </c>
      <c r="R2" s="3" t="s">
        <v>6</v>
      </c>
      <c r="S2" s="3" t="s">
        <v>7</v>
      </c>
    </row>
    <row r="3" spans="1:19" x14ac:dyDescent="0.25">
      <c r="A3" s="12">
        <v>2011</v>
      </c>
      <c r="B3" t="s">
        <v>8</v>
      </c>
      <c r="C3" s="1">
        <v>480</v>
      </c>
      <c r="E3" s="1">
        <v>45</v>
      </c>
      <c r="F3" s="1">
        <v>14</v>
      </c>
      <c r="G3" s="1">
        <v>31</v>
      </c>
      <c r="I3" s="1">
        <v>14610</v>
      </c>
      <c r="J3" s="1">
        <v>0</v>
      </c>
      <c r="K3" s="1">
        <v>14610</v>
      </c>
      <c r="L3" s="1"/>
      <c r="M3" s="2">
        <f>I3/$C3</f>
        <v>30.4375</v>
      </c>
      <c r="N3" s="2">
        <f t="shared" ref="N3:O5" si="0">J3/$C3</f>
        <v>0</v>
      </c>
      <c r="O3" s="2">
        <f t="shared" si="0"/>
        <v>30.4375</v>
      </c>
      <c r="P3" s="1"/>
      <c r="Q3" s="8">
        <f>I3/$E3</f>
        <v>324.66666666666669</v>
      </c>
      <c r="R3" s="8">
        <f t="shared" ref="R3:S5" si="1">J3/$E3</f>
        <v>0</v>
      </c>
      <c r="S3" s="8">
        <f t="shared" si="1"/>
        <v>324.66666666666669</v>
      </c>
    </row>
    <row r="4" spans="1:19" x14ac:dyDescent="0.25">
      <c r="A4" s="12">
        <v>2011</v>
      </c>
      <c r="B4" t="s">
        <v>9</v>
      </c>
      <c r="C4" s="1">
        <v>577</v>
      </c>
      <c r="E4" s="1">
        <v>58</v>
      </c>
      <c r="F4" s="1">
        <v>37</v>
      </c>
      <c r="G4" s="1">
        <v>21</v>
      </c>
      <c r="I4" s="1">
        <v>10172</v>
      </c>
      <c r="J4" s="1">
        <v>7155</v>
      </c>
      <c r="K4" s="1">
        <v>3017</v>
      </c>
      <c r="L4" s="1"/>
      <c r="M4" s="2">
        <f t="shared" ref="M4:M5" si="2">I4/$C4</f>
        <v>17.629116117850952</v>
      </c>
      <c r="N4" s="2">
        <f t="shared" si="0"/>
        <v>12.400346620450607</v>
      </c>
      <c r="O4" s="2">
        <f t="shared" si="0"/>
        <v>5.2287694974003465</v>
      </c>
      <c r="P4" s="1"/>
      <c r="Q4" s="9">
        <f t="shared" ref="Q4:Q5" si="3">I4/$E4</f>
        <v>175.37931034482759</v>
      </c>
      <c r="R4" s="9">
        <f t="shared" si="1"/>
        <v>123.36206896551724</v>
      </c>
      <c r="S4" s="9">
        <f t="shared" si="1"/>
        <v>52.017241379310342</v>
      </c>
    </row>
    <row r="5" spans="1:19" x14ac:dyDescent="0.25">
      <c r="A5" s="14">
        <v>2011</v>
      </c>
      <c r="B5" s="10" t="s">
        <v>10</v>
      </c>
      <c r="C5" s="11">
        <v>4249</v>
      </c>
      <c r="D5" s="10"/>
      <c r="E5" s="11">
        <v>177</v>
      </c>
      <c r="F5" s="11">
        <v>122</v>
      </c>
      <c r="G5" s="11">
        <v>55</v>
      </c>
      <c r="H5" s="10"/>
      <c r="I5" s="11">
        <v>272595</v>
      </c>
      <c r="J5" s="11">
        <v>166376</v>
      </c>
      <c r="K5" s="11">
        <v>106219</v>
      </c>
      <c r="L5" s="11"/>
      <c r="M5" s="9">
        <f t="shared" si="2"/>
        <v>64.155095316545072</v>
      </c>
      <c r="N5" s="9">
        <f t="shared" si="0"/>
        <v>39.156507413509061</v>
      </c>
      <c r="O5" s="9">
        <f t="shared" si="0"/>
        <v>24.998587903036007</v>
      </c>
      <c r="P5" s="11"/>
      <c r="Q5" s="9">
        <f t="shared" si="3"/>
        <v>1540.0847457627119</v>
      </c>
      <c r="R5" s="9">
        <f t="shared" si="1"/>
        <v>939.97740112994347</v>
      </c>
      <c r="S5" s="9">
        <f t="shared" si="1"/>
        <v>600.10734463276833</v>
      </c>
    </row>
    <row r="6" spans="1:19" x14ac:dyDescent="0.25">
      <c r="A6" s="14">
        <v>2011</v>
      </c>
      <c r="B6" s="16" t="s">
        <v>19</v>
      </c>
      <c r="C6" s="11">
        <v>1860</v>
      </c>
      <c r="D6" s="10"/>
      <c r="E6" s="11">
        <v>120</v>
      </c>
      <c r="F6" s="11">
        <v>98</v>
      </c>
      <c r="G6" s="11">
        <v>22</v>
      </c>
      <c r="H6" s="10"/>
      <c r="I6" s="11">
        <v>82595</v>
      </c>
      <c r="J6" s="11">
        <v>42595</v>
      </c>
      <c r="K6" s="11">
        <v>40000</v>
      </c>
      <c r="L6" s="11"/>
      <c r="M6" s="9">
        <f t="shared" ref="M6" si="4">I6/$C6</f>
        <v>44.405913978494624</v>
      </c>
      <c r="N6" s="9">
        <f t="shared" ref="N6" si="5">J6/$C6</f>
        <v>22.900537634408604</v>
      </c>
      <c r="O6" s="9">
        <f t="shared" ref="O6" si="6">K6/$C6</f>
        <v>21.50537634408602</v>
      </c>
      <c r="P6" s="11"/>
      <c r="Q6" s="9">
        <f t="shared" ref="Q6" si="7">I6/$E6</f>
        <v>688.29166666666663</v>
      </c>
      <c r="R6" s="9">
        <f t="shared" ref="R6" si="8">J6/$E6</f>
        <v>354.95833333333331</v>
      </c>
      <c r="S6" s="9">
        <f t="shared" ref="S6" si="9">K6/$E6</f>
        <v>333.33333333333331</v>
      </c>
    </row>
    <row r="7" spans="1:19" x14ac:dyDescent="0.25">
      <c r="A7" s="14">
        <v>2011</v>
      </c>
      <c r="B7" s="16" t="s">
        <v>18</v>
      </c>
      <c r="C7" s="11">
        <v>449</v>
      </c>
      <c r="D7" s="10"/>
      <c r="E7" s="17" t="s">
        <v>20</v>
      </c>
      <c r="F7" s="17" t="s">
        <v>20</v>
      </c>
      <c r="G7" s="17" t="s">
        <v>20</v>
      </c>
      <c r="H7" s="10"/>
      <c r="I7" s="17" t="s">
        <v>20</v>
      </c>
      <c r="J7" s="17" t="s">
        <v>20</v>
      </c>
      <c r="K7" s="17" t="s">
        <v>20</v>
      </c>
      <c r="L7" s="11"/>
      <c r="M7" s="17" t="s">
        <v>20</v>
      </c>
      <c r="N7" s="17" t="s">
        <v>20</v>
      </c>
      <c r="O7" s="17" t="s">
        <v>20</v>
      </c>
      <c r="P7" s="11"/>
      <c r="Q7" s="17" t="s">
        <v>20</v>
      </c>
      <c r="R7" s="17" t="s">
        <v>20</v>
      </c>
      <c r="S7" s="17" t="s">
        <v>20</v>
      </c>
    </row>
    <row r="8" spans="1:19" x14ac:dyDescent="0.25">
      <c r="A8" s="14"/>
      <c r="B8" s="10"/>
      <c r="C8" s="11"/>
      <c r="D8" s="10"/>
      <c r="E8" s="11"/>
      <c r="F8" s="11"/>
      <c r="G8" s="11"/>
      <c r="H8" s="10"/>
      <c r="I8" s="11"/>
      <c r="J8" s="11"/>
      <c r="K8" s="11"/>
      <c r="L8" s="11"/>
      <c r="M8" s="9"/>
      <c r="N8" s="9"/>
      <c r="O8" s="9"/>
      <c r="P8" s="11"/>
      <c r="Q8" s="9"/>
      <c r="R8" s="9"/>
      <c r="S8" s="9"/>
    </row>
    <row r="9" spans="1:19" x14ac:dyDescent="0.25">
      <c r="A9" s="14">
        <v>2012</v>
      </c>
      <c r="B9" s="10" t="s">
        <v>8</v>
      </c>
      <c r="C9" s="11">
        <v>476</v>
      </c>
      <c r="D9" s="10"/>
      <c r="E9" s="11">
        <v>40</v>
      </c>
      <c r="F9" s="11">
        <v>16</v>
      </c>
      <c r="G9" s="11">
        <v>24</v>
      </c>
      <c r="H9" s="10"/>
      <c r="I9" s="11">
        <v>16861</v>
      </c>
      <c r="J9" s="11">
        <v>0</v>
      </c>
      <c r="K9" s="11">
        <v>16861</v>
      </c>
      <c r="L9" s="11"/>
      <c r="M9" s="9">
        <f t="shared" ref="M9:O13" si="10">I9/$C9</f>
        <v>35.422268907563023</v>
      </c>
      <c r="N9" s="9">
        <f t="shared" si="10"/>
        <v>0</v>
      </c>
      <c r="O9" s="9">
        <f t="shared" si="10"/>
        <v>35.422268907563023</v>
      </c>
      <c r="P9" s="11"/>
      <c r="Q9" s="9">
        <f t="shared" ref="Q9:S13" si="11">I9/$E9</f>
        <v>421.52499999999998</v>
      </c>
      <c r="R9" s="9">
        <f t="shared" si="11"/>
        <v>0</v>
      </c>
      <c r="S9" s="9">
        <f t="shared" si="11"/>
        <v>421.52499999999998</v>
      </c>
    </row>
    <row r="10" spans="1:19" x14ac:dyDescent="0.25">
      <c r="A10" s="14">
        <v>2012</v>
      </c>
      <c r="B10" s="10" t="s">
        <v>9</v>
      </c>
      <c r="C10" s="11">
        <v>578</v>
      </c>
      <c r="D10" s="10"/>
      <c r="E10" s="11">
        <v>56</v>
      </c>
      <c r="F10" s="11">
        <v>32</v>
      </c>
      <c r="G10" s="11">
        <v>24</v>
      </c>
      <c r="H10" s="10"/>
      <c r="I10" s="11">
        <v>23697</v>
      </c>
      <c r="J10" s="11">
        <v>9555</v>
      </c>
      <c r="K10" s="11">
        <v>14142</v>
      </c>
      <c r="L10" s="11"/>
      <c r="M10" s="9">
        <f t="shared" si="10"/>
        <v>40.998269896193769</v>
      </c>
      <c r="N10" s="9">
        <f t="shared" si="10"/>
        <v>16.531141868512112</v>
      </c>
      <c r="O10" s="9">
        <f t="shared" si="10"/>
        <v>24.46712802768166</v>
      </c>
      <c r="P10" s="11"/>
      <c r="Q10" s="9">
        <f t="shared" si="11"/>
        <v>423.16071428571428</v>
      </c>
      <c r="R10" s="9">
        <f t="shared" si="11"/>
        <v>170.625</v>
      </c>
      <c r="S10" s="9">
        <f t="shared" si="11"/>
        <v>252.53571428571428</v>
      </c>
    </row>
    <row r="11" spans="1:19" x14ac:dyDescent="0.25">
      <c r="A11" s="14">
        <v>2012</v>
      </c>
      <c r="B11" s="10" t="s">
        <v>10</v>
      </c>
      <c r="C11" s="11">
        <v>4355</v>
      </c>
      <c r="D11" s="10"/>
      <c r="E11" s="11">
        <v>187</v>
      </c>
      <c r="F11" s="11">
        <v>118</v>
      </c>
      <c r="G11" s="11">
        <v>69</v>
      </c>
      <c r="H11" s="10"/>
      <c r="I11" s="11">
        <v>220022</v>
      </c>
      <c r="J11" s="11">
        <v>137975</v>
      </c>
      <c r="K11" s="11">
        <v>82047</v>
      </c>
      <c r="L11" s="11"/>
      <c r="M11" s="9">
        <f t="shared" si="10"/>
        <v>50.521699196326061</v>
      </c>
      <c r="N11" s="9">
        <f t="shared" si="10"/>
        <v>31.681974741676235</v>
      </c>
      <c r="O11" s="9">
        <f t="shared" si="10"/>
        <v>18.839724454649829</v>
      </c>
      <c r="P11" s="11"/>
      <c r="Q11" s="9">
        <f t="shared" si="11"/>
        <v>1176.5882352941176</v>
      </c>
      <c r="R11" s="9">
        <f t="shared" si="11"/>
        <v>737.83422459893052</v>
      </c>
      <c r="S11" s="9">
        <f t="shared" si="11"/>
        <v>438.75401069518716</v>
      </c>
    </row>
    <row r="12" spans="1:19" x14ac:dyDescent="0.25">
      <c r="A12" s="14">
        <v>2012</v>
      </c>
      <c r="B12" s="10" t="s">
        <v>19</v>
      </c>
      <c r="C12" s="11">
        <v>1883</v>
      </c>
      <c r="D12" s="10"/>
      <c r="E12" s="11">
        <v>112</v>
      </c>
      <c r="F12" s="11">
        <v>74</v>
      </c>
      <c r="G12" s="11">
        <v>38</v>
      </c>
      <c r="H12" s="10"/>
      <c r="I12" s="11">
        <v>92140</v>
      </c>
      <c r="J12" s="11">
        <v>47140</v>
      </c>
      <c r="K12" s="11">
        <v>45000</v>
      </c>
      <c r="L12" s="11"/>
      <c r="M12" s="9">
        <f t="shared" si="10"/>
        <v>48.93255443441317</v>
      </c>
      <c r="N12" s="9">
        <f t="shared" si="10"/>
        <v>25.034519383961761</v>
      </c>
      <c r="O12" s="9">
        <f t="shared" si="10"/>
        <v>23.898035050451409</v>
      </c>
      <c r="P12" s="11"/>
      <c r="Q12" s="9">
        <f t="shared" si="11"/>
        <v>822.67857142857144</v>
      </c>
      <c r="R12" s="9">
        <f t="shared" si="11"/>
        <v>420.89285714285717</v>
      </c>
      <c r="S12" s="9">
        <f t="shared" si="11"/>
        <v>401.78571428571428</v>
      </c>
    </row>
    <row r="13" spans="1:19" x14ac:dyDescent="0.25">
      <c r="A13" s="14">
        <v>2012</v>
      </c>
      <c r="B13" s="10" t="s">
        <v>18</v>
      </c>
      <c r="C13" s="11">
        <v>422</v>
      </c>
      <c r="D13" s="10"/>
      <c r="E13" s="11">
        <v>35</v>
      </c>
      <c r="F13" s="11">
        <v>17</v>
      </c>
      <c r="G13" s="11">
        <v>18</v>
      </c>
      <c r="H13" s="10"/>
      <c r="I13" s="11">
        <v>6821</v>
      </c>
      <c r="J13" s="11">
        <v>0</v>
      </c>
      <c r="K13" s="11">
        <v>6821</v>
      </c>
      <c r="L13" s="11"/>
      <c r="M13" s="9">
        <f t="shared" si="10"/>
        <v>16.16350710900474</v>
      </c>
      <c r="N13" s="9">
        <f t="shared" si="10"/>
        <v>0</v>
      </c>
      <c r="O13" s="9">
        <f t="shared" si="10"/>
        <v>16.16350710900474</v>
      </c>
      <c r="P13" s="11"/>
      <c r="Q13" s="9">
        <f t="shared" si="11"/>
        <v>194.88571428571427</v>
      </c>
      <c r="R13" s="9">
        <f t="shared" si="11"/>
        <v>0</v>
      </c>
      <c r="S13" s="9">
        <f t="shared" si="11"/>
        <v>194.88571428571427</v>
      </c>
    </row>
    <row r="14" spans="1:19" s="10" customFormat="1" ht="6" customHeight="1" x14ac:dyDescent="0.25">
      <c r="A14" s="15"/>
      <c r="B14" s="4"/>
      <c r="C14" s="6"/>
      <c r="D14" s="4"/>
      <c r="E14" s="6"/>
      <c r="F14" s="6"/>
      <c r="G14" s="6"/>
      <c r="H14" s="4"/>
      <c r="I14" s="6"/>
      <c r="J14" s="6"/>
      <c r="K14" s="6"/>
      <c r="L14" s="6"/>
      <c r="M14" s="7"/>
      <c r="N14" s="7"/>
      <c r="O14" s="7"/>
      <c r="P14" s="6"/>
      <c r="Q14" s="7"/>
      <c r="R14" s="7"/>
      <c r="S14" s="7"/>
    </row>
  </sheetData>
  <sortState ref="B7:S11">
    <sortCondition ref="B7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4</vt:i4>
      </vt:variant>
    </vt:vector>
  </HeadingPairs>
  <TitlesOfParts>
    <vt:vector size="5" baseType="lpstr">
      <vt:lpstr>Transporter</vt:lpstr>
      <vt:lpstr>Diagram4</vt:lpstr>
      <vt:lpstr>Diagram4a</vt:lpstr>
      <vt:lpstr>Diagram4b</vt:lpstr>
      <vt:lpstr>Diagram4c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2012-09-03T12:19:35Z</dcterms:created>
  <dcterms:modified xsi:type="dcterms:W3CDTF">2013-12-12T10:19:41Z</dcterms:modified>
</cp:coreProperties>
</file>