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Diagram2" sheetId="4" r:id="rId1"/>
    <sheet name="Diagram2a" sheetId="2" r:id="rId2"/>
    <sheet name="Diagram2b" sheetId="3" r:id="rId3"/>
    <sheet name="Diagram2c" sheetId="5" r:id="rId4"/>
    <sheet name="Diagram2d" sheetId="6" r:id="rId5"/>
    <sheet name="Uppvärmning" sheetId="1" r:id="rId6"/>
  </sheets>
  <calcPr calcId="145621"/>
</workbook>
</file>

<file path=xl/calcChain.xml><?xml version="1.0" encoding="utf-8"?>
<calcChain xmlns="http://schemas.openxmlformats.org/spreadsheetml/2006/main">
  <c r="K7" i="1" l="1"/>
  <c r="M7" i="1"/>
  <c r="N7" i="1"/>
  <c r="O7" i="1"/>
  <c r="O17" i="1" l="1"/>
  <c r="N17" i="1"/>
  <c r="M17" i="1"/>
  <c r="O16" i="1"/>
  <c r="N16" i="1"/>
  <c r="M16" i="1"/>
  <c r="O18" i="1"/>
  <c r="N18" i="1"/>
  <c r="M18" i="1"/>
  <c r="O19" i="1"/>
  <c r="N19" i="1"/>
  <c r="M19" i="1"/>
  <c r="O15" i="1"/>
  <c r="N15" i="1"/>
  <c r="M15" i="1"/>
  <c r="O14" i="1"/>
  <c r="N14" i="1"/>
  <c r="M14" i="1"/>
  <c r="O12" i="1"/>
  <c r="N12" i="1"/>
  <c r="M12" i="1"/>
  <c r="K17" i="1"/>
  <c r="K16" i="1"/>
  <c r="K18" i="1"/>
  <c r="K19" i="1"/>
  <c r="K15" i="1"/>
  <c r="K14" i="1"/>
  <c r="K12" i="1"/>
  <c r="K4" i="1" l="1"/>
  <c r="K3" i="1"/>
  <c r="K5" i="1"/>
  <c r="K6" i="1"/>
  <c r="M4" i="1"/>
  <c r="N4" i="1"/>
  <c r="O4" i="1"/>
  <c r="N3" i="1"/>
  <c r="O3" i="1"/>
  <c r="N5" i="1"/>
  <c r="O5" i="1"/>
  <c r="N6" i="1"/>
  <c r="O6" i="1"/>
  <c r="M3" i="1"/>
  <c r="M5" i="1"/>
  <c r="M6" i="1"/>
</calcChain>
</file>

<file path=xl/sharedStrings.xml><?xml version="1.0" encoding="utf-8"?>
<sst xmlns="http://schemas.openxmlformats.org/spreadsheetml/2006/main" count="66" uniqueCount="20">
  <si>
    <t>Kommun</t>
  </si>
  <si>
    <t>År</t>
  </si>
  <si>
    <t>Befolkning</t>
  </si>
  <si>
    <r>
      <t>Oljeförbrukning,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</si>
  <si>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Eckerö</t>
  </si>
  <si>
    <t>Brändö</t>
  </si>
  <si>
    <t>Föglö</t>
  </si>
  <si>
    <t>Jomala</t>
  </si>
  <si>
    <t>Kommunalt anställda</t>
  </si>
  <si>
    <t>Totalt</t>
  </si>
  <si>
    <t>varav heltid</t>
  </si>
  <si>
    <t>varav deltid</t>
  </si>
  <si>
    <r>
      <t>Oljeförbrukning per kommunalt anställda,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/anst.</t>
    </r>
  </si>
  <si>
    <r>
      <t>Oljeförbrukning per invånare,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/1 000 inv.</t>
    </r>
  </si>
  <si>
    <t>Vårdö</t>
  </si>
  <si>
    <t>Mariehamn</t>
  </si>
  <si>
    <t>Lemland</t>
  </si>
  <si>
    <t>Lumparland</t>
  </si>
  <si>
    <t>Fjärrvärme, MWh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</si>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</sst>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2" xfId="0" applyFont="1" applyBorder="1"/>
    <xf numFmtId="0" fontId="1" fillId="0" borderId="2" xfId="0" applyFont="1" applyFill="1" applyBorder="1"/>
    <xf numFmtId="165" fontId="0" fillId="0" borderId="0" xfId="0" applyNumberFormat="1"/>
    <xf numFmtId="165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Fill="1" applyBorder="1"/>
    <xf numFmtId="3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</a:t>
            </a:r>
            <a:r>
              <a:rPr lang="en-US" baseline="0"/>
              <a:t> organisation 2012</a:t>
            </a:r>
            <a:r>
              <a:rPr lang="en-US"/>
              <a:t>, m</a:t>
            </a:r>
            <a:r>
              <a:rPr lang="en-US" baseline="30000"/>
              <a:t>3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656049414392274E-2"/>
          <c:y val="8.5350007920461782E-2"/>
          <c:w val="0.92685650522668783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(Uppvärmning!$B$12,Uppvärmning!$B$14:$B$19)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(Uppvärmning!$I$12,Uppvärmning!$I$14:$I$19)</c:f>
              <c:numCache>
                <c:formatCode>0.0</c:formatCode>
                <c:ptCount val="7"/>
                <c:pt idx="0">
                  <c:v>14.2</c:v>
                </c:pt>
                <c:pt idx="1">
                  <c:v>99</c:v>
                </c:pt>
                <c:pt idx="2">
                  <c:v>71.8</c:v>
                </c:pt>
                <c:pt idx="3">
                  <c:v>116</c:v>
                </c:pt>
                <c:pt idx="4">
                  <c:v>20</c:v>
                </c:pt>
                <c:pt idx="5">
                  <c:v>119</c:v>
                </c:pt>
                <c:pt idx="6">
                  <c:v>37.35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273024"/>
        <c:axId val="87343488"/>
      </c:barChart>
      <c:catAx>
        <c:axId val="8627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87343488"/>
        <c:crosses val="autoZero"/>
        <c:auto val="1"/>
        <c:lblAlgn val="ctr"/>
        <c:lblOffset val="100"/>
        <c:noMultiLvlLbl val="0"/>
      </c:catAx>
      <c:valAx>
        <c:axId val="87343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1.2301507693446859E-2"/>
              <c:y val="3.25006246719645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2730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</a:t>
            </a:r>
            <a:r>
              <a:rPr lang="en-US" baseline="0"/>
              <a:t> organisation 2012</a:t>
            </a:r>
            <a:r>
              <a:rPr lang="en-US"/>
              <a:t>, m</a:t>
            </a:r>
            <a:r>
              <a:rPr lang="en-US" baseline="30000"/>
              <a:t>3</a:t>
            </a:r>
            <a:r>
              <a:rPr lang="en-US"/>
              <a:t>/1 000 invånare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490220355196077E-2"/>
          <c:y val="8.5350007920461782E-2"/>
          <c:w val="0.91865550009772323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(Uppvärmning!$B$12,Uppvärmning!$B$14:$B$19)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(Uppvärmning!$K$12,Uppvärmning!$K$14:$K$19)</c:f>
              <c:numCache>
                <c:formatCode>0.0</c:formatCode>
                <c:ptCount val="7"/>
                <c:pt idx="0">
                  <c:v>29.831932773109241</c:v>
                </c:pt>
                <c:pt idx="1">
                  <c:v>171.28027681660899</c:v>
                </c:pt>
                <c:pt idx="2">
                  <c:v>16.486796785304247</c:v>
                </c:pt>
                <c:pt idx="3">
                  <c:v>61.60382368560807</c:v>
                </c:pt>
                <c:pt idx="4">
                  <c:v>51.020408163265309</c:v>
                </c:pt>
                <c:pt idx="5">
                  <c:v>10.488277807156706</c:v>
                </c:pt>
                <c:pt idx="6">
                  <c:v>88.507109004739334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585536"/>
        <c:axId val="87587072"/>
      </c:barChart>
      <c:catAx>
        <c:axId val="8758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87587072"/>
        <c:crosses val="autoZero"/>
        <c:auto val="1"/>
        <c:lblAlgn val="ctr"/>
        <c:lblOffset val="100"/>
        <c:noMultiLvlLbl val="0"/>
      </c:catAx>
      <c:valAx>
        <c:axId val="875870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/1</a:t>
                </a:r>
                <a:r>
                  <a:rPr lang="sv-FI" baseline="0"/>
                  <a:t> 000 inv.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1.7768844446089907E-2"/>
              <c:y val="3.25006246719645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75855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 organisation 2012, m</a:t>
            </a:r>
            <a:r>
              <a:rPr lang="en-US" baseline="30000"/>
              <a:t>3</a:t>
            </a:r>
            <a:r>
              <a:rPr lang="en-US"/>
              <a:t>/kommunalt anställd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926470778161307E-2"/>
          <c:y val="8.5350007920461782E-2"/>
          <c:w val="0.9254855812984365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(Uppvärmning!$B$12,Uppvärmning!$B$14:$B$19)</c:f>
              <c:strCache>
                <c:ptCount val="7"/>
                <c:pt idx="0">
                  <c:v>Brändö</c:v>
                </c:pt>
                <c:pt idx="1">
                  <c:v>Föglö</c:v>
                </c:pt>
                <c:pt idx="2">
                  <c:v>Jomala</c:v>
                </c:pt>
                <c:pt idx="3">
                  <c:v>Lemland</c:v>
                </c:pt>
                <c:pt idx="4">
                  <c:v>Lumparland</c:v>
                </c:pt>
                <c:pt idx="5">
                  <c:v>Mariehamn</c:v>
                </c:pt>
                <c:pt idx="6">
                  <c:v>Vårdö</c:v>
                </c:pt>
              </c:strCache>
            </c:strRef>
          </c:cat>
          <c:val>
            <c:numRef>
              <c:f>(Uppvärmning!$M$12,Uppvärmning!$M$14:$M$19)</c:f>
              <c:numCache>
                <c:formatCode>#,##0.0</c:formatCode>
                <c:ptCount val="7"/>
                <c:pt idx="0">
                  <c:v>0.35499999999999998</c:v>
                </c:pt>
                <c:pt idx="1">
                  <c:v>1.7678571428571428</c:v>
                </c:pt>
                <c:pt idx="2">
                  <c:v>0.38395721925133686</c:v>
                </c:pt>
                <c:pt idx="3">
                  <c:v>1.0357142857142858</c:v>
                </c:pt>
                <c:pt idx="4">
                  <c:v>0.86956521739130432</c:v>
                </c:pt>
                <c:pt idx="5">
                  <c:v>0.13967136150234741</c:v>
                </c:pt>
                <c:pt idx="6">
                  <c:v>1.0671428571428572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320640"/>
        <c:axId val="88322432"/>
      </c:barChart>
      <c:catAx>
        <c:axId val="8832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88322432"/>
        <c:crosses val="autoZero"/>
        <c:auto val="1"/>
        <c:lblAlgn val="ctr"/>
        <c:lblOffset val="100"/>
        <c:noMultiLvlLbl val="0"/>
      </c:catAx>
      <c:valAx>
        <c:axId val="88322432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r>
                  <a:rPr lang="sv-FI"/>
                  <a:t>/anst.</a:t>
                </a:r>
              </a:p>
            </c:rich>
          </c:tx>
          <c:layout>
            <c:manualLayout>
              <c:xMode val="edge"/>
              <c:yMode val="edge"/>
              <c:x val="1.0934673505286097E-2"/>
              <c:y val="3.2500624671964587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88320640"/>
        <c:crosses val="autoZero"/>
        <c:crossBetween val="between"/>
        <c:majorUnit val="0.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Fjärrvärme i kommunens</a:t>
            </a:r>
            <a:r>
              <a:rPr lang="en-US" baseline="0"/>
              <a:t> organisation 2012</a:t>
            </a:r>
            <a:r>
              <a:rPr lang="en-US"/>
              <a:t>, MWh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32521871499503E-2"/>
          <c:y val="8.5350007920461782E-2"/>
          <c:w val="0.89099712598896375"/>
          <c:h val="0.85455350884681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(Uppvärmning!$B$12,Uppvärmning!$B$15,Uppvärmning!$B$18)</c:f>
              <c:strCache>
                <c:ptCount val="3"/>
                <c:pt idx="0">
                  <c:v>Brändö</c:v>
                </c:pt>
                <c:pt idx="1">
                  <c:v>Jomala</c:v>
                </c:pt>
                <c:pt idx="2">
                  <c:v>Mariehamn</c:v>
                </c:pt>
              </c:strCache>
            </c:strRef>
          </c:cat>
          <c:val>
            <c:numRef>
              <c:f>(Uppvärmning!$J$12,Uppvärmning!$J$15,Uppvärmning!$J$18)</c:f>
              <c:numCache>
                <c:formatCode>#,##0</c:formatCode>
                <c:ptCount val="3"/>
                <c:pt idx="0">
                  <c:v>876</c:v>
                </c:pt>
                <c:pt idx="1">
                  <c:v>1516</c:v>
                </c:pt>
                <c:pt idx="2">
                  <c:v>16245.465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478464"/>
        <c:axId val="88480000"/>
      </c:barChart>
      <c:catAx>
        <c:axId val="8847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480000"/>
        <c:crosses val="autoZero"/>
        <c:auto val="1"/>
        <c:lblAlgn val="ctr"/>
        <c:lblOffset val="100"/>
        <c:noMultiLvlLbl val="0"/>
      </c:catAx>
      <c:valAx>
        <c:axId val="884800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MWh</a:t>
                </a:r>
              </a:p>
            </c:rich>
          </c:tx>
          <c:layout>
            <c:manualLayout>
              <c:xMode val="edge"/>
              <c:yMode val="edge"/>
              <c:x val="2.4603015386893717E-2"/>
              <c:y val="3.2500624671964587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847846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Oljeförbrukning i kommunens</a:t>
            </a:r>
            <a:r>
              <a:rPr lang="en-US" baseline="0"/>
              <a:t> organisation 2011-2012</a:t>
            </a:r>
            <a:r>
              <a:rPr lang="en-US"/>
              <a:t>, m</a:t>
            </a:r>
            <a:r>
              <a:rPr lang="en-US" baseline="30000"/>
              <a:t>3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656049414392274E-2"/>
          <c:y val="8.5350007920461782E-2"/>
          <c:w val="0.92685650522668783"/>
          <c:h val="0.85455350884681858"/>
        </c:manualLayout>
      </c:layout>
      <c:barChart>
        <c:barDir val="col"/>
        <c:grouping val="clustered"/>
        <c:varyColors val="0"/>
        <c:ser>
          <c:idx val="1"/>
          <c:order val="0"/>
          <c:tx>
            <c:v>2011</c:v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Uppvärmning!$I$3:$I$10</c:f>
              <c:numCache>
                <c:formatCode>0.0</c:formatCode>
                <c:ptCount val="8"/>
                <c:pt idx="0">
                  <c:v>15.3</c:v>
                </c:pt>
                <c:pt idx="1">
                  <c:v>45.588000000000001</c:v>
                </c:pt>
                <c:pt idx="2">
                  <c:v>95</c:v>
                </c:pt>
                <c:pt idx="3">
                  <c:v>55.8</c:v>
                </c:pt>
                <c:pt idx="4">
                  <c:v>124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Uppvärmning!$B$12:$B$19</c:f>
              <c:strCache>
                <c:ptCount val="8"/>
                <c:pt idx="0">
                  <c:v>Brändö</c:v>
                </c:pt>
                <c:pt idx="1">
                  <c:v>Eckerö</c:v>
                </c:pt>
                <c:pt idx="2">
                  <c:v>Föglö</c:v>
                </c:pt>
                <c:pt idx="3">
                  <c:v>Jomala</c:v>
                </c:pt>
                <c:pt idx="4">
                  <c:v>Lemland</c:v>
                </c:pt>
                <c:pt idx="5">
                  <c:v>Lumparland</c:v>
                </c:pt>
                <c:pt idx="6">
                  <c:v>Mariehamn</c:v>
                </c:pt>
                <c:pt idx="7">
                  <c:v>Vårdö</c:v>
                </c:pt>
              </c:strCache>
            </c:strRef>
          </c:cat>
          <c:val>
            <c:numRef>
              <c:f>Uppvärmning!$I$12:$I$19</c:f>
              <c:numCache>
                <c:formatCode>0.0</c:formatCode>
                <c:ptCount val="8"/>
                <c:pt idx="0">
                  <c:v>14.2</c:v>
                </c:pt>
                <c:pt idx="1">
                  <c:v>0</c:v>
                </c:pt>
                <c:pt idx="2">
                  <c:v>99</c:v>
                </c:pt>
                <c:pt idx="3">
                  <c:v>71.8</c:v>
                </c:pt>
                <c:pt idx="4">
                  <c:v>116</c:v>
                </c:pt>
                <c:pt idx="5">
                  <c:v>20</c:v>
                </c:pt>
                <c:pt idx="6">
                  <c:v>119</c:v>
                </c:pt>
                <c:pt idx="7">
                  <c:v>37.35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530304"/>
        <c:axId val="89920640"/>
      </c:barChart>
      <c:catAx>
        <c:axId val="8853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9920640"/>
        <c:crosses val="autoZero"/>
        <c:auto val="1"/>
        <c:lblAlgn val="ctr"/>
        <c:lblOffset val="100"/>
        <c:noMultiLvlLbl val="0"/>
      </c:catAx>
      <c:valAx>
        <c:axId val="89920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m</a:t>
                </a:r>
                <a:r>
                  <a:rPr lang="sv-FI" baseline="30000"/>
                  <a:t>3</a:t>
                </a:r>
                <a:endParaRPr lang="sv-FI"/>
              </a:p>
            </c:rich>
          </c:tx>
          <c:layout>
            <c:manualLayout>
              <c:xMode val="edge"/>
              <c:yMode val="edge"/>
              <c:x val="1.2301507693446859E-2"/>
              <c:y val="3.250062467196458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85303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l"/>
      <c:layout>
        <c:manualLayout>
          <c:xMode val="edge"/>
          <c:yMode val="edge"/>
          <c:x val="6.2874372655395055E-2"/>
          <c:y val="0.10912887015680919"/>
          <c:w val="5.9464175168303567E-2"/>
          <c:h val="8.6064262549957221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5" bestFit="1" customWidth="1"/>
    <col min="2" max="2" width="11.42578125" bestFit="1" customWidth="1"/>
    <col min="3" max="3" width="10.5703125" bestFit="1" customWidth="1"/>
    <col min="4" max="4" width="1.7109375" customWidth="1"/>
    <col min="5" max="5" width="6.7109375" customWidth="1"/>
    <col min="6" max="7" width="11.7109375" customWidth="1"/>
    <col min="8" max="8" width="1.7109375" customWidth="1"/>
    <col min="9" max="9" width="19.140625" bestFit="1" customWidth="1"/>
    <col min="10" max="10" width="19.140625" customWidth="1"/>
    <col min="11" max="11" width="41.42578125" bestFit="1" customWidth="1"/>
    <col min="12" max="12" width="1.7109375" customWidth="1"/>
    <col min="13" max="15" width="15.7109375" customWidth="1"/>
  </cols>
  <sheetData>
    <row r="1" spans="1:15" ht="17.25" x14ac:dyDescent="0.25">
      <c r="E1" s="3" t="s">
        <v>8</v>
      </c>
      <c r="F1" s="4"/>
      <c r="G1" s="4"/>
      <c r="M1" s="3" t="s">
        <v>12</v>
      </c>
      <c r="N1" s="4"/>
      <c r="O1" s="4"/>
    </row>
    <row r="2" spans="1:15" ht="17.25" x14ac:dyDescent="0.25">
      <c r="A2" s="3" t="s">
        <v>1</v>
      </c>
      <c r="B2" s="3" t="s">
        <v>0</v>
      </c>
      <c r="C2" s="3" t="s">
        <v>2</v>
      </c>
      <c r="D2" s="3"/>
      <c r="E2" s="3" t="s">
        <v>9</v>
      </c>
      <c r="F2" s="3" t="s">
        <v>10</v>
      </c>
      <c r="G2" s="3" t="s">
        <v>11</v>
      </c>
      <c r="H2" s="4"/>
      <c r="I2" s="3" t="s">
        <v>3</v>
      </c>
      <c r="J2" s="3" t="s">
        <v>18</v>
      </c>
      <c r="K2" s="3" t="s">
        <v>13</v>
      </c>
      <c r="L2" s="3"/>
      <c r="M2" s="7" t="s">
        <v>9</v>
      </c>
      <c r="N2" s="7" t="s">
        <v>10</v>
      </c>
      <c r="O2" s="8" t="s">
        <v>11</v>
      </c>
    </row>
    <row r="3" spans="1:15" x14ac:dyDescent="0.25">
      <c r="A3">
        <v>2011</v>
      </c>
      <c r="B3" t="s">
        <v>5</v>
      </c>
      <c r="C3" s="1">
        <v>480</v>
      </c>
      <c r="E3" s="1">
        <v>45</v>
      </c>
      <c r="F3" s="1">
        <v>14</v>
      </c>
      <c r="G3" s="1">
        <v>31</v>
      </c>
      <c r="I3" s="2">
        <v>15.3</v>
      </c>
      <c r="J3" s="2">
        <v>0</v>
      </c>
      <c r="K3" s="2">
        <f>I3/$C3*1000</f>
        <v>31.875</v>
      </c>
      <c r="M3" s="9">
        <f t="shared" ref="M3:O6" si="0">$I3/E3</f>
        <v>0.34</v>
      </c>
      <c r="N3" s="9">
        <f t="shared" si="0"/>
        <v>1.092857142857143</v>
      </c>
      <c r="O3" s="9">
        <f t="shared" si="0"/>
        <v>0.49354838709677423</v>
      </c>
    </row>
    <row r="4" spans="1:15" x14ac:dyDescent="0.25">
      <c r="A4">
        <v>2011</v>
      </c>
      <c r="B4" t="s">
        <v>4</v>
      </c>
      <c r="C4" s="1">
        <v>978</v>
      </c>
      <c r="E4" s="1">
        <v>63</v>
      </c>
      <c r="F4" s="1">
        <v>33</v>
      </c>
      <c r="G4" s="1">
        <v>30</v>
      </c>
      <c r="I4" s="2">
        <v>45.588000000000001</v>
      </c>
      <c r="J4" s="2">
        <v>0</v>
      </c>
      <c r="K4" s="2">
        <f>I4/$C4*1000</f>
        <v>46.613496932515339</v>
      </c>
      <c r="M4" s="9">
        <f t="shared" si="0"/>
        <v>0.72361904761904761</v>
      </c>
      <c r="N4" s="9">
        <f t="shared" si="0"/>
        <v>1.3814545454545455</v>
      </c>
      <c r="O4" s="9">
        <f t="shared" si="0"/>
        <v>1.5196000000000001</v>
      </c>
    </row>
    <row r="5" spans="1:15" x14ac:dyDescent="0.25">
      <c r="A5">
        <v>2011</v>
      </c>
      <c r="B5" t="s">
        <v>6</v>
      </c>
      <c r="C5" s="1">
        <v>577</v>
      </c>
      <c r="E5" s="1">
        <v>58</v>
      </c>
      <c r="F5" s="1">
        <v>37</v>
      </c>
      <c r="G5" s="1">
        <v>21</v>
      </c>
      <c r="I5" s="2">
        <v>95</v>
      </c>
      <c r="J5" s="2">
        <v>0</v>
      </c>
      <c r="K5" s="2">
        <f>I5/$C5*1000</f>
        <v>164.64471403812826</v>
      </c>
      <c r="M5" s="9">
        <f t="shared" si="0"/>
        <v>1.6379310344827587</v>
      </c>
      <c r="N5" s="9">
        <f t="shared" si="0"/>
        <v>2.5675675675675675</v>
      </c>
      <c r="O5" s="9">
        <f t="shared" si="0"/>
        <v>4.5238095238095237</v>
      </c>
    </row>
    <row r="6" spans="1:15" s="11" customFormat="1" x14ac:dyDescent="0.25">
      <c r="A6" s="11">
        <v>2011</v>
      </c>
      <c r="B6" s="11" t="s">
        <v>7</v>
      </c>
      <c r="C6" s="12">
        <v>4249</v>
      </c>
      <c r="E6" s="12">
        <v>177</v>
      </c>
      <c r="F6" s="12">
        <v>122</v>
      </c>
      <c r="G6" s="12">
        <v>55</v>
      </c>
      <c r="I6" s="13">
        <v>55.8</v>
      </c>
      <c r="J6" s="13">
        <v>0</v>
      </c>
      <c r="K6" s="13">
        <f>I6/$C6*1000</f>
        <v>13.132501765121203</v>
      </c>
      <c r="M6" s="14">
        <f t="shared" si="0"/>
        <v>0.31525423728813556</v>
      </c>
      <c r="N6" s="14">
        <f t="shared" si="0"/>
        <v>0.45737704918032784</v>
      </c>
      <c r="O6" s="14">
        <f t="shared" si="0"/>
        <v>1.0145454545454544</v>
      </c>
    </row>
    <row r="7" spans="1:15" s="11" customFormat="1" x14ac:dyDescent="0.25">
      <c r="A7" s="15">
        <v>2011</v>
      </c>
      <c r="B7" s="15" t="s">
        <v>16</v>
      </c>
      <c r="C7" s="12">
        <v>1860</v>
      </c>
      <c r="E7" s="12">
        <v>120</v>
      </c>
      <c r="F7" s="12">
        <v>98</v>
      </c>
      <c r="G7" s="12">
        <v>22</v>
      </c>
      <c r="I7" s="13">
        <v>124</v>
      </c>
      <c r="J7" s="13">
        <v>0</v>
      </c>
      <c r="K7" s="13">
        <f>I7/$C7*1000</f>
        <v>66.666666666666671</v>
      </c>
      <c r="M7" s="14">
        <f t="shared" ref="M7" si="1">$I7/E7</f>
        <v>1.0333333333333334</v>
      </c>
      <c r="N7" s="14">
        <f t="shared" ref="N7" si="2">$I7/F7</f>
        <v>1.2653061224489797</v>
      </c>
      <c r="O7" s="14">
        <f t="shared" ref="O7" si="3">$I7/G7</f>
        <v>5.6363636363636367</v>
      </c>
    </row>
    <row r="8" spans="1:15" s="11" customFormat="1" x14ac:dyDescent="0.25">
      <c r="A8" s="15">
        <v>2011</v>
      </c>
      <c r="B8" s="15" t="s">
        <v>17</v>
      </c>
      <c r="C8" s="12">
        <v>399</v>
      </c>
      <c r="E8" s="16" t="s">
        <v>19</v>
      </c>
      <c r="F8" s="16" t="s">
        <v>19</v>
      </c>
      <c r="G8" s="16" t="s">
        <v>19</v>
      </c>
      <c r="H8" s="19"/>
      <c r="I8" s="17" t="s">
        <v>19</v>
      </c>
      <c r="J8" s="17" t="s">
        <v>19</v>
      </c>
      <c r="K8" s="17" t="s">
        <v>19</v>
      </c>
      <c r="L8" s="19"/>
      <c r="M8" s="18" t="s">
        <v>19</v>
      </c>
      <c r="N8" s="18" t="s">
        <v>19</v>
      </c>
      <c r="O8" s="18" t="s">
        <v>19</v>
      </c>
    </row>
    <row r="9" spans="1:15" s="11" customFormat="1" x14ac:dyDescent="0.25">
      <c r="A9" s="15">
        <v>2011</v>
      </c>
      <c r="B9" s="15" t="s">
        <v>15</v>
      </c>
      <c r="C9" s="12">
        <v>11263</v>
      </c>
      <c r="E9" s="16" t="s">
        <v>19</v>
      </c>
      <c r="F9" s="16" t="s">
        <v>19</v>
      </c>
      <c r="G9" s="16" t="s">
        <v>19</v>
      </c>
      <c r="H9" s="19"/>
      <c r="I9" s="17" t="s">
        <v>19</v>
      </c>
      <c r="J9" s="17" t="s">
        <v>19</v>
      </c>
      <c r="K9" s="17" t="s">
        <v>19</v>
      </c>
      <c r="L9" s="19"/>
      <c r="M9" s="18" t="s">
        <v>19</v>
      </c>
      <c r="N9" s="18" t="s">
        <v>19</v>
      </c>
      <c r="O9" s="18" t="s">
        <v>19</v>
      </c>
    </row>
    <row r="10" spans="1:15" s="11" customFormat="1" x14ac:dyDescent="0.25">
      <c r="A10" s="15">
        <v>2011</v>
      </c>
      <c r="B10" s="15" t="s">
        <v>14</v>
      </c>
      <c r="C10" s="12">
        <v>449</v>
      </c>
      <c r="E10" s="16" t="s">
        <v>19</v>
      </c>
      <c r="F10" s="16" t="s">
        <v>19</v>
      </c>
      <c r="G10" s="16" t="s">
        <v>19</v>
      </c>
      <c r="H10" s="19"/>
      <c r="I10" s="17" t="s">
        <v>19</v>
      </c>
      <c r="J10" s="17" t="s">
        <v>19</v>
      </c>
      <c r="K10" s="17" t="s">
        <v>19</v>
      </c>
      <c r="L10" s="19"/>
      <c r="M10" s="18" t="s">
        <v>19</v>
      </c>
      <c r="N10" s="18" t="s">
        <v>19</v>
      </c>
      <c r="O10" s="18" t="s">
        <v>19</v>
      </c>
    </row>
    <row r="11" spans="1:15" s="11" customFormat="1" x14ac:dyDescent="0.25">
      <c r="C11" s="12"/>
      <c r="E11" s="12"/>
      <c r="F11" s="12"/>
      <c r="G11" s="12"/>
      <c r="I11" s="13"/>
      <c r="J11" s="13"/>
      <c r="K11" s="13"/>
      <c r="M11" s="14"/>
      <c r="N11" s="14"/>
      <c r="O11" s="14"/>
    </row>
    <row r="12" spans="1:15" s="11" customFormat="1" x14ac:dyDescent="0.25">
      <c r="A12" s="11">
        <v>2012</v>
      </c>
      <c r="B12" s="11" t="s">
        <v>5</v>
      </c>
      <c r="C12" s="12">
        <v>476</v>
      </c>
      <c r="E12" s="12">
        <v>40</v>
      </c>
      <c r="F12" s="12">
        <v>16</v>
      </c>
      <c r="G12" s="12">
        <v>24</v>
      </c>
      <c r="I12" s="13">
        <v>14.2</v>
      </c>
      <c r="J12" s="12">
        <v>876</v>
      </c>
      <c r="K12" s="13">
        <f t="shared" ref="K12:K19" si="4">I12/$C12*1000</f>
        <v>29.831932773109241</v>
      </c>
      <c r="M12" s="14">
        <f t="shared" ref="M12:O19" si="5">$I12/E12</f>
        <v>0.35499999999999998</v>
      </c>
      <c r="N12" s="14">
        <f t="shared" si="5"/>
        <v>0.88749999999999996</v>
      </c>
      <c r="O12" s="14">
        <f t="shared" si="5"/>
        <v>0.59166666666666667</v>
      </c>
    </row>
    <row r="13" spans="1:15" s="11" customFormat="1" x14ac:dyDescent="0.25">
      <c r="A13" s="15">
        <v>2012</v>
      </c>
      <c r="B13" s="15" t="s">
        <v>4</v>
      </c>
      <c r="C13" s="12">
        <v>960</v>
      </c>
      <c r="E13" s="16" t="s">
        <v>19</v>
      </c>
      <c r="F13" s="16" t="s">
        <v>19</v>
      </c>
      <c r="G13" s="16" t="s">
        <v>19</v>
      </c>
      <c r="I13" s="17" t="s">
        <v>19</v>
      </c>
      <c r="J13" s="16" t="s">
        <v>19</v>
      </c>
      <c r="K13" s="17" t="s">
        <v>19</v>
      </c>
      <c r="M13" s="18" t="s">
        <v>19</v>
      </c>
      <c r="N13" s="18" t="s">
        <v>19</v>
      </c>
      <c r="O13" s="18" t="s">
        <v>19</v>
      </c>
    </row>
    <row r="14" spans="1:15" s="11" customFormat="1" x14ac:dyDescent="0.25">
      <c r="A14" s="11">
        <v>2012</v>
      </c>
      <c r="B14" s="11" t="s">
        <v>6</v>
      </c>
      <c r="C14" s="12">
        <v>578</v>
      </c>
      <c r="E14" s="12">
        <v>56</v>
      </c>
      <c r="F14" s="12">
        <v>32</v>
      </c>
      <c r="G14" s="12">
        <v>24</v>
      </c>
      <c r="I14" s="13">
        <v>99</v>
      </c>
      <c r="J14" s="12">
        <v>0</v>
      </c>
      <c r="K14" s="13">
        <f t="shared" si="4"/>
        <v>171.28027681660899</v>
      </c>
      <c r="M14" s="14">
        <f t="shared" si="5"/>
        <v>1.7678571428571428</v>
      </c>
      <c r="N14" s="14">
        <f t="shared" si="5"/>
        <v>3.09375</v>
      </c>
      <c r="O14" s="14">
        <f t="shared" si="5"/>
        <v>4.125</v>
      </c>
    </row>
    <row r="15" spans="1:15" s="11" customFormat="1" x14ac:dyDescent="0.25">
      <c r="A15" s="11">
        <v>2012</v>
      </c>
      <c r="B15" s="11" t="s">
        <v>7</v>
      </c>
      <c r="C15" s="12">
        <v>4355</v>
      </c>
      <c r="E15" s="12">
        <v>187</v>
      </c>
      <c r="F15" s="12">
        <v>118</v>
      </c>
      <c r="G15" s="12">
        <v>69</v>
      </c>
      <c r="I15" s="13">
        <v>71.8</v>
      </c>
      <c r="J15" s="12">
        <v>1516</v>
      </c>
      <c r="K15" s="13">
        <f t="shared" si="4"/>
        <v>16.486796785304247</v>
      </c>
      <c r="M15" s="14">
        <f t="shared" si="5"/>
        <v>0.38395721925133686</v>
      </c>
      <c r="N15" s="14">
        <f t="shared" si="5"/>
        <v>0.6084745762711864</v>
      </c>
      <c r="O15" s="14">
        <f t="shared" si="5"/>
        <v>1.0405797101449274</v>
      </c>
    </row>
    <row r="16" spans="1:15" s="11" customFormat="1" x14ac:dyDescent="0.25">
      <c r="A16" s="11">
        <v>2012</v>
      </c>
      <c r="B16" s="11" t="s">
        <v>16</v>
      </c>
      <c r="C16" s="12">
        <v>1883</v>
      </c>
      <c r="E16" s="12">
        <v>112</v>
      </c>
      <c r="F16" s="12">
        <v>74</v>
      </c>
      <c r="G16" s="12">
        <v>38</v>
      </c>
      <c r="I16" s="13">
        <v>116</v>
      </c>
      <c r="J16" s="13">
        <v>0</v>
      </c>
      <c r="K16" s="13">
        <f t="shared" si="4"/>
        <v>61.60382368560807</v>
      </c>
      <c r="M16" s="14">
        <f t="shared" si="5"/>
        <v>1.0357142857142858</v>
      </c>
      <c r="N16" s="14">
        <f t="shared" si="5"/>
        <v>1.5675675675675675</v>
      </c>
      <c r="O16" s="14">
        <f t="shared" si="5"/>
        <v>3.0526315789473686</v>
      </c>
    </row>
    <row r="17" spans="1:15" s="11" customFormat="1" x14ac:dyDescent="0.25">
      <c r="A17" s="11">
        <v>2012</v>
      </c>
      <c r="B17" s="11" t="s">
        <v>17</v>
      </c>
      <c r="C17" s="12">
        <v>392</v>
      </c>
      <c r="E17" s="12">
        <v>23</v>
      </c>
      <c r="F17" s="12">
        <v>18</v>
      </c>
      <c r="G17" s="12">
        <v>5</v>
      </c>
      <c r="I17" s="13">
        <v>20</v>
      </c>
      <c r="J17" s="13">
        <v>0</v>
      </c>
      <c r="K17" s="13">
        <f t="shared" si="4"/>
        <v>51.020408163265309</v>
      </c>
      <c r="M17" s="14">
        <f t="shared" si="5"/>
        <v>0.86956521739130432</v>
      </c>
      <c r="N17" s="14">
        <f t="shared" si="5"/>
        <v>1.1111111111111112</v>
      </c>
      <c r="O17" s="14">
        <f t="shared" si="5"/>
        <v>4</v>
      </c>
    </row>
    <row r="18" spans="1:15" s="11" customFormat="1" x14ac:dyDescent="0.25">
      <c r="A18" s="11">
        <v>2012</v>
      </c>
      <c r="B18" s="11" t="s">
        <v>15</v>
      </c>
      <c r="C18" s="12">
        <v>11346</v>
      </c>
      <c r="E18" s="12">
        <v>852</v>
      </c>
      <c r="F18" s="12">
        <v>673</v>
      </c>
      <c r="G18" s="12">
        <v>179</v>
      </c>
      <c r="I18" s="13">
        <v>119</v>
      </c>
      <c r="J18" s="12">
        <v>16245.465</v>
      </c>
      <c r="K18" s="13">
        <f t="shared" si="4"/>
        <v>10.488277807156706</v>
      </c>
      <c r="M18" s="14">
        <f t="shared" si="5"/>
        <v>0.13967136150234741</v>
      </c>
      <c r="N18" s="14">
        <f t="shared" si="5"/>
        <v>0.17682020802377416</v>
      </c>
      <c r="O18" s="14">
        <f t="shared" si="5"/>
        <v>0.66480446927374304</v>
      </c>
    </row>
    <row r="19" spans="1:15" s="11" customFormat="1" x14ac:dyDescent="0.25">
      <c r="A19" s="11">
        <v>2012</v>
      </c>
      <c r="B19" s="11" t="s">
        <v>14</v>
      </c>
      <c r="C19" s="12">
        <v>422</v>
      </c>
      <c r="E19" s="12">
        <v>35</v>
      </c>
      <c r="F19" s="12">
        <v>17</v>
      </c>
      <c r="G19" s="12">
        <v>18</v>
      </c>
      <c r="I19" s="13">
        <v>37.35</v>
      </c>
      <c r="J19" s="12">
        <v>0</v>
      </c>
      <c r="K19" s="13">
        <f t="shared" si="4"/>
        <v>88.507109004739334</v>
      </c>
      <c r="M19" s="14">
        <f t="shared" si="5"/>
        <v>1.0671428571428572</v>
      </c>
      <c r="N19" s="14">
        <f t="shared" si="5"/>
        <v>2.197058823529412</v>
      </c>
      <c r="O19" s="14">
        <f t="shared" si="5"/>
        <v>2.0750000000000002</v>
      </c>
    </row>
    <row r="20" spans="1:15" ht="6" customHeight="1" x14ac:dyDescent="0.25">
      <c r="A20" s="4"/>
      <c r="B20" s="4"/>
      <c r="C20" s="5"/>
      <c r="D20" s="4"/>
      <c r="E20" s="5"/>
      <c r="F20" s="5"/>
      <c r="G20" s="5"/>
      <c r="H20" s="4"/>
      <c r="I20" s="6"/>
      <c r="J20" s="6"/>
      <c r="K20" s="6"/>
      <c r="L20" s="4"/>
      <c r="M20" s="10"/>
      <c r="N20" s="10"/>
      <c r="O20" s="10"/>
    </row>
    <row r="23" spans="1:15" x14ac:dyDescent="0.25">
      <c r="M23" s="9"/>
      <c r="N23" s="9"/>
    </row>
  </sheetData>
  <sortState ref="B8:O14">
    <sortCondition ref="B8:B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5</vt:i4>
      </vt:variant>
    </vt:vector>
  </HeadingPairs>
  <TitlesOfParts>
    <vt:vector size="6" baseType="lpstr">
      <vt:lpstr>Uppvärmning</vt:lpstr>
      <vt:lpstr>Diagram2</vt:lpstr>
      <vt:lpstr>Diagram2a</vt:lpstr>
      <vt:lpstr>Diagram2b</vt:lpstr>
      <vt:lpstr>Diagram2c</vt:lpstr>
      <vt:lpstr>Diagram2d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ÅSUB/JoKa</cp:lastModifiedBy>
  <dcterms:created xsi:type="dcterms:W3CDTF">2012-09-04T06:04:48Z</dcterms:created>
  <dcterms:modified xsi:type="dcterms:W3CDTF">2013-12-12T13:41:18Z</dcterms:modified>
</cp:coreProperties>
</file>