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1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<sst xmlns="http://schemas.openxmlformats.org/spreadsheetml/2006/main" count="24" uniqueCount="20">
  <si>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Totalt</t>
  </si>
  <si>
    <t>Ålder</t>
  </si>
  <si>
    <t>Ålands statistik- och utredningsbyrå</t>
  </si>
  <si>
    <t>0-6</t>
  </si>
  <si>
    <t>30-49</t>
  </si>
  <si>
    <t>50-64</t>
  </si>
  <si>
    <t>65-74</t>
  </si>
  <si>
    <t>75-84</t>
  </si>
  <si>
    <t>85+</t>
  </si>
  <si>
    <t>65+</t>
  </si>
  <si>
    <t>Antal</t>
  </si>
  <si>
    <t>Procent</t>
  </si>
  <si>
    <t>0-17</t>
  </si>
  <si>
    <t>18-64</t>
  </si>
  <si>
    <t>7-17</t>
  </si>
  <si>
    <t>18-29</t>
  </si>
  <si>
    <t>Källa: ÅSUB Befolkning, Befolkningsregistercentralen</t>
  </si>
  <si>
    <t>Förändring 2013-2014</t>
  </si>
  <si>
    <t>Befolkning efter ålder 31.12.2013 och 31.12.2014</t>
  </si>
  <si>
    <t>Senast uppdaterad 21.4.2015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</si>
</sst>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#,##0.000"/>
    <numFmt numFmtId="170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right"/>
    </xf>
    <xf numFmtId="4" fontId="18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168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167" fontId="21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168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16" fontId="18" fillId="0" borderId="0" xfId="0" applyNumberFormat="1" applyFont="1" applyBorder="1" applyAlignment="1">
      <alignment/>
    </xf>
    <xf numFmtId="0" fontId="18" fillId="0" borderId="12" xfId="0" applyFont="1" applyBorder="1" applyAlignment="1">
      <alignment/>
    </xf>
    <xf numFmtId="3" fontId="18" fillId="0" borderId="12" xfId="0" applyNumberFormat="1" applyFont="1" applyBorder="1" applyAlignment="1">
      <alignment/>
    </xf>
    <xf numFmtId="167" fontId="18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/>
    </xf>
    <xf numFmtId="3" fontId="18" fillId="0" borderId="0" xfId="0" applyNumberFormat="1" applyFont="1" applyBorder="1" applyAlignment="1">
      <alignment horizontal="right"/>
    </xf>
    <xf numFmtId="167" fontId="18" fillId="0" borderId="0" xfId="0" applyNumberFormat="1" applyFont="1" applyBorder="1" applyAlignment="1">
      <alignment horizontal="right"/>
    </xf>
    <xf numFmtId="0" fontId="18" fillId="0" borderId="13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18</xdr:row>
      <xdr:rowOff>47625</xdr:rowOff>
    </xdr:from>
    <xdr:to>
      <xdr:col>8</xdr:col>
      <xdr:colOff>561975</xdr:colOff>
      <xdr:row>31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33725"/>
          <a:ext cx="35814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tabSelected="1" zoomScalePageLayoutView="0" workbookViewId="0" topLeftCell="A1">
      <selection activeCell="Q24" sqref="Q24"/>
    </sheetView>
  </sheetViews>
  <sheetFormatPr defaultColWidth="9.140625" defaultRowHeight="12.75"/>
  <cols>
    <col min="1" max="1" width="5.57421875" style="1" customWidth="1"/>
    <col min="2" max="3" width="7.00390625" style="1" customWidth="1"/>
    <col min="4" max="4" width="1.57421875" style="1" customWidth="1"/>
    <col min="5" max="5" width="7.421875" style="1" customWidth="1"/>
    <col min="6" max="6" width="7.140625" style="1" customWidth="1"/>
    <col min="7" max="7" width="2.28125" style="1" customWidth="1"/>
    <col min="8" max="8" width="7.421875" style="1" customWidth="1"/>
    <col min="9" max="9" width="11.28125" style="1" customWidth="1"/>
    <col min="10" max="12" width="9.140625" style="1" customWidth="1"/>
    <col min="13" max="13" width="6.7109375" style="1" customWidth="1"/>
    <col min="14" max="15" width="9.140625" style="1" customWidth="1"/>
    <col min="16" max="16" width="2.7109375" style="1" customWidth="1"/>
    <col min="17" max="17" width="9.140625" style="1" customWidth="1"/>
    <col min="18" max="18" width="8.140625" style="1" customWidth="1"/>
    <col min="19" max="19" width="2.28125" style="1" customWidth="1"/>
    <col min="20" max="20" width="9.140625" style="1" customWidth="1"/>
    <col min="21" max="21" width="6.8515625" style="1" customWidth="1"/>
    <col min="22" max="16384" width="9.140625" style="1" customWidth="1"/>
  </cols>
  <sheetData>
    <row r="1" ht="12">
      <c r="A1" s="1" t="s">
        <v>2</v>
      </c>
    </row>
    <row r="2" s="3" customFormat="1" ht="28.5" customHeight="1" thickBot="1">
      <c r="A2" s="2" t="s">
        <v>18</v>
      </c>
    </row>
    <row r="3" spans="1:14" ht="12" customHeight="1">
      <c r="A3" s="4" t="s">
        <v>1</v>
      </c>
      <c r="B3" s="33">
        <v>2013</v>
      </c>
      <c r="C3" s="33"/>
      <c r="D3" s="5"/>
      <c r="E3" s="33">
        <v>2014</v>
      </c>
      <c r="F3" s="33"/>
      <c r="G3" s="6"/>
      <c r="H3" s="33" t="s">
        <v>17</v>
      </c>
      <c r="I3" s="33"/>
      <c r="K3" s="3"/>
      <c r="L3" s="3"/>
      <c r="M3" s="3"/>
      <c r="N3" s="3"/>
    </row>
    <row r="4" spans="1:21" ht="12" customHeight="1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N4" s="3"/>
      <c r="O4" s="9"/>
      <c r="P4" s="9"/>
      <c r="Q4" s="9"/>
      <c r="R4" s="9"/>
      <c r="S4" s="9"/>
      <c r="T4" s="9"/>
      <c r="U4" s="9"/>
    </row>
    <row r="5" spans="1:32" ht="12" customHeight="1">
      <c r="A5" s="10" t="s">
        <v>0</v>
      </c>
      <c r="B5" s="11">
        <f>SUM(B6:B13)</f>
        <v>28666</v>
      </c>
      <c r="C5" s="12">
        <f>SUM(C6:C13)</f>
        <v>100</v>
      </c>
      <c r="D5" s="13"/>
      <c r="E5" s="11">
        <f>SUM(E6:E13)</f>
        <v>28916</v>
      </c>
      <c r="F5" s="12">
        <f>SUM(F6:F13)</f>
        <v>100</v>
      </c>
      <c r="G5" s="11"/>
      <c r="H5" s="11">
        <f>SUM(H6:H13)</f>
        <v>250</v>
      </c>
      <c r="I5" s="14">
        <f>H5/B5*100</f>
        <v>0.8721133049605805</v>
      </c>
      <c r="K5" s="3"/>
      <c r="L5" s="3"/>
      <c r="M5" s="3"/>
      <c r="N5" s="3"/>
      <c r="O5" s="9"/>
      <c r="P5" s="9"/>
      <c r="Q5" s="15"/>
      <c r="R5" s="9"/>
      <c r="S5" s="9"/>
      <c r="T5" s="16"/>
      <c r="U5" s="16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0" ht="12" customHeight="1">
      <c r="A6" s="17" t="s">
        <v>3</v>
      </c>
      <c r="B6" s="18">
        <v>2136</v>
      </c>
      <c r="C6" s="19">
        <f>B6/B$5*100</f>
        <v>7.4513360775832</v>
      </c>
      <c r="D6" s="18"/>
      <c r="E6" s="15">
        <v>2142</v>
      </c>
      <c r="F6" s="19">
        <f>E6/E$5*100</f>
        <v>7.4076635772582655</v>
      </c>
      <c r="G6" s="18"/>
      <c r="H6" s="20">
        <f>E6-B6</f>
        <v>6</v>
      </c>
      <c r="I6" s="21">
        <f aca="true" t="shared" si="0" ref="I6:I16">H6/B6*100</f>
        <v>0.2808988764044944</v>
      </c>
      <c r="K6" s="3"/>
      <c r="L6" s="3"/>
      <c r="M6" s="3"/>
      <c r="N6" s="3"/>
      <c r="O6" s="9"/>
      <c r="P6" s="9"/>
      <c r="Q6" s="15"/>
      <c r="R6" s="9"/>
      <c r="S6" s="9"/>
      <c r="T6" s="16"/>
      <c r="U6" s="16"/>
      <c r="W6" s="15"/>
      <c r="X6" s="15"/>
      <c r="Y6" s="15"/>
      <c r="Z6" s="15"/>
      <c r="AA6" s="15"/>
      <c r="AB6" s="15"/>
      <c r="AC6" s="15"/>
      <c r="AD6" s="15"/>
    </row>
    <row r="7" spans="1:30" ht="12" customHeight="1">
      <c r="A7" s="22" t="s">
        <v>14</v>
      </c>
      <c r="B7" s="18">
        <v>3533</v>
      </c>
      <c r="C7" s="19">
        <f aca="true" t="shared" si="1" ref="C7:C16">B7/B$5*100</f>
        <v>12.324705225702923</v>
      </c>
      <c r="D7" s="18"/>
      <c r="E7" s="18">
        <v>3566</v>
      </c>
      <c r="F7" s="19">
        <f aca="true" t="shared" si="2" ref="F7:F16">E7/E$5*100</f>
        <v>12.332272790150782</v>
      </c>
      <c r="G7" s="18"/>
      <c r="H7" s="20">
        <f aca="true" t="shared" si="3" ref="H7:H16">E7-B7</f>
        <v>33</v>
      </c>
      <c r="I7" s="21">
        <f t="shared" si="0"/>
        <v>0.93405038211152</v>
      </c>
      <c r="J7" s="9"/>
      <c r="K7" s="3"/>
      <c r="L7" s="3"/>
      <c r="M7" s="3"/>
      <c r="N7" s="3"/>
      <c r="O7" s="9"/>
      <c r="P7" s="9"/>
      <c r="Q7" s="15"/>
      <c r="R7" s="9"/>
      <c r="S7" s="9"/>
      <c r="T7" s="16"/>
      <c r="U7" s="16"/>
      <c r="W7" s="15"/>
      <c r="X7" s="15"/>
      <c r="Y7" s="15"/>
      <c r="Z7" s="15"/>
      <c r="AA7" s="15"/>
      <c r="AB7" s="15"/>
      <c r="AC7" s="15"/>
      <c r="AD7" s="15"/>
    </row>
    <row r="8" spans="1:30" ht="12" customHeight="1">
      <c r="A8" s="23" t="s">
        <v>15</v>
      </c>
      <c r="B8" s="18">
        <v>3779</v>
      </c>
      <c r="C8" s="19">
        <f t="shared" si="1"/>
        <v>13.182864717784135</v>
      </c>
      <c r="D8" s="18"/>
      <c r="E8" s="18">
        <v>3818</v>
      </c>
      <c r="F8" s="19">
        <f t="shared" si="2"/>
        <v>13.203762622769402</v>
      </c>
      <c r="G8" s="18"/>
      <c r="H8" s="20">
        <f t="shared" si="3"/>
        <v>39</v>
      </c>
      <c r="I8" s="21">
        <f t="shared" si="0"/>
        <v>1.0320190526594337</v>
      </c>
      <c r="K8" s="3"/>
      <c r="L8" s="3"/>
      <c r="M8" s="3"/>
      <c r="N8" s="3"/>
      <c r="O8" s="9"/>
      <c r="P8" s="9"/>
      <c r="Q8" s="15"/>
      <c r="R8" s="9"/>
      <c r="S8" s="9"/>
      <c r="T8" s="16"/>
      <c r="U8" s="16"/>
      <c r="W8" s="15"/>
      <c r="X8" s="15"/>
      <c r="Y8" s="15"/>
      <c r="Z8" s="15"/>
      <c r="AA8" s="15"/>
      <c r="AB8" s="15"/>
      <c r="AC8" s="15"/>
      <c r="AD8" s="15"/>
    </row>
    <row r="9" spans="1:30" ht="12" customHeight="1">
      <c r="A9" s="17" t="s">
        <v>4</v>
      </c>
      <c r="B9" s="18">
        <v>7577</v>
      </c>
      <c r="C9" s="19">
        <f t="shared" si="1"/>
        <v>26.432010046745276</v>
      </c>
      <c r="D9" s="18"/>
      <c r="E9" s="15">
        <v>7545</v>
      </c>
      <c r="F9" s="19">
        <f t="shared" si="2"/>
        <v>26.092820583759856</v>
      </c>
      <c r="G9" s="18"/>
      <c r="H9" s="20">
        <f t="shared" si="3"/>
        <v>-32</v>
      </c>
      <c r="I9" s="21">
        <f t="shared" si="0"/>
        <v>-0.42233073775900754</v>
      </c>
      <c r="J9" s="9"/>
      <c r="K9" s="3"/>
      <c r="L9" s="3"/>
      <c r="M9" s="3"/>
      <c r="N9" s="3"/>
      <c r="O9" s="9"/>
      <c r="P9" s="9"/>
      <c r="Q9" s="15"/>
      <c r="R9" s="9"/>
      <c r="S9" s="9"/>
      <c r="T9" s="16"/>
      <c r="U9" s="16"/>
      <c r="W9" s="15"/>
      <c r="X9" s="15"/>
      <c r="Y9" s="15"/>
      <c r="Z9" s="15"/>
      <c r="AA9" s="15"/>
      <c r="AB9" s="15"/>
      <c r="AC9" s="15"/>
      <c r="AD9" s="15"/>
    </row>
    <row r="10" spans="1:30" ht="12" customHeight="1">
      <c r="A10" s="17" t="s">
        <v>5</v>
      </c>
      <c r="B10" s="18">
        <v>5936</v>
      </c>
      <c r="C10" s="19">
        <f t="shared" si="1"/>
        <v>20.707458312984024</v>
      </c>
      <c r="D10" s="18"/>
      <c r="E10" s="15">
        <v>5946</v>
      </c>
      <c r="F10" s="19">
        <f t="shared" si="2"/>
        <v>20.56301009821552</v>
      </c>
      <c r="G10" s="18"/>
      <c r="H10" s="20">
        <f t="shared" si="3"/>
        <v>10</v>
      </c>
      <c r="I10" s="21">
        <f t="shared" si="0"/>
        <v>0.1684636118598383</v>
      </c>
      <c r="J10" s="9"/>
      <c r="K10" s="3"/>
      <c r="L10" s="3"/>
      <c r="M10" s="3"/>
      <c r="N10" s="3"/>
      <c r="O10" s="9"/>
      <c r="P10" s="9"/>
      <c r="Q10" s="15"/>
      <c r="R10" s="9"/>
      <c r="S10" s="9"/>
      <c r="T10" s="16"/>
      <c r="U10" s="16"/>
      <c r="W10" s="15"/>
      <c r="X10" s="15"/>
      <c r="Y10" s="15"/>
      <c r="Z10" s="15"/>
      <c r="AA10" s="15"/>
      <c r="AB10" s="15"/>
      <c r="AC10" s="15"/>
      <c r="AD10" s="15"/>
    </row>
    <row r="11" spans="1:30" ht="17.25" customHeight="1">
      <c r="A11" s="17" t="s">
        <v>6</v>
      </c>
      <c r="B11" s="18">
        <v>3270</v>
      </c>
      <c r="C11" s="19">
        <f t="shared" si="1"/>
        <v>11.407242028884394</v>
      </c>
      <c r="D11" s="18"/>
      <c r="E11" s="15">
        <v>3417</v>
      </c>
      <c r="F11" s="19">
        <f t="shared" si="2"/>
        <v>11.81698713515009</v>
      </c>
      <c r="G11" s="18"/>
      <c r="H11" s="20">
        <f t="shared" si="3"/>
        <v>147</v>
      </c>
      <c r="I11" s="21">
        <f t="shared" si="0"/>
        <v>4.495412844036697</v>
      </c>
      <c r="K11" s="3"/>
      <c r="L11" s="3"/>
      <c r="M11" s="3"/>
      <c r="N11" s="3"/>
      <c r="O11" s="9"/>
      <c r="P11" s="9"/>
      <c r="Q11" s="15"/>
      <c r="R11" s="9"/>
      <c r="S11" s="9"/>
      <c r="T11" s="16"/>
      <c r="U11" s="16"/>
      <c r="W11" s="15"/>
      <c r="X11" s="15"/>
      <c r="Y11" s="15"/>
      <c r="Z11" s="15"/>
      <c r="AA11" s="15"/>
      <c r="AB11" s="15"/>
      <c r="AC11" s="15"/>
      <c r="AD11" s="15"/>
    </row>
    <row r="12" spans="1:30" ht="12" customHeight="1">
      <c r="A12" s="17" t="s">
        <v>7</v>
      </c>
      <c r="B12" s="18">
        <v>1666</v>
      </c>
      <c r="C12" s="19">
        <f t="shared" si="1"/>
        <v>5.811763064257308</v>
      </c>
      <c r="D12" s="18"/>
      <c r="E12" s="15">
        <v>1705</v>
      </c>
      <c r="F12" s="19">
        <f t="shared" si="2"/>
        <v>5.896389542122009</v>
      </c>
      <c r="G12" s="18"/>
      <c r="H12" s="20">
        <f t="shared" si="3"/>
        <v>39</v>
      </c>
      <c r="I12" s="21">
        <f t="shared" si="0"/>
        <v>2.34093637454982</v>
      </c>
      <c r="K12" s="3"/>
      <c r="L12" s="3"/>
      <c r="M12" s="3"/>
      <c r="N12" s="3"/>
      <c r="O12" s="9"/>
      <c r="P12" s="9"/>
      <c r="Q12" s="15"/>
      <c r="R12" s="9"/>
      <c r="S12" s="9"/>
      <c r="T12" s="16"/>
      <c r="U12" s="16"/>
      <c r="W12" s="15"/>
      <c r="X12" s="15"/>
      <c r="Y12" s="15"/>
      <c r="Z12" s="15"/>
      <c r="AA12" s="15"/>
      <c r="AB12" s="15"/>
      <c r="AC12" s="15"/>
      <c r="AD12" s="15"/>
    </row>
    <row r="13" spans="1:30" ht="12" customHeight="1">
      <c r="A13" s="17" t="s">
        <v>8</v>
      </c>
      <c r="B13" s="18">
        <v>769</v>
      </c>
      <c r="C13" s="19">
        <f t="shared" si="1"/>
        <v>2.6826205260587455</v>
      </c>
      <c r="D13" s="18"/>
      <c r="E13" s="15">
        <v>777</v>
      </c>
      <c r="F13" s="19">
        <f t="shared" si="2"/>
        <v>2.687093650574077</v>
      </c>
      <c r="G13" s="18"/>
      <c r="H13" s="31">
        <f>IF(SUM(E13)-SUM(B13)=0,"-",E13-B13)</f>
        <v>8</v>
      </c>
      <c r="I13" s="32">
        <f>IF(H13="-","-",H13/B13*100)</f>
        <v>1.0403120936280885</v>
      </c>
      <c r="K13" s="3"/>
      <c r="L13" s="3"/>
      <c r="M13" s="3"/>
      <c r="N13" s="3"/>
      <c r="O13" s="9"/>
      <c r="P13" s="9"/>
      <c r="Q13" s="15"/>
      <c r="R13" s="9"/>
      <c r="S13" s="9"/>
      <c r="T13" s="16"/>
      <c r="U13" s="16"/>
      <c r="W13" s="15"/>
      <c r="X13" s="15"/>
      <c r="Y13" s="15"/>
      <c r="Z13" s="15"/>
      <c r="AA13" s="15"/>
      <c r="AB13" s="15"/>
      <c r="AC13" s="15"/>
      <c r="AD13" s="15"/>
    </row>
    <row r="14" spans="1:30" ht="17.25" customHeight="1">
      <c r="A14" s="17" t="s">
        <v>12</v>
      </c>
      <c r="B14" s="18">
        <f>SUM(B6:B7)</f>
        <v>5669</v>
      </c>
      <c r="C14" s="19">
        <f t="shared" si="1"/>
        <v>19.776041303286124</v>
      </c>
      <c r="D14" s="18"/>
      <c r="E14" s="18">
        <f>SUM(E6:E7)</f>
        <v>5708</v>
      </c>
      <c r="F14" s="19">
        <f t="shared" si="2"/>
        <v>19.739936367409047</v>
      </c>
      <c r="G14" s="18"/>
      <c r="H14" s="20">
        <f t="shared" si="3"/>
        <v>39</v>
      </c>
      <c r="I14" s="21">
        <f t="shared" si="0"/>
        <v>0.6879520197565708</v>
      </c>
      <c r="K14" s="3"/>
      <c r="L14" s="3"/>
      <c r="M14" s="3"/>
      <c r="N14" s="3"/>
      <c r="O14" s="9"/>
      <c r="P14" s="9"/>
      <c r="Q14" s="15"/>
      <c r="R14" s="9"/>
      <c r="S14" s="9"/>
      <c r="T14" s="16"/>
      <c r="U14" s="16"/>
      <c r="W14" s="15"/>
      <c r="X14" s="15"/>
      <c r="Y14" s="15"/>
      <c r="Z14" s="15"/>
      <c r="AA14" s="15"/>
      <c r="AB14" s="15"/>
      <c r="AC14" s="15"/>
      <c r="AD14" s="15"/>
    </row>
    <row r="15" spans="1:30" ht="12" customHeight="1">
      <c r="A15" s="17" t="s">
        <v>13</v>
      </c>
      <c r="B15" s="18">
        <f>SUM(B8:B10)</f>
        <v>17292</v>
      </c>
      <c r="C15" s="19">
        <f t="shared" si="1"/>
        <v>60.322333077513434</v>
      </c>
      <c r="D15" s="18"/>
      <c r="E15" s="18">
        <f>SUM(E8:E10)</f>
        <v>17309</v>
      </c>
      <c r="F15" s="19">
        <f t="shared" si="2"/>
        <v>59.85959330474478</v>
      </c>
      <c r="G15" s="18"/>
      <c r="H15" s="20">
        <f t="shared" si="3"/>
        <v>17</v>
      </c>
      <c r="I15" s="21">
        <f t="shared" si="0"/>
        <v>0.09831135785334259</v>
      </c>
      <c r="M15" s="9"/>
      <c r="N15" s="15"/>
      <c r="O15" s="9"/>
      <c r="P15" s="9"/>
      <c r="Q15" s="15"/>
      <c r="S15" s="9"/>
      <c r="T15" s="16"/>
      <c r="U15" s="16"/>
      <c r="W15" s="15"/>
      <c r="X15" s="15"/>
      <c r="Y15" s="15"/>
      <c r="Z15" s="15"/>
      <c r="AA15" s="15"/>
      <c r="AB15" s="15"/>
      <c r="AC15" s="15"/>
      <c r="AD15" s="15"/>
    </row>
    <row r="16" spans="1:30" ht="12" customHeight="1" thickBot="1">
      <c r="A16" s="24" t="s">
        <v>9</v>
      </c>
      <c r="B16" s="25">
        <f>SUM(B11:B13)</f>
        <v>5705</v>
      </c>
      <c r="C16" s="26">
        <f t="shared" si="1"/>
        <v>19.90162561920045</v>
      </c>
      <c r="D16" s="25"/>
      <c r="E16" s="25">
        <f>SUM(E11:E13)</f>
        <v>5899</v>
      </c>
      <c r="F16" s="26">
        <f t="shared" si="2"/>
        <v>20.400470327846175</v>
      </c>
      <c r="G16" s="25"/>
      <c r="H16" s="27">
        <f t="shared" si="3"/>
        <v>194</v>
      </c>
      <c r="I16" s="26">
        <f t="shared" si="0"/>
        <v>3.4005258545135844</v>
      </c>
      <c r="M16" s="9"/>
      <c r="N16" s="15"/>
      <c r="O16" s="9"/>
      <c r="P16" s="9"/>
      <c r="Q16" s="15"/>
      <c r="R16" s="9"/>
      <c r="S16" s="9"/>
      <c r="T16" s="16"/>
      <c r="U16" s="16"/>
      <c r="W16" s="15"/>
      <c r="X16" s="15"/>
      <c r="Y16" s="15"/>
      <c r="Z16" s="15"/>
      <c r="AA16" s="15"/>
      <c r="AB16" s="15"/>
      <c r="AC16" s="15"/>
      <c r="AD16" s="15"/>
    </row>
    <row r="17" spans="1:21" ht="12" customHeight="1">
      <c r="A17" s="28" t="s">
        <v>16</v>
      </c>
      <c r="B17" s="29"/>
      <c r="C17" s="29"/>
      <c r="D17" s="29"/>
      <c r="E17" s="29"/>
      <c r="F17" s="29"/>
      <c r="G17" s="29"/>
      <c r="H17" s="29"/>
      <c r="I17" s="15"/>
      <c r="M17" s="9"/>
      <c r="N17" s="9"/>
      <c r="O17" s="9"/>
      <c r="P17" s="9"/>
      <c r="Q17" s="9"/>
      <c r="R17" s="9"/>
      <c r="S17" s="9"/>
      <c r="T17" s="9"/>
      <c r="U17" s="16"/>
    </row>
    <row r="18" ht="12" customHeight="1">
      <c r="A18" s="30" t="s">
        <v>19</v>
      </c>
    </row>
    <row r="19" spans="2:9" ht="12">
      <c r="B19" s="15"/>
      <c r="C19" s="15"/>
      <c r="D19" s="15"/>
      <c r="E19" s="15"/>
      <c r="F19" s="15"/>
      <c r="G19" s="15"/>
      <c r="H19" s="15"/>
      <c r="I19" s="15"/>
    </row>
    <row r="20" spans="2:9" ht="12">
      <c r="B20" s="15"/>
      <c r="C20" s="15"/>
      <c r="D20" s="15"/>
      <c r="E20" s="15"/>
      <c r="F20" s="15"/>
      <c r="G20" s="15"/>
      <c r="H20" s="15"/>
      <c r="I20" s="15"/>
    </row>
    <row r="21" spans="2:9" ht="12">
      <c r="B21" s="15"/>
      <c r="C21" s="15"/>
      <c r="D21" s="15"/>
      <c r="E21" s="15"/>
      <c r="F21" s="15"/>
      <c r="G21" s="15"/>
      <c r="H21" s="15"/>
      <c r="I21" s="15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5" spans="2:5" ht="12">
      <c r="B35" s="15"/>
      <c r="C35" s="15"/>
      <c r="D35" s="15"/>
      <c r="E35" s="15"/>
    </row>
    <row r="36" ht="12">
      <c r="B36" s="15"/>
    </row>
    <row r="37" ht="12">
      <c r="E37" s="15"/>
    </row>
    <row r="38" ht="12">
      <c r="E38" s="15"/>
    </row>
    <row r="39" ht="12">
      <c r="E39" s="15"/>
    </row>
    <row r="40" ht="12">
      <c r="E40" s="15"/>
    </row>
  </sheetData>
  <sheetProtection/>
  <mergeCells count="3">
    <mergeCell ref="H3:I3"/>
    <mergeCell ref="E3:F3"/>
    <mergeCell ref="B3:C3"/>
  </mergeCells>
  <printOptions/>
  <pageMargins left="0.75" right="0.75" top="1" bottom="1" header="0.5" footer="0.5"/>
  <pageSetup horizontalDpi="1200" verticalDpi="1200" orientation="portrait" paperSize="9" r:id="rId2"/>
  <ignoredErrors>
    <ignoredError sqref="A7" twoDigitTextYear="1"/>
    <ignoredError sqref="B5 E5 E14:E16 B14:B16" formulaRange="1"/>
    <ignoredError sqref="H13:I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2013-03-25T13:19:50Z</cp:lastPrinted>
  <dcterms:created xsi:type="dcterms:W3CDTF">2006-07-19T08:22:38Z</dcterms:created>
  <dcterms:modified xsi:type="dcterms:W3CDTF">2015-04-21T07:22:14Z</dcterms:modified>
  <cp:category/>
  <cp:version/>
  <cp:contentType/>
  <cp:contentStatus/>
</cp:coreProperties>
</file>