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5" windowHeight="143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<sst xmlns="http://schemas.openxmlformats.org/spreadsheetml/2006/main" count="36" uniqueCount="21">
  <si>
    <t>Flyttningsriktning</t>
  </si>
  <si>
    <t>In-/utflyttningsland</t>
  </si>
  <si>
    <t>Språk</t>
  </si>
  <si>
    <t>Totalt</t>
  </si>
  <si>
    <t>Finland</t>
  </si>
  <si>
    <t>Sverige</t>
  </si>
  <si>
    <t>Övr Norden</t>
  </si>
  <si>
    <t>Utom Norden</t>
  </si>
  <si>
    <t>Svenska</t>
  </si>
  <si>
    <t>Finska</t>
  </si>
  <si>
    <t>Övriga</t>
  </si>
  <si>
    <t>Flyttningsnetto</t>
  </si>
  <si>
    <t>Utflyttade från Åland</t>
  </si>
  <si>
    <t>Inflyttade till Åland</t>
  </si>
  <si>
    <t>Procent av inflyttade till Åland</t>
  </si>
  <si>
    <t>Procent av utflyttade från Åland</t>
  </si>
  <si>
    <t>Ålands statistik- och utredningsbyrå</t>
  </si>
  <si>
    <t>Källa: ÅSUB Befolkning, Statistikcentralen</t>
  </si>
  <si>
    <t>Not: För fyra utflyttade saknas information om språk.</t>
  </si>
  <si>
    <t>Inflyttade och utflyttade 2014 efter flyttningsland och språk</t>
  </si>
  <si>
    <t>Senast uppdaterad 7.9.2015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</si>
</sst>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1" xfId="0" applyFont="1" applyBorder="1" applyAlignment="1">
      <alignment horizontal="right"/>
    </xf>
    <xf numFmtId="0" fontId="40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 quotePrefix="1">
      <alignment horizontal="right"/>
    </xf>
    <xf numFmtId="0" fontId="40" fillId="0" borderId="0" xfId="0" applyFont="1" applyBorder="1" applyAlignment="1">
      <alignment/>
    </xf>
    <xf numFmtId="164" fontId="40" fillId="0" borderId="0" xfId="0" applyNumberFormat="1" applyFont="1" applyBorder="1" applyAlignment="1">
      <alignment/>
    </xf>
    <xf numFmtId="164" fontId="39" fillId="0" borderId="0" xfId="0" applyNumberFormat="1" applyFont="1" applyAlignment="1">
      <alignment horizontal="right"/>
    </xf>
    <xf numFmtId="0" fontId="39" fillId="0" borderId="12" xfId="0" applyFont="1" applyBorder="1" applyAlignment="1">
      <alignment/>
    </xf>
    <xf numFmtId="164" fontId="39" fillId="0" borderId="12" xfId="0" applyNumberFormat="1" applyFont="1" applyBorder="1" applyAlignment="1">
      <alignment horizontal="right"/>
    </xf>
    <xf numFmtId="0" fontId="39" fillId="0" borderId="0" xfId="0" applyNumberFormat="1" applyFont="1" applyAlignment="1" quotePrefix="1">
      <alignment horizontal="right"/>
    </xf>
    <xf numFmtId="0" fontId="41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39" fillId="0" borderId="0" xfId="0" applyNumberFormat="1" applyFont="1" applyAlignment="1">
      <alignment horizontal="right"/>
    </xf>
    <xf numFmtId="0" fontId="39" fillId="0" borderId="0" xfId="0" applyNumberFormat="1" applyFont="1" applyBorder="1" applyAlignment="1">
      <alignment horizontal="right"/>
    </xf>
    <xf numFmtId="0" fontId="41" fillId="0" borderId="0" xfId="0" applyFont="1" applyBorder="1" applyAlignment="1">
      <alignment/>
    </xf>
    <xf numFmtId="0" fontId="39" fillId="0" borderId="0" xfId="0" applyFont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40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 quotePrefix="1">
      <alignment horizontal="right"/>
    </xf>
    <xf numFmtId="0" fontId="39" fillId="0" borderId="0" xfId="0" applyFont="1" applyFill="1" applyBorder="1" applyAlignment="1">
      <alignment/>
    </xf>
    <xf numFmtId="164" fontId="40" fillId="0" borderId="0" xfId="0" applyNumberFormat="1" applyFont="1" applyFill="1" applyAlignment="1">
      <alignment/>
    </xf>
    <xf numFmtId="0" fontId="39" fillId="0" borderId="13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29</xdr:row>
      <xdr:rowOff>38100</xdr:rowOff>
    </xdr:from>
    <xdr:to>
      <xdr:col>3</xdr:col>
      <xdr:colOff>666750</xdr:colOff>
      <xdr:row>42</xdr:row>
      <xdr:rowOff>104775</xdr:rowOff>
    </xdr:to>
    <xdr:pic>
      <xdr:nvPicPr>
        <xdr:cNvPr id="1" name="Bildobjekt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962525"/>
          <a:ext cx="34766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47625</xdr:rowOff>
    </xdr:from>
    <xdr:to>
      <xdr:col>3</xdr:col>
      <xdr:colOff>657225</xdr:colOff>
      <xdr:row>58</xdr:row>
      <xdr:rowOff>114300</xdr:rowOff>
    </xdr:to>
    <xdr:pic>
      <xdr:nvPicPr>
        <xdr:cNvPr id="2" name="Bildobjekt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448550"/>
          <a:ext cx="34766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61</xdr:row>
      <xdr:rowOff>57150</xdr:rowOff>
    </xdr:from>
    <xdr:to>
      <xdr:col>4</xdr:col>
      <xdr:colOff>295275</xdr:colOff>
      <xdr:row>74</xdr:row>
      <xdr:rowOff>95250</xdr:rowOff>
    </xdr:to>
    <xdr:pic>
      <xdr:nvPicPr>
        <xdr:cNvPr id="3" name="Bildobjekt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9934575"/>
          <a:ext cx="38671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3.140625" style="2" customWidth="1"/>
    <col min="2" max="2" width="7.7109375" style="2" customWidth="1"/>
    <col min="3" max="6" width="11.421875" style="2" customWidth="1"/>
    <col min="7" max="16384" width="9.140625" style="2" customWidth="1"/>
  </cols>
  <sheetData>
    <row r="1" ht="12">
      <c r="A1" s="2" t="s">
        <v>16</v>
      </c>
    </row>
    <row r="2" ht="29.25" customHeight="1">
      <c r="A2" s="1" t="s">
        <v>19</v>
      </c>
    </row>
    <row r="3" ht="4.5" customHeight="1" thickBot="1"/>
    <row r="4" spans="1:6" ht="12">
      <c r="A4" s="3" t="s">
        <v>0</v>
      </c>
      <c r="B4" s="27" t="s">
        <v>1</v>
      </c>
      <c r="C4" s="27"/>
      <c r="D4" s="27"/>
      <c r="E4" s="27"/>
      <c r="F4" s="27"/>
    </row>
    <row r="5" spans="1:6" ht="12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</row>
    <row r="6" spans="1:6" ht="17.25" customHeight="1">
      <c r="A6" s="6" t="s">
        <v>13</v>
      </c>
      <c r="B6" s="6">
        <f>SUM(B7:B9)</f>
        <v>939</v>
      </c>
      <c r="C6" s="6">
        <f>SUM(C7:C9)</f>
        <v>347</v>
      </c>
      <c r="D6" s="6">
        <f>SUM(D7:D9)</f>
        <v>393</v>
      </c>
      <c r="E6" s="6">
        <f>SUM(E7:E9)</f>
        <v>19</v>
      </c>
      <c r="F6" s="6">
        <f>SUM(F7:F9)</f>
        <v>180</v>
      </c>
    </row>
    <row r="7" spans="1:6" ht="12">
      <c r="A7" s="2" t="s">
        <v>8</v>
      </c>
      <c r="B7" s="2">
        <f>SUM(C7:F7)</f>
        <v>658</v>
      </c>
      <c r="C7" s="17">
        <v>255</v>
      </c>
      <c r="D7" s="17">
        <v>375</v>
      </c>
      <c r="E7" s="17">
        <v>13</v>
      </c>
      <c r="F7" s="17">
        <v>15</v>
      </c>
    </row>
    <row r="8" spans="1:6" ht="12">
      <c r="A8" s="2" t="s">
        <v>9</v>
      </c>
      <c r="B8" s="2">
        <f>SUM(C8:F8)</f>
        <v>82</v>
      </c>
      <c r="C8" s="17">
        <v>71</v>
      </c>
      <c r="D8" s="17">
        <v>6</v>
      </c>
      <c r="E8" s="14">
        <v>1</v>
      </c>
      <c r="F8" s="17">
        <v>4</v>
      </c>
    </row>
    <row r="9" spans="1:6" ht="12">
      <c r="A9" s="7" t="s">
        <v>10</v>
      </c>
      <c r="B9" s="2">
        <f>SUM(C9:F9)</f>
        <v>199</v>
      </c>
      <c r="C9" s="18">
        <v>21</v>
      </c>
      <c r="D9" s="18">
        <v>12</v>
      </c>
      <c r="E9" s="18">
        <v>5</v>
      </c>
      <c r="F9" s="18">
        <v>161</v>
      </c>
    </row>
    <row r="10" spans="1:7" ht="17.25" customHeight="1">
      <c r="A10" s="6" t="s">
        <v>12</v>
      </c>
      <c r="B10" s="22">
        <v>702</v>
      </c>
      <c r="C10" s="22">
        <v>269</v>
      </c>
      <c r="D10" s="22">
        <v>376</v>
      </c>
      <c r="E10" s="22">
        <f>SUM(E11:E13)</f>
        <v>8</v>
      </c>
      <c r="F10" s="22">
        <v>49</v>
      </c>
      <c r="G10" s="23"/>
    </row>
    <row r="11" spans="1:7" ht="12">
      <c r="A11" s="2" t="s">
        <v>8</v>
      </c>
      <c r="B11" s="23">
        <f>SUM(C11:F11)</f>
        <v>582</v>
      </c>
      <c r="C11" s="23">
        <v>205</v>
      </c>
      <c r="D11" s="23">
        <v>349</v>
      </c>
      <c r="E11" s="23">
        <v>6</v>
      </c>
      <c r="F11" s="23">
        <v>22</v>
      </c>
      <c r="G11" s="23"/>
    </row>
    <row r="12" spans="1:7" ht="12">
      <c r="A12" s="2" t="s">
        <v>9</v>
      </c>
      <c r="B12" s="23">
        <f>SUM(C12:F12)</f>
        <v>54</v>
      </c>
      <c r="C12" s="23">
        <v>44</v>
      </c>
      <c r="D12" s="23">
        <v>7</v>
      </c>
      <c r="E12" s="24">
        <v>1</v>
      </c>
      <c r="F12" s="23">
        <v>2</v>
      </c>
      <c r="G12" s="23"/>
    </row>
    <row r="13" spans="1:7" ht="12">
      <c r="A13" s="7" t="s">
        <v>10</v>
      </c>
      <c r="B13" s="25">
        <f>SUM(C13:F13)</f>
        <v>62</v>
      </c>
      <c r="C13" s="25">
        <v>18</v>
      </c>
      <c r="D13" s="25">
        <v>19</v>
      </c>
      <c r="E13" s="25">
        <v>1</v>
      </c>
      <c r="F13" s="25">
        <v>24</v>
      </c>
      <c r="G13" s="23"/>
    </row>
    <row r="14" spans="1:7" ht="17.25" customHeight="1">
      <c r="A14" s="6" t="s">
        <v>11</v>
      </c>
      <c r="B14" s="22">
        <f>B6-B10</f>
        <v>237</v>
      </c>
      <c r="C14" s="22">
        <f>C6-C10</f>
        <v>78</v>
      </c>
      <c r="D14" s="22">
        <f>D6-D10</f>
        <v>17</v>
      </c>
      <c r="E14" s="22">
        <f>E6-E10</f>
        <v>11</v>
      </c>
      <c r="F14" s="22">
        <f>F6-F10</f>
        <v>131</v>
      </c>
      <c r="G14" s="23"/>
    </row>
    <row r="15" spans="1:7" ht="12">
      <c r="A15" s="2" t="s">
        <v>8</v>
      </c>
      <c r="B15" s="23">
        <f>SUM(C15:F15)</f>
        <v>76</v>
      </c>
      <c r="C15" s="24">
        <f aca="true" t="shared" si="0" ref="C15:F17">SUM(C7)-SUM(C11)</f>
        <v>50</v>
      </c>
      <c r="D15" s="24">
        <f t="shared" si="0"/>
        <v>26</v>
      </c>
      <c r="E15" s="24">
        <f t="shared" si="0"/>
        <v>7</v>
      </c>
      <c r="F15" s="24">
        <f t="shared" si="0"/>
        <v>-7</v>
      </c>
      <c r="G15" s="23"/>
    </row>
    <row r="16" spans="1:6" ht="12">
      <c r="A16" s="2" t="s">
        <v>9</v>
      </c>
      <c r="B16" s="2">
        <f>SUM(C16:F16)</f>
        <v>28</v>
      </c>
      <c r="C16" s="8">
        <f t="shared" si="0"/>
        <v>27</v>
      </c>
      <c r="D16" s="8">
        <f t="shared" si="0"/>
        <v>-1</v>
      </c>
      <c r="E16" s="8" t="str">
        <f>IF(SUM(E8)-SUM(E12)=0,"-",SUM(E8)-SUM(E12))</f>
        <v>-</v>
      </c>
      <c r="F16" s="8">
        <f t="shared" si="0"/>
        <v>2</v>
      </c>
    </row>
    <row r="17" spans="1:6" ht="12">
      <c r="A17" s="7" t="s">
        <v>10</v>
      </c>
      <c r="B17" s="7">
        <f>SUM(C17:F17)</f>
        <v>137</v>
      </c>
      <c r="C17" s="8">
        <f t="shared" si="0"/>
        <v>3</v>
      </c>
      <c r="D17" s="8">
        <f t="shared" si="0"/>
        <v>-7</v>
      </c>
      <c r="E17" s="8">
        <f t="shared" si="0"/>
        <v>4</v>
      </c>
      <c r="F17" s="8">
        <f t="shared" si="0"/>
        <v>137</v>
      </c>
    </row>
    <row r="18" spans="1:6" ht="17.25" customHeight="1">
      <c r="A18" s="9" t="s">
        <v>14</v>
      </c>
      <c r="B18" s="10">
        <f>SUM(B19:B21)</f>
        <v>100</v>
      </c>
      <c r="C18" s="10">
        <f>SUM(C19:C21)</f>
        <v>100</v>
      </c>
      <c r="D18" s="10">
        <f>SUM(D19:D21)</f>
        <v>100</v>
      </c>
      <c r="E18" s="10">
        <f>SUM(E19:E21)</f>
        <v>99.99999999999999</v>
      </c>
      <c r="F18" s="10">
        <f>SUM(F19:F21)</f>
        <v>100</v>
      </c>
    </row>
    <row r="19" spans="1:6" ht="12">
      <c r="A19" s="2" t="s">
        <v>8</v>
      </c>
      <c r="B19" s="11">
        <f>SUM(B7)/SUM(B$6)*100</f>
        <v>70.07454739084132</v>
      </c>
      <c r="C19" s="11">
        <f>SUM(C7)/SUM(C$6)*100</f>
        <v>73.48703170028818</v>
      </c>
      <c r="D19" s="11">
        <f>SUM(D7)/SUM(D$6)*100</f>
        <v>95.41984732824427</v>
      </c>
      <c r="E19" s="11">
        <f>SUM(E7)/SUM(E$6)*100</f>
        <v>68.42105263157895</v>
      </c>
      <c r="F19" s="11">
        <f>SUM(F7)/SUM(F$6)*100</f>
        <v>8.333333333333332</v>
      </c>
    </row>
    <row r="20" spans="1:6" ht="12">
      <c r="A20" s="2" t="s">
        <v>9</v>
      </c>
      <c r="B20" s="11">
        <f>SUM(B8)/SUM(B$6)*100</f>
        <v>8.732694355697552</v>
      </c>
      <c r="C20" s="11">
        <f aca="true" t="shared" si="1" ref="B20:F21">SUM(C8)/SUM(C$6)*100</f>
        <v>20.461095100864554</v>
      </c>
      <c r="D20" s="11">
        <f t="shared" si="1"/>
        <v>1.5267175572519083</v>
      </c>
      <c r="E20" s="11">
        <f t="shared" si="1"/>
        <v>5.263157894736842</v>
      </c>
      <c r="F20" s="11">
        <f t="shared" si="1"/>
        <v>2.2222222222222223</v>
      </c>
    </row>
    <row r="21" spans="1:6" ht="12">
      <c r="A21" s="7" t="s">
        <v>10</v>
      </c>
      <c r="B21" s="11">
        <f t="shared" si="1"/>
        <v>21.19275825346113</v>
      </c>
      <c r="C21" s="11">
        <f t="shared" si="1"/>
        <v>6.051873198847262</v>
      </c>
      <c r="D21" s="11">
        <f t="shared" si="1"/>
        <v>3.0534351145038165</v>
      </c>
      <c r="E21" s="11">
        <f t="shared" si="1"/>
        <v>26.31578947368421</v>
      </c>
      <c r="F21" s="11">
        <f t="shared" si="1"/>
        <v>89.44444444444444</v>
      </c>
    </row>
    <row r="22" spans="1:6" ht="17.25" customHeight="1">
      <c r="A22" s="6" t="s">
        <v>15</v>
      </c>
      <c r="B22" s="26">
        <v>100</v>
      </c>
      <c r="C22" s="26">
        <v>100</v>
      </c>
      <c r="D22" s="26">
        <v>100</v>
      </c>
      <c r="E22" s="26">
        <f>SUM(E23:E25)</f>
        <v>100</v>
      </c>
      <c r="F22" s="26">
        <v>100</v>
      </c>
    </row>
    <row r="23" spans="1:6" ht="12">
      <c r="A23" s="2" t="s">
        <v>8</v>
      </c>
      <c r="B23" s="11">
        <f>SUM(B11)/SUM(B$10)*100</f>
        <v>82.90598290598291</v>
      </c>
      <c r="C23" s="11">
        <f>SUM(C11)/SUM(C$10)*100</f>
        <v>76.2081784386617</v>
      </c>
      <c r="D23" s="11">
        <f>SUM(D11)/SUM(D$10)*100</f>
        <v>92.81914893617021</v>
      </c>
      <c r="E23" s="11">
        <f>SUM(E11)/SUM(E$10)*100</f>
        <v>75</v>
      </c>
      <c r="F23" s="11">
        <f>SUM(F11)/SUM(F$10)*100</f>
        <v>44.89795918367347</v>
      </c>
    </row>
    <row r="24" spans="1:6" ht="12">
      <c r="A24" s="2" t="s">
        <v>9</v>
      </c>
      <c r="B24" s="11">
        <f aca="true" t="shared" si="2" ref="B24:F25">SUM(B12)/SUM(B$10)*100</f>
        <v>7.6923076923076925</v>
      </c>
      <c r="C24" s="11">
        <f t="shared" si="2"/>
        <v>16.356877323420075</v>
      </c>
      <c r="D24" s="11">
        <f t="shared" si="2"/>
        <v>1.8617021276595744</v>
      </c>
      <c r="E24" s="11">
        <f t="shared" si="2"/>
        <v>12.5</v>
      </c>
      <c r="F24" s="11">
        <f t="shared" si="2"/>
        <v>4.081632653061225</v>
      </c>
    </row>
    <row r="25" spans="1:6" ht="12.75" thickBot="1">
      <c r="A25" s="12" t="s">
        <v>10</v>
      </c>
      <c r="B25" s="13">
        <f t="shared" si="2"/>
        <v>8.831908831908832</v>
      </c>
      <c r="C25" s="13">
        <f t="shared" si="2"/>
        <v>6.691449814126393</v>
      </c>
      <c r="D25" s="13">
        <f t="shared" si="2"/>
        <v>5.053191489361701</v>
      </c>
      <c r="E25" s="13">
        <f t="shared" si="2"/>
        <v>12.5</v>
      </c>
      <c r="F25" s="13">
        <f t="shared" si="2"/>
        <v>48.97959183673469</v>
      </c>
    </row>
    <row r="26" spans="1:8" ht="12" customHeight="1">
      <c r="A26" s="19" t="s">
        <v>18</v>
      </c>
      <c r="B26" s="20"/>
      <c r="C26" s="20"/>
      <c r="D26" s="20"/>
      <c r="E26" s="20"/>
      <c r="F26" s="20"/>
      <c r="H26" s="21"/>
    </row>
    <row r="27" ht="12" customHeight="1">
      <c r="A27" s="15" t="s">
        <v>17</v>
      </c>
    </row>
    <row r="28" ht="12" customHeight="1">
      <c r="A28" s="16" t="s">
        <v>20</v>
      </c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>
      <c r="A44" s="16" t="s">
        <v>17</v>
      </c>
    </row>
    <row r="46" ht="12"/>
    <row r="47" spans="5:7" ht="12">
      <c r="E47" s="23"/>
      <c r="F47" s="23"/>
      <c r="G47" s="23"/>
    </row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>
      <c r="A60" s="16" t="s">
        <v>17</v>
      </c>
    </row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>
      <c r="A76" s="16" t="s">
        <v>17</v>
      </c>
    </row>
  </sheetData>
  <sheetProtection/>
  <mergeCells count="1">
    <mergeCell ref="B4:F4"/>
  </mergeCells>
  <printOptions/>
  <pageMargins left="0.7" right="0.7" top="0.75" bottom="0.75" header="0.3" footer="0.3"/>
  <pageSetup horizontalDpi="600" verticalDpi="600" orientation="portrait" paperSize="9" r:id="rId2"/>
  <ignoredErrors>
    <ignoredError sqref="C6:D6 F6" formulaRange="1"/>
    <ignoredError sqref="B14 E16" formula="1"/>
    <ignoredError sqref="E10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2015-08-20T05:36:13Z</cp:lastPrinted>
  <dcterms:created xsi:type="dcterms:W3CDTF">2013-12-04T13:06:45Z</dcterms:created>
  <dcterms:modified xsi:type="dcterms:W3CDTF">2015-09-07T07:42:14Z</dcterms:modified>
  <cp:category/>
  <cp:version/>
  <cp:contentType/>
  <cp:contentStatus/>
</cp:coreProperties>
</file>