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91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<sst xmlns="http://schemas.openxmlformats.org/spreadsheetml/2006/main" count="137" uniqueCount="37">
  <si>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</si>
  <si>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</si>
  <si>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</si>
  <si>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</si>
  <si>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</si>
  <si>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</si>
  <si>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</si>
  <si>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</si>
  <si>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</si>
  <si>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</si>
  <si>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</si>
  <si>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</si>
  <si>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</si>
  <si>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</si>
  <si>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</si>
  <si>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</si>
  <si>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</si>
  <si>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</si>
  <si>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</si>
  <si>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</si>
  <si>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</si>
  <si>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</si>
  <si>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</si>
  <si>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</si>
  <si>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C</t>
  </si>
  <si>
    <t>L</t>
  </si>
  <si>
    <t>M</t>
  </si>
  <si>
    <t>Ob</t>
  </si>
  <si>
    <t>S</t>
  </si>
  <si>
    <t>ÅF</t>
  </si>
  <si>
    <t>HI</t>
  </si>
  <si>
    <t>ÅD</t>
  </si>
  <si>
    <t>Landsbygden</t>
  </si>
  <si>
    <t>Skärgården</t>
  </si>
  <si>
    <t>Kandidater i  kommunalvalet 2015 efter kommun och politisk gruppering</t>
  </si>
  <si>
    <t>Senast uppdaterad 7.10.2015</t>
  </si>
  <si>
    <t>Övriga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</si>
</sst>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22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6" fillId="0" borderId="0" xfId="0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politisk gruppering och region 2015</a:t>
            </a:r>
          </a:p>
        </c:rich>
      </c:tx>
      <c:layout>
        <c:manualLayout>
          <c:xMode val="factor"/>
          <c:yMode val="factor"/>
          <c:x val="-0.1445"/>
          <c:y val="-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7175"/>
          <c:w val="0.986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Blad3!$B$2:$J$2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Blad3!$B$3:$J$3</c:f>
              <c:numCache>
                <c:ptCount val="9"/>
                <c:pt idx="0">
                  <c:v>12</c:v>
                </c:pt>
                <c:pt idx="1">
                  <c:v>24</c:v>
                </c:pt>
                <c:pt idx="2">
                  <c:v>24</c:v>
                </c:pt>
                <c:pt idx="3">
                  <c:v>14</c:v>
                </c:pt>
                <c:pt idx="4">
                  <c:v>33</c:v>
                </c:pt>
                <c:pt idx="5">
                  <c:v>16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Blad3!$A$4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rgbClr val="558E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Blad3!$B$2:$J$2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Blad3!$B$4:$J$4</c:f>
              <c:numCache>
                <c:ptCount val="9"/>
                <c:pt idx="0">
                  <c:v>78</c:v>
                </c:pt>
                <c:pt idx="1">
                  <c:v>71</c:v>
                </c:pt>
                <c:pt idx="2">
                  <c:v>52</c:v>
                </c:pt>
                <c:pt idx="3">
                  <c:v>31</c:v>
                </c:pt>
                <c:pt idx="4">
                  <c:v>41</c:v>
                </c:pt>
                <c:pt idx="5">
                  <c:v>11</c:v>
                </c:pt>
                <c:pt idx="6">
                  <c:v>2</c:v>
                </c:pt>
                <c:pt idx="7">
                  <c:v>1</c:v>
                </c:pt>
                <c:pt idx="8">
                  <c:v>45</c:v>
                </c:pt>
              </c:numCache>
            </c:numRef>
          </c:val>
        </c:ser>
        <c:ser>
          <c:idx val="2"/>
          <c:order val="2"/>
          <c:tx>
            <c:strRef>
              <c:f>Blad3!$A$5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Blad3!$B$2:$J$2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Blad3!$B$5:$J$5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96</c:v>
                </c:pt>
              </c:numCache>
            </c:numRef>
          </c:val>
        </c:ser>
        <c:gapWidth val="65"/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3"/>
          <c:y val="0.923"/>
          <c:w val="0.65175"/>
          <c:h val="0.07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142875</xdr:rowOff>
    </xdr:from>
    <xdr:to>
      <xdr:col>8</xdr:col>
      <xdr:colOff>266700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0" y="484822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57421875" style="1" customWidth="1"/>
    <col min="2" max="12" width="6.421875" style="1" customWidth="1"/>
    <col min="13" max="16384" width="9.140625" style="1" customWidth="1"/>
  </cols>
  <sheetData>
    <row r="1" ht="12">
      <c r="A1" s="1" t="s">
        <v>2</v>
      </c>
    </row>
    <row r="2" spans="1:12" ht="28.5" customHeight="1" thickBot="1">
      <c r="A2" s="5" t="s">
        <v>34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8" t="s">
        <v>3</v>
      </c>
      <c r="B3" s="9" t="s">
        <v>0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  <c r="I3" s="10" t="s">
        <v>30</v>
      </c>
      <c r="J3" s="10" t="s">
        <v>31</v>
      </c>
      <c r="K3" s="10" t="s">
        <v>36</v>
      </c>
      <c r="L3" s="11"/>
    </row>
    <row r="4" spans="1:12" ht="12" customHeight="1">
      <c r="A4" s="7" t="s">
        <v>4</v>
      </c>
      <c r="B4" s="11">
        <f aca="true" t="shared" si="0" ref="B4:B19">IF(SUM(C4:K4)=0,"-",SUM(C4:K4))</f>
        <v>17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8">
        <v>17</v>
      </c>
      <c r="L4" s="18"/>
    </row>
    <row r="5" spans="1:12" ht="12" customHeight="1">
      <c r="A5" s="7" t="s">
        <v>5</v>
      </c>
      <c r="B5" s="11">
        <f t="shared" si="0"/>
        <v>38</v>
      </c>
      <c r="C5" s="13" t="s">
        <v>1</v>
      </c>
      <c r="D5" s="13" t="s">
        <v>1</v>
      </c>
      <c r="E5" s="13">
        <v>7</v>
      </c>
      <c r="F5" s="12">
        <v>8</v>
      </c>
      <c r="G5" s="12">
        <v>7</v>
      </c>
      <c r="H5" s="13" t="s">
        <v>1</v>
      </c>
      <c r="I5" s="13" t="s">
        <v>1</v>
      </c>
      <c r="J5" s="13" t="s">
        <v>1</v>
      </c>
      <c r="K5" s="13">
        <v>16</v>
      </c>
      <c r="L5" s="13"/>
    </row>
    <row r="6" spans="1:12" ht="12" customHeight="1">
      <c r="A6" s="7" t="s">
        <v>6</v>
      </c>
      <c r="B6" s="11">
        <f t="shared" si="0"/>
        <v>45</v>
      </c>
      <c r="C6" s="12">
        <v>16</v>
      </c>
      <c r="D6" s="12">
        <v>12</v>
      </c>
      <c r="E6" s="12">
        <v>2</v>
      </c>
      <c r="F6" s="12">
        <v>5</v>
      </c>
      <c r="G6" s="12">
        <v>7</v>
      </c>
      <c r="H6" s="12">
        <v>2</v>
      </c>
      <c r="I6" s="13" t="s">
        <v>1</v>
      </c>
      <c r="J6" s="18">
        <v>1</v>
      </c>
      <c r="K6" s="13" t="s">
        <v>1</v>
      </c>
      <c r="L6" s="13"/>
    </row>
    <row r="7" spans="1:12" ht="12" customHeight="1">
      <c r="A7" s="7" t="s">
        <v>7</v>
      </c>
      <c r="B7" s="11">
        <f t="shared" si="0"/>
        <v>20</v>
      </c>
      <c r="C7" s="13" t="s">
        <v>1</v>
      </c>
      <c r="D7" s="13" t="s">
        <v>1</v>
      </c>
      <c r="E7" s="13" t="s">
        <v>1</v>
      </c>
      <c r="F7" s="1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8">
        <v>20</v>
      </c>
      <c r="L7" s="18"/>
    </row>
    <row r="8" spans="1:12" ht="12" customHeight="1">
      <c r="A8" s="7" t="s">
        <v>8</v>
      </c>
      <c r="B8" s="11">
        <f t="shared" si="0"/>
        <v>18</v>
      </c>
      <c r="C8" s="13" t="s">
        <v>1</v>
      </c>
      <c r="D8" s="12">
        <v>6</v>
      </c>
      <c r="E8" s="13" t="s">
        <v>1</v>
      </c>
      <c r="F8" s="13" t="s">
        <v>1</v>
      </c>
      <c r="G8" s="13" t="s">
        <v>1</v>
      </c>
      <c r="H8" s="13" t="s">
        <v>1</v>
      </c>
      <c r="I8" s="13" t="s">
        <v>1</v>
      </c>
      <c r="J8" s="13" t="s">
        <v>1</v>
      </c>
      <c r="K8" s="18">
        <v>12</v>
      </c>
      <c r="L8" s="18"/>
    </row>
    <row r="9" spans="1:12" ht="17.25" customHeight="1">
      <c r="A9" s="7" t="s">
        <v>9</v>
      </c>
      <c r="B9" s="11">
        <f t="shared" si="0"/>
        <v>42</v>
      </c>
      <c r="C9" s="12">
        <v>12</v>
      </c>
      <c r="D9" s="12">
        <v>14</v>
      </c>
      <c r="E9" s="12">
        <v>3</v>
      </c>
      <c r="F9" s="13" t="s">
        <v>1</v>
      </c>
      <c r="G9" s="12">
        <v>5</v>
      </c>
      <c r="H9" s="13" t="s">
        <v>1</v>
      </c>
      <c r="I9" s="13">
        <v>2</v>
      </c>
      <c r="J9" s="13" t="s">
        <v>1</v>
      </c>
      <c r="K9" s="18">
        <v>6</v>
      </c>
      <c r="L9" s="18"/>
    </row>
    <row r="10" spans="1:12" ht="12" customHeight="1">
      <c r="A10" s="7" t="s">
        <v>10</v>
      </c>
      <c r="B10" s="11">
        <f t="shared" si="0"/>
        <v>58</v>
      </c>
      <c r="C10" s="12">
        <v>15</v>
      </c>
      <c r="D10" s="12">
        <v>5</v>
      </c>
      <c r="E10" s="12">
        <v>19</v>
      </c>
      <c r="F10" s="12">
        <v>2</v>
      </c>
      <c r="G10" s="12">
        <v>11</v>
      </c>
      <c r="H10" s="12">
        <v>6</v>
      </c>
      <c r="I10" s="13" t="s">
        <v>1</v>
      </c>
      <c r="J10" s="13" t="s">
        <v>1</v>
      </c>
      <c r="K10" s="13" t="s">
        <v>1</v>
      </c>
      <c r="L10" s="18"/>
    </row>
    <row r="11" spans="1:12" ht="12" customHeight="1">
      <c r="A11" s="7" t="s">
        <v>11</v>
      </c>
      <c r="B11" s="11">
        <f t="shared" si="0"/>
        <v>15</v>
      </c>
      <c r="C11" s="13" t="s">
        <v>1</v>
      </c>
      <c r="D11" s="13" t="s">
        <v>1</v>
      </c>
      <c r="E11" s="13" t="s">
        <v>1</v>
      </c>
      <c r="F11" s="13" t="s">
        <v>1</v>
      </c>
      <c r="G11" s="13" t="s">
        <v>1</v>
      </c>
      <c r="H11" s="13" t="s">
        <v>1</v>
      </c>
      <c r="I11" s="13" t="s">
        <v>1</v>
      </c>
      <c r="J11" s="13" t="s">
        <v>1</v>
      </c>
      <c r="K11" s="18">
        <v>15</v>
      </c>
      <c r="L11" s="18"/>
    </row>
    <row r="12" spans="1:12" ht="12" customHeight="1">
      <c r="A12" s="7" t="s">
        <v>12</v>
      </c>
      <c r="B12" s="11">
        <f>IF(SUM(C12:K12)=0,"-",SUM(C12:K12))</f>
        <v>16</v>
      </c>
      <c r="C12" s="13" t="s">
        <v>1</v>
      </c>
      <c r="D12" s="13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8">
        <v>16</v>
      </c>
      <c r="L12" s="18"/>
    </row>
    <row r="13" spans="1:12" ht="12" customHeight="1">
      <c r="A13" s="7" t="s">
        <v>13</v>
      </c>
      <c r="B13" s="11">
        <f t="shared" si="0"/>
        <v>42</v>
      </c>
      <c r="C13" s="13">
        <v>9</v>
      </c>
      <c r="D13" s="13">
        <v>13</v>
      </c>
      <c r="E13" s="13">
        <v>17</v>
      </c>
      <c r="F13" s="13" t="s">
        <v>1</v>
      </c>
      <c r="G13" s="13">
        <v>3</v>
      </c>
      <c r="H13" s="13" t="s">
        <v>1</v>
      </c>
      <c r="I13" s="13" t="s">
        <v>1</v>
      </c>
      <c r="J13" s="13" t="s">
        <v>1</v>
      </c>
      <c r="K13" s="13" t="s">
        <v>1</v>
      </c>
      <c r="L13" s="18"/>
    </row>
    <row r="14" spans="1:12" ht="17.25" customHeight="1">
      <c r="A14" s="7" t="s">
        <v>14</v>
      </c>
      <c r="B14" s="11">
        <f t="shared" si="0"/>
        <v>11</v>
      </c>
      <c r="C14" s="13" t="s">
        <v>1</v>
      </c>
      <c r="D14" s="13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8">
        <v>11</v>
      </c>
      <c r="L14" s="18"/>
    </row>
    <row r="15" spans="1:12" ht="12" customHeight="1">
      <c r="A15" s="7" t="s">
        <v>15</v>
      </c>
      <c r="B15" s="11">
        <f t="shared" si="0"/>
        <v>46</v>
      </c>
      <c r="C15" s="12">
        <v>16</v>
      </c>
      <c r="D15" s="12">
        <v>11</v>
      </c>
      <c r="E15" s="13">
        <v>1</v>
      </c>
      <c r="F15" s="12">
        <v>15</v>
      </c>
      <c r="G15" s="12">
        <v>3</v>
      </c>
      <c r="H15" s="13" t="s">
        <v>1</v>
      </c>
      <c r="I15" s="13" t="s">
        <v>1</v>
      </c>
      <c r="J15" s="13" t="s">
        <v>1</v>
      </c>
      <c r="K15" s="18" t="s">
        <v>1</v>
      </c>
      <c r="L15" s="18"/>
    </row>
    <row r="16" spans="1:12" ht="12" customHeight="1">
      <c r="A16" s="7" t="s">
        <v>16</v>
      </c>
      <c r="B16" s="11">
        <f t="shared" si="0"/>
        <v>13</v>
      </c>
      <c r="C16" s="13" t="s">
        <v>1</v>
      </c>
      <c r="D16" s="18" t="s">
        <v>1</v>
      </c>
      <c r="E16" s="13" t="s">
        <v>1</v>
      </c>
      <c r="F16" s="13" t="s">
        <v>1</v>
      </c>
      <c r="G16" s="13" t="s">
        <v>1</v>
      </c>
      <c r="H16" s="13" t="s">
        <v>1</v>
      </c>
      <c r="I16" s="13" t="s">
        <v>1</v>
      </c>
      <c r="J16" s="13" t="s">
        <v>1</v>
      </c>
      <c r="K16" s="18">
        <v>13</v>
      </c>
      <c r="L16" s="18"/>
    </row>
    <row r="17" spans="1:12" ht="12" customHeight="1">
      <c r="A17" s="7" t="s">
        <v>17</v>
      </c>
      <c r="B17" s="11">
        <f t="shared" si="0"/>
        <v>32</v>
      </c>
      <c r="C17" s="12">
        <v>10</v>
      </c>
      <c r="D17" s="12">
        <v>10</v>
      </c>
      <c r="E17" s="12">
        <v>3</v>
      </c>
      <c r="F17" s="13">
        <v>1</v>
      </c>
      <c r="G17" s="12">
        <v>5</v>
      </c>
      <c r="H17" s="18">
        <v>3</v>
      </c>
      <c r="I17" s="13" t="s">
        <v>1</v>
      </c>
      <c r="J17" s="13" t="s">
        <v>1</v>
      </c>
      <c r="K17" s="13" t="s">
        <v>1</v>
      </c>
      <c r="L17" s="18"/>
    </row>
    <row r="18" spans="1:12" ht="12" customHeight="1">
      <c r="A18" s="7" t="s">
        <v>18</v>
      </c>
      <c r="B18" s="11">
        <f t="shared" si="0"/>
        <v>15</v>
      </c>
      <c r="C18" s="13" t="s">
        <v>1</v>
      </c>
      <c r="D18" s="13" t="s">
        <v>1</v>
      </c>
      <c r="E18" s="13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8">
        <v>15</v>
      </c>
      <c r="L18" s="18"/>
    </row>
    <row r="19" spans="1:12" ht="17.25" customHeight="1">
      <c r="A19" s="7" t="s">
        <v>19</v>
      </c>
      <c r="B19" s="11">
        <f t="shared" si="0"/>
        <v>126</v>
      </c>
      <c r="C19" s="12">
        <v>12</v>
      </c>
      <c r="D19" s="12">
        <v>24</v>
      </c>
      <c r="E19" s="13">
        <v>24</v>
      </c>
      <c r="F19" s="12">
        <v>14</v>
      </c>
      <c r="G19" s="12">
        <v>33</v>
      </c>
      <c r="H19" s="13">
        <v>16</v>
      </c>
      <c r="I19" s="13" t="s">
        <v>1</v>
      </c>
      <c r="J19" s="13">
        <v>3</v>
      </c>
      <c r="K19" s="13" t="s">
        <v>1</v>
      </c>
      <c r="L19" s="13"/>
    </row>
    <row r="20" spans="1:12" ht="17.25" customHeight="1">
      <c r="A20" s="7" t="s">
        <v>20</v>
      </c>
      <c r="B20" s="11">
        <f>SUM(B21:B22)</f>
        <v>428</v>
      </c>
      <c r="C20" s="11">
        <f aca="true" t="shared" si="1" ref="C20:K20">SUM(C21:C22)</f>
        <v>78</v>
      </c>
      <c r="D20" s="11">
        <f t="shared" si="1"/>
        <v>71</v>
      </c>
      <c r="E20" s="11">
        <f t="shared" si="1"/>
        <v>52</v>
      </c>
      <c r="F20" s="11">
        <f t="shared" si="1"/>
        <v>31</v>
      </c>
      <c r="G20" s="11">
        <f t="shared" si="1"/>
        <v>41</v>
      </c>
      <c r="H20" s="11">
        <f t="shared" si="1"/>
        <v>11</v>
      </c>
      <c r="I20" s="11">
        <f>SUM(I21:I22)</f>
        <v>2</v>
      </c>
      <c r="J20" s="11">
        <f>SUM(J21:J22)</f>
        <v>1</v>
      </c>
      <c r="K20" s="11">
        <f t="shared" si="1"/>
        <v>141</v>
      </c>
      <c r="L20" s="11"/>
    </row>
    <row r="21" spans="1:12" ht="12" customHeight="1">
      <c r="A21" s="7" t="s">
        <v>21</v>
      </c>
      <c r="B21" s="11">
        <f>SUM(B5:B6,B8:B10,B13:B15,B17)</f>
        <v>332</v>
      </c>
      <c r="C21" s="11">
        <f aca="true" t="shared" si="2" ref="C21:K21">SUM(C5:C6,C8:C10,C13:C15,C17)</f>
        <v>78</v>
      </c>
      <c r="D21" s="11">
        <f t="shared" si="2"/>
        <v>71</v>
      </c>
      <c r="E21" s="11">
        <f t="shared" si="2"/>
        <v>52</v>
      </c>
      <c r="F21" s="11">
        <f t="shared" si="2"/>
        <v>31</v>
      </c>
      <c r="G21" s="11">
        <f t="shared" si="2"/>
        <v>41</v>
      </c>
      <c r="H21" s="11">
        <f t="shared" si="2"/>
        <v>11</v>
      </c>
      <c r="I21" s="11">
        <f>SUM(I5:I6,I8:I10,I13:I15,I17)</f>
        <v>2</v>
      </c>
      <c r="J21" s="11">
        <f>SUM(J5:J6,J8:J10,J13:J15,J17)</f>
        <v>1</v>
      </c>
      <c r="K21" s="11">
        <f t="shared" si="2"/>
        <v>45</v>
      </c>
      <c r="L21" s="11"/>
    </row>
    <row r="22" spans="1:12" ht="12" customHeight="1">
      <c r="A22" s="7" t="s">
        <v>22</v>
      </c>
      <c r="B22" s="11">
        <f>SUM(B4,B7,B11:B12,B16,B18)</f>
        <v>96</v>
      </c>
      <c r="C22" s="11" t="str">
        <f>IF(SUM(C4,C7,C11:C12,C16,C18)=0,"-",SUM(C4,C7,C11:C12,C16,C18))</f>
        <v>-</v>
      </c>
      <c r="D22" s="11" t="str">
        <f aca="true" t="shared" si="3" ref="D22:K22">IF(SUM(D4,D7,D11:D12,D16,D18)=0,"-",SUM(D4,D7,D11:D12,D16,D18))</f>
        <v>-</v>
      </c>
      <c r="E22" s="11" t="str">
        <f t="shared" si="3"/>
        <v>-</v>
      </c>
      <c r="F22" s="11" t="str">
        <f t="shared" si="3"/>
        <v>-</v>
      </c>
      <c r="G22" s="11" t="str">
        <f t="shared" si="3"/>
        <v>-</v>
      </c>
      <c r="H22" s="11" t="str">
        <f t="shared" si="3"/>
        <v>-</v>
      </c>
      <c r="I22" s="11" t="str">
        <f>IF(SUM(I4,I7,I11:I12,I16,I18)=0,"-",SUM(I4,I7,I11:I12,I16,I18))</f>
        <v>-</v>
      </c>
      <c r="J22" s="11" t="str">
        <f>IF(SUM(J4,J7,J11:J12,J16,J18)=0,"-",SUM(J4,J7,J11:J12,J16,J18))</f>
        <v>-</v>
      </c>
      <c r="K22" s="11">
        <f t="shared" si="3"/>
        <v>96</v>
      </c>
      <c r="L22" s="11"/>
    </row>
    <row r="23" spans="1:12" ht="17.25" customHeight="1" thickBot="1">
      <c r="A23" s="15" t="s">
        <v>0</v>
      </c>
      <c r="B23" s="16">
        <f>SUM(B19,B20)</f>
        <v>554</v>
      </c>
      <c r="C23" s="16">
        <f aca="true" t="shared" si="4" ref="C23:K23">SUM(C19,C20)</f>
        <v>90</v>
      </c>
      <c r="D23" s="16">
        <f t="shared" si="4"/>
        <v>95</v>
      </c>
      <c r="E23" s="16">
        <f t="shared" si="4"/>
        <v>76</v>
      </c>
      <c r="F23" s="16">
        <f t="shared" si="4"/>
        <v>45</v>
      </c>
      <c r="G23" s="16">
        <f t="shared" si="4"/>
        <v>74</v>
      </c>
      <c r="H23" s="16">
        <f t="shared" si="4"/>
        <v>27</v>
      </c>
      <c r="I23" s="16">
        <f t="shared" si="4"/>
        <v>2</v>
      </c>
      <c r="J23" s="16">
        <f t="shared" si="4"/>
        <v>4</v>
      </c>
      <c r="K23" s="16">
        <f t="shared" si="4"/>
        <v>141</v>
      </c>
      <c r="L23" s="22"/>
    </row>
    <row r="24" spans="1:5" ht="12" customHeight="1">
      <c r="A24" s="2" t="s">
        <v>23</v>
      </c>
      <c r="B24" s="3"/>
      <c r="C24" s="3"/>
      <c r="D24" s="3"/>
      <c r="E24" s="4"/>
    </row>
    <row r="25" spans="1:5" ht="13.5" customHeight="1">
      <c r="A25" s="17" t="s">
        <v>35</v>
      </c>
      <c r="B25" s="4"/>
      <c r="C25" s="4"/>
      <c r="D25" s="4"/>
      <c r="E25" s="4"/>
    </row>
    <row r="26" spans="2:5" ht="14.25" customHeight="1">
      <c r="B26" s="4"/>
      <c r="C26" s="4"/>
      <c r="D26" s="4"/>
      <c r="E26" s="4"/>
    </row>
    <row r="30" ht="12">
      <c r="A30" s="4"/>
    </row>
  </sheetData>
  <sheetProtection/>
  <printOptions/>
  <pageMargins left="0.75" right="0.75" top="1" bottom="1" header="0.5" footer="0.5"/>
  <pageSetup horizontalDpi="1200" verticalDpi="1200" orientation="portrait" paperSize="9" r:id="rId2"/>
  <ignoredErrors>
    <ignoredError sqref="G21:H21 C21 G22:H22 C22:F22" formulaRange="1"/>
    <ignoredError sqref="B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ht="13.5" thickBot="1"/>
    <row r="2" spans="2:10" ht="12.75">
      <c r="B2" s="10" t="s">
        <v>24</v>
      </c>
      <c r="C2" s="10" t="s">
        <v>25</v>
      </c>
      <c r="D2" s="10" t="s">
        <v>26</v>
      </c>
      <c r="E2" s="10" t="s">
        <v>27</v>
      </c>
      <c r="F2" s="10" t="s">
        <v>28</v>
      </c>
      <c r="G2" s="10" t="s">
        <v>29</v>
      </c>
      <c r="H2" s="10" t="s">
        <v>30</v>
      </c>
      <c r="I2" s="10" t="s">
        <v>31</v>
      </c>
      <c r="J2" s="10" t="s">
        <v>36</v>
      </c>
    </row>
    <row r="3" spans="1:10" ht="12.75">
      <c r="A3" s="7" t="s">
        <v>19</v>
      </c>
      <c r="B3" s="20">
        <f>Blad1!C19</f>
        <v>12</v>
      </c>
      <c r="C3" s="20">
        <f>Blad1!D19</f>
        <v>24</v>
      </c>
      <c r="D3" s="20">
        <f>Blad1!E19</f>
        <v>24</v>
      </c>
      <c r="E3" s="20">
        <f>Blad1!F19</f>
        <v>14</v>
      </c>
      <c r="F3" s="20">
        <f>Blad1!G19</f>
        <v>33</v>
      </c>
      <c r="G3" s="20">
        <f>Blad1!H19</f>
        <v>16</v>
      </c>
      <c r="H3" s="20" t="str">
        <f>Blad1!I19</f>
        <v>-</v>
      </c>
      <c r="I3" s="20">
        <f>Blad1!J19</f>
        <v>3</v>
      </c>
      <c r="J3" s="20" t="str">
        <f>Blad1!K19</f>
        <v>-</v>
      </c>
    </row>
    <row r="4" spans="1:10" ht="12.75">
      <c r="A4" s="7" t="s">
        <v>32</v>
      </c>
      <c r="B4" s="19">
        <f>Blad1!C21</f>
        <v>78</v>
      </c>
      <c r="C4" s="19">
        <f>Blad1!D21</f>
        <v>71</v>
      </c>
      <c r="D4" s="19">
        <f>Blad1!E21</f>
        <v>52</v>
      </c>
      <c r="E4" s="19">
        <f>Blad1!F21</f>
        <v>31</v>
      </c>
      <c r="F4" s="19">
        <f>Blad1!G21</f>
        <v>41</v>
      </c>
      <c r="G4" s="19">
        <f>Blad1!H21</f>
        <v>11</v>
      </c>
      <c r="H4" s="19">
        <f>Blad1!I21</f>
        <v>2</v>
      </c>
      <c r="I4" s="19">
        <f>Blad1!J21</f>
        <v>1</v>
      </c>
      <c r="J4" s="19">
        <f>Blad1!K21</f>
        <v>45</v>
      </c>
    </row>
    <row r="5" spans="1:10" ht="12.75">
      <c r="A5" s="7" t="s">
        <v>33</v>
      </c>
      <c r="B5" s="19" t="str">
        <f>Blad1!C22</f>
        <v>-</v>
      </c>
      <c r="C5" s="19" t="str">
        <f>Blad1!D22</f>
        <v>-</v>
      </c>
      <c r="D5" s="19" t="str">
        <f>Blad1!E22</f>
        <v>-</v>
      </c>
      <c r="E5" s="19" t="str">
        <f>Blad1!F22</f>
        <v>-</v>
      </c>
      <c r="F5" s="19" t="str">
        <f>Blad1!G22</f>
        <v>-</v>
      </c>
      <c r="G5" s="19" t="str">
        <f>Blad1!H22</f>
        <v>-</v>
      </c>
      <c r="H5" s="19" t="str">
        <f>Blad1!I22</f>
        <v>-</v>
      </c>
      <c r="I5" s="19" t="str">
        <f>Blad1!J22</f>
        <v>-</v>
      </c>
      <c r="J5" s="19">
        <f>Blad1!K22</f>
        <v>96</v>
      </c>
    </row>
    <row r="7" spans="1:11" ht="12.75">
      <c r="A7" s="14"/>
      <c r="F7" s="21"/>
      <c r="K7" s="21">
        <f>SUM(B3:I5)+F7</f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2015-10-07T10:43:19Z</cp:lastPrinted>
  <dcterms:created xsi:type="dcterms:W3CDTF">2006-07-19T08:22:38Z</dcterms:created>
  <dcterms:modified xsi:type="dcterms:W3CDTF">2015-10-07T11:03:45Z</dcterms:modified>
  <cp:category/>
  <cp:version/>
  <cp:contentType/>
  <cp:contentStatus/>
</cp:coreProperties>
</file>