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32F57E8C-7FC6-44F2-AAF2-3B763B2D7DC9}" xr6:coauthVersionLast="47" xr6:coauthVersionMax="47" xr10:uidLastSave="{00000000-0000-0000-0000-000000000000}"/>
  <bookViews>
    <workbookView xWindow="1950" yWindow="1950" windowWidth="24915" windowHeight="15360" xr2:uid="{00000000-000D-0000-FFFF-FFFF00000000}"/>
  </bookViews>
  <sheets>
    <sheet name="Hela Åland" sheetId="1" r:id="rId1"/>
    <sheet name="Kommun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2" l="1"/>
  <c r="F23" i="2" l="1"/>
  <c r="F22" i="2"/>
  <c r="F21" i="2" l="1"/>
  <c r="C22" i="2"/>
  <c r="E22" i="2"/>
  <c r="I22" i="2"/>
  <c r="I21" i="2" s="1"/>
  <c r="I24" i="2" s="1"/>
  <c r="C23" i="2"/>
  <c r="E23" i="2"/>
  <c r="I23" i="2"/>
  <c r="B22" i="2"/>
  <c r="G22" i="2" l="1"/>
  <c r="G23" i="2"/>
  <c r="D22" i="2"/>
  <c r="F24" i="2"/>
  <c r="E21" i="2"/>
  <c r="E24" i="2" s="1"/>
  <c r="D23" i="2"/>
  <c r="C21" i="2"/>
  <c r="C24" i="2" s="1"/>
  <c r="B21" i="2"/>
  <c r="B24" i="2" s="1"/>
  <c r="G21" i="2" l="1"/>
  <c r="G24" i="2" s="1"/>
  <c r="D21" i="2"/>
  <c r="D24" i="2" s="1"/>
</calcChain>
</file>

<file path=xl/sharedStrings.xml><?xml version="1.0" encoding="utf-8"?>
<sst xmlns="http://schemas.openxmlformats.org/spreadsheetml/2006/main" count="76" uniqueCount="48">
  <si>
    <t>Ålands statistik- och utredningsbyrå</t>
  </si>
  <si>
    <t>kvartalet</t>
  </si>
  <si>
    <t xml:space="preserve">Födda </t>
  </si>
  <si>
    <t xml:space="preserve">Döda </t>
  </si>
  <si>
    <t>Födelsenetto</t>
  </si>
  <si>
    <t>Flyttningsnetto</t>
  </si>
  <si>
    <t>Finland</t>
  </si>
  <si>
    <t>Sverige o. övr. Norden</t>
  </si>
  <si>
    <t>Övr. länder</t>
  </si>
  <si>
    <t xml:space="preserve">1:a </t>
  </si>
  <si>
    <t>Kommun</t>
  </si>
  <si>
    <t>Födelse-</t>
  </si>
  <si>
    <t>Flyttnings-</t>
  </si>
  <si>
    <t>Total</t>
  </si>
  <si>
    <t>Invånare</t>
  </si>
  <si>
    <t>Födda</t>
  </si>
  <si>
    <t>netto</t>
  </si>
  <si>
    <t>förändring</t>
  </si>
  <si>
    <t>Brändö</t>
  </si>
  <si>
    <t>-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</si>
  <si>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</si>
  <si>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</si>
  <si>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</si>
  <si>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</si>
  <si>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</si>
  <si>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</si>
  <si>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</si>
  <si>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</si>
  <si>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</si>
  <si>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</si>
  <si>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</si>
  <si>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</si>
  <si>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</si>
  <si>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</si>
  <si>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</si>
  <si>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</si>
  <si>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</si>
  <si>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</si>
  <si>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</si>
  <si>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Korrigering</t>
  </si>
  <si>
    <t>Källa: ÅSUB Befolkning, Myndigheten för digitalisering och befolkningsdata</t>
  </si>
  <si>
    <t>Uppgifter för kommunerna finns på följande blad</t>
  </si>
  <si>
    <t>Total förändring</t>
  </si>
  <si>
    <t>Befolkningsrörelsen 1:a kvartalet 2023 och 2024</t>
  </si>
  <si>
    <t>Avlidna</t>
  </si>
  <si>
    <t>Senast uppdaterad 29.4.2024</t>
  </si>
  <si>
    <t>31.3.2024</t>
  </si>
  <si>
    <t>Befolkningsrörelse och invånarantal efter kommun 1:a kvartalet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</si>
</sst>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3" fontId="6" fillId="0" borderId="1" xfId="0" applyNumberFormat="1" applyFont="1" applyBorder="1" applyAlignment="1">
      <alignment horizontal="right"/>
    </xf>
    <xf numFmtId="0" fontId="5" fillId="0" borderId="0" xfId="0" applyFont="1"/>
    <xf numFmtId="2" fontId="0" fillId="0" borderId="0" xfId="0" applyNumberFormat="1"/>
    <xf numFmtId="0" fontId="0" fillId="0" borderId="1" xfId="0" applyBorder="1"/>
    <xf numFmtId="3" fontId="7" fillId="0" borderId="1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3" fillId="0" borderId="0" xfId="0" quotePrefix="1" applyNumberFormat="1" applyFont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3" fontId="7" fillId="0" borderId="2" xfId="0" applyNumberFormat="1" applyFont="1" applyBorder="1" applyAlignment="1" applyProtection="1">
      <alignment horizontal="right"/>
      <protection locked="0"/>
    </xf>
    <xf numFmtId="1" fontId="3" fillId="0" borderId="2" xfId="0" quotePrefix="1" applyNumberFormat="1" applyFont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3" fontId="3" fillId="0" borderId="0" xfId="0" applyNumberFormat="1" applyFont="1"/>
    <xf numFmtId="3" fontId="9" fillId="0" borderId="0" xfId="0" applyNumberFormat="1" applyFont="1" applyAlignment="1" applyProtection="1">
      <alignment horizontal="right"/>
      <protection locked="0"/>
    </xf>
    <xf numFmtId="0" fontId="4" fillId="0" borderId="1" xfId="0" applyFont="1" applyBorder="1"/>
    <xf numFmtId="3" fontId="10" fillId="0" borderId="1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 horizontal="right"/>
      <protection locked="0"/>
    </xf>
    <xf numFmtId="0" fontId="3" fillId="0" borderId="0" xfId="0" quotePrefix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1" xfId="0" quotePrefix="1" applyFont="1" applyBorder="1" applyAlignment="1">
      <alignment horizontal="right"/>
    </xf>
    <xf numFmtId="0" fontId="11" fillId="0" borderId="0" xfId="0" applyFont="1"/>
    <xf numFmtId="0" fontId="12" fillId="2" borderId="0" xfId="0" applyFont="1" applyFill="1"/>
    <xf numFmtId="0" fontId="0" fillId="2" borderId="0" xfId="0" applyFill="1"/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1</xdr:rowOff>
    </xdr:from>
    <xdr:to>
      <xdr:col>13</xdr:col>
      <xdr:colOff>381000</xdr:colOff>
      <xdr:row>34</xdr:row>
      <xdr:rowOff>121105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339B862-19BE-9850-2FF6-EAB49F0E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6"/>
          <a:ext cx="7839075" cy="3359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showGridLines="0" tabSelected="1" zoomScaleNormal="100" workbookViewId="0"/>
  </sheetViews>
  <sheetFormatPr defaultRowHeight="15" x14ac:dyDescent="0.25"/>
  <cols>
    <col min="1" max="1" width="6.28515625" customWidth="1"/>
    <col min="2" max="2" width="19.140625" customWidth="1"/>
    <col min="3" max="3" width="7" customWidth="1"/>
    <col min="11" max="11" width="3" customWidth="1"/>
    <col min="12" max="12" width="3.28515625" customWidth="1"/>
  </cols>
  <sheetData>
    <row r="1" spans="1:9" x14ac:dyDescent="0.25">
      <c r="A1" s="1" t="s">
        <v>0</v>
      </c>
      <c r="E1" s="34" t="s">
        <v>41</v>
      </c>
      <c r="F1" s="35"/>
      <c r="G1" s="35"/>
      <c r="H1" s="35"/>
      <c r="I1" s="35"/>
    </row>
    <row r="2" spans="1:9" ht="28.5" customHeight="1" thickBot="1" x14ac:dyDescent="0.3">
      <c r="A2" s="2" t="s">
        <v>43</v>
      </c>
      <c r="B2" s="2"/>
      <c r="C2" s="2"/>
      <c r="D2" s="2"/>
    </row>
    <row r="3" spans="1:9" ht="12" customHeight="1" x14ac:dyDescent="0.25">
      <c r="A3" s="4"/>
      <c r="B3" s="4"/>
      <c r="C3" s="5" t="s">
        <v>9</v>
      </c>
      <c r="D3" s="6" t="s">
        <v>9</v>
      </c>
    </row>
    <row r="4" spans="1:9" ht="12" customHeight="1" x14ac:dyDescent="0.25">
      <c r="A4" s="4"/>
      <c r="B4" s="4"/>
      <c r="C4" s="5" t="s">
        <v>1</v>
      </c>
      <c r="D4" s="6" t="s">
        <v>1</v>
      </c>
    </row>
    <row r="5" spans="1:9" ht="12" customHeight="1" x14ac:dyDescent="0.25">
      <c r="A5" s="7"/>
      <c r="B5" s="7"/>
      <c r="C5" s="8">
        <v>2023</v>
      </c>
      <c r="D5" s="9">
        <v>2024</v>
      </c>
    </row>
    <row r="6" spans="1:9" ht="17.25" customHeight="1" x14ac:dyDescent="0.25">
      <c r="A6" s="4" t="s">
        <v>42</v>
      </c>
      <c r="B6" s="4"/>
      <c r="C6" s="37">
        <v>48</v>
      </c>
      <c r="D6" s="31">
        <v>40</v>
      </c>
    </row>
    <row r="7" spans="1:9" ht="17.25" customHeight="1" x14ac:dyDescent="0.25">
      <c r="A7" s="4" t="s">
        <v>2</v>
      </c>
      <c r="B7" s="4"/>
      <c r="C7" s="10">
        <v>64</v>
      </c>
      <c r="D7" s="11">
        <v>58</v>
      </c>
    </row>
    <row r="8" spans="1:9" ht="12" customHeight="1" x14ac:dyDescent="0.25">
      <c r="A8" s="12" t="s">
        <v>3</v>
      </c>
      <c r="B8" s="12"/>
      <c r="C8" s="10">
        <v>73</v>
      </c>
      <c r="D8" s="11">
        <v>82</v>
      </c>
    </row>
    <row r="9" spans="1:9" ht="12" customHeight="1" x14ac:dyDescent="0.25">
      <c r="A9" s="4" t="s">
        <v>4</v>
      </c>
      <c r="B9" s="4"/>
      <c r="C9" s="36">
        <v>-9</v>
      </c>
      <c r="D9" s="11">
        <v>-24</v>
      </c>
    </row>
    <row r="10" spans="1:9" ht="17.25" customHeight="1" x14ac:dyDescent="0.25">
      <c r="A10" s="4" t="s">
        <v>5</v>
      </c>
      <c r="B10" s="4"/>
      <c r="C10" s="5">
        <v>64</v>
      </c>
      <c r="D10" s="31">
        <v>57</v>
      </c>
    </row>
    <row r="11" spans="1:9" ht="12" customHeight="1" x14ac:dyDescent="0.25">
      <c r="A11" s="4"/>
      <c r="B11" s="4" t="s">
        <v>6</v>
      </c>
      <c r="C11" s="4">
        <v>11</v>
      </c>
      <c r="D11" s="11">
        <v>10</v>
      </c>
    </row>
    <row r="12" spans="1:9" ht="12" customHeight="1" x14ac:dyDescent="0.25">
      <c r="A12" s="4"/>
      <c r="B12" s="4" t="s">
        <v>7</v>
      </c>
      <c r="C12" s="4">
        <v>27</v>
      </c>
      <c r="D12" s="11">
        <v>23</v>
      </c>
    </row>
    <row r="13" spans="1:9" ht="12" customHeight="1" x14ac:dyDescent="0.25">
      <c r="A13" s="4"/>
      <c r="B13" s="4" t="s">
        <v>8</v>
      </c>
      <c r="C13" s="4">
        <v>26</v>
      </c>
      <c r="D13" s="11">
        <v>24</v>
      </c>
      <c r="F13" s="38"/>
    </row>
    <row r="14" spans="1:9" ht="12" customHeight="1" thickBot="1" x14ac:dyDescent="0.3">
      <c r="A14" s="3" t="s">
        <v>39</v>
      </c>
      <c r="B14" s="3"/>
      <c r="C14" s="32">
        <v>-7</v>
      </c>
      <c r="D14" s="13">
        <v>7</v>
      </c>
    </row>
    <row r="15" spans="1:9" ht="12" customHeight="1" x14ac:dyDescent="0.25">
      <c r="A15" s="33" t="s">
        <v>40</v>
      </c>
      <c r="B15" s="14"/>
      <c r="C15" s="14"/>
    </row>
    <row r="16" spans="1:9" ht="12" customHeight="1" x14ac:dyDescent="0.25">
      <c r="A16" s="1" t="s">
        <v>45</v>
      </c>
    </row>
    <row r="19" spans="6:6" x14ac:dyDescent="0.25">
      <c r="F19" s="15"/>
    </row>
  </sheetData>
  <pageMargins left="0.11811023622047245" right="0.11811023622047245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showGridLines="0" workbookViewId="0"/>
  </sheetViews>
  <sheetFormatPr defaultRowHeight="15" x14ac:dyDescent="0.25"/>
  <cols>
    <col min="1" max="1" width="13.28515625" customWidth="1"/>
    <col min="2" max="2" width="5.7109375" customWidth="1"/>
    <col min="3" max="3" width="7" customWidth="1"/>
    <col min="4" max="6" width="10.7109375" customWidth="1"/>
    <col min="7" max="7" width="10.140625" customWidth="1"/>
    <col min="8" max="8" width="4.140625" customWidth="1"/>
    <col min="9" max="9" width="7.85546875" customWidth="1"/>
    <col min="10" max="10" width="7.5703125" customWidth="1"/>
    <col min="11" max="11" width="10.85546875" customWidth="1"/>
    <col min="12" max="12" width="3.28515625" customWidth="1"/>
  </cols>
  <sheetData>
    <row r="1" spans="1:9" x14ac:dyDescent="0.25">
      <c r="A1" s="1" t="s">
        <v>0</v>
      </c>
    </row>
    <row r="2" spans="1:9" ht="15.75" thickBot="1" x14ac:dyDescent="0.3">
      <c r="A2" s="2" t="s">
        <v>47</v>
      </c>
      <c r="B2" s="3"/>
      <c r="C2" s="3"/>
      <c r="D2" s="3"/>
      <c r="E2" s="16"/>
      <c r="F2" s="16"/>
      <c r="G2" s="3"/>
      <c r="H2" s="17"/>
      <c r="I2" s="16"/>
    </row>
    <row r="3" spans="1:9" x14ac:dyDescent="0.25">
      <c r="A3" s="4" t="s">
        <v>10</v>
      </c>
      <c r="B3" s="14"/>
      <c r="C3" s="14"/>
      <c r="D3" s="10" t="s">
        <v>11</v>
      </c>
      <c r="E3" s="10" t="s">
        <v>12</v>
      </c>
      <c r="F3" s="10" t="s">
        <v>39</v>
      </c>
      <c r="G3" s="10" t="s">
        <v>13</v>
      </c>
      <c r="H3" s="18"/>
      <c r="I3" s="19" t="s">
        <v>14</v>
      </c>
    </row>
    <row r="4" spans="1:9" x14ac:dyDescent="0.25">
      <c r="A4" s="7"/>
      <c r="B4" s="20" t="s">
        <v>15</v>
      </c>
      <c r="C4" s="20" t="s">
        <v>44</v>
      </c>
      <c r="D4" s="20" t="s">
        <v>16</v>
      </c>
      <c r="E4" s="20" t="s">
        <v>16</v>
      </c>
      <c r="F4" s="21"/>
      <c r="G4" s="20" t="s">
        <v>17</v>
      </c>
      <c r="H4" s="22"/>
      <c r="I4" s="23" t="s">
        <v>46</v>
      </c>
    </row>
    <row r="5" spans="1:9" ht="13.5" customHeight="1" x14ac:dyDescent="0.25">
      <c r="A5" s="24" t="s">
        <v>18</v>
      </c>
      <c r="B5" s="30" t="s">
        <v>19</v>
      </c>
      <c r="C5" s="5">
        <v>3</v>
      </c>
      <c r="D5" s="5">
        <v>-3</v>
      </c>
      <c r="E5" s="5">
        <v>1</v>
      </c>
      <c r="F5" s="30">
        <v>1</v>
      </c>
      <c r="G5" s="5">
        <v>-1</v>
      </c>
      <c r="H5" s="18"/>
      <c r="I5" s="25">
        <v>435</v>
      </c>
    </row>
    <row r="6" spans="1:9" ht="12" customHeight="1" x14ac:dyDescent="0.25">
      <c r="A6" s="4" t="s">
        <v>20</v>
      </c>
      <c r="B6" s="30">
        <v>3</v>
      </c>
      <c r="C6" s="5">
        <v>4</v>
      </c>
      <c r="D6" s="5">
        <v>-1</v>
      </c>
      <c r="E6" s="5">
        <v>15</v>
      </c>
      <c r="F6" s="5">
        <v>-1</v>
      </c>
      <c r="G6" s="5">
        <v>13</v>
      </c>
      <c r="H6" s="18"/>
      <c r="I6" s="25">
        <v>955</v>
      </c>
    </row>
    <row r="7" spans="1:9" ht="12" customHeight="1" x14ac:dyDescent="0.25">
      <c r="A7" s="4" t="s">
        <v>21</v>
      </c>
      <c r="B7" s="5">
        <v>3</v>
      </c>
      <c r="C7" s="5">
        <v>4</v>
      </c>
      <c r="D7" s="5">
        <v>-1</v>
      </c>
      <c r="E7" s="5">
        <v>-5</v>
      </c>
      <c r="F7" s="5">
        <v>-2</v>
      </c>
      <c r="G7" s="5">
        <v>-8</v>
      </c>
      <c r="H7" s="18"/>
      <c r="I7" s="25">
        <v>2602</v>
      </c>
    </row>
    <row r="8" spans="1:9" ht="12" customHeight="1" x14ac:dyDescent="0.25">
      <c r="A8" s="4" t="s">
        <v>22</v>
      </c>
      <c r="B8" s="5" t="s">
        <v>19</v>
      </c>
      <c r="C8" s="5" t="s">
        <v>19</v>
      </c>
      <c r="D8" s="5" t="s">
        <v>19</v>
      </c>
      <c r="E8" s="5">
        <v>-5</v>
      </c>
      <c r="F8" s="30" t="s">
        <v>19</v>
      </c>
      <c r="G8" s="5">
        <v>-5</v>
      </c>
      <c r="H8" s="18"/>
      <c r="I8" s="25">
        <v>504</v>
      </c>
    </row>
    <row r="9" spans="1:9" ht="12" customHeight="1" x14ac:dyDescent="0.25">
      <c r="A9" s="4" t="s">
        <v>23</v>
      </c>
      <c r="B9" s="30">
        <v>3</v>
      </c>
      <c r="C9" s="5">
        <v>4</v>
      </c>
      <c r="D9" s="5">
        <v>-1</v>
      </c>
      <c r="E9" s="5">
        <v>7</v>
      </c>
      <c r="F9" s="5">
        <v>-1</v>
      </c>
      <c r="G9" s="5">
        <v>5</v>
      </c>
      <c r="H9" s="18"/>
      <c r="I9" s="25">
        <v>514</v>
      </c>
    </row>
    <row r="10" spans="1:9" ht="17.25" customHeight="1" x14ac:dyDescent="0.25">
      <c r="A10" s="4" t="s">
        <v>24</v>
      </c>
      <c r="B10" s="5">
        <v>6</v>
      </c>
      <c r="C10" s="5">
        <v>2</v>
      </c>
      <c r="D10" s="5">
        <v>4</v>
      </c>
      <c r="E10" s="5">
        <v>4</v>
      </c>
      <c r="F10" s="30">
        <v>-2</v>
      </c>
      <c r="G10" s="5">
        <v>6</v>
      </c>
      <c r="H10" s="18"/>
      <c r="I10" s="25">
        <v>1652</v>
      </c>
    </row>
    <row r="11" spans="1:9" ht="12" customHeight="1" x14ac:dyDescent="0.25">
      <c r="A11" s="4" t="s">
        <v>25</v>
      </c>
      <c r="B11" s="5">
        <v>12</v>
      </c>
      <c r="C11" s="5">
        <v>9</v>
      </c>
      <c r="D11" s="5">
        <v>3</v>
      </c>
      <c r="E11" s="5">
        <v>4</v>
      </c>
      <c r="F11" s="5">
        <v>1</v>
      </c>
      <c r="G11" s="5">
        <v>8</v>
      </c>
      <c r="H11" s="18"/>
      <c r="I11" s="25">
        <v>5705</v>
      </c>
    </row>
    <row r="12" spans="1:9" ht="12" customHeight="1" x14ac:dyDescent="0.25">
      <c r="A12" s="4" t="s">
        <v>26</v>
      </c>
      <c r="B12" s="5" t="s">
        <v>19</v>
      </c>
      <c r="C12" s="30" t="s">
        <v>19</v>
      </c>
      <c r="D12" s="5" t="s">
        <v>19</v>
      </c>
      <c r="E12" s="5">
        <v>-1</v>
      </c>
      <c r="F12" s="30" t="s">
        <v>19</v>
      </c>
      <c r="G12" s="5">
        <v>-1</v>
      </c>
      <c r="H12" s="18"/>
      <c r="I12" s="25">
        <v>289</v>
      </c>
    </row>
    <row r="13" spans="1:9" ht="12" customHeight="1" x14ac:dyDescent="0.25">
      <c r="A13" s="4" t="s">
        <v>27</v>
      </c>
      <c r="B13" s="30" t="s">
        <v>19</v>
      </c>
      <c r="C13" s="5" t="s">
        <v>19</v>
      </c>
      <c r="D13" s="5" t="s">
        <v>19</v>
      </c>
      <c r="E13" s="5">
        <v>3</v>
      </c>
      <c r="F13" s="30" t="s">
        <v>19</v>
      </c>
      <c r="G13" s="5">
        <v>3</v>
      </c>
      <c r="H13" s="18"/>
      <c r="I13" s="25">
        <v>228</v>
      </c>
    </row>
    <row r="14" spans="1:9" ht="12" customHeight="1" x14ac:dyDescent="0.25">
      <c r="A14" s="4" t="s">
        <v>28</v>
      </c>
      <c r="B14" s="5">
        <v>3</v>
      </c>
      <c r="C14" s="5">
        <v>3</v>
      </c>
      <c r="D14" s="5" t="s">
        <v>19</v>
      </c>
      <c r="E14" s="5">
        <v>-6</v>
      </c>
      <c r="F14" s="5" t="s">
        <v>19</v>
      </c>
      <c r="G14" s="5">
        <v>-6</v>
      </c>
      <c r="H14" s="18"/>
      <c r="I14" s="25">
        <v>2121</v>
      </c>
    </row>
    <row r="15" spans="1:9" ht="17.25" customHeight="1" x14ac:dyDescent="0.25">
      <c r="A15" s="4" t="s">
        <v>29</v>
      </c>
      <c r="B15" s="5" t="s">
        <v>19</v>
      </c>
      <c r="C15" s="5">
        <v>3</v>
      </c>
      <c r="D15" s="5">
        <v>-3</v>
      </c>
      <c r="E15" s="30">
        <v>-3</v>
      </c>
      <c r="F15" s="30" t="s">
        <v>19</v>
      </c>
      <c r="G15" s="5">
        <v>-6</v>
      </c>
      <c r="H15" s="18"/>
      <c r="I15" s="25">
        <v>360</v>
      </c>
    </row>
    <row r="16" spans="1:9" ht="12" customHeight="1" x14ac:dyDescent="0.25">
      <c r="A16" s="4" t="s">
        <v>30</v>
      </c>
      <c r="B16" s="5">
        <v>2</v>
      </c>
      <c r="C16" s="5">
        <v>7</v>
      </c>
      <c r="D16" s="5">
        <v>-5</v>
      </c>
      <c r="E16" s="5">
        <v>2</v>
      </c>
      <c r="F16" s="5">
        <v>3</v>
      </c>
      <c r="G16" s="5" t="s">
        <v>19</v>
      </c>
      <c r="H16" s="18"/>
      <c r="I16" s="25">
        <v>1791</v>
      </c>
    </row>
    <row r="17" spans="1:9" ht="12" customHeight="1" x14ac:dyDescent="0.25">
      <c r="A17" s="4" t="s">
        <v>31</v>
      </c>
      <c r="B17" s="30" t="s">
        <v>19</v>
      </c>
      <c r="C17" s="30">
        <v>1</v>
      </c>
      <c r="D17" s="5">
        <v>-1</v>
      </c>
      <c r="E17" s="5" t="s">
        <v>19</v>
      </c>
      <c r="F17" s="30" t="s">
        <v>19</v>
      </c>
      <c r="G17" s="5">
        <v>-1</v>
      </c>
      <c r="H17" s="18"/>
      <c r="I17" s="25">
        <v>114</v>
      </c>
    </row>
    <row r="18" spans="1:9" ht="12" customHeight="1" x14ac:dyDescent="0.25">
      <c r="A18" s="4" t="s">
        <v>32</v>
      </c>
      <c r="B18" s="5">
        <v>3</v>
      </c>
      <c r="C18" s="5">
        <v>1</v>
      </c>
      <c r="D18" s="5">
        <v>2</v>
      </c>
      <c r="E18" s="5">
        <v>4</v>
      </c>
      <c r="F18" s="5">
        <v>-1</v>
      </c>
      <c r="G18" s="5">
        <v>5</v>
      </c>
      <c r="H18" s="18"/>
      <c r="I18" s="25">
        <v>1000</v>
      </c>
    </row>
    <row r="19" spans="1:9" ht="12" customHeight="1" x14ac:dyDescent="0.25">
      <c r="A19" s="4" t="s">
        <v>33</v>
      </c>
      <c r="B19" s="5">
        <v>1</v>
      </c>
      <c r="C19" s="5" t="s">
        <v>19</v>
      </c>
      <c r="D19" s="5">
        <v>1</v>
      </c>
      <c r="E19" s="5">
        <v>1</v>
      </c>
      <c r="F19" s="30">
        <v>1</v>
      </c>
      <c r="G19" s="5">
        <v>3</v>
      </c>
      <c r="H19" s="18"/>
      <c r="I19" s="25">
        <v>474</v>
      </c>
    </row>
    <row r="20" spans="1:9" ht="17.25" customHeight="1" x14ac:dyDescent="0.25">
      <c r="A20" s="4" t="s">
        <v>34</v>
      </c>
      <c r="B20" s="5">
        <v>22</v>
      </c>
      <c r="C20" s="5">
        <v>41</v>
      </c>
      <c r="D20" s="5">
        <v>-19</v>
      </c>
      <c r="E20" s="5">
        <v>36</v>
      </c>
      <c r="F20" s="30">
        <v>8</v>
      </c>
      <c r="G20" s="5">
        <v>25</v>
      </c>
      <c r="H20" s="18"/>
      <c r="I20" s="25">
        <v>11837</v>
      </c>
    </row>
    <row r="21" spans="1:9" ht="17.25" customHeight="1" x14ac:dyDescent="0.25">
      <c r="A21" s="4" t="s">
        <v>35</v>
      </c>
      <c r="B21" s="26">
        <f>SUM(B22:B23)</f>
        <v>36</v>
      </c>
      <c r="C21" s="26">
        <f t="shared" ref="C21:I21" si="0">SUM(C22:C23)</f>
        <v>41</v>
      </c>
      <c r="D21" s="26">
        <f>IF(SUM(D22:D23)=0,"-",SUM(D22:D23))</f>
        <v>-5</v>
      </c>
      <c r="E21" s="26">
        <f t="shared" si="0"/>
        <v>21</v>
      </c>
      <c r="F21" s="26">
        <f>IF(SUM(F22:F23)=0,"-",SUM(F22:F23))</f>
        <v>-1</v>
      </c>
      <c r="G21" s="26">
        <f t="shared" si="0"/>
        <v>15</v>
      </c>
      <c r="H21" s="26"/>
      <c r="I21" s="26">
        <f t="shared" si="0"/>
        <v>18744</v>
      </c>
    </row>
    <row r="22" spans="1:9" ht="12" customHeight="1" x14ac:dyDescent="0.25">
      <c r="A22" s="4" t="s">
        <v>36</v>
      </c>
      <c r="B22" s="26">
        <f>SUM(B6,B7,B9,B10,B11,B14,B15,B16,B18)</f>
        <v>35</v>
      </c>
      <c r="C22" s="26">
        <f t="shared" ref="C22:I22" si="1">SUM(C6,C7,C9,C10,C11,C14,C15,C16,C18)</f>
        <v>37</v>
      </c>
      <c r="D22" s="26">
        <f t="shared" si="1"/>
        <v>-2</v>
      </c>
      <c r="E22" s="26">
        <f t="shared" si="1"/>
        <v>22</v>
      </c>
      <c r="F22" s="26">
        <f>IF(SUM(F6,F7,F9,F10,F11,F14,F15,F16,F18)=0,"-",(SUM(F6,F7,F9,F10,F11,F14,F15,F16,F18)))</f>
        <v>-3</v>
      </c>
      <c r="G22" s="26">
        <f t="shared" si="1"/>
        <v>17</v>
      </c>
      <c r="H22" s="26"/>
      <c r="I22" s="26">
        <f t="shared" si="1"/>
        <v>16700</v>
      </c>
    </row>
    <row r="23" spans="1:9" ht="12" customHeight="1" x14ac:dyDescent="0.25">
      <c r="A23" s="4" t="s">
        <v>37</v>
      </c>
      <c r="B23" s="26">
        <f>IF(SUM(B5,B8,B12,B13,B17,B19)=0,"-",SUM(B5,B8,B12,B13,B17,B19))</f>
        <v>1</v>
      </c>
      <c r="C23" s="26">
        <f t="shared" ref="C23:I23" si="2">SUM(C5,C8,C12,C13,C17,C19)</f>
        <v>4</v>
      </c>
      <c r="D23" s="26">
        <f t="shared" si="2"/>
        <v>-3</v>
      </c>
      <c r="E23" s="26">
        <f t="shared" si="2"/>
        <v>-1</v>
      </c>
      <c r="F23" s="26">
        <f>IF(SUM(F5,F8,F12,F13,F17,F19)=0,"-",(SUM(F5,F8,F12,F13,F17,F19)))</f>
        <v>2</v>
      </c>
      <c r="G23" s="26">
        <f>IF(SUM(G5,G8,G12,G13,G17,G19)=0,"-",SUM(G5,G8,G12,G13,G17,G19))</f>
        <v>-2</v>
      </c>
      <c r="H23" s="26"/>
      <c r="I23" s="26">
        <f t="shared" si="2"/>
        <v>2044</v>
      </c>
    </row>
    <row r="24" spans="1:9" ht="17.25" customHeight="1" thickBot="1" x14ac:dyDescent="0.3">
      <c r="A24" s="27" t="s">
        <v>38</v>
      </c>
      <c r="B24" s="28">
        <f>SUM(B20,B21)</f>
        <v>58</v>
      </c>
      <c r="C24" s="28">
        <f t="shared" ref="C24:I24" si="3">SUM(C20,C21)</f>
        <v>82</v>
      </c>
      <c r="D24" s="28">
        <f t="shared" si="3"/>
        <v>-24</v>
      </c>
      <c r="E24" s="28">
        <f t="shared" si="3"/>
        <v>57</v>
      </c>
      <c r="F24" s="28">
        <f>IF(SUM(F20,F21)=0,"-",SUM(F20,F21))</f>
        <v>7</v>
      </c>
      <c r="G24" s="28">
        <f t="shared" si="3"/>
        <v>40</v>
      </c>
      <c r="H24" s="28"/>
      <c r="I24" s="28">
        <f t="shared" si="3"/>
        <v>30581</v>
      </c>
    </row>
    <row r="25" spans="1:9" x14ac:dyDescent="0.25">
      <c r="A25" s="33" t="s">
        <v>40</v>
      </c>
      <c r="B25" s="29"/>
      <c r="C25" s="18"/>
      <c r="D25" s="18"/>
      <c r="E25" s="18"/>
      <c r="F25" s="18"/>
      <c r="G25" s="18"/>
      <c r="H25" s="18"/>
    </row>
    <row r="26" spans="1:9" x14ac:dyDescent="0.25">
      <c r="A26" s="1" t="s">
        <v>45</v>
      </c>
    </row>
  </sheetData>
  <pageMargins left="0.11811023622047245" right="0.11811023622047245" top="0.74803149606299213" bottom="0.74803149606299213" header="0.31496062992125984" footer="0.31496062992125984"/>
  <pageSetup paperSize="9" orientation="portrait" r:id="rId1"/>
  <ignoredErrors>
    <ignoredError sqref="G21:I22 B22:E22 B21:C21 B23:E24 G23:I24" unlockedFormula="1"/>
    <ignoredError sqref="F22:F24 E21:F21 D2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Hela Åland</vt:lpstr>
      <vt:lpstr>Kommuner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2024-04-26T10:56:39Z</cp:lastPrinted>
  <dcterms:created xsi:type="dcterms:W3CDTF">2012-02-02T12:32:14Z</dcterms:created>
  <dcterms:modified xsi:type="dcterms:W3CDTF">2024-05-03T06:10:34Z</dcterms:modified>
</cp:coreProperties>
</file>