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EA087654-E3AD-4E2E-BD57-69288CD6A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3" sheetId="16925" r:id="rId1"/>
    <sheet name="Tabell" sheetId="16922" r:id="rId2"/>
    <sheet name="ESRI_MAPINFO_SHEET" sheetId="16926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6922" l="1"/>
  <c r="E44" i="16922"/>
  <c r="E43" i="16922"/>
  <c r="D42" i="16922"/>
  <c r="E42" i="16922"/>
  <c r="E41" i="16922" l="1"/>
  <c r="E40" i="16922" l="1"/>
  <c r="E39" i="16922" l="1"/>
  <c r="E3" i="16922" l="1"/>
  <c r="A4" i="16922" l="1"/>
  <c r="A5" i="16922" s="1"/>
  <c r="E4" i="16922"/>
  <c r="D38" i="16922" l="1"/>
  <c r="E38" i="16922" s="1"/>
  <c r="D35" i="16922" l="1"/>
  <c r="C35" i="16922"/>
  <c r="B35" i="16922"/>
  <c r="E37" i="16922"/>
  <c r="E35" i="16922" l="1"/>
  <c r="E36" i="16922"/>
  <c r="E34" i="16922" l="1"/>
  <c r="A32" i="16922" l="1"/>
  <c r="A6" i="16922"/>
  <c r="E6" i="16922"/>
  <c r="E7" i="16922"/>
  <c r="E8" i="16922"/>
  <c r="E9" i="16922"/>
  <c r="E10" i="16922"/>
  <c r="E11" i="16922"/>
  <c r="E12" i="16922"/>
  <c r="E13" i="16922"/>
  <c r="E14" i="16922"/>
  <c r="E15" i="16922"/>
  <c r="E16" i="16922"/>
  <c r="E17" i="16922"/>
  <c r="E18" i="16922"/>
  <c r="E19" i="16922"/>
  <c r="E20" i="16922"/>
  <c r="E21" i="16922"/>
  <c r="E22" i="16922"/>
  <c r="E23" i="16922"/>
  <c r="E24" i="16922"/>
  <c r="E25" i="16922"/>
  <c r="E26" i="16922"/>
  <c r="E27" i="16922"/>
  <c r="E28" i="16922"/>
  <c r="E29" i="16922"/>
  <c r="E30" i="16922"/>
  <c r="E32" i="16922"/>
  <c r="E33" i="16922"/>
  <c r="E5" i="16922"/>
  <c r="D31" i="16922"/>
  <c r="C31" i="16922"/>
  <c r="B31" i="16922"/>
  <c r="E31" i="16922" l="1"/>
  <c r="A7" i="16922"/>
  <c r="A8" i="16922" s="1"/>
  <c r="A9" i="16922" s="1"/>
  <c r="A10" i="16922" s="1"/>
  <c r="A11" i="16922" s="1"/>
  <c r="A12" i="16922" s="1"/>
  <c r="A13" i="16922" s="1"/>
  <c r="A14" i="16922" s="1"/>
  <c r="A15" i="16922" s="1"/>
  <c r="A16" i="16922" s="1"/>
  <c r="A17" i="16922" s="1"/>
  <c r="A18" i="16922" s="1"/>
  <c r="A19" i="16922" s="1"/>
  <c r="A20" i="16922" s="1"/>
  <c r="A21" i="16922" s="1"/>
  <c r="A22" i="16922" s="1"/>
  <c r="A23" i="16922" s="1"/>
  <c r="A24" i="16922" s="1"/>
  <c r="A25" i="16922" s="1"/>
  <c r="A26" i="16922" s="1"/>
  <c r="A27" i="16922" s="1"/>
  <c r="A28" i="16922" s="1"/>
  <c r="A29" i="16922" s="1"/>
  <c r="A30" i="16922" s="1"/>
  <c r="A33" i="16922" l="1"/>
  <c r="A34" i="16922" s="1"/>
  <c r="A35" i="16922" s="1"/>
  <c r="A36" i="16922" s="1"/>
  <c r="A37" i="16922" s="1"/>
  <c r="A38" i="16922" s="1"/>
  <c r="A39" i="16922" s="1"/>
  <c r="A40" i="16922" s="1"/>
  <c r="A41" i="16922" s="1"/>
  <c r="A42" i="16922" s="1"/>
  <c r="A43" i="16922" s="1"/>
  <c r="A44" i="16922" s="1"/>
  <c r="A45" i="16922" s="1"/>
  <c r="A31" i="16922"/>
  <c r="A1" i="16922" s="1"/>
</calcChain>
</file>

<file path=xl/sharedStrings.xml><?xml version="1.0" encoding="utf-8"?>
<sst xmlns="http://schemas.openxmlformats.org/spreadsheetml/2006/main" count="7" uniqueCount="7">
  <si>
    <t>År</t>
  </si>
  <si>
    <t>Bensin</t>
  </si>
  <si>
    <t>Diesel</t>
  </si>
  <si>
    <t>Källa: Statistisk årsbok för Åland</t>
  </si>
  <si>
    <t>Totalt</t>
  </si>
  <si>
    <t>*) Uppgifterna för år 2008 samt år 2012 är på grund av problem med grundmaterialet ett medeltal av uppgifterna för året innan och efter.</t>
  </si>
  <si>
    <t>Lätt eldningsolja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</si>
</sst>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*&quot;"/>
  </numFmts>
  <fonts count="11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/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3" fontId="10" fillId="0" borderId="0" xfId="0" applyNumberFormat="1" applyFont="1"/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Försäljningen av några vanliga oljeprodukter på Åland 1980–2022</c:v>
            </c:pt>
          </c:strCache>
        </c:strRef>
      </c:tx>
      <c:layout>
        <c:manualLayout>
          <c:xMode val="edge"/>
          <c:yMode val="edge"/>
          <c:x val="0.25013905116307905"/>
          <c:y val="1.28850986981704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7997848366213406E-2"/>
          <c:y val="9.4678125375959973E-2"/>
          <c:w val="0.90718044277678711"/>
          <c:h val="0.80585377123388913"/>
        </c:manualLayout>
      </c:layout>
      <c:areaChart>
        <c:grouping val="stacked"/>
        <c:varyColors val="0"/>
        <c:ser>
          <c:idx val="2"/>
          <c:order val="0"/>
          <c:tx>
            <c:strRef>
              <c:f>Tabell!$B$2</c:f>
              <c:strCache>
                <c:ptCount val="1"/>
                <c:pt idx="0">
                  <c:v>Bensin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bg1"/>
              </a:solidFill>
            </a:ln>
            <a:effectLst/>
          </c:spPr>
          <c:cat>
            <c:numRef>
              <c:f>Tabell!$A$3:$A$45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 formatCode="0&quot;*&quot;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 formatCode="0&quot;*&quot;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Tabell!$B$3:$B$45</c:f>
              <c:numCache>
                <c:formatCode>#,##0</c:formatCode>
                <c:ptCount val="43"/>
                <c:pt idx="0">
                  <c:v>10647</c:v>
                </c:pt>
                <c:pt idx="1">
                  <c:v>10754</c:v>
                </c:pt>
                <c:pt idx="2">
                  <c:v>10724</c:v>
                </c:pt>
                <c:pt idx="3">
                  <c:v>11097</c:v>
                </c:pt>
                <c:pt idx="4">
                  <c:v>11340</c:v>
                </c:pt>
                <c:pt idx="5">
                  <c:v>11641</c:v>
                </c:pt>
                <c:pt idx="6">
                  <c:v>12409</c:v>
                </c:pt>
                <c:pt idx="7">
                  <c:v>13436</c:v>
                </c:pt>
                <c:pt idx="8">
                  <c:v>13420</c:v>
                </c:pt>
                <c:pt idx="9">
                  <c:v>13502</c:v>
                </c:pt>
                <c:pt idx="10">
                  <c:v>15530</c:v>
                </c:pt>
                <c:pt idx="11">
                  <c:v>14942</c:v>
                </c:pt>
                <c:pt idx="12">
                  <c:v>14876</c:v>
                </c:pt>
                <c:pt idx="13">
                  <c:v>14083</c:v>
                </c:pt>
                <c:pt idx="14">
                  <c:v>15030</c:v>
                </c:pt>
                <c:pt idx="15">
                  <c:v>14159</c:v>
                </c:pt>
                <c:pt idx="16">
                  <c:v>13283</c:v>
                </c:pt>
                <c:pt idx="17">
                  <c:v>14658</c:v>
                </c:pt>
                <c:pt idx="18">
                  <c:v>13718</c:v>
                </c:pt>
                <c:pt idx="19">
                  <c:v>14023</c:v>
                </c:pt>
                <c:pt idx="20">
                  <c:v>14069</c:v>
                </c:pt>
                <c:pt idx="21">
                  <c:v>14217</c:v>
                </c:pt>
                <c:pt idx="22">
                  <c:v>14152</c:v>
                </c:pt>
                <c:pt idx="23">
                  <c:v>13504</c:v>
                </c:pt>
                <c:pt idx="24">
                  <c:v>13999</c:v>
                </c:pt>
                <c:pt idx="25">
                  <c:v>14313</c:v>
                </c:pt>
                <c:pt idx="26">
                  <c:v>16939</c:v>
                </c:pt>
                <c:pt idx="27">
                  <c:v>17442</c:v>
                </c:pt>
                <c:pt idx="28">
                  <c:v>15859</c:v>
                </c:pt>
                <c:pt idx="29">
                  <c:v>14276</c:v>
                </c:pt>
                <c:pt idx="30">
                  <c:v>14528</c:v>
                </c:pt>
                <c:pt idx="31">
                  <c:v>15243</c:v>
                </c:pt>
                <c:pt idx="32">
                  <c:v>14783</c:v>
                </c:pt>
                <c:pt idx="33">
                  <c:v>14323</c:v>
                </c:pt>
                <c:pt idx="34">
                  <c:v>14155</c:v>
                </c:pt>
                <c:pt idx="35">
                  <c:v>14219</c:v>
                </c:pt>
                <c:pt idx="36">
                  <c:v>13864</c:v>
                </c:pt>
                <c:pt idx="37">
                  <c:v>13592</c:v>
                </c:pt>
                <c:pt idx="38">
                  <c:v>13603.503000000001</c:v>
                </c:pt>
                <c:pt idx="39">
                  <c:v>13907</c:v>
                </c:pt>
                <c:pt idx="40">
                  <c:v>12262.511</c:v>
                </c:pt>
                <c:pt idx="41">
                  <c:v>10852</c:v>
                </c:pt>
                <c:pt idx="42">
                  <c:v>11580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3-405F-9721-527883BBC43F}"/>
            </c:ext>
          </c:extLst>
        </c:ser>
        <c:ser>
          <c:idx val="3"/>
          <c:order val="1"/>
          <c:tx>
            <c:strRef>
              <c:f>Tabell!$C$2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bg1"/>
              </a:solidFill>
            </a:ln>
            <a:effectLst/>
          </c:spPr>
          <c:cat>
            <c:numRef>
              <c:f>Tabell!$A$3:$A$45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 formatCode="0&quot;*&quot;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 formatCode="0&quot;*&quot;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Tabell!$C$3:$C$45</c:f>
              <c:numCache>
                <c:formatCode>#,##0</c:formatCode>
                <c:ptCount val="43"/>
                <c:pt idx="0">
                  <c:v>3844</c:v>
                </c:pt>
                <c:pt idx="1">
                  <c:v>3937</c:v>
                </c:pt>
                <c:pt idx="2">
                  <c:v>4050</c:v>
                </c:pt>
                <c:pt idx="3">
                  <c:v>4412</c:v>
                </c:pt>
                <c:pt idx="4">
                  <c:v>4509</c:v>
                </c:pt>
                <c:pt idx="5">
                  <c:v>4783</c:v>
                </c:pt>
                <c:pt idx="6">
                  <c:v>5019</c:v>
                </c:pt>
                <c:pt idx="7">
                  <c:v>5796</c:v>
                </c:pt>
                <c:pt idx="8">
                  <c:v>5813</c:v>
                </c:pt>
                <c:pt idx="9">
                  <c:v>4914</c:v>
                </c:pt>
                <c:pt idx="10">
                  <c:v>6314</c:v>
                </c:pt>
                <c:pt idx="11">
                  <c:v>7025</c:v>
                </c:pt>
                <c:pt idx="12">
                  <c:v>4946</c:v>
                </c:pt>
                <c:pt idx="13">
                  <c:v>5375</c:v>
                </c:pt>
                <c:pt idx="14">
                  <c:v>5769</c:v>
                </c:pt>
                <c:pt idx="15">
                  <c:v>5337</c:v>
                </c:pt>
                <c:pt idx="16">
                  <c:v>5721</c:v>
                </c:pt>
                <c:pt idx="17">
                  <c:v>4715</c:v>
                </c:pt>
                <c:pt idx="18">
                  <c:v>5426</c:v>
                </c:pt>
                <c:pt idx="19">
                  <c:v>6104</c:v>
                </c:pt>
                <c:pt idx="20">
                  <c:v>6902</c:v>
                </c:pt>
                <c:pt idx="21">
                  <c:v>7180</c:v>
                </c:pt>
                <c:pt idx="22">
                  <c:v>7250</c:v>
                </c:pt>
                <c:pt idx="23">
                  <c:v>7257</c:v>
                </c:pt>
                <c:pt idx="24">
                  <c:v>7355</c:v>
                </c:pt>
                <c:pt idx="25">
                  <c:v>7600</c:v>
                </c:pt>
                <c:pt idx="26">
                  <c:v>8168</c:v>
                </c:pt>
                <c:pt idx="27">
                  <c:v>8782</c:v>
                </c:pt>
                <c:pt idx="28">
                  <c:v>9213.5</c:v>
                </c:pt>
                <c:pt idx="29">
                  <c:v>9645</c:v>
                </c:pt>
                <c:pt idx="30">
                  <c:v>10127</c:v>
                </c:pt>
                <c:pt idx="31">
                  <c:v>11297</c:v>
                </c:pt>
                <c:pt idx="32">
                  <c:v>10772.5</c:v>
                </c:pt>
                <c:pt idx="33">
                  <c:v>10248</c:v>
                </c:pt>
                <c:pt idx="34">
                  <c:v>9958</c:v>
                </c:pt>
                <c:pt idx="35">
                  <c:v>10511</c:v>
                </c:pt>
                <c:pt idx="36">
                  <c:v>10845</c:v>
                </c:pt>
                <c:pt idx="37">
                  <c:v>10769</c:v>
                </c:pt>
                <c:pt idx="38">
                  <c:v>11146.731</c:v>
                </c:pt>
                <c:pt idx="39">
                  <c:v>14393</c:v>
                </c:pt>
                <c:pt idx="40">
                  <c:v>12010.915999999999</c:v>
                </c:pt>
                <c:pt idx="41">
                  <c:v>10874</c:v>
                </c:pt>
                <c:pt idx="42">
                  <c:v>10548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3-405F-9721-527883BBC43F}"/>
            </c:ext>
          </c:extLst>
        </c:ser>
        <c:ser>
          <c:idx val="0"/>
          <c:order val="2"/>
          <c:tx>
            <c:strRef>
              <c:f>Tabell!$D$2</c:f>
              <c:strCache>
                <c:ptCount val="1"/>
                <c:pt idx="0">
                  <c:v>Lätt eldningsolja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bg1"/>
              </a:solidFill>
            </a:ln>
            <a:effectLst/>
          </c:spPr>
          <c:cat>
            <c:numRef>
              <c:f>Tabell!$A$3:$A$45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 formatCode="0&quot;*&quot;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 formatCode="0&quot;*&quot;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Tabell!$D$3:$D$45</c:f>
              <c:numCache>
                <c:formatCode>#,##0</c:formatCode>
                <c:ptCount val="43"/>
                <c:pt idx="0">
                  <c:v>42237</c:v>
                </c:pt>
                <c:pt idx="1">
                  <c:v>38651</c:v>
                </c:pt>
                <c:pt idx="2">
                  <c:v>36079</c:v>
                </c:pt>
                <c:pt idx="3">
                  <c:v>32613</c:v>
                </c:pt>
                <c:pt idx="4">
                  <c:v>32590</c:v>
                </c:pt>
                <c:pt idx="5">
                  <c:v>35718</c:v>
                </c:pt>
                <c:pt idx="6">
                  <c:v>36873</c:v>
                </c:pt>
                <c:pt idx="7">
                  <c:v>37798</c:v>
                </c:pt>
                <c:pt idx="8">
                  <c:v>37314</c:v>
                </c:pt>
                <c:pt idx="9">
                  <c:v>34716</c:v>
                </c:pt>
                <c:pt idx="10">
                  <c:v>35254</c:v>
                </c:pt>
                <c:pt idx="11">
                  <c:v>34639</c:v>
                </c:pt>
                <c:pt idx="12">
                  <c:v>39965</c:v>
                </c:pt>
                <c:pt idx="13">
                  <c:v>34135</c:v>
                </c:pt>
                <c:pt idx="14">
                  <c:v>35966</c:v>
                </c:pt>
                <c:pt idx="15">
                  <c:v>34344</c:v>
                </c:pt>
                <c:pt idx="16">
                  <c:v>35345</c:v>
                </c:pt>
                <c:pt idx="17">
                  <c:v>35336</c:v>
                </c:pt>
                <c:pt idx="18">
                  <c:v>35806</c:v>
                </c:pt>
                <c:pt idx="19">
                  <c:v>39457</c:v>
                </c:pt>
                <c:pt idx="20">
                  <c:v>39084</c:v>
                </c:pt>
                <c:pt idx="21">
                  <c:v>41009</c:v>
                </c:pt>
                <c:pt idx="22">
                  <c:v>39771</c:v>
                </c:pt>
                <c:pt idx="23">
                  <c:v>40113</c:v>
                </c:pt>
                <c:pt idx="24">
                  <c:v>38462</c:v>
                </c:pt>
                <c:pt idx="25">
                  <c:v>39011</c:v>
                </c:pt>
                <c:pt idx="26">
                  <c:v>37540</c:v>
                </c:pt>
                <c:pt idx="27">
                  <c:v>30726</c:v>
                </c:pt>
                <c:pt idx="28">
                  <c:v>29495.5</c:v>
                </c:pt>
                <c:pt idx="29">
                  <c:v>28265</c:v>
                </c:pt>
                <c:pt idx="30">
                  <c:v>33251</c:v>
                </c:pt>
                <c:pt idx="31">
                  <c:v>27388</c:v>
                </c:pt>
                <c:pt idx="32">
                  <c:v>25705</c:v>
                </c:pt>
                <c:pt idx="33">
                  <c:v>24022</c:v>
                </c:pt>
                <c:pt idx="34">
                  <c:v>24789</c:v>
                </c:pt>
                <c:pt idx="35">
                  <c:v>22940</c:v>
                </c:pt>
                <c:pt idx="36">
                  <c:v>23101</c:v>
                </c:pt>
                <c:pt idx="37">
                  <c:v>14094</c:v>
                </c:pt>
                <c:pt idx="38">
                  <c:v>20549.97</c:v>
                </c:pt>
                <c:pt idx="39">
                  <c:v>24341</c:v>
                </c:pt>
                <c:pt idx="40">
                  <c:v>20647.297999999999</c:v>
                </c:pt>
                <c:pt idx="41">
                  <c:v>20958</c:v>
                </c:pt>
                <c:pt idx="42">
                  <c:v>18549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3-405F-9721-527883BBC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115712"/>
        <c:axId val="242117632"/>
      </c:areaChart>
      <c:catAx>
        <c:axId val="2421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42117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2117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 b="1"/>
                  <a:t>m3</a:t>
                </a:r>
              </a:p>
            </c:rich>
          </c:tx>
          <c:layout>
            <c:manualLayout>
              <c:xMode val="edge"/>
              <c:yMode val="edge"/>
              <c:x val="1.3975502887356502E-2"/>
              <c:y val="4.5093879272392674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200" b="1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421157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5249170140497177"/>
          <c:y val="0.9532871920421716"/>
          <c:w val="0.31462434383202148"/>
          <c:h val="3.3267429806568265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5677E2DE-610A-4B50-916A-1871C56D2552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ljeprodukter" displayName="Oljeprodukter" ref="A2:E45" totalsRowShown="0" headerRowDxfId="6" dataDxfId="5">
  <autoFilter ref="A2:E45" xr:uid="{00000000-0009-0000-0100-000001000000}"/>
  <tableColumns count="5">
    <tableColumn id="1" xr3:uid="{00000000-0010-0000-0000-000001000000}" name="År" dataDxfId="4">
      <calculatedColumnFormula>A2+1</calculatedColumnFormula>
    </tableColumn>
    <tableColumn id="2" xr3:uid="{00000000-0010-0000-0000-000002000000}" name="Bensin" dataDxfId="3"/>
    <tableColumn id="3" xr3:uid="{00000000-0010-0000-0000-000003000000}" name="Diesel" dataDxfId="2"/>
    <tableColumn id="4" xr3:uid="{00000000-0010-0000-0000-000004000000}" name="Lätt eldningsolja" dataDxfId="1"/>
    <tableColumn id="5" xr3:uid="{00000000-0010-0000-0000-000005000000}" name="Totalt" dataDxfId="0">
      <calculatedColumnFormula>SUM(B3:D3)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47"/>
  <sheetViews>
    <sheetView showGridLines="0" workbookViewId="0">
      <pane ySplit="2" topLeftCell="A3" activePane="bottomLeft" state="frozen"/>
      <selection pane="bottomLeft" activeCell="C46" sqref="C46"/>
    </sheetView>
  </sheetViews>
  <sheetFormatPr defaultColWidth="9.140625" defaultRowHeight="12" x14ac:dyDescent="0.2"/>
  <cols>
    <col min="1" max="1" width="7" style="3" customWidth="1"/>
    <col min="2" max="3" width="11.7109375" style="3" customWidth="1"/>
    <col min="4" max="4" width="14.28515625" style="3" bestFit="1" customWidth="1"/>
    <col min="5" max="5" width="11.7109375" style="3" customWidth="1"/>
    <col min="6" max="16384" width="9.140625" style="3"/>
  </cols>
  <sheetData>
    <row r="1" spans="1:5" ht="12.75" x14ac:dyDescent="0.2">
      <c r="A1" s="1" t="str">
        <f>CONCATENATE("Försäljningen av några vanliga oljeprodukter på Åland ",MIN(Oljeprodukter[År]),"–",MAX(Oljeprodukter[År]))</f>
        <v>Försäljningen av några vanliga oljeprodukter på Åland 1980–2022</v>
      </c>
      <c r="B1" s="2"/>
      <c r="C1" s="2"/>
      <c r="D1" s="2"/>
    </row>
    <row r="2" spans="1:5" ht="17.25" customHeight="1" x14ac:dyDescent="0.2">
      <c r="A2" s="4" t="s">
        <v>0</v>
      </c>
      <c r="B2" s="4" t="s">
        <v>1</v>
      </c>
      <c r="C2" s="4" t="s">
        <v>2</v>
      </c>
      <c r="D2" s="4" t="s">
        <v>6</v>
      </c>
      <c r="E2" s="4" t="s">
        <v>4</v>
      </c>
    </row>
    <row r="3" spans="1:5" ht="17.25" customHeight="1" x14ac:dyDescent="0.2">
      <c r="A3" s="11">
        <v>1980</v>
      </c>
      <c r="B3" s="5">
        <v>10647</v>
      </c>
      <c r="C3" s="5">
        <v>3844</v>
      </c>
      <c r="D3" s="5">
        <v>42237</v>
      </c>
      <c r="E3" s="6">
        <f>SUM(B3:D3)</f>
        <v>56728</v>
      </c>
    </row>
    <row r="4" spans="1:5" x14ac:dyDescent="0.2">
      <c r="A4" s="11">
        <f t="shared" ref="A4:A5" si="0">A3+1</f>
        <v>1981</v>
      </c>
      <c r="B4" s="5">
        <v>10754</v>
      </c>
      <c r="C4" s="5">
        <v>3937</v>
      </c>
      <c r="D4" s="5">
        <v>38651</v>
      </c>
      <c r="E4" s="6">
        <f t="shared" ref="E4" si="1">SUM(B4:D4)</f>
        <v>53342</v>
      </c>
    </row>
    <row r="5" spans="1:5" x14ac:dyDescent="0.2">
      <c r="A5" s="11">
        <f t="shared" si="0"/>
        <v>1982</v>
      </c>
      <c r="B5" s="5">
        <v>10724</v>
      </c>
      <c r="C5" s="5">
        <v>4050</v>
      </c>
      <c r="D5" s="5">
        <v>36079</v>
      </c>
      <c r="E5" s="6">
        <f>SUM(B5:D5)</f>
        <v>50853</v>
      </c>
    </row>
    <row r="6" spans="1:5" x14ac:dyDescent="0.2">
      <c r="A6" s="4">
        <f>A5+1</f>
        <v>1983</v>
      </c>
      <c r="B6" s="5">
        <v>11097</v>
      </c>
      <c r="C6" s="5">
        <v>4412</v>
      </c>
      <c r="D6" s="5">
        <v>32613</v>
      </c>
      <c r="E6" s="6">
        <f t="shared" ref="E6:E33" si="2">SUM(B6:D6)</f>
        <v>48122</v>
      </c>
    </row>
    <row r="7" spans="1:5" x14ac:dyDescent="0.2">
      <c r="A7" s="4">
        <f t="shared" ref="A7:A33" si="3">A6+1</f>
        <v>1984</v>
      </c>
      <c r="B7" s="5">
        <v>11340</v>
      </c>
      <c r="C7" s="5">
        <v>4509</v>
      </c>
      <c r="D7" s="5">
        <v>32590</v>
      </c>
      <c r="E7" s="6">
        <f t="shared" si="2"/>
        <v>48439</v>
      </c>
    </row>
    <row r="8" spans="1:5" x14ac:dyDescent="0.2">
      <c r="A8" s="4">
        <f t="shared" si="3"/>
        <v>1985</v>
      </c>
      <c r="B8" s="5">
        <v>11641</v>
      </c>
      <c r="C8" s="5">
        <v>4783</v>
      </c>
      <c r="D8" s="5">
        <v>35718</v>
      </c>
      <c r="E8" s="6">
        <f t="shared" si="2"/>
        <v>52142</v>
      </c>
    </row>
    <row r="9" spans="1:5" x14ac:dyDescent="0.2">
      <c r="A9" s="4">
        <f t="shared" si="3"/>
        <v>1986</v>
      </c>
      <c r="B9" s="5">
        <v>12409</v>
      </c>
      <c r="C9" s="5">
        <v>5019</v>
      </c>
      <c r="D9" s="5">
        <v>36873</v>
      </c>
      <c r="E9" s="6">
        <f t="shared" si="2"/>
        <v>54301</v>
      </c>
    </row>
    <row r="10" spans="1:5" x14ac:dyDescent="0.2">
      <c r="A10" s="4">
        <f t="shared" si="3"/>
        <v>1987</v>
      </c>
      <c r="B10" s="5">
        <v>13436</v>
      </c>
      <c r="C10" s="5">
        <v>5796</v>
      </c>
      <c r="D10" s="5">
        <v>37798</v>
      </c>
      <c r="E10" s="6">
        <f t="shared" si="2"/>
        <v>57030</v>
      </c>
    </row>
    <row r="11" spans="1:5" x14ac:dyDescent="0.2">
      <c r="A11" s="4">
        <f t="shared" si="3"/>
        <v>1988</v>
      </c>
      <c r="B11" s="5">
        <v>13420</v>
      </c>
      <c r="C11" s="5">
        <v>5813</v>
      </c>
      <c r="D11" s="5">
        <v>37314</v>
      </c>
      <c r="E11" s="6">
        <f t="shared" si="2"/>
        <v>56547</v>
      </c>
    </row>
    <row r="12" spans="1:5" x14ac:dyDescent="0.2">
      <c r="A12" s="4">
        <f t="shared" si="3"/>
        <v>1989</v>
      </c>
      <c r="B12" s="5">
        <v>13502</v>
      </c>
      <c r="C12" s="5">
        <v>4914</v>
      </c>
      <c r="D12" s="5">
        <v>34716</v>
      </c>
      <c r="E12" s="6">
        <f t="shared" si="2"/>
        <v>53132</v>
      </c>
    </row>
    <row r="13" spans="1:5" x14ac:dyDescent="0.2">
      <c r="A13" s="4">
        <f t="shared" si="3"/>
        <v>1990</v>
      </c>
      <c r="B13" s="5">
        <v>15530</v>
      </c>
      <c r="C13" s="5">
        <v>6314</v>
      </c>
      <c r="D13" s="5">
        <v>35254</v>
      </c>
      <c r="E13" s="6">
        <f t="shared" si="2"/>
        <v>57098</v>
      </c>
    </row>
    <row r="14" spans="1:5" x14ac:dyDescent="0.2">
      <c r="A14" s="4">
        <f t="shared" si="3"/>
        <v>1991</v>
      </c>
      <c r="B14" s="5">
        <v>14942</v>
      </c>
      <c r="C14" s="5">
        <v>7025</v>
      </c>
      <c r="D14" s="5">
        <v>34639</v>
      </c>
      <c r="E14" s="6">
        <f t="shared" si="2"/>
        <v>56606</v>
      </c>
    </row>
    <row r="15" spans="1:5" x14ac:dyDescent="0.2">
      <c r="A15" s="4">
        <f t="shared" si="3"/>
        <v>1992</v>
      </c>
      <c r="B15" s="5">
        <v>14876</v>
      </c>
      <c r="C15" s="5">
        <v>4946</v>
      </c>
      <c r="D15" s="5">
        <v>39965</v>
      </c>
      <c r="E15" s="6">
        <f t="shared" si="2"/>
        <v>59787</v>
      </c>
    </row>
    <row r="16" spans="1:5" x14ac:dyDescent="0.2">
      <c r="A16" s="4">
        <f t="shared" si="3"/>
        <v>1993</v>
      </c>
      <c r="B16" s="5">
        <v>14083</v>
      </c>
      <c r="C16" s="5">
        <v>5375</v>
      </c>
      <c r="D16" s="5">
        <v>34135</v>
      </c>
      <c r="E16" s="6">
        <f t="shared" si="2"/>
        <v>53593</v>
      </c>
    </row>
    <row r="17" spans="1:5" x14ac:dyDescent="0.2">
      <c r="A17" s="4">
        <f t="shared" si="3"/>
        <v>1994</v>
      </c>
      <c r="B17" s="5">
        <v>15030</v>
      </c>
      <c r="C17" s="5">
        <v>5769</v>
      </c>
      <c r="D17" s="5">
        <v>35966</v>
      </c>
      <c r="E17" s="6">
        <f t="shared" si="2"/>
        <v>56765</v>
      </c>
    </row>
    <row r="18" spans="1:5" x14ac:dyDescent="0.2">
      <c r="A18" s="4">
        <f t="shared" si="3"/>
        <v>1995</v>
      </c>
      <c r="B18" s="5">
        <v>14159</v>
      </c>
      <c r="C18" s="5">
        <v>5337</v>
      </c>
      <c r="D18" s="5">
        <v>34344</v>
      </c>
      <c r="E18" s="6">
        <f t="shared" si="2"/>
        <v>53840</v>
      </c>
    </row>
    <row r="19" spans="1:5" x14ac:dyDescent="0.2">
      <c r="A19" s="4">
        <f t="shared" si="3"/>
        <v>1996</v>
      </c>
      <c r="B19" s="5">
        <v>13283</v>
      </c>
      <c r="C19" s="5">
        <v>5721</v>
      </c>
      <c r="D19" s="5">
        <v>35345</v>
      </c>
      <c r="E19" s="6">
        <f t="shared" si="2"/>
        <v>54349</v>
      </c>
    </row>
    <row r="20" spans="1:5" x14ac:dyDescent="0.2">
      <c r="A20" s="4">
        <f t="shared" si="3"/>
        <v>1997</v>
      </c>
      <c r="B20" s="5">
        <v>14658</v>
      </c>
      <c r="C20" s="5">
        <v>4715</v>
      </c>
      <c r="D20" s="5">
        <v>35336</v>
      </c>
      <c r="E20" s="6">
        <f t="shared" si="2"/>
        <v>54709</v>
      </c>
    </row>
    <row r="21" spans="1:5" x14ac:dyDescent="0.2">
      <c r="A21" s="4">
        <f t="shared" si="3"/>
        <v>1998</v>
      </c>
      <c r="B21" s="5">
        <v>13718</v>
      </c>
      <c r="C21" s="5">
        <v>5426</v>
      </c>
      <c r="D21" s="5">
        <v>35806</v>
      </c>
      <c r="E21" s="6">
        <f t="shared" si="2"/>
        <v>54950</v>
      </c>
    </row>
    <row r="22" spans="1:5" x14ac:dyDescent="0.2">
      <c r="A22" s="4">
        <f t="shared" si="3"/>
        <v>1999</v>
      </c>
      <c r="B22" s="5">
        <v>14023</v>
      </c>
      <c r="C22" s="5">
        <v>6104</v>
      </c>
      <c r="D22" s="5">
        <v>39457</v>
      </c>
      <c r="E22" s="6">
        <f t="shared" si="2"/>
        <v>59584</v>
      </c>
    </row>
    <row r="23" spans="1:5" x14ac:dyDescent="0.2">
      <c r="A23" s="4">
        <f t="shared" si="3"/>
        <v>2000</v>
      </c>
      <c r="B23" s="5">
        <v>14069</v>
      </c>
      <c r="C23" s="5">
        <v>6902</v>
      </c>
      <c r="D23" s="5">
        <v>39084</v>
      </c>
      <c r="E23" s="6">
        <f t="shared" si="2"/>
        <v>60055</v>
      </c>
    </row>
    <row r="24" spans="1:5" x14ac:dyDescent="0.2">
      <c r="A24" s="4">
        <f t="shared" si="3"/>
        <v>2001</v>
      </c>
      <c r="B24" s="5">
        <v>14217</v>
      </c>
      <c r="C24" s="5">
        <v>7180</v>
      </c>
      <c r="D24" s="5">
        <v>41009</v>
      </c>
      <c r="E24" s="6">
        <f t="shared" si="2"/>
        <v>62406</v>
      </c>
    </row>
    <row r="25" spans="1:5" x14ac:dyDescent="0.2">
      <c r="A25" s="4">
        <f t="shared" si="3"/>
        <v>2002</v>
      </c>
      <c r="B25" s="5">
        <v>14152</v>
      </c>
      <c r="C25" s="5">
        <v>7250</v>
      </c>
      <c r="D25" s="5">
        <v>39771</v>
      </c>
      <c r="E25" s="6">
        <f t="shared" si="2"/>
        <v>61173</v>
      </c>
    </row>
    <row r="26" spans="1:5" x14ac:dyDescent="0.2">
      <c r="A26" s="4">
        <f t="shared" si="3"/>
        <v>2003</v>
      </c>
      <c r="B26" s="5">
        <v>13504</v>
      </c>
      <c r="C26" s="5">
        <v>7257</v>
      </c>
      <c r="D26" s="5">
        <v>40113</v>
      </c>
      <c r="E26" s="6">
        <f t="shared" si="2"/>
        <v>60874</v>
      </c>
    </row>
    <row r="27" spans="1:5" x14ac:dyDescent="0.2">
      <c r="A27" s="4">
        <f t="shared" si="3"/>
        <v>2004</v>
      </c>
      <c r="B27" s="5">
        <v>13999</v>
      </c>
      <c r="C27" s="5">
        <v>7355</v>
      </c>
      <c r="D27" s="5">
        <v>38462</v>
      </c>
      <c r="E27" s="6">
        <f t="shared" si="2"/>
        <v>59816</v>
      </c>
    </row>
    <row r="28" spans="1:5" x14ac:dyDescent="0.2">
      <c r="A28" s="4">
        <f t="shared" si="3"/>
        <v>2005</v>
      </c>
      <c r="B28" s="5">
        <v>14313</v>
      </c>
      <c r="C28" s="5">
        <v>7600</v>
      </c>
      <c r="D28" s="5">
        <v>39011</v>
      </c>
      <c r="E28" s="6">
        <f t="shared" si="2"/>
        <v>60924</v>
      </c>
    </row>
    <row r="29" spans="1:5" x14ac:dyDescent="0.2">
      <c r="A29" s="4">
        <f t="shared" si="3"/>
        <v>2006</v>
      </c>
      <c r="B29" s="5">
        <v>16939</v>
      </c>
      <c r="C29" s="5">
        <v>8168</v>
      </c>
      <c r="D29" s="5">
        <v>37540</v>
      </c>
      <c r="E29" s="6">
        <f t="shared" si="2"/>
        <v>62647</v>
      </c>
    </row>
    <row r="30" spans="1:5" x14ac:dyDescent="0.2">
      <c r="A30" s="4">
        <f t="shared" si="3"/>
        <v>2007</v>
      </c>
      <c r="B30" s="5">
        <v>17442</v>
      </c>
      <c r="C30" s="5">
        <v>8782</v>
      </c>
      <c r="D30" s="5">
        <v>30726</v>
      </c>
      <c r="E30" s="6">
        <f t="shared" si="2"/>
        <v>56950</v>
      </c>
    </row>
    <row r="31" spans="1:5" x14ac:dyDescent="0.2">
      <c r="A31" s="10">
        <f t="shared" si="3"/>
        <v>2008</v>
      </c>
      <c r="B31" s="7">
        <f>AVERAGE(B30,B32)</f>
        <v>15859</v>
      </c>
      <c r="C31" s="7">
        <f t="shared" ref="C31:D31" si="4">AVERAGE(C30,C32)</f>
        <v>9213.5</v>
      </c>
      <c r="D31" s="7">
        <f t="shared" si="4"/>
        <v>29495.5</v>
      </c>
      <c r="E31" s="8">
        <f t="shared" si="2"/>
        <v>54568</v>
      </c>
    </row>
    <row r="32" spans="1:5" x14ac:dyDescent="0.2">
      <c r="A32" s="4">
        <f>2008+1</f>
        <v>2009</v>
      </c>
      <c r="B32" s="5">
        <v>14276</v>
      </c>
      <c r="C32" s="5">
        <v>9645</v>
      </c>
      <c r="D32" s="5">
        <v>28265</v>
      </c>
      <c r="E32" s="6">
        <f t="shared" si="2"/>
        <v>52186</v>
      </c>
    </row>
    <row r="33" spans="1:5" x14ac:dyDescent="0.2">
      <c r="A33" s="4">
        <f t="shared" si="3"/>
        <v>2010</v>
      </c>
      <c r="B33" s="5">
        <v>14528</v>
      </c>
      <c r="C33" s="5">
        <v>10127</v>
      </c>
      <c r="D33" s="5">
        <v>33251</v>
      </c>
      <c r="E33" s="6">
        <f t="shared" si="2"/>
        <v>57906</v>
      </c>
    </row>
    <row r="34" spans="1:5" x14ac:dyDescent="0.2">
      <c r="A34" s="4">
        <f t="shared" ref="A34:A39" si="5">A33+1</f>
        <v>2011</v>
      </c>
      <c r="B34" s="5">
        <v>15243</v>
      </c>
      <c r="C34" s="5">
        <v>11297</v>
      </c>
      <c r="D34" s="5">
        <v>27388</v>
      </c>
      <c r="E34" s="6">
        <f>SUM(B34:D34)</f>
        <v>53928</v>
      </c>
    </row>
    <row r="35" spans="1:5" x14ac:dyDescent="0.2">
      <c r="A35" s="10">
        <f t="shared" si="5"/>
        <v>2012</v>
      </c>
      <c r="B35" s="7">
        <f>AVERAGE(B34,B36)</f>
        <v>14783</v>
      </c>
      <c r="C35" s="7">
        <f t="shared" ref="C35:D35" si="6">AVERAGE(C34,C36)</f>
        <v>10772.5</v>
      </c>
      <c r="D35" s="7">
        <f t="shared" si="6"/>
        <v>25705</v>
      </c>
      <c r="E35" s="8">
        <f t="shared" ref="E35" si="7">SUM(B35:D35)</f>
        <v>51260.5</v>
      </c>
    </row>
    <row r="36" spans="1:5" x14ac:dyDescent="0.2">
      <c r="A36" s="4">
        <f t="shared" si="5"/>
        <v>2013</v>
      </c>
      <c r="B36" s="5">
        <v>14323</v>
      </c>
      <c r="C36" s="5">
        <v>10248</v>
      </c>
      <c r="D36" s="5">
        <v>24022</v>
      </c>
      <c r="E36" s="6">
        <f t="shared" ref="E36:E41" si="8">SUM(B36:D36)</f>
        <v>48593</v>
      </c>
    </row>
    <row r="37" spans="1:5" x14ac:dyDescent="0.2">
      <c r="A37" s="4">
        <f t="shared" si="5"/>
        <v>2014</v>
      </c>
      <c r="B37" s="5">
        <v>14155</v>
      </c>
      <c r="C37" s="5">
        <v>9958</v>
      </c>
      <c r="D37" s="5">
        <v>24789</v>
      </c>
      <c r="E37" s="6">
        <f t="shared" si="8"/>
        <v>48902</v>
      </c>
    </row>
    <row r="38" spans="1:5" x14ac:dyDescent="0.2">
      <c r="A38" s="4">
        <f t="shared" si="5"/>
        <v>2015</v>
      </c>
      <c r="B38" s="5">
        <v>14219</v>
      </c>
      <c r="C38" s="5">
        <v>10511</v>
      </c>
      <c r="D38" s="5">
        <f>20812+2128</f>
        <v>22940</v>
      </c>
      <c r="E38" s="6">
        <f t="shared" si="8"/>
        <v>47670</v>
      </c>
    </row>
    <row r="39" spans="1:5" x14ac:dyDescent="0.2">
      <c r="A39" s="4">
        <f t="shared" si="5"/>
        <v>2016</v>
      </c>
      <c r="B39" s="5">
        <v>13864</v>
      </c>
      <c r="C39" s="5">
        <v>10845</v>
      </c>
      <c r="D39" s="5">
        <v>23101</v>
      </c>
      <c r="E39" s="6">
        <f t="shared" si="8"/>
        <v>47810</v>
      </c>
    </row>
    <row r="40" spans="1:5" x14ac:dyDescent="0.2">
      <c r="A40" s="11">
        <f>A39+1</f>
        <v>2017</v>
      </c>
      <c r="B40" s="12">
        <v>13592</v>
      </c>
      <c r="C40" s="12">
        <v>10769</v>
      </c>
      <c r="D40" s="12">
        <v>14094</v>
      </c>
      <c r="E40" s="13">
        <f t="shared" si="8"/>
        <v>38455</v>
      </c>
    </row>
    <row r="41" spans="1:5" x14ac:dyDescent="0.2">
      <c r="A41" s="14">
        <f>A40+1</f>
        <v>2018</v>
      </c>
      <c r="B41" s="15">
        <v>13603.503000000001</v>
      </c>
      <c r="C41" s="15">
        <v>11146.731</v>
      </c>
      <c r="D41" s="15">
        <v>20549.97</v>
      </c>
      <c r="E41" s="16">
        <f t="shared" si="8"/>
        <v>45300.203999999998</v>
      </c>
    </row>
    <row r="42" spans="1:5" x14ac:dyDescent="0.2">
      <c r="A42" s="14">
        <f>A41+1</f>
        <v>2019</v>
      </c>
      <c r="B42" s="15">
        <v>13907</v>
      </c>
      <c r="C42" s="15">
        <v>14393</v>
      </c>
      <c r="D42" s="15">
        <f>22343+1998</f>
        <v>24341</v>
      </c>
      <c r="E42" s="16">
        <f>SUM(B42:D42)</f>
        <v>52641</v>
      </c>
    </row>
    <row r="43" spans="1:5" x14ac:dyDescent="0.2">
      <c r="A43" s="14">
        <f>A42+1</f>
        <v>2020</v>
      </c>
      <c r="B43" s="15">
        <v>12262.511</v>
      </c>
      <c r="C43" s="15">
        <v>12010.915999999999</v>
      </c>
      <c r="D43" s="15">
        <v>20647.297999999999</v>
      </c>
      <c r="E43" s="16">
        <f>SUM(B43:D43)</f>
        <v>44920.724999999999</v>
      </c>
    </row>
    <row r="44" spans="1:5" x14ac:dyDescent="0.2">
      <c r="A44" s="4">
        <f>A43+1</f>
        <v>2021</v>
      </c>
      <c r="B44" s="5">
        <v>10852</v>
      </c>
      <c r="C44" s="5">
        <v>10874</v>
      </c>
      <c r="D44" s="5">
        <v>20958</v>
      </c>
      <c r="E44" s="6">
        <f>SUM(B44:D44)</f>
        <v>42684</v>
      </c>
    </row>
    <row r="45" spans="1:5" x14ac:dyDescent="0.2">
      <c r="A45" s="4">
        <f>A44+1</f>
        <v>2022</v>
      </c>
      <c r="B45" s="5">
        <v>11580</v>
      </c>
      <c r="C45" s="5">
        <v>10548</v>
      </c>
      <c r="D45" s="5">
        <v>18549</v>
      </c>
      <c r="E45" s="6">
        <f>SUM(B45:D45)</f>
        <v>40677</v>
      </c>
    </row>
    <row r="46" spans="1:5" x14ac:dyDescent="0.2">
      <c r="A46" s="9" t="s">
        <v>3</v>
      </c>
    </row>
    <row r="47" spans="1:5" x14ac:dyDescent="0.2">
      <c r="A47" s="17" t="s">
        <v>5</v>
      </c>
      <c r="B47" s="17"/>
      <c r="C47" s="17"/>
      <c r="D47" s="17"/>
      <c r="E47" s="17"/>
    </row>
  </sheetData>
  <mergeCells count="1">
    <mergeCell ref="A47:E47"/>
  </mergeCells>
  <phoneticPr fontId="0" type="noConversion"/>
  <pageMargins left="0.75" right="0.75" top="1" bottom="1" header="0.5" footer="0.5"/>
  <headerFooter alignWithMargins="0"/>
  <ignoredErrors>
    <ignoredError sqref="A32 A3" calculatedColumn="1"/>
    <ignoredError sqref="E3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2CB35-2DE0-48EE-8CBD-A22282BF8ADD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Ekolog3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2008-11-13T08:04:43Z</dcterms:created>
  <dcterms:modified xsi:type="dcterms:W3CDTF">2023-08-17T12:41:01Z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138af04005d54a61a71fd2e4494fd1c5</vt:lpwstr>
  </property>
</Properties>
</file>