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Diagram2" sheetId="4" r:id="rId1"/>
    <sheet name="Diagram2a" sheetId="2" r:id="rId2"/>
    <sheet name="Diagram2b" sheetId="3" r:id="rId3"/>
    <sheet name="Oljeförbrukning" sheetId="1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L7" i="1" l="1"/>
  <c r="M7" i="1"/>
  <c r="N7" i="1"/>
  <c r="J7" i="1"/>
  <c r="J3" i="1" l="1"/>
  <c r="J4" i="1"/>
  <c r="J5" i="1"/>
  <c r="J6" i="1"/>
  <c r="L3" i="1"/>
  <c r="M3" i="1"/>
  <c r="N3" i="1"/>
  <c r="M4" i="1"/>
  <c r="N4" i="1"/>
  <c r="M5" i="1"/>
  <c r="N5" i="1"/>
  <c r="M6" i="1"/>
  <c r="N6" i="1"/>
  <c r="L4" i="1"/>
  <c r="L5" i="1"/>
  <c r="L6" i="1"/>
</calcChain>
</file>

<file path=xl/sharedStrings.xml><?xml version="1.0" encoding="utf-8"?>
<sst xmlns="http://schemas.openxmlformats.org/spreadsheetml/2006/main" count="18" uniqueCount="15">
  <si>
    <t>Kommun</t>
  </si>
  <si>
    <t>År</t>
  </si>
  <si>
    <t>Befolkning</t>
  </si>
  <si>
    <r>
      <t>Oljeförbrukning,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</si>
  <si>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Eckerö</t>
  </si>
  <si>
    <t>Brändö</t>
  </si>
  <si>
    <t>Föglö</t>
  </si>
  <si>
    <t>Jomala</t>
  </si>
  <si>
    <t>Kommunalt anställda</t>
  </si>
  <si>
    <t>Totalt</t>
  </si>
  <si>
    <t>varav heltid</t>
  </si>
  <si>
    <t>varav deltid</t>
  </si>
  <si>
    <r>
      <t>Oljeförbrukning per kommunalt anställda,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/anst.</t>
    </r>
  </si>
  <si>
    <r>
      <t>Oljeförbrukning per invånare,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/1 000 inv.</t>
    </r>
  </si>
  <si>
    <t>Lemland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</si>
</sst>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2" xfId="0" applyFont="1" applyFill="1" applyBorder="1"/>
    <xf numFmtId="165" fontId="0" fillId="0" borderId="0" xfId="0" applyNumberFormat="1"/>
    <xf numFmtId="0" fontId="0" fillId="0" borderId="0" xfId="0" applyFill="1" applyBorder="1"/>
    <xf numFmtId="3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Oljeförbrukning i kommunens</a:t>
            </a:r>
            <a:r>
              <a:rPr lang="en-US" baseline="0"/>
              <a:t> organisation 2011</a:t>
            </a:r>
            <a:r>
              <a:rPr lang="en-US"/>
              <a:t>, m</a:t>
            </a:r>
            <a:r>
              <a:rPr lang="en-US" baseline="30000"/>
              <a:t>3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656049414392274E-2"/>
          <c:y val="8.5350007920461782E-2"/>
          <c:w val="0.92685650522668783"/>
          <c:h val="0.85455350884681858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Oljeförbrukning!$A$3:$A$7</c:f>
              <c:strCache>
                <c:ptCount val="5"/>
                <c:pt idx="0">
                  <c:v>Eckerö</c:v>
                </c:pt>
                <c:pt idx="1">
                  <c:v>Brändö</c:v>
                </c:pt>
                <c:pt idx="2">
                  <c:v>Föglö</c:v>
                </c:pt>
                <c:pt idx="3">
                  <c:v>Jomala</c:v>
                </c:pt>
                <c:pt idx="4">
                  <c:v>Lemland</c:v>
                </c:pt>
              </c:strCache>
            </c:strRef>
          </c:cat>
          <c:val>
            <c:numRef>
              <c:f>Oljeförbrukning!$I$3:$I$7</c:f>
              <c:numCache>
                <c:formatCode>0.0</c:formatCode>
                <c:ptCount val="5"/>
                <c:pt idx="0">
                  <c:v>45.588000000000001</c:v>
                </c:pt>
                <c:pt idx="1">
                  <c:v>15.3</c:v>
                </c:pt>
                <c:pt idx="2">
                  <c:v>95</c:v>
                </c:pt>
                <c:pt idx="3">
                  <c:v>55.8</c:v>
                </c:pt>
                <c:pt idx="4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6630400"/>
        <c:axId val="176632192"/>
      </c:barChart>
      <c:catAx>
        <c:axId val="17663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76632192"/>
        <c:crosses val="autoZero"/>
        <c:auto val="1"/>
        <c:lblAlgn val="ctr"/>
        <c:lblOffset val="100"/>
        <c:noMultiLvlLbl val="0"/>
      </c:catAx>
      <c:valAx>
        <c:axId val="1766321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endParaRPr lang="sv-FI"/>
              </a:p>
            </c:rich>
          </c:tx>
          <c:layout>
            <c:manualLayout>
              <c:xMode val="edge"/>
              <c:yMode val="edge"/>
              <c:x val="1.2301507693446859E-2"/>
              <c:y val="3.250062467196458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7663040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Oljeförbrukning i kommunens</a:t>
            </a:r>
            <a:r>
              <a:rPr lang="en-US" baseline="0"/>
              <a:t> organisation 2011</a:t>
            </a:r>
            <a:r>
              <a:rPr lang="en-US"/>
              <a:t>, m</a:t>
            </a:r>
            <a:r>
              <a:rPr lang="en-US" baseline="30000"/>
              <a:t>3</a:t>
            </a:r>
            <a:r>
              <a:rPr lang="en-US"/>
              <a:t>/1 000 invånare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821857708236942E-2"/>
          <c:y val="8.5350007920461782E-2"/>
          <c:w val="0.93915805817739872"/>
          <c:h val="0.85455350884681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Oljeförbrukning!$J$2</c:f>
              <c:strCache>
                <c:ptCount val="1"/>
                <c:pt idx="0">
                  <c:v>Oljeförbrukning per invånare, m3/1 000 inv.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Oljeförbrukning!$A$3:$A$7</c:f>
              <c:strCache>
                <c:ptCount val="5"/>
                <c:pt idx="0">
                  <c:v>Eckerö</c:v>
                </c:pt>
                <c:pt idx="1">
                  <c:v>Brändö</c:v>
                </c:pt>
                <c:pt idx="2">
                  <c:v>Föglö</c:v>
                </c:pt>
                <c:pt idx="3">
                  <c:v>Jomala</c:v>
                </c:pt>
                <c:pt idx="4">
                  <c:v>Lemland</c:v>
                </c:pt>
              </c:strCache>
            </c:strRef>
          </c:cat>
          <c:val>
            <c:numRef>
              <c:f>Oljeförbrukning!$J$3:$J$7</c:f>
              <c:numCache>
                <c:formatCode>0.0</c:formatCode>
                <c:ptCount val="5"/>
                <c:pt idx="0">
                  <c:v>46.613496932515339</c:v>
                </c:pt>
                <c:pt idx="1">
                  <c:v>31.875</c:v>
                </c:pt>
                <c:pt idx="2">
                  <c:v>164.64471403812826</c:v>
                </c:pt>
                <c:pt idx="3">
                  <c:v>13.132501765121203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652352"/>
        <c:axId val="55655040"/>
      </c:barChart>
      <c:catAx>
        <c:axId val="55652352"/>
        <c:scaling>
          <c:orientation val="minMax"/>
        </c:scaling>
        <c:delete val="0"/>
        <c:axPos val="b"/>
        <c:majorTickMark val="out"/>
        <c:minorTickMark val="none"/>
        <c:tickLblPos val="nextTo"/>
        <c:crossAx val="55655040"/>
        <c:crosses val="autoZero"/>
        <c:auto val="1"/>
        <c:lblAlgn val="ctr"/>
        <c:lblOffset val="100"/>
        <c:noMultiLvlLbl val="0"/>
      </c:catAx>
      <c:valAx>
        <c:axId val="556550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r>
                  <a:rPr lang="sv-FI"/>
                  <a:t>/1</a:t>
                </a:r>
                <a:r>
                  <a:rPr lang="sv-FI" baseline="0"/>
                  <a:t> 000 inv.</a:t>
                </a:r>
                <a:endParaRPr lang="sv-FI"/>
              </a:p>
            </c:rich>
          </c:tx>
          <c:layout>
            <c:manualLayout>
              <c:xMode val="edge"/>
              <c:yMode val="edge"/>
              <c:x val="0"/>
              <c:y val="3.250070609724222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565235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Oljeförbrukning i kommunens organisation 2011, m</a:t>
            </a:r>
            <a:r>
              <a:rPr lang="en-US" baseline="30000"/>
              <a:t>3</a:t>
            </a:r>
            <a:r>
              <a:rPr lang="en-US"/>
              <a:t>/kommunalt anställd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725505172520196E-2"/>
          <c:y val="8.5350007920461782E-2"/>
          <c:w val="0.94325441393622667"/>
          <c:h val="0.85455350884681858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Oljeförbrukning!$A$3:$A$7</c:f>
              <c:strCache>
                <c:ptCount val="5"/>
                <c:pt idx="0">
                  <c:v>Eckerö</c:v>
                </c:pt>
                <c:pt idx="1">
                  <c:v>Brändö</c:v>
                </c:pt>
                <c:pt idx="2">
                  <c:v>Föglö</c:v>
                </c:pt>
                <c:pt idx="3">
                  <c:v>Jomala</c:v>
                </c:pt>
                <c:pt idx="4">
                  <c:v>Lemland</c:v>
                </c:pt>
              </c:strCache>
            </c:strRef>
          </c:cat>
          <c:val>
            <c:numRef>
              <c:f>Oljeförbrukning!$L$3:$L$7</c:f>
              <c:numCache>
                <c:formatCode>#,##0.0</c:formatCode>
                <c:ptCount val="5"/>
                <c:pt idx="0">
                  <c:v>0.72361904761904761</c:v>
                </c:pt>
                <c:pt idx="1">
                  <c:v>0.34</c:v>
                </c:pt>
                <c:pt idx="2">
                  <c:v>1.6379310344827587</c:v>
                </c:pt>
                <c:pt idx="3">
                  <c:v>0.31525423728813556</c:v>
                </c:pt>
                <c:pt idx="4">
                  <c:v>1.0333333333333334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091392"/>
        <c:axId val="120108544"/>
      </c:barChart>
      <c:catAx>
        <c:axId val="120091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108544"/>
        <c:crosses val="autoZero"/>
        <c:auto val="1"/>
        <c:lblAlgn val="ctr"/>
        <c:lblOffset val="100"/>
        <c:noMultiLvlLbl val="0"/>
      </c:catAx>
      <c:valAx>
        <c:axId val="120108544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r>
                  <a:rPr lang="sv-FI"/>
                  <a:t>/anst.</a:t>
                </a:r>
              </a:p>
            </c:rich>
          </c:tx>
          <c:layout>
            <c:manualLayout>
              <c:xMode val="edge"/>
              <c:yMode val="edge"/>
              <c:x val="0"/>
              <c:y val="3.2500706097242225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20091392"/>
        <c:crosses val="autoZero"/>
        <c:crossBetween val="between"/>
        <c:majorUnit val="0.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5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nas/H&#229;llbar%20utveckling/Kommunala%20nyckeltal/2012/Kom_v&#228;rme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2"/>
      <sheetName val="Diagram2a"/>
      <sheetName val="Diagram2b"/>
      <sheetName val="Diagram2c"/>
      <sheetName val="Diagram2d"/>
      <sheetName val="Uppvärmn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B12" t="str">
            <v>Brändö</v>
          </cell>
          <cell r="I12">
            <v>14.2</v>
          </cell>
        </row>
        <row r="14">
          <cell r="B14" t="str">
            <v>Föglö</v>
          </cell>
          <cell r="I14">
            <v>99</v>
          </cell>
        </row>
        <row r="15">
          <cell r="B15" t="str">
            <v>Jomala</v>
          </cell>
          <cell r="I15">
            <v>71.8</v>
          </cell>
        </row>
        <row r="16">
          <cell r="B16" t="str">
            <v>Lemland</v>
          </cell>
          <cell r="I16">
            <v>116</v>
          </cell>
        </row>
        <row r="17">
          <cell r="B17" t="str">
            <v>Lumparland</v>
          </cell>
          <cell r="I17">
            <v>20</v>
          </cell>
        </row>
        <row r="18">
          <cell r="B18" t="str">
            <v>Mariehamn</v>
          </cell>
          <cell r="I18">
            <v>119</v>
          </cell>
        </row>
        <row r="19">
          <cell r="B19" t="str">
            <v>Vårdö</v>
          </cell>
          <cell r="I19">
            <v>37.35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/>
  </sheetViews>
  <sheetFormatPr defaultRowHeight="15" x14ac:dyDescent="0.25"/>
  <cols>
    <col min="2" max="2" width="5" bestFit="1" customWidth="1"/>
    <col min="3" max="3" width="10.5703125" bestFit="1" customWidth="1"/>
    <col min="4" max="4" width="1.7109375" customWidth="1"/>
    <col min="5" max="5" width="6.7109375" customWidth="1"/>
    <col min="6" max="7" width="11.7109375" customWidth="1"/>
    <col min="8" max="8" width="1.7109375" customWidth="1"/>
    <col min="9" max="9" width="19.140625" bestFit="1" customWidth="1"/>
    <col min="10" max="10" width="41.42578125" bestFit="1" customWidth="1"/>
    <col min="11" max="11" width="1.7109375" customWidth="1"/>
    <col min="12" max="14" width="15.7109375" customWidth="1"/>
  </cols>
  <sheetData>
    <row r="1" spans="1:14" ht="17.25" x14ac:dyDescent="0.25">
      <c r="E1" s="3" t="s">
        <v>8</v>
      </c>
      <c r="F1" s="4"/>
      <c r="G1" s="4"/>
      <c r="L1" s="3" t="s">
        <v>12</v>
      </c>
      <c r="M1" s="4"/>
      <c r="N1" s="4"/>
    </row>
    <row r="2" spans="1:14" ht="17.25" x14ac:dyDescent="0.25">
      <c r="A2" s="3" t="s">
        <v>0</v>
      </c>
      <c r="B2" s="3" t="s">
        <v>1</v>
      </c>
      <c r="C2" s="3" t="s">
        <v>2</v>
      </c>
      <c r="D2" s="3"/>
      <c r="E2" s="3" t="s">
        <v>9</v>
      </c>
      <c r="F2" s="3" t="s">
        <v>10</v>
      </c>
      <c r="G2" s="3" t="s">
        <v>11</v>
      </c>
      <c r="H2" s="4"/>
      <c r="I2" s="3" t="s">
        <v>3</v>
      </c>
      <c r="J2" s="3" t="s">
        <v>13</v>
      </c>
      <c r="K2" s="3"/>
      <c r="L2" s="5" t="s">
        <v>9</v>
      </c>
      <c r="M2" s="5" t="s">
        <v>10</v>
      </c>
      <c r="N2" s="6" t="s">
        <v>11</v>
      </c>
    </row>
    <row r="3" spans="1:14" x14ac:dyDescent="0.25">
      <c r="A3" t="s">
        <v>4</v>
      </c>
      <c r="B3">
        <v>2011</v>
      </c>
      <c r="C3" s="1">
        <v>978</v>
      </c>
      <c r="E3" s="1">
        <v>63</v>
      </c>
      <c r="F3" s="1">
        <v>33</v>
      </c>
      <c r="G3" s="1">
        <v>30</v>
      </c>
      <c r="I3" s="2">
        <v>45.588000000000001</v>
      </c>
      <c r="J3" s="2">
        <f>I3/$C3*1000</f>
        <v>46.613496932515339</v>
      </c>
      <c r="L3" s="7">
        <f>$I3/E3</f>
        <v>0.72361904761904761</v>
      </c>
      <c r="M3" s="7">
        <f t="shared" ref="M3:N6" si="0">$I3/F3</f>
        <v>1.3814545454545455</v>
      </c>
      <c r="N3" s="7">
        <f t="shared" si="0"/>
        <v>1.5196000000000001</v>
      </c>
    </row>
    <row r="4" spans="1:14" x14ac:dyDescent="0.25">
      <c r="A4" t="s">
        <v>5</v>
      </c>
      <c r="B4">
        <v>2011</v>
      </c>
      <c r="C4" s="1">
        <v>480</v>
      </c>
      <c r="E4" s="1">
        <v>45</v>
      </c>
      <c r="F4" s="1">
        <v>14</v>
      </c>
      <c r="G4" s="1">
        <v>31</v>
      </c>
      <c r="I4" s="2">
        <v>15.3</v>
      </c>
      <c r="J4" s="2">
        <f t="shared" ref="J4:J6" si="1">I4/$C4*1000</f>
        <v>31.875</v>
      </c>
      <c r="L4" s="7">
        <f t="shared" ref="L4:L6" si="2">$I4/E4</f>
        <v>0.34</v>
      </c>
      <c r="M4" s="7">
        <f t="shared" si="0"/>
        <v>1.092857142857143</v>
      </c>
      <c r="N4" s="7">
        <f t="shared" si="0"/>
        <v>0.49354838709677423</v>
      </c>
    </row>
    <row r="5" spans="1:14" x14ac:dyDescent="0.25">
      <c r="A5" t="s">
        <v>6</v>
      </c>
      <c r="B5">
        <v>2011</v>
      </c>
      <c r="C5" s="1">
        <v>577</v>
      </c>
      <c r="E5" s="1">
        <v>58</v>
      </c>
      <c r="F5" s="1">
        <v>37</v>
      </c>
      <c r="G5" s="1">
        <v>21</v>
      </c>
      <c r="I5" s="2">
        <v>95</v>
      </c>
      <c r="J5" s="2">
        <f t="shared" si="1"/>
        <v>164.64471403812826</v>
      </c>
      <c r="L5" s="7">
        <f t="shared" si="2"/>
        <v>1.6379310344827587</v>
      </c>
      <c r="M5" s="7">
        <f t="shared" si="0"/>
        <v>2.5675675675675675</v>
      </c>
      <c r="N5" s="7">
        <f t="shared" si="0"/>
        <v>4.5238095238095237</v>
      </c>
    </row>
    <row r="6" spans="1:14" s="10" customFormat="1" x14ac:dyDescent="0.25">
      <c r="A6" s="10" t="s">
        <v>7</v>
      </c>
      <c r="B6" s="10">
        <v>2011</v>
      </c>
      <c r="C6" s="9">
        <v>4249</v>
      </c>
      <c r="E6" s="9">
        <v>177</v>
      </c>
      <c r="F6" s="9">
        <v>122</v>
      </c>
      <c r="G6" s="9">
        <v>55</v>
      </c>
      <c r="I6" s="11">
        <v>55.8</v>
      </c>
      <c r="J6" s="11">
        <f t="shared" si="1"/>
        <v>13.132501765121203</v>
      </c>
      <c r="L6" s="12">
        <f t="shared" si="2"/>
        <v>0.31525423728813556</v>
      </c>
      <c r="M6" s="12">
        <f t="shared" si="0"/>
        <v>0.45737704918032784</v>
      </c>
      <c r="N6" s="12">
        <f t="shared" si="0"/>
        <v>1.0145454545454544</v>
      </c>
    </row>
    <row r="7" spans="1:14" s="10" customFormat="1" x14ac:dyDescent="0.25">
      <c r="A7" s="8" t="s">
        <v>14</v>
      </c>
      <c r="B7" s="8">
        <v>2011</v>
      </c>
      <c r="C7" s="9">
        <v>1860</v>
      </c>
      <c r="E7" s="9">
        <v>120</v>
      </c>
      <c r="F7" s="9">
        <v>98</v>
      </c>
      <c r="G7" s="9">
        <v>22</v>
      </c>
      <c r="I7" s="11">
        <v>124</v>
      </c>
      <c r="J7" s="11">
        <f>H7/$C7*1000</f>
        <v>0</v>
      </c>
      <c r="L7" s="12">
        <f t="shared" ref="L7" si="3">$I7/E7</f>
        <v>1.0333333333333334</v>
      </c>
      <c r="M7" s="12">
        <f t="shared" ref="M7" si="4">$I7/F7</f>
        <v>1.2653061224489797</v>
      </c>
      <c r="N7" s="12">
        <f t="shared" ref="N7" si="5">$I7/G7</f>
        <v>5.6363636363636367</v>
      </c>
    </row>
    <row r="8" spans="1:14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x14ac:dyDescent="0.25">
      <c r="L9" s="7"/>
      <c r="M9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3</vt:i4>
      </vt:variant>
    </vt:vector>
  </HeadingPairs>
  <TitlesOfParts>
    <vt:vector size="4" baseType="lpstr">
      <vt:lpstr>Oljeförbrukning</vt:lpstr>
      <vt:lpstr>Diagram2</vt:lpstr>
      <vt:lpstr>Diagram2a</vt:lpstr>
      <vt:lpstr>Diagram2b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ÅSUB/JoKa</cp:lastModifiedBy>
  <dcterms:created xsi:type="dcterms:W3CDTF">2012-09-04T06:04:48Z</dcterms:created>
  <dcterms:modified xsi:type="dcterms:W3CDTF">2013-12-12T11:25:43Z</dcterms:modified>
</cp:coreProperties>
</file>