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0E65A699-A3DB-4DA0-A657-E9AEFB237F96}" xr6:coauthVersionLast="47" xr6:coauthVersionMax="47" xr10:uidLastSave="{00000000-0000-0000-0000-000000000000}"/>
  <bookViews>
    <workbookView xWindow="3720" yWindow="3720" windowWidth="21600" windowHeight="13365" xr2:uid="{00000000-000D-0000-FFFF-FFFF00000000}"/>
  </bookViews>
  <sheets>
    <sheet name="2021" sheetId="12" r:id="rId1"/>
    <sheet name="2020" sheetId="10" r:id="rId2"/>
    <sheet name="2019" sheetId="11" r:id="rId3"/>
    <sheet name="2018" sheetId="9" r:id="rId4"/>
    <sheet name="2017" sheetId="8" r:id="rId5"/>
    <sheet name="2016" sheetId="2" r:id="rId6"/>
    <sheet name="2015" sheetId="1" r:id="rId7"/>
    <sheet name="2014" sheetId="3" r:id="rId8"/>
    <sheet name="2013" sheetId="4" r:id="rId9"/>
    <sheet name="2012" sheetId="5" r:id="rId10"/>
    <sheet name="2011" sheetId="6" r:id="rId11"/>
    <sheet name="2010" sheetId="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7" i="11" l="1"/>
  <c r="S47" i="11"/>
  <c r="R47" i="11"/>
  <c r="Q47" i="11"/>
  <c r="O47" i="11"/>
  <c r="N47" i="11"/>
  <c r="M47" i="11"/>
  <c r="L47" i="11"/>
  <c r="J47" i="11"/>
  <c r="I47" i="11"/>
  <c r="H47" i="11"/>
  <c r="G47" i="11"/>
  <c r="E47" i="11"/>
  <c r="D47" i="11"/>
  <c r="C47" i="11"/>
  <c r="B47" i="11"/>
  <c r="T46" i="11"/>
  <c r="S46" i="11"/>
  <c r="R46" i="11"/>
  <c r="Q46" i="11"/>
  <c r="O46" i="11"/>
  <c r="N46" i="11"/>
  <c r="M46" i="11"/>
  <c r="L46" i="11"/>
  <c r="J46" i="11"/>
  <c r="I46" i="11"/>
  <c r="H46" i="11"/>
  <c r="G46" i="11"/>
  <c r="E46" i="11"/>
  <c r="D46" i="11"/>
  <c r="C46" i="11"/>
  <c r="B46" i="11"/>
  <c r="T45" i="11"/>
  <c r="S45" i="11"/>
  <c r="R45" i="11"/>
  <c r="Q45" i="11"/>
  <c r="O45" i="11"/>
  <c r="N45" i="11"/>
  <c r="M45" i="11"/>
  <c r="L45" i="11"/>
  <c r="J45" i="11"/>
  <c r="I45" i="11"/>
  <c r="H45" i="11"/>
  <c r="G45" i="11"/>
  <c r="E45" i="11"/>
  <c r="D45" i="11"/>
  <c r="C45" i="11"/>
  <c r="B45" i="11"/>
  <c r="T44" i="11"/>
  <c r="S44" i="11"/>
  <c r="R44" i="11"/>
  <c r="Q44" i="11"/>
  <c r="O44" i="11"/>
  <c r="N44" i="11"/>
  <c r="M44" i="11"/>
  <c r="L44" i="11"/>
  <c r="J44" i="11"/>
  <c r="I44" i="11"/>
  <c r="H44" i="11"/>
  <c r="G44" i="11"/>
  <c r="E44" i="11"/>
  <c r="D44" i="11"/>
  <c r="C44" i="11"/>
  <c r="B44" i="11"/>
  <c r="T43" i="11"/>
  <c r="S43" i="11"/>
  <c r="R43" i="11"/>
  <c r="Q43" i="11"/>
  <c r="O43" i="11"/>
  <c r="N43" i="11"/>
  <c r="M43" i="11"/>
  <c r="L43" i="11"/>
  <c r="J43" i="11"/>
  <c r="I43" i="11"/>
  <c r="H43" i="11"/>
  <c r="G43" i="11"/>
  <c r="E43" i="11"/>
  <c r="D43" i="11"/>
  <c r="C43" i="11"/>
  <c r="B43" i="11"/>
  <c r="T42" i="11"/>
  <c r="S42" i="11"/>
  <c r="R42" i="11"/>
  <c r="Q42" i="11"/>
  <c r="O42" i="11"/>
  <c r="N42" i="11"/>
  <c r="M42" i="11"/>
  <c r="L42" i="11"/>
  <c r="J42" i="11"/>
  <c r="I42" i="11"/>
  <c r="H42" i="11"/>
  <c r="G42" i="11"/>
  <c r="E42" i="11"/>
  <c r="D42" i="11"/>
  <c r="C42" i="11"/>
  <c r="B42" i="11"/>
  <c r="T41" i="11"/>
  <c r="S41" i="11"/>
  <c r="R41" i="11"/>
  <c r="Q41" i="11"/>
  <c r="O41" i="11"/>
  <c r="N41" i="11"/>
  <c r="M41" i="11"/>
  <c r="L41" i="11"/>
  <c r="J41" i="11"/>
  <c r="I41" i="11"/>
  <c r="H41" i="11"/>
  <c r="G41" i="11"/>
  <c r="E41" i="11"/>
  <c r="D41" i="11"/>
  <c r="C41" i="11"/>
  <c r="B41" i="11"/>
  <c r="T40" i="11"/>
  <c r="S40" i="11"/>
  <c r="R40" i="11"/>
  <c r="Q40" i="11"/>
  <c r="O40" i="11"/>
  <c r="N40" i="11"/>
  <c r="M40" i="11"/>
  <c r="L40" i="11"/>
  <c r="J40" i="11"/>
  <c r="I40" i="11"/>
  <c r="H40" i="11"/>
  <c r="G40" i="11"/>
  <c r="E40" i="11"/>
  <c r="D40" i="11"/>
  <c r="C40" i="11"/>
  <c r="B40" i="11"/>
  <c r="T39" i="11"/>
  <c r="S39" i="11"/>
  <c r="R39" i="11"/>
  <c r="Q39" i="11"/>
  <c r="O39" i="11"/>
  <c r="N39" i="11"/>
  <c r="M39" i="11"/>
  <c r="L39" i="11"/>
  <c r="J39" i="11"/>
  <c r="I39" i="11"/>
  <c r="H39" i="11"/>
  <c r="G39" i="11"/>
  <c r="E39" i="11"/>
  <c r="D39" i="11"/>
  <c r="C39" i="11"/>
  <c r="B39" i="11"/>
  <c r="T38" i="11"/>
  <c r="S38" i="11"/>
  <c r="R38" i="11"/>
  <c r="Q38" i="11"/>
  <c r="O38" i="11"/>
  <c r="N38" i="11"/>
  <c r="M38" i="11"/>
  <c r="L38" i="11"/>
  <c r="J38" i="11"/>
  <c r="I38" i="11"/>
  <c r="H38" i="11"/>
  <c r="G38" i="11"/>
  <c r="E38" i="11"/>
  <c r="D38" i="11"/>
  <c r="C38" i="11"/>
  <c r="B38" i="11"/>
  <c r="T37" i="11"/>
  <c r="S37" i="11"/>
  <c r="R37" i="11"/>
  <c r="Q37" i="11"/>
  <c r="O37" i="11"/>
  <c r="N37" i="11"/>
  <c r="M37" i="11"/>
  <c r="L37" i="11"/>
  <c r="J37" i="11"/>
  <c r="I37" i="11"/>
  <c r="H37" i="11"/>
  <c r="G37" i="11"/>
  <c r="E37" i="11"/>
  <c r="D37" i="11"/>
  <c r="C37" i="11"/>
  <c r="B37" i="11"/>
  <c r="T36" i="11"/>
  <c r="S36" i="11"/>
  <c r="R36" i="11"/>
  <c r="Q36" i="11"/>
  <c r="O36" i="11"/>
  <c r="N36" i="11"/>
  <c r="M36" i="11"/>
  <c r="L36" i="11"/>
  <c r="J36" i="11"/>
  <c r="I36" i="11"/>
  <c r="H36" i="11"/>
  <c r="G36" i="11"/>
  <c r="E36" i="11"/>
  <c r="D36" i="11"/>
  <c r="C36" i="11"/>
  <c r="B36" i="11"/>
  <c r="T35" i="11"/>
  <c r="S35" i="11"/>
  <c r="R35" i="11"/>
  <c r="Q35" i="11"/>
  <c r="O35" i="11"/>
  <c r="N35" i="11"/>
  <c r="M35" i="11"/>
  <c r="L35" i="11"/>
  <c r="J35" i="11"/>
  <c r="I35" i="11"/>
  <c r="H35" i="11"/>
  <c r="G35" i="11"/>
  <c r="E35" i="11"/>
  <c r="D35" i="11"/>
  <c r="C35" i="11"/>
  <c r="B35" i="11"/>
  <c r="T34" i="11"/>
  <c r="S34" i="11"/>
  <c r="R34" i="11"/>
  <c r="Q34" i="11"/>
  <c r="O34" i="11"/>
  <c r="N34" i="11"/>
  <c r="M34" i="11"/>
  <c r="L34" i="11"/>
  <c r="J34" i="11"/>
  <c r="I34" i="11"/>
  <c r="H34" i="11"/>
  <c r="G34" i="11"/>
  <c r="E34" i="11"/>
  <c r="D34" i="11"/>
  <c r="C34" i="11"/>
  <c r="B34" i="11"/>
  <c r="T33" i="11"/>
  <c r="S33" i="11"/>
  <c r="R33" i="11"/>
  <c r="Q33" i="11"/>
  <c r="O33" i="11"/>
  <c r="N33" i="11"/>
  <c r="M33" i="11"/>
  <c r="L33" i="11"/>
  <c r="J33" i="11"/>
  <c r="I33" i="11"/>
  <c r="H33" i="11"/>
  <c r="G33" i="11"/>
  <c r="E33" i="11"/>
  <c r="D33" i="11"/>
  <c r="C33" i="11"/>
  <c r="B33" i="11"/>
  <c r="T32" i="11"/>
  <c r="S32" i="11"/>
  <c r="R32" i="11"/>
  <c r="Q32" i="11"/>
  <c r="O32" i="11"/>
  <c r="N32" i="11"/>
  <c r="M32" i="11"/>
  <c r="L32" i="11"/>
  <c r="J32" i="11"/>
  <c r="I32" i="11"/>
  <c r="H32" i="11"/>
  <c r="G32" i="11"/>
  <c r="E32" i="11"/>
  <c r="D32" i="11"/>
  <c r="C32" i="11"/>
  <c r="B32" i="11"/>
  <c r="T31" i="11"/>
  <c r="S31" i="11"/>
  <c r="R31" i="11"/>
  <c r="Q31" i="11"/>
  <c r="O31" i="11"/>
  <c r="N31" i="11"/>
  <c r="M31" i="11"/>
  <c r="L31" i="11"/>
  <c r="J31" i="11"/>
  <c r="I31" i="11"/>
  <c r="H31" i="11"/>
  <c r="G31" i="11"/>
  <c r="E31" i="11"/>
  <c r="D31" i="11"/>
  <c r="C31" i="11"/>
  <c r="B31" i="11"/>
  <c r="T30" i="11"/>
  <c r="S30" i="11"/>
  <c r="R30" i="11"/>
  <c r="Q30" i="11"/>
  <c r="O30" i="11"/>
  <c r="N30" i="11"/>
  <c r="M30" i="11"/>
  <c r="L30" i="11"/>
  <c r="J30" i="11"/>
  <c r="I30" i="11"/>
  <c r="H30" i="11"/>
  <c r="G30" i="11"/>
  <c r="E30" i="11"/>
  <c r="D30" i="11"/>
  <c r="C30" i="11"/>
  <c r="B30" i="11"/>
  <c r="T29" i="11"/>
  <c r="S29" i="11"/>
  <c r="R29" i="11"/>
  <c r="Q29" i="11"/>
  <c r="O29" i="11"/>
  <c r="N29" i="11"/>
  <c r="M29" i="11"/>
  <c r="L29" i="11"/>
  <c r="J29" i="11"/>
  <c r="I29" i="11"/>
  <c r="H29" i="11"/>
  <c r="G29" i="11"/>
  <c r="E29" i="11"/>
  <c r="D29" i="11"/>
  <c r="C29" i="11"/>
  <c r="B29" i="11"/>
  <c r="T28" i="11"/>
  <c r="S28" i="11"/>
  <c r="R28" i="11"/>
  <c r="Q28" i="11"/>
  <c r="O28" i="11"/>
  <c r="N28" i="11"/>
  <c r="M28" i="11"/>
  <c r="L28" i="11"/>
  <c r="J28" i="11"/>
  <c r="I28" i="11"/>
  <c r="H28" i="11"/>
  <c r="G28" i="11"/>
  <c r="E28" i="11"/>
  <c r="D28" i="11"/>
  <c r="C28" i="11"/>
  <c r="B28" i="11"/>
  <c r="T47" i="10"/>
  <c r="S47" i="10"/>
  <c r="R47" i="10"/>
  <c r="Q47" i="10"/>
  <c r="O47" i="10"/>
  <c r="N47" i="10"/>
  <c r="M47" i="10"/>
  <c r="L47" i="10"/>
  <c r="J47" i="10"/>
  <c r="I47" i="10"/>
  <c r="H47" i="10"/>
  <c r="G47" i="10"/>
  <c r="E47" i="10"/>
  <c r="D47" i="10"/>
  <c r="C47" i="10"/>
  <c r="B47" i="10"/>
  <c r="T46" i="10"/>
  <c r="S46" i="10"/>
  <c r="R46" i="10"/>
  <c r="Q46" i="10"/>
  <c r="O46" i="10"/>
  <c r="N46" i="10"/>
  <c r="M46" i="10"/>
  <c r="L46" i="10"/>
  <c r="J46" i="10"/>
  <c r="I46" i="10"/>
  <c r="H46" i="10"/>
  <c r="G46" i="10"/>
  <c r="E46" i="10"/>
  <c r="D46" i="10"/>
  <c r="C46" i="10"/>
  <c r="B46" i="10"/>
  <c r="T45" i="10"/>
  <c r="S45" i="10"/>
  <c r="R45" i="10"/>
  <c r="Q45" i="10"/>
  <c r="O45" i="10"/>
  <c r="N45" i="10"/>
  <c r="M45" i="10"/>
  <c r="L45" i="10"/>
  <c r="J45" i="10"/>
  <c r="I45" i="10"/>
  <c r="H45" i="10"/>
  <c r="G45" i="10"/>
  <c r="E45" i="10"/>
  <c r="D45" i="10"/>
  <c r="C45" i="10"/>
  <c r="B45" i="10"/>
  <c r="T44" i="10"/>
  <c r="S44" i="10"/>
  <c r="R44" i="10"/>
  <c r="Q44" i="10"/>
  <c r="O44" i="10"/>
  <c r="N44" i="10"/>
  <c r="M44" i="10"/>
  <c r="L44" i="10"/>
  <c r="J44" i="10"/>
  <c r="I44" i="10"/>
  <c r="H44" i="10"/>
  <c r="G44" i="10"/>
  <c r="E44" i="10"/>
  <c r="D44" i="10"/>
  <c r="C44" i="10"/>
  <c r="B44" i="10"/>
  <c r="T43" i="10"/>
  <c r="S43" i="10"/>
  <c r="R43" i="10"/>
  <c r="Q43" i="10"/>
  <c r="O43" i="10"/>
  <c r="N43" i="10"/>
  <c r="M43" i="10"/>
  <c r="L43" i="10"/>
  <c r="J43" i="10"/>
  <c r="I43" i="10"/>
  <c r="H43" i="10"/>
  <c r="G43" i="10"/>
  <c r="E43" i="10"/>
  <c r="D43" i="10"/>
  <c r="C43" i="10"/>
  <c r="B43" i="10"/>
  <c r="T42" i="10"/>
  <c r="S42" i="10"/>
  <c r="R42" i="10"/>
  <c r="Q42" i="10"/>
  <c r="O42" i="10"/>
  <c r="N42" i="10"/>
  <c r="M42" i="10"/>
  <c r="L42" i="10"/>
  <c r="J42" i="10"/>
  <c r="I42" i="10"/>
  <c r="H42" i="10"/>
  <c r="G42" i="10"/>
  <c r="E42" i="10"/>
  <c r="D42" i="10"/>
  <c r="C42" i="10"/>
  <c r="B42" i="10"/>
  <c r="T41" i="10"/>
  <c r="S41" i="10"/>
  <c r="R41" i="10"/>
  <c r="Q41" i="10"/>
  <c r="O41" i="10"/>
  <c r="N41" i="10"/>
  <c r="M41" i="10"/>
  <c r="L41" i="10"/>
  <c r="J41" i="10"/>
  <c r="I41" i="10"/>
  <c r="H41" i="10"/>
  <c r="G41" i="10"/>
  <c r="E41" i="10"/>
  <c r="D41" i="10"/>
  <c r="C41" i="10"/>
  <c r="B41" i="10"/>
  <c r="T40" i="10"/>
  <c r="S40" i="10"/>
  <c r="R40" i="10"/>
  <c r="Q40" i="10"/>
  <c r="O40" i="10"/>
  <c r="N40" i="10"/>
  <c r="M40" i="10"/>
  <c r="L40" i="10"/>
  <c r="J40" i="10"/>
  <c r="I40" i="10"/>
  <c r="H40" i="10"/>
  <c r="G40" i="10"/>
  <c r="E40" i="10"/>
  <c r="D40" i="10"/>
  <c r="C40" i="10"/>
  <c r="B40" i="10"/>
  <c r="T39" i="10"/>
  <c r="S39" i="10"/>
  <c r="R39" i="10"/>
  <c r="Q39" i="10"/>
  <c r="O39" i="10"/>
  <c r="N39" i="10"/>
  <c r="M39" i="10"/>
  <c r="L39" i="10"/>
  <c r="J39" i="10"/>
  <c r="I39" i="10"/>
  <c r="H39" i="10"/>
  <c r="G39" i="10"/>
  <c r="E39" i="10"/>
  <c r="D39" i="10"/>
  <c r="C39" i="10"/>
  <c r="B39" i="10"/>
  <c r="T38" i="10"/>
  <c r="S38" i="10"/>
  <c r="R38" i="10"/>
  <c r="Q38" i="10"/>
  <c r="O38" i="10"/>
  <c r="N38" i="10"/>
  <c r="M38" i="10"/>
  <c r="L38" i="10"/>
  <c r="J38" i="10"/>
  <c r="I38" i="10"/>
  <c r="H38" i="10"/>
  <c r="G38" i="10"/>
  <c r="E38" i="10"/>
  <c r="D38" i="10"/>
  <c r="C38" i="10"/>
  <c r="B38" i="10"/>
  <c r="T37" i="10"/>
  <c r="S37" i="10"/>
  <c r="R37" i="10"/>
  <c r="Q37" i="10"/>
  <c r="O37" i="10"/>
  <c r="N37" i="10"/>
  <c r="M37" i="10"/>
  <c r="L37" i="10"/>
  <c r="J37" i="10"/>
  <c r="I37" i="10"/>
  <c r="H37" i="10"/>
  <c r="G37" i="10"/>
  <c r="E37" i="10"/>
  <c r="D37" i="10"/>
  <c r="C37" i="10"/>
  <c r="B37" i="10"/>
  <c r="T36" i="10"/>
  <c r="S36" i="10"/>
  <c r="R36" i="10"/>
  <c r="Q36" i="10"/>
  <c r="O36" i="10"/>
  <c r="N36" i="10"/>
  <c r="M36" i="10"/>
  <c r="L36" i="10"/>
  <c r="J36" i="10"/>
  <c r="I36" i="10"/>
  <c r="H36" i="10"/>
  <c r="G36" i="10"/>
  <c r="E36" i="10"/>
  <c r="D36" i="10"/>
  <c r="C36" i="10"/>
  <c r="B36" i="10"/>
  <c r="T35" i="10"/>
  <c r="S35" i="10"/>
  <c r="R35" i="10"/>
  <c r="Q35" i="10"/>
  <c r="O35" i="10"/>
  <c r="N35" i="10"/>
  <c r="M35" i="10"/>
  <c r="L35" i="10"/>
  <c r="J35" i="10"/>
  <c r="I35" i="10"/>
  <c r="H35" i="10"/>
  <c r="G35" i="10"/>
  <c r="E35" i="10"/>
  <c r="D35" i="10"/>
  <c r="C35" i="10"/>
  <c r="B35" i="10"/>
  <c r="T34" i="10"/>
  <c r="S34" i="10"/>
  <c r="R34" i="10"/>
  <c r="Q34" i="10"/>
  <c r="O34" i="10"/>
  <c r="N34" i="10"/>
  <c r="M34" i="10"/>
  <c r="L34" i="10"/>
  <c r="J34" i="10"/>
  <c r="I34" i="10"/>
  <c r="H34" i="10"/>
  <c r="G34" i="10"/>
  <c r="E34" i="10"/>
  <c r="D34" i="10"/>
  <c r="C34" i="10"/>
  <c r="B34" i="10"/>
  <c r="T33" i="10"/>
  <c r="S33" i="10"/>
  <c r="R33" i="10"/>
  <c r="Q33" i="10"/>
  <c r="O33" i="10"/>
  <c r="N33" i="10"/>
  <c r="M33" i="10"/>
  <c r="L33" i="10"/>
  <c r="J33" i="10"/>
  <c r="I33" i="10"/>
  <c r="H33" i="10"/>
  <c r="G33" i="10"/>
  <c r="E33" i="10"/>
  <c r="D33" i="10"/>
  <c r="C33" i="10"/>
  <c r="B33" i="10"/>
  <c r="T32" i="10"/>
  <c r="S32" i="10"/>
  <c r="R32" i="10"/>
  <c r="Q32" i="10"/>
  <c r="O32" i="10"/>
  <c r="N32" i="10"/>
  <c r="M32" i="10"/>
  <c r="L32" i="10"/>
  <c r="J32" i="10"/>
  <c r="I32" i="10"/>
  <c r="H32" i="10"/>
  <c r="G32" i="10"/>
  <c r="E32" i="10"/>
  <c r="D32" i="10"/>
  <c r="C32" i="10"/>
  <c r="B32" i="10"/>
  <c r="T31" i="10"/>
  <c r="S31" i="10"/>
  <c r="R31" i="10"/>
  <c r="Q31" i="10"/>
  <c r="O31" i="10"/>
  <c r="N31" i="10"/>
  <c r="M31" i="10"/>
  <c r="L31" i="10"/>
  <c r="J31" i="10"/>
  <c r="I31" i="10"/>
  <c r="H31" i="10"/>
  <c r="G31" i="10"/>
  <c r="E31" i="10"/>
  <c r="D31" i="10"/>
  <c r="C31" i="10"/>
  <c r="B31" i="10"/>
  <c r="T30" i="10"/>
  <c r="S30" i="10"/>
  <c r="R30" i="10"/>
  <c r="Q30" i="10"/>
  <c r="O30" i="10"/>
  <c r="N30" i="10"/>
  <c r="M30" i="10"/>
  <c r="L30" i="10"/>
  <c r="J30" i="10"/>
  <c r="I30" i="10"/>
  <c r="H30" i="10"/>
  <c r="G30" i="10"/>
  <c r="E30" i="10"/>
  <c r="D30" i="10"/>
  <c r="C30" i="10"/>
  <c r="B30" i="10"/>
  <c r="T29" i="10"/>
  <c r="S29" i="10"/>
  <c r="R29" i="10"/>
  <c r="Q29" i="10"/>
  <c r="O29" i="10"/>
  <c r="N29" i="10"/>
  <c r="M29" i="10"/>
  <c r="L29" i="10"/>
  <c r="J29" i="10"/>
  <c r="I29" i="10"/>
  <c r="H29" i="10"/>
  <c r="G29" i="10"/>
  <c r="E29" i="10"/>
  <c r="D29" i="10"/>
  <c r="C29" i="10"/>
  <c r="B29" i="10"/>
  <c r="T28" i="10"/>
  <c r="S28" i="10"/>
  <c r="R28" i="10"/>
  <c r="Q28" i="10"/>
  <c r="O28" i="10"/>
  <c r="N28" i="10"/>
  <c r="M28" i="10"/>
  <c r="L28" i="10"/>
  <c r="J28" i="10"/>
  <c r="I28" i="10"/>
  <c r="H28" i="10"/>
  <c r="G28" i="10"/>
  <c r="E28" i="10"/>
  <c r="D28" i="10"/>
  <c r="C28" i="10"/>
  <c r="B28" i="10"/>
  <c r="T47" i="12"/>
  <c r="S47" i="12"/>
  <c r="R47" i="12"/>
  <c r="Q47" i="12"/>
  <c r="O47" i="12"/>
  <c r="N47" i="12"/>
  <c r="M47" i="12"/>
  <c r="L47" i="12"/>
  <c r="J47" i="12"/>
  <c r="I47" i="12"/>
  <c r="H47" i="12"/>
  <c r="G47" i="12"/>
  <c r="E47" i="12"/>
  <c r="D47" i="12"/>
  <c r="C47" i="12"/>
  <c r="B47" i="12"/>
  <c r="T46" i="12"/>
  <c r="S46" i="12"/>
  <c r="R46" i="12"/>
  <c r="Q46" i="12"/>
  <c r="O46" i="12"/>
  <c r="N46" i="12"/>
  <c r="M46" i="12"/>
  <c r="L46" i="12"/>
  <c r="J46" i="12"/>
  <c r="I46" i="12"/>
  <c r="H46" i="12"/>
  <c r="G46" i="12"/>
  <c r="E46" i="12"/>
  <c r="D46" i="12"/>
  <c r="C46" i="12"/>
  <c r="B46" i="12"/>
  <c r="T45" i="12"/>
  <c r="S45" i="12"/>
  <c r="R45" i="12"/>
  <c r="Q45" i="12"/>
  <c r="O45" i="12"/>
  <c r="N45" i="12"/>
  <c r="M45" i="12"/>
  <c r="L45" i="12"/>
  <c r="J45" i="12"/>
  <c r="I45" i="12"/>
  <c r="H45" i="12"/>
  <c r="G45" i="12"/>
  <c r="E45" i="12"/>
  <c r="D45" i="12"/>
  <c r="C45" i="12"/>
  <c r="B45" i="12"/>
  <c r="T44" i="12"/>
  <c r="S44" i="12"/>
  <c r="R44" i="12"/>
  <c r="Q44" i="12"/>
  <c r="O44" i="12"/>
  <c r="N44" i="12"/>
  <c r="M44" i="12"/>
  <c r="L44" i="12"/>
  <c r="J44" i="12"/>
  <c r="I44" i="12"/>
  <c r="H44" i="12"/>
  <c r="G44" i="12"/>
  <c r="E44" i="12"/>
  <c r="D44" i="12"/>
  <c r="C44" i="12"/>
  <c r="B44" i="12"/>
  <c r="T43" i="12"/>
  <c r="S43" i="12"/>
  <c r="R43" i="12"/>
  <c r="Q43" i="12"/>
  <c r="O43" i="12"/>
  <c r="N43" i="12"/>
  <c r="M43" i="12"/>
  <c r="L43" i="12"/>
  <c r="J43" i="12"/>
  <c r="I43" i="12"/>
  <c r="H43" i="12"/>
  <c r="G43" i="12"/>
  <c r="E43" i="12"/>
  <c r="D43" i="12"/>
  <c r="C43" i="12"/>
  <c r="B43" i="12"/>
  <c r="T42" i="12"/>
  <c r="S42" i="12"/>
  <c r="R42" i="12"/>
  <c r="Q42" i="12"/>
  <c r="O42" i="12"/>
  <c r="N42" i="12"/>
  <c r="M42" i="12"/>
  <c r="L42" i="12"/>
  <c r="J42" i="12"/>
  <c r="I42" i="12"/>
  <c r="H42" i="12"/>
  <c r="G42" i="12"/>
  <c r="E42" i="12"/>
  <c r="D42" i="12"/>
  <c r="C42" i="12"/>
  <c r="B42" i="12"/>
  <c r="T41" i="12"/>
  <c r="S41" i="12"/>
  <c r="R41" i="12"/>
  <c r="Q41" i="12"/>
  <c r="O41" i="12"/>
  <c r="N41" i="12"/>
  <c r="M41" i="12"/>
  <c r="L41" i="12"/>
  <c r="J41" i="12"/>
  <c r="I41" i="12"/>
  <c r="H41" i="12"/>
  <c r="G41" i="12"/>
  <c r="E41" i="12"/>
  <c r="D41" i="12"/>
  <c r="C41" i="12"/>
  <c r="B41" i="12"/>
  <c r="T40" i="12"/>
  <c r="S40" i="12"/>
  <c r="R40" i="12"/>
  <c r="Q40" i="12"/>
  <c r="O40" i="12"/>
  <c r="N40" i="12"/>
  <c r="M40" i="12"/>
  <c r="L40" i="12"/>
  <c r="J40" i="12"/>
  <c r="I40" i="12"/>
  <c r="H40" i="12"/>
  <c r="G40" i="12"/>
  <c r="E40" i="12"/>
  <c r="D40" i="12"/>
  <c r="C40" i="12"/>
  <c r="B40" i="12"/>
  <c r="T39" i="12"/>
  <c r="S39" i="12"/>
  <c r="R39" i="12"/>
  <c r="Q39" i="12"/>
  <c r="O39" i="12"/>
  <c r="N39" i="12"/>
  <c r="M39" i="12"/>
  <c r="L39" i="12"/>
  <c r="J39" i="12"/>
  <c r="I39" i="12"/>
  <c r="H39" i="12"/>
  <c r="G39" i="12"/>
  <c r="E39" i="12"/>
  <c r="D39" i="12"/>
  <c r="C39" i="12"/>
  <c r="B39" i="12"/>
  <c r="T38" i="12"/>
  <c r="S38" i="12"/>
  <c r="R38" i="12"/>
  <c r="Q38" i="12"/>
  <c r="O38" i="12"/>
  <c r="N38" i="12"/>
  <c r="M38" i="12"/>
  <c r="L38" i="12"/>
  <c r="J38" i="12"/>
  <c r="I38" i="12"/>
  <c r="H38" i="12"/>
  <c r="G38" i="12"/>
  <c r="E38" i="12"/>
  <c r="D38" i="12"/>
  <c r="C38" i="12"/>
  <c r="B38" i="12"/>
  <c r="T37" i="12"/>
  <c r="S37" i="12"/>
  <c r="R37" i="12"/>
  <c r="Q37" i="12"/>
  <c r="O37" i="12"/>
  <c r="N37" i="12"/>
  <c r="M37" i="12"/>
  <c r="L37" i="12"/>
  <c r="J37" i="12"/>
  <c r="I37" i="12"/>
  <c r="H37" i="12"/>
  <c r="G37" i="12"/>
  <c r="E37" i="12"/>
  <c r="D37" i="12"/>
  <c r="C37" i="12"/>
  <c r="B37" i="12"/>
  <c r="T36" i="12"/>
  <c r="S36" i="12"/>
  <c r="R36" i="12"/>
  <c r="Q36" i="12"/>
  <c r="O36" i="12"/>
  <c r="N36" i="12"/>
  <c r="M36" i="12"/>
  <c r="L36" i="12"/>
  <c r="J36" i="12"/>
  <c r="I36" i="12"/>
  <c r="H36" i="12"/>
  <c r="G36" i="12"/>
  <c r="E36" i="12"/>
  <c r="D36" i="12"/>
  <c r="C36" i="12"/>
  <c r="B36" i="12"/>
  <c r="T35" i="12"/>
  <c r="S35" i="12"/>
  <c r="R35" i="12"/>
  <c r="Q35" i="12"/>
  <c r="O35" i="12"/>
  <c r="N35" i="12"/>
  <c r="M35" i="12"/>
  <c r="L35" i="12"/>
  <c r="J35" i="12"/>
  <c r="I35" i="12"/>
  <c r="H35" i="12"/>
  <c r="G35" i="12"/>
  <c r="E35" i="12"/>
  <c r="D35" i="12"/>
  <c r="C35" i="12"/>
  <c r="B35" i="12"/>
  <c r="T34" i="12"/>
  <c r="S34" i="12"/>
  <c r="R34" i="12"/>
  <c r="Q34" i="12"/>
  <c r="O34" i="12"/>
  <c r="N34" i="12"/>
  <c r="M34" i="12"/>
  <c r="L34" i="12"/>
  <c r="J34" i="12"/>
  <c r="I34" i="12"/>
  <c r="H34" i="12"/>
  <c r="G34" i="12"/>
  <c r="E34" i="12"/>
  <c r="D34" i="12"/>
  <c r="C34" i="12"/>
  <c r="B34" i="12"/>
  <c r="T33" i="12"/>
  <c r="S33" i="12"/>
  <c r="R33" i="12"/>
  <c r="Q33" i="12"/>
  <c r="O33" i="12"/>
  <c r="N33" i="12"/>
  <c r="M33" i="12"/>
  <c r="L33" i="12"/>
  <c r="J33" i="12"/>
  <c r="I33" i="12"/>
  <c r="H33" i="12"/>
  <c r="G33" i="12"/>
  <c r="E33" i="12"/>
  <c r="D33" i="12"/>
  <c r="C33" i="12"/>
  <c r="B33" i="12"/>
  <c r="T32" i="12"/>
  <c r="S32" i="12"/>
  <c r="R32" i="12"/>
  <c r="Q32" i="12"/>
  <c r="O32" i="12"/>
  <c r="N32" i="12"/>
  <c r="M32" i="12"/>
  <c r="L32" i="12"/>
  <c r="J32" i="12"/>
  <c r="I32" i="12"/>
  <c r="H32" i="12"/>
  <c r="G32" i="12"/>
  <c r="E32" i="12"/>
  <c r="D32" i="12"/>
  <c r="C32" i="12"/>
  <c r="B32" i="12"/>
  <c r="T31" i="12"/>
  <c r="S31" i="12"/>
  <c r="R31" i="12"/>
  <c r="Q31" i="12"/>
  <c r="O31" i="12"/>
  <c r="N31" i="12"/>
  <c r="M31" i="12"/>
  <c r="L31" i="12"/>
  <c r="J31" i="12"/>
  <c r="I31" i="12"/>
  <c r="H31" i="12"/>
  <c r="G31" i="12"/>
  <c r="E31" i="12"/>
  <c r="D31" i="12"/>
  <c r="C31" i="12"/>
  <c r="B31" i="12"/>
  <c r="T30" i="12"/>
  <c r="S30" i="12"/>
  <c r="R30" i="12"/>
  <c r="Q30" i="12"/>
  <c r="O30" i="12"/>
  <c r="N30" i="12"/>
  <c r="M30" i="12"/>
  <c r="L30" i="12"/>
  <c r="J30" i="12"/>
  <c r="I30" i="12"/>
  <c r="H30" i="12"/>
  <c r="G30" i="12"/>
  <c r="E30" i="12"/>
  <c r="D30" i="12"/>
  <c r="C30" i="12"/>
  <c r="B30" i="12"/>
  <c r="T29" i="12"/>
  <c r="S29" i="12"/>
  <c r="R29" i="12"/>
  <c r="Q29" i="12"/>
  <c r="O29" i="12"/>
  <c r="N29" i="12"/>
  <c r="M29" i="12"/>
  <c r="L29" i="12"/>
  <c r="J29" i="12"/>
  <c r="I29" i="12"/>
  <c r="H29" i="12"/>
  <c r="G29" i="12"/>
  <c r="E29" i="12"/>
  <c r="D29" i="12"/>
  <c r="C29" i="12"/>
  <c r="B29" i="12"/>
  <c r="T28" i="12"/>
  <c r="S28" i="12"/>
  <c r="R28" i="12"/>
  <c r="Q28" i="12"/>
  <c r="O28" i="12"/>
  <c r="N28" i="12"/>
  <c r="M28" i="12"/>
  <c r="L28" i="12"/>
  <c r="J28" i="12"/>
  <c r="I28" i="12"/>
  <c r="H28" i="12"/>
  <c r="G28" i="12"/>
  <c r="E28" i="12"/>
  <c r="D28" i="12"/>
  <c r="C28" i="12"/>
  <c r="B28" i="12"/>
  <c r="S25" i="12"/>
  <c r="S24" i="12"/>
  <c r="N25" i="12"/>
  <c r="N24" i="12"/>
  <c r="I25" i="12"/>
  <c r="I24" i="12"/>
  <c r="D25" i="12"/>
  <c r="D24" i="12"/>
  <c r="D23" i="12"/>
  <c r="T25" i="12"/>
  <c r="R25" i="12"/>
  <c r="Q25" i="12"/>
  <c r="O25" i="12"/>
  <c r="M25" i="12"/>
  <c r="L25" i="12"/>
  <c r="J25" i="12"/>
  <c r="H25" i="12"/>
  <c r="G25" i="12"/>
  <c r="E25" i="12"/>
  <c r="C25" i="12"/>
  <c r="B25" i="12"/>
  <c r="T24" i="12"/>
  <c r="R24" i="12"/>
  <c r="Q24" i="12"/>
  <c r="O24" i="12"/>
  <c r="M24" i="12"/>
  <c r="L24" i="12"/>
  <c r="L23" i="12" s="1"/>
  <c r="J24" i="12"/>
  <c r="H24" i="12"/>
  <c r="G24" i="12"/>
  <c r="E24" i="12"/>
  <c r="C24" i="12"/>
  <c r="B24" i="12"/>
  <c r="B23" i="12" s="1"/>
  <c r="B26" i="12" s="1"/>
  <c r="R23" i="12"/>
  <c r="Q23" i="12"/>
  <c r="M23" i="12"/>
  <c r="J23" i="12"/>
  <c r="E23" i="12"/>
  <c r="C23" i="12"/>
  <c r="T23" i="12" l="1"/>
  <c r="O23" i="12"/>
  <c r="G23" i="12"/>
  <c r="H23" i="12"/>
  <c r="S23" i="12"/>
  <c r="N23" i="12"/>
  <c r="I23" i="12"/>
  <c r="D26" i="12"/>
  <c r="L26" i="12"/>
  <c r="C26" i="12"/>
  <c r="M26" i="12"/>
  <c r="E26" i="12"/>
  <c r="O26" i="12"/>
  <c r="Q26" i="12"/>
  <c r="R26" i="12"/>
  <c r="J26" i="12"/>
  <c r="T26" i="12"/>
  <c r="T25" i="11"/>
  <c r="S25" i="11"/>
  <c r="R25" i="11"/>
  <c r="Q25" i="11"/>
  <c r="O25" i="11"/>
  <c r="N25" i="11"/>
  <c r="M25" i="11"/>
  <c r="L25" i="11"/>
  <c r="J25" i="11"/>
  <c r="I25" i="11"/>
  <c r="H25" i="11"/>
  <c r="G25" i="11"/>
  <c r="E25" i="11"/>
  <c r="D25" i="11"/>
  <c r="C25" i="11"/>
  <c r="B25" i="11"/>
  <c r="T24" i="11"/>
  <c r="S24" i="11"/>
  <c r="R24" i="11"/>
  <c r="Q24" i="11"/>
  <c r="O24" i="11"/>
  <c r="N24" i="11"/>
  <c r="M24" i="11"/>
  <c r="L24" i="11"/>
  <c r="L23" i="11" s="1"/>
  <c r="J24" i="11"/>
  <c r="I24" i="11"/>
  <c r="H24" i="11"/>
  <c r="G24" i="11"/>
  <c r="E24" i="11"/>
  <c r="D24" i="11"/>
  <c r="D23" i="11" s="1"/>
  <c r="C24" i="11"/>
  <c r="B24" i="11"/>
  <c r="B23" i="11" s="1"/>
  <c r="T23" i="11"/>
  <c r="S23" i="11"/>
  <c r="R23" i="11"/>
  <c r="Q23" i="11"/>
  <c r="O23" i="11"/>
  <c r="M23" i="11"/>
  <c r="J23" i="11"/>
  <c r="I23" i="11"/>
  <c r="G23" i="11"/>
  <c r="E23" i="11"/>
  <c r="C23" i="11"/>
  <c r="H26" i="12" l="1"/>
  <c r="G26" i="12"/>
  <c r="S26" i="12"/>
  <c r="N26" i="12"/>
  <c r="I26" i="12"/>
  <c r="B26" i="11"/>
  <c r="L26" i="11"/>
  <c r="D26" i="11"/>
  <c r="C26" i="11"/>
  <c r="M26" i="11"/>
  <c r="E26" i="11"/>
  <c r="O26" i="11"/>
  <c r="N23" i="11"/>
  <c r="G26" i="11"/>
  <c r="Q26" i="11"/>
  <c r="H23" i="11"/>
  <c r="R26" i="11"/>
  <c r="I26" i="11"/>
  <c r="S26" i="11"/>
  <c r="J26" i="11"/>
  <c r="T26" i="11"/>
  <c r="H26" i="11" l="1"/>
  <c r="N26" i="11"/>
  <c r="T25" i="10" l="1"/>
  <c r="S25" i="10"/>
  <c r="R25" i="10"/>
  <c r="Q25" i="10"/>
  <c r="O25" i="10"/>
  <c r="N25" i="10"/>
  <c r="M25" i="10"/>
  <c r="L25" i="10"/>
  <c r="J25" i="10"/>
  <c r="I25" i="10"/>
  <c r="H25" i="10"/>
  <c r="G25" i="10"/>
  <c r="E25" i="10"/>
  <c r="D25" i="10"/>
  <c r="C25" i="10"/>
  <c r="B25" i="10"/>
  <c r="T24" i="10"/>
  <c r="T23" i="10" s="1"/>
  <c r="S24" i="10"/>
  <c r="R24" i="10"/>
  <c r="Q24" i="10"/>
  <c r="O24" i="10"/>
  <c r="N24" i="10"/>
  <c r="M24" i="10"/>
  <c r="L24" i="10"/>
  <c r="J24" i="10"/>
  <c r="I24" i="10"/>
  <c r="I23" i="10" s="1"/>
  <c r="H24" i="10"/>
  <c r="G24" i="10"/>
  <c r="G23" i="10" s="1"/>
  <c r="E24" i="10"/>
  <c r="E23" i="10" s="1"/>
  <c r="D24" i="10"/>
  <c r="C24" i="10"/>
  <c r="B24" i="10"/>
  <c r="S23" i="10"/>
  <c r="R23" i="10"/>
  <c r="Q23" i="10"/>
  <c r="Q26" i="10" s="1"/>
  <c r="O23" i="10"/>
  <c r="H23" i="10"/>
  <c r="B23" i="10" l="1"/>
  <c r="C23" i="10"/>
  <c r="C26" i="10" s="1"/>
  <c r="L23" i="10"/>
  <c r="L26" i="10" s="1"/>
  <c r="N23" i="10"/>
  <c r="D23" i="10"/>
  <c r="E26" i="10"/>
  <c r="G26" i="10"/>
  <c r="J23" i="10"/>
  <c r="T26" i="10"/>
  <c r="M23" i="10"/>
  <c r="D26" i="10"/>
  <c r="O26" i="10"/>
  <c r="H26" i="10"/>
  <c r="R26" i="10"/>
  <c r="I26" i="10"/>
  <c r="S26" i="10"/>
  <c r="T43" i="9"/>
  <c r="S43" i="9"/>
  <c r="R43" i="9"/>
  <c r="Q43" i="9"/>
  <c r="O43" i="9"/>
  <c r="N43" i="9"/>
  <c r="M43" i="9"/>
  <c r="L43" i="9"/>
  <c r="J43" i="9"/>
  <c r="I43" i="9"/>
  <c r="H43" i="9"/>
  <c r="G43" i="9"/>
  <c r="E43" i="9"/>
  <c r="D43" i="9"/>
  <c r="C43" i="9"/>
  <c r="B43" i="9"/>
  <c r="T42" i="9"/>
  <c r="S42" i="9"/>
  <c r="R42" i="9"/>
  <c r="Q42" i="9"/>
  <c r="O42" i="9"/>
  <c r="N42" i="9"/>
  <c r="M42" i="9"/>
  <c r="L42" i="9"/>
  <c r="J42" i="9"/>
  <c r="I42" i="9"/>
  <c r="H42" i="9"/>
  <c r="G42" i="9"/>
  <c r="E42" i="9"/>
  <c r="D42" i="9"/>
  <c r="C42" i="9"/>
  <c r="B42" i="9"/>
  <c r="T41" i="9"/>
  <c r="S41" i="9"/>
  <c r="R41" i="9"/>
  <c r="Q41" i="9"/>
  <c r="O41" i="9"/>
  <c r="N41" i="9"/>
  <c r="M41" i="9"/>
  <c r="L41" i="9"/>
  <c r="J41" i="9"/>
  <c r="I41" i="9"/>
  <c r="H41" i="9"/>
  <c r="G41" i="9"/>
  <c r="E41" i="9"/>
  <c r="D41" i="9"/>
  <c r="C41" i="9"/>
  <c r="B41" i="9"/>
  <c r="T40" i="9"/>
  <c r="S40" i="9"/>
  <c r="R40" i="9"/>
  <c r="Q40" i="9"/>
  <c r="O40" i="9"/>
  <c r="N40" i="9"/>
  <c r="M40" i="9"/>
  <c r="L40" i="9"/>
  <c r="J40" i="9"/>
  <c r="I40" i="9"/>
  <c r="H40" i="9"/>
  <c r="G40" i="9"/>
  <c r="E40" i="9"/>
  <c r="D40" i="9"/>
  <c r="C40" i="9"/>
  <c r="B40" i="9"/>
  <c r="T39" i="9"/>
  <c r="S39" i="9"/>
  <c r="R39" i="9"/>
  <c r="Q39" i="9"/>
  <c r="O39" i="9"/>
  <c r="N39" i="9"/>
  <c r="M39" i="9"/>
  <c r="L39" i="9"/>
  <c r="J39" i="9"/>
  <c r="I39" i="9"/>
  <c r="H39" i="9"/>
  <c r="G39" i="9"/>
  <c r="E39" i="9"/>
  <c r="D39" i="9"/>
  <c r="C39" i="9"/>
  <c r="B39" i="9"/>
  <c r="T38" i="9"/>
  <c r="S38" i="9"/>
  <c r="R38" i="9"/>
  <c r="Q38" i="9"/>
  <c r="O38" i="9"/>
  <c r="N38" i="9"/>
  <c r="M38" i="9"/>
  <c r="L38" i="9"/>
  <c r="J38" i="9"/>
  <c r="I38" i="9"/>
  <c r="H38" i="9"/>
  <c r="G38" i="9"/>
  <c r="E38" i="9"/>
  <c r="D38" i="9"/>
  <c r="C38" i="9"/>
  <c r="B38" i="9"/>
  <c r="T37" i="9"/>
  <c r="S37" i="9"/>
  <c r="R37" i="9"/>
  <c r="Q37" i="9"/>
  <c r="O37" i="9"/>
  <c r="N37" i="9"/>
  <c r="M37" i="9"/>
  <c r="L37" i="9"/>
  <c r="J37" i="9"/>
  <c r="I37" i="9"/>
  <c r="H37" i="9"/>
  <c r="G37" i="9"/>
  <c r="E37" i="9"/>
  <c r="D37" i="9"/>
  <c r="C37" i="9"/>
  <c r="B37" i="9"/>
  <c r="T36" i="9"/>
  <c r="S36" i="9"/>
  <c r="R36" i="9"/>
  <c r="Q36" i="9"/>
  <c r="O36" i="9"/>
  <c r="N36" i="9"/>
  <c r="M36" i="9"/>
  <c r="L36" i="9"/>
  <c r="J36" i="9"/>
  <c r="I36" i="9"/>
  <c r="H36" i="9"/>
  <c r="G36" i="9"/>
  <c r="E36" i="9"/>
  <c r="D36" i="9"/>
  <c r="C36" i="9"/>
  <c r="B36" i="9"/>
  <c r="T35" i="9"/>
  <c r="S35" i="9"/>
  <c r="R35" i="9"/>
  <c r="Q35" i="9"/>
  <c r="O35" i="9"/>
  <c r="N35" i="9"/>
  <c r="M35" i="9"/>
  <c r="L35" i="9"/>
  <c r="J35" i="9"/>
  <c r="I35" i="9"/>
  <c r="H35" i="9"/>
  <c r="G35" i="9"/>
  <c r="E35" i="9"/>
  <c r="D35" i="9"/>
  <c r="C35" i="9"/>
  <c r="B35" i="9"/>
  <c r="T34" i="9"/>
  <c r="S34" i="9"/>
  <c r="R34" i="9"/>
  <c r="Q34" i="9"/>
  <c r="O34" i="9"/>
  <c r="N34" i="9"/>
  <c r="M34" i="9"/>
  <c r="L34" i="9"/>
  <c r="J34" i="9"/>
  <c r="I34" i="9"/>
  <c r="H34" i="9"/>
  <c r="G34" i="9"/>
  <c r="E34" i="9"/>
  <c r="D34" i="9"/>
  <c r="C34" i="9"/>
  <c r="B34" i="9"/>
  <c r="T33" i="9"/>
  <c r="S33" i="9"/>
  <c r="R33" i="9"/>
  <c r="Q33" i="9"/>
  <c r="O33" i="9"/>
  <c r="N33" i="9"/>
  <c r="M33" i="9"/>
  <c r="L33" i="9"/>
  <c r="J33" i="9"/>
  <c r="I33" i="9"/>
  <c r="H33" i="9"/>
  <c r="G33" i="9"/>
  <c r="E33" i="9"/>
  <c r="D33" i="9"/>
  <c r="C33" i="9"/>
  <c r="B33" i="9"/>
  <c r="T32" i="9"/>
  <c r="S32" i="9"/>
  <c r="R32" i="9"/>
  <c r="Q32" i="9"/>
  <c r="O32" i="9"/>
  <c r="N32" i="9"/>
  <c r="M32" i="9"/>
  <c r="L32" i="9"/>
  <c r="J32" i="9"/>
  <c r="I32" i="9"/>
  <c r="H32" i="9"/>
  <c r="G32" i="9"/>
  <c r="E32" i="9"/>
  <c r="D32" i="9"/>
  <c r="C32" i="9"/>
  <c r="B32" i="9"/>
  <c r="T31" i="9"/>
  <c r="S31" i="9"/>
  <c r="R31" i="9"/>
  <c r="Q31" i="9"/>
  <c r="O31" i="9"/>
  <c r="N31" i="9"/>
  <c r="M31" i="9"/>
  <c r="L31" i="9"/>
  <c r="J31" i="9"/>
  <c r="I31" i="9"/>
  <c r="H31" i="9"/>
  <c r="G31" i="9"/>
  <c r="E31" i="9"/>
  <c r="D31" i="9"/>
  <c r="C31" i="9"/>
  <c r="B31" i="9"/>
  <c r="T30" i="9"/>
  <c r="S30" i="9"/>
  <c r="R30" i="9"/>
  <c r="Q30" i="9"/>
  <c r="O30" i="9"/>
  <c r="N30" i="9"/>
  <c r="M30" i="9"/>
  <c r="L30" i="9"/>
  <c r="J30" i="9"/>
  <c r="I30" i="9"/>
  <c r="H30" i="9"/>
  <c r="G30" i="9"/>
  <c r="E30" i="9"/>
  <c r="D30" i="9"/>
  <c r="C30" i="9"/>
  <c r="B30" i="9"/>
  <c r="T29" i="9"/>
  <c r="S29" i="9"/>
  <c r="R29" i="9"/>
  <c r="Q29" i="9"/>
  <c r="O29" i="9"/>
  <c r="N29" i="9"/>
  <c r="M29" i="9"/>
  <c r="L29" i="9"/>
  <c r="J29" i="9"/>
  <c r="I29" i="9"/>
  <c r="H29" i="9"/>
  <c r="G29" i="9"/>
  <c r="E29" i="9"/>
  <c r="D29" i="9"/>
  <c r="C29" i="9"/>
  <c r="B29" i="9"/>
  <c r="T28" i="9"/>
  <c r="S28" i="9"/>
  <c r="R28" i="9"/>
  <c r="Q28" i="9"/>
  <c r="O28" i="9"/>
  <c r="N28" i="9"/>
  <c r="M28" i="9"/>
  <c r="L28" i="9"/>
  <c r="J28" i="9"/>
  <c r="I28" i="9"/>
  <c r="H28" i="9"/>
  <c r="G28" i="9"/>
  <c r="E28" i="9"/>
  <c r="D28" i="9"/>
  <c r="C28" i="9"/>
  <c r="B28" i="9"/>
  <c r="T25" i="9"/>
  <c r="S25" i="9"/>
  <c r="R25" i="9"/>
  <c r="Q25" i="9"/>
  <c r="O25" i="9"/>
  <c r="N25" i="9"/>
  <c r="M25" i="9"/>
  <c r="L25" i="9"/>
  <c r="L46" i="9" s="1"/>
  <c r="J25" i="9"/>
  <c r="I25" i="9"/>
  <c r="H25" i="9"/>
  <c r="G25" i="9"/>
  <c r="E25" i="9"/>
  <c r="E46" i="9" s="1"/>
  <c r="D25" i="9"/>
  <c r="D46" i="9" s="1"/>
  <c r="C25" i="9"/>
  <c r="C46" i="9" s="1"/>
  <c r="B25" i="9"/>
  <c r="B46" i="9" s="1"/>
  <c r="T24" i="9"/>
  <c r="S24" i="9"/>
  <c r="R24" i="9"/>
  <c r="Q24" i="9"/>
  <c r="O24" i="9"/>
  <c r="N24" i="9"/>
  <c r="M24" i="9"/>
  <c r="M45" i="9" s="1"/>
  <c r="L24" i="9"/>
  <c r="J24" i="9"/>
  <c r="I24" i="9"/>
  <c r="I45" i="9" s="1"/>
  <c r="H24" i="9"/>
  <c r="G24" i="9"/>
  <c r="G23" i="9" s="1"/>
  <c r="E24" i="9"/>
  <c r="E45" i="9" s="1"/>
  <c r="D24" i="9"/>
  <c r="D45" i="9" s="1"/>
  <c r="C24" i="9"/>
  <c r="C45" i="9" s="1"/>
  <c r="B24" i="9"/>
  <c r="B23" i="9" s="1"/>
  <c r="T23" i="9"/>
  <c r="S23" i="9"/>
  <c r="R23" i="9"/>
  <c r="Q23" i="9"/>
  <c r="O23" i="9"/>
  <c r="N23" i="9"/>
  <c r="N26" i="9" s="1"/>
  <c r="J23" i="9"/>
  <c r="J44" i="9" s="1"/>
  <c r="I23" i="9"/>
  <c r="H23" i="9"/>
  <c r="E23" i="9"/>
  <c r="B26" i="10" l="1"/>
  <c r="N26" i="10"/>
  <c r="M26" i="10"/>
  <c r="J26" i="10"/>
  <c r="M46" i="9"/>
  <c r="D23" i="9"/>
  <c r="D44" i="9" s="1"/>
  <c r="M23" i="9"/>
  <c r="N45" i="9"/>
  <c r="N46" i="9"/>
  <c r="C23" i="9"/>
  <c r="C44" i="9" s="1"/>
  <c r="O44" i="9"/>
  <c r="O45" i="9"/>
  <c r="O46" i="9"/>
  <c r="Q45" i="9"/>
  <c r="G46" i="9"/>
  <c r="Q46" i="9"/>
  <c r="E44" i="9"/>
  <c r="R44" i="9"/>
  <c r="H45" i="9"/>
  <c r="R45" i="9"/>
  <c r="H46" i="9"/>
  <c r="R46" i="9"/>
  <c r="L45" i="9"/>
  <c r="S44" i="9"/>
  <c r="S45" i="9"/>
  <c r="I46" i="9"/>
  <c r="S46" i="9"/>
  <c r="T44" i="9"/>
  <c r="J45" i="9"/>
  <c r="T45" i="9"/>
  <c r="J46" i="9"/>
  <c r="T46" i="9"/>
  <c r="B26" i="9"/>
  <c r="G26" i="9"/>
  <c r="L23" i="9"/>
  <c r="Q44" i="9" s="1"/>
  <c r="B45" i="9"/>
  <c r="M26" i="9"/>
  <c r="D26" i="9"/>
  <c r="N44" i="9"/>
  <c r="E26" i="9"/>
  <c r="O26" i="9"/>
  <c r="Q26" i="9"/>
  <c r="G45" i="9"/>
  <c r="H26" i="9"/>
  <c r="R26" i="9"/>
  <c r="I26" i="9"/>
  <c r="S26" i="9"/>
  <c r="J26" i="9"/>
  <c r="T26" i="9"/>
  <c r="T47" i="9" s="1"/>
  <c r="H44" i="9" l="1"/>
  <c r="C26" i="9"/>
  <c r="R47" i="9" s="1"/>
  <c r="I44" i="9"/>
  <c r="J47" i="9"/>
  <c r="B44" i="9"/>
  <c r="S47" i="9"/>
  <c r="M47" i="9"/>
  <c r="M44" i="9"/>
  <c r="D47" i="9"/>
  <c r="C47" i="9"/>
  <c r="L26" i="9"/>
  <c r="L47" i="9" s="1"/>
  <c r="L44" i="9"/>
  <c r="O47" i="9"/>
  <c r="N47" i="9"/>
  <c r="I47" i="9"/>
  <c r="H47" i="9"/>
  <c r="E47" i="9"/>
  <c r="G44" i="9"/>
  <c r="G47" i="9" l="1"/>
  <c r="Q47" i="9"/>
  <c r="B47" i="9"/>
  <c r="T43" i="8" l="1"/>
  <c r="S43" i="8"/>
  <c r="R43" i="8"/>
  <c r="Q43" i="8"/>
  <c r="O43" i="8"/>
  <c r="N43" i="8"/>
  <c r="M43" i="8"/>
  <c r="L43" i="8"/>
  <c r="J43" i="8"/>
  <c r="I43" i="8"/>
  <c r="H43" i="8"/>
  <c r="G43" i="8"/>
  <c r="E43" i="8"/>
  <c r="D43" i="8"/>
  <c r="C43" i="8"/>
  <c r="B43" i="8"/>
  <c r="T42" i="8"/>
  <c r="S42" i="8"/>
  <c r="R42" i="8"/>
  <c r="Q42" i="8"/>
  <c r="O42" i="8"/>
  <c r="N42" i="8"/>
  <c r="M42" i="8"/>
  <c r="L42" i="8"/>
  <c r="J42" i="8"/>
  <c r="I42" i="8"/>
  <c r="H42" i="8"/>
  <c r="G42" i="8"/>
  <c r="E42" i="8"/>
  <c r="D42" i="8"/>
  <c r="C42" i="8"/>
  <c r="B42" i="8"/>
  <c r="T41" i="8"/>
  <c r="S41" i="8"/>
  <c r="R41" i="8"/>
  <c r="Q41" i="8"/>
  <c r="O41" i="8"/>
  <c r="N41" i="8"/>
  <c r="M41" i="8"/>
  <c r="L41" i="8"/>
  <c r="J41" i="8"/>
  <c r="I41" i="8"/>
  <c r="H41" i="8"/>
  <c r="G41" i="8"/>
  <c r="E41" i="8"/>
  <c r="D41" i="8"/>
  <c r="C41" i="8"/>
  <c r="B41" i="8"/>
  <c r="T40" i="8"/>
  <c r="S40" i="8"/>
  <c r="R40" i="8"/>
  <c r="Q40" i="8"/>
  <c r="O40" i="8"/>
  <c r="N40" i="8"/>
  <c r="M40" i="8"/>
  <c r="L40" i="8"/>
  <c r="J40" i="8"/>
  <c r="I40" i="8"/>
  <c r="H40" i="8"/>
  <c r="G40" i="8"/>
  <c r="E40" i="8"/>
  <c r="D40" i="8"/>
  <c r="C40" i="8"/>
  <c r="B40" i="8"/>
  <c r="T39" i="8"/>
  <c r="S39" i="8"/>
  <c r="R39" i="8"/>
  <c r="Q39" i="8"/>
  <c r="O39" i="8"/>
  <c r="N39" i="8"/>
  <c r="M39" i="8"/>
  <c r="L39" i="8"/>
  <c r="J39" i="8"/>
  <c r="I39" i="8"/>
  <c r="H39" i="8"/>
  <c r="G39" i="8"/>
  <c r="E39" i="8"/>
  <c r="D39" i="8"/>
  <c r="C39" i="8"/>
  <c r="B39" i="8"/>
  <c r="T38" i="8"/>
  <c r="S38" i="8"/>
  <c r="R38" i="8"/>
  <c r="Q38" i="8"/>
  <c r="O38" i="8"/>
  <c r="N38" i="8"/>
  <c r="M38" i="8"/>
  <c r="L38" i="8"/>
  <c r="J38" i="8"/>
  <c r="I38" i="8"/>
  <c r="H38" i="8"/>
  <c r="G38" i="8"/>
  <c r="E38" i="8"/>
  <c r="D38" i="8"/>
  <c r="C38" i="8"/>
  <c r="B38" i="8"/>
  <c r="T37" i="8"/>
  <c r="S37" i="8"/>
  <c r="R37" i="8"/>
  <c r="Q37" i="8"/>
  <c r="O37" i="8"/>
  <c r="N37" i="8"/>
  <c r="M37" i="8"/>
  <c r="L37" i="8"/>
  <c r="J37" i="8"/>
  <c r="I37" i="8"/>
  <c r="H37" i="8"/>
  <c r="G37" i="8"/>
  <c r="E37" i="8"/>
  <c r="D37" i="8"/>
  <c r="C37" i="8"/>
  <c r="B37" i="8"/>
  <c r="T36" i="8"/>
  <c r="S36" i="8"/>
  <c r="R36" i="8"/>
  <c r="Q36" i="8"/>
  <c r="O36" i="8"/>
  <c r="N36" i="8"/>
  <c r="M36" i="8"/>
  <c r="L36" i="8"/>
  <c r="J36" i="8"/>
  <c r="I36" i="8"/>
  <c r="H36" i="8"/>
  <c r="G36" i="8"/>
  <c r="E36" i="8"/>
  <c r="D36" i="8"/>
  <c r="C36" i="8"/>
  <c r="B36" i="8"/>
  <c r="T35" i="8"/>
  <c r="S35" i="8"/>
  <c r="R35" i="8"/>
  <c r="Q35" i="8"/>
  <c r="O35" i="8"/>
  <c r="N35" i="8"/>
  <c r="M35" i="8"/>
  <c r="L35" i="8"/>
  <c r="J35" i="8"/>
  <c r="I35" i="8"/>
  <c r="H35" i="8"/>
  <c r="G35" i="8"/>
  <c r="E35" i="8"/>
  <c r="D35" i="8"/>
  <c r="C35" i="8"/>
  <c r="B35" i="8"/>
  <c r="T34" i="8"/>
  <c r="S34" i="8"/>
  <c r="R34" i="8"/>
  <c r="Q34" i="8"/>
  <c r="O34" i="8"/>
  <c r="N34" i="8"/>
  <c r="M34" i="8"/>
  <c r="L34" i="8"/>
  <c r="J34" i="8"/>
  <c r="I34" i="8"/>
  <c r="H34" i="8"/>
  <c r="G34" i="8"/>
  <c r="E34" i="8"/>
  <c r="D34" i="8"/>
  <c r="C34" i="8"/>
  <c r="B34" i="8"/>
  <c r="T33" i="8"/>
  <c r="S33" i="8"/>
  <c r="R33" i="8"/>
  <c r="Q33" i="8"/>
  <c r="O33" i="8"/>
  <c r="N33" i="8"/>
  <c r="M33" i="8"/>
  <c r="L33" i="8"/>
  <c r="J33" i="8"/>
  <c r="I33" i="8"/>
  <c r="H33" i="8"/>
  <c r="G33" i="8"/>
  <c r="E33" i="8"/>
  <c r="D33" i="8"/>
  <c r="C33" i="8"/>
  <c r="B33" i="8"/>
  <c r="T32" i="8"/>
  <c r="S32" i="8"/>
  <c r="R32" i="8"/>
  <c r="Q32" i="8"/>
  <c r="O32" i="8"/>
  <c r="N32" i="8"/>
  <c r="M32" i="8"/>
  <c r="L32" i="8"/>
  <c r="J32" i="8"/>
  <c r="I32" i="8"/>
  <c r="H32" i="8"/>
  <c r="G32" i="8"/>
  <c r="E32" i="8"/>
  <c r="D32" i="8"/>
  <c r="C32" i="8"/>
  <c r="B32" i="8"/>
  <c r="T31" i="8"/>
  <c r="S31" i="8"/>
  <c r="R31" i="8"/>
  <c r="Q31" i="8"/>
  <c r="O31" i="8"/>
  <c r="N31" i="8"/>
  <c r="M31" i="8"/>
  <c r="L31" i="8"/>
  <c r="J31" i="8"/>
  <c r="I31" i="8"/>
  <c r="H31" i="8"/>
  <c r="G31" i="8"/>
  <c r="E31" i="8"/>
  <c r="D31" i="8"/>
  <c r="C31" i="8"/>
  <c r="B31" i="8"/>
  <c r="T30" i="8"/>
  <c r="S30" i="8"/>
  <c r="R30" i="8"/>
  <c r="Q30" i="8"/>
  <c r="O30" i="8"/>
  <c r="N30" i="8"/>
  <c r="M30" i="8"/>
  <c r="L30" i="8"/>
  <c r="J30" i="8"/>
  <c r="I30" i="8"/>
  <c r="H30" i="8"/>
  <c r="G30" i="8"/>
  <c r="E30" i="8"/>
  <c r="D30" i="8"/>
  <c r="C30" i="8"/>
  <c r="B30" i="8"/>
  <c r="T29" i="8"/>
  <c r="S29" i="8"/>
  <c r="R29" i="8"/>
  <c r="Q29" i="8"/>
  <c r="O29" i="8"/>
  <c r="N29" i="8"/>
  <c r="M29" i="8"/>
  <c r="L29" i="8"/>
  <c r="J29" i="8"/>
  <c r="I29" i="8"/>
  <c r="H29" i="8"/>
  <c r="G29" i="8"/>
  <c r="E29" i="8"/>
  <c r="D29" i="8"/>
  <c r="C29" i="8"/>
  <c r="B29" i="8"/>
  <c r="T28" i="8"/>
  <c r="S28" i="8"/>
  <c r="R28" i="8"/>
  <c r="Q28" i="8"/>
  <c r="O28" i="8"/>
  <c r="N28" i="8"/>
  <c r="M28" i="8"/>
  <c r="L28" i="8"/>
  <c r="J28" i="8"/>
  <c r="I28" i="8"/>
  <c r="H28" i="8"/>
  <c r="G28" i="8"/>
  <c r="E28" i="8"/>
  <c r="D28" i="8"/>
  <c r="C28" i="8"/>
  <c r="B28" i="8"/>
  <c r="T25" i="8"/>
  <c r="S25" i="8"/>
  <c r="R25" i="8"/>
  <c r="Q25" i="8"/>
  <c r="O25" i="8"/>
  <c r="N25" i="8"/>
  <c r="M25" i="8"/>
  <c r="L25" i="8"/>
  <c r="J25" i="8"/>
  <c r="I25" i="8"/>
  <c r="H25" i="8"/>
  <c r="G25" i="8"/>
  <c r="E25" i="8"/>
  <c r="D25" i="8"/>
  <c r="C25" i="8"/>
  <c r="B25" i="8"/>
  <c r="T24" i="8"/>
  <c r="S24" i="8"/>
  <c r="R24" i="8"/>
  <c r="Q24" i="8"/>
  <c r="O24" i="8"/>
  <c r="O23" i="8" s="1"/>
  <c r="N24" i="8"/>
  <c r="N23" i="8" s="1"/>
  <c r="M24" i="8"/>
  <c r="L24" i="8"/>
  <c r="J24" i="8"/>
  <c r="I24" i="8"/>
  <c r="H24" i="8"/>
  <c r="G24" i="8"/>
  <c r="E24" i="8"/>
  <c r="E23" i="8" s="1"/>
  <c r="D24" i="8"/>
  <c r="D23" i="8" s="1"/>
  <c r="C24" i="8"/>
  <c r="B24" i="8"/>
  <c r="B23" i="8" s="1"/>
  <c r="T23" i="8"/>
  <c r="G45" i="8" l="1"/>
  <c r="Q45" i="8"/>
  <c r="G46" i="8"/>
  <c r="H45" i="8"/>
  <c r="R45" i="8"/>
  <c r="H46" i="8"/>
  <c r="R46" i="8"/>
  <c r="I45" i="8"/>
  <c r="S45" i="8"/>
  <c r="I46" i="8"/>
  <c r="S46" i="8"/>
  <c r="J45" i="8"/>
  <c r="T45" i="8"/>
  <c r="J46" i="8"/>
  <c r="T46" i="8"/>
  <c r="Q46" i="8"/>
  <c r="R23" i="8"/>
  <c r="I23" i="8"/>
  <c r="L45" i="8"/>
  <c r="B46" i="8"/>
  <c r="L46" i="8"/>
  <c r="H23" i="8"/>
  <c r="H26" i="8" s="1"/>
  <c r="J23" i="8"/>
  <c r="J44" i="8" s="1"/>
  <c r="C45" i="8"/>
  <c r="M45" i="8"/>
  <c r="C46" i="8"/>
  <c r="M46" i="8"/>
  <c r="G23" i="8"/>
  <c r="G26" i="8" s="1"/>
  <c r="S23" i="8"/>
  <c r="S44" i="8" s="1"/>
  <c r="D45" i="8"/>
  <c r="N45" i="8"/>
  <c r="D46" i="8"/>
  <c r="N46" i="8"/>
  <c r="E45" i="8"/>
  <c r="O45" i="8"/>
  <c r="E46" i="8"/>
  <c r="O46" i="8"/>
  <c r="Q23" i="8"/>
  <c r="B26" i="8"/>
  <c r="L23" i="8"/>
  <c r="C23" i="8"/>
  <c r="D26" i="8"/>
  <c r="N26" i="8"/>
  <c r="E26" i="8"/>
  <c r="O26" i="8"/>
  <c r="B45" i="8"/>
  <c r="R26" i="8"/>
  <c r="M23" i="8"/>
  <c r="I26" i="8"/>
  <c r="T26" i="8"/>
  <c r="T43" i="3"/>
  <c r="S43" i="3"/>
  <c r="R43" i="3"/>
  <c r="Q43" i="3"/>
  <c r="O43" i="3"/>
  <c r="N43" i="3"/>
  <c r="M43" i="3"/>
  <c r="L43" i="3"/>
  <c r="J43" i="3"/>
  <c r="I43" i="3"/>
  <c r="H43" i="3"/>
  <c r="G43" i="3"/>
  <c r="E43" i="3"/>
  <c r="D43" i="3"/>
  <c r="C43" i="3"/>
  <c r="B43" i="3"/>
  <c r="T42" i="3"/>
  <c r="S42" i="3"/>
  <c r="R42" i="3"/>
  <c r="Q42" i="3"/>
  <c r="O42" i="3"/>
  <c r="N42" i="3"/>
  <c r="M42" i="3"/>
  <c r="L42" i="3"/>
  <c r="J42" i="3"/>
  <c r="I42" i="3"/>
  <c r="H42" i="3"/>
  <c r="G42" i="3"/>
  <c r="E42" i="3"/>
  <c r="D42" i="3"/>
  <c r="C42" i="3"/>
  <c r="B42" i="3"/>
  <c r="T41" i="3"/>
  <c r="S41" i="3"/>
  <c r="R41" i="3"/>
  <c r="Q41" i="3"/>
  <c r="O41" i="3"/>
  <c r="N41" i="3"/>
  <c r="M41" i="3"/>
  <c r="L41" i="3"/>
  <c r="J41" i="3"/>
  <c r="I41" i="3"/>
  <c r="H41" i="3"/>
  <c r="G41" i="3"/>
  <c r="E41" i="3"/>
  <c r="D41" i="3"/>
  <c r="C41" i="3"/>
  <c r="B41" i="3"/>
  <c r="T40" i="3"/>
  <c r="S40" i="3"/>
  <c r="R40" i="3"/>
  <c r="Q40" i="3"/>
  <c r="O40" i="3"/>
  <c r="N40" i="3"/>
  <c r="M40" i="3"/>
  <c r="L40" i="3"/>
  <c r="J40" i="3"/>
  <c r="I40" i="3"/>
  <c r="H40" i="3"/>
  <c r="G40" i="3"/>
  <c r="E40" i="3"/>
  <c r="D40" i="3"/>
  <c r="C40" i="3"/>
  <c r="B40" i="3"/>
  <c r="T39" i="3"/>
  <c r="S39" i="3"/>
  <c r="R39" i="3"/>
  <c r="Q39" i="3"/>
  <c r="O39" i="3"/>
  <c r="N39" i="3"/>
  <c r="M39" i="3"/>
  <c r="L39" i="3"/>
  <c r="J39" i="3"/>
  <c r="I39" i="3"/>
  <c r="H39" i="3"/>
  <c r="G39" i="3"/>
  <c r="E39" i="3"/>
  <c r="D39" i="3"/>
  <c r="C39" i="3"/>
  <c r="B39" i="3"/>
  <c r="T38" i="3"/>
  <c r="S38" i="3"/>
  <c r="R38" i="3"/>
  <c r="Q38" i="3"/>
  <c r="O38" i="3"/>
  <c r="N38" i="3"/>
  <c r="M38" i="3"/>
  <c r="L38" i="3"/>
  <c r="J38" i="3"/>
  <c r="I38" i="3"/>
  <c r="H38" i="3"/>
  <c r="G38" i="3"/>
  <c r="E38" i="3"/>
  <c r="D38" i="3"/>
  <c r="C38" i="3"/>
  <c r="B38" i="3"/>
  <c r="T37" i="3"/>
  <c r="S37" i="3"/>
  <c r="R37" i="3"/>
  <c r="Q37" i="3"/>
  <c r="O37" i="3"/>
  <c r="N37" i="3"/>
  <c r="M37" i="3"/>
  <c r="L37" i="3"/>
  <c r="J37" i="3"/>
  <c r="I37" i="3"/>
  <c r="H37" i="3"/>
  <c r="G37" i="3"/>
  <c r="E37" i="3"/>
  <c r="D37" i="3"/>
  <c r="C37" i="3"/>
  <c r="B37" i="3"/>
  <c r="T36" i="3"/>
  <c r="S36" i="3"/>
  <c r="R36" i="3"/>
  <c r="Q36" i="3"/>
  <c r="O36" i="3"/>
  <c r="N36" i="3"/>
  <c r="M36" i="3"/>
  <c r="L36" i="3"/>
  <c r="J36" i="3"/>
  <c r="I36" i="3"/>
  <c r="H36" i="3"/>
  <c r="G36" i="3"/>
  <c r="E36" i="3"/>
  <c r="D36" i="3"/>
  <c r="C36" i="3"/>
  <c r="B36" i="3"/>
  <c r="T35" i="3"/>
  <c r="S35" i="3"/>
  <c r="R35" i="3"/>
  <c r="Q35" i="3"/>
  <c r="O35" i="3"/>
  <c r="N35" i="3"/>
  <c r="M35" i="3"/>
  <c r="L35" i="3"/>
  <c r="J35" i="3"/>
  <c r="I35" i="3"/>
  <c r="H35" i="3"/>
  <c r="G35" i="3"/>
  <c r="E35" i="3"/>
  <c r="D35" i="3"/>
  <c r="C35" i="3"/>
  <c r="B35" i="3"/>
  <c r="T34" i="3"/>
  <c r="S34" i="3"/>
  <c r="R34" i="3"/>
  <c r="Q34" i="3"/>
  <c r="O34" i="3"/>
  <c r="N34" i="3"/>
  <c r="M34" i="3"/>
  <c r="L34" i="3"/>
  <c r="J34" i="3"/>
  <c r="I34" i="3"/>
  <c r="H34" i="3"/>
  <c r="G34" i="3"/>
  <c r="E34" i="3"/>
  <c r="D34" i="3"/>
  <c r="C34" i="3"/>
  <c r="B34" i="3"/>
  <c r="T33" i="3"/>
  <c r="S33" i="3"/>
  <c r="R33" i="3"/>
  <c r="Q33" i="3"/>
  <c r="O33" i="3"/>
  <c r="N33" i="3"/>
  <c r="M33" i="3"/>
  <c r="L33" i="3"/>
  <c r="J33" i="3"/>
  <c r="I33" i="3"/>
  <c r="H33" i="3"/>
  <c r="G33" i="3"/>
  <c r="E33" i="3"/>
  <c r="D33" i="3"/>
  <c r="C33" i="3"/>
  <c r="B33" i="3"/>
  <c r="T32" i="3"/>
  <c r="S32" i="3"/>
  <c r="R32" i="3"/>
  <c r="Q32" i="3"/>
  <c r="O32" i="3"/>
  <c r="N32" i="3"/>
  <c r="M32" i="3"/>
  <c r="L32" i="3"/>
  <c r="J32" i="3"/>
  <c r="I32" i="3"/>
  <c r="H32" i="3"/>
  <c r="G32" i="3"/>
  <c r="E32" i="3"/>
  <c r="D32" i="3"/>
  <c r="C32" i="3"/>
  <c r="B32" i="3"/>
  <c r="T31" i="3"/>
  <c r="S31" i="3"/>
  <c r="R31" i="3"/>
  <c r="Q31" i="3"/>
  <c r="O31" i="3"/>
  <c r="N31" i="3"/>
  <c r="M31" i="3"/>
  <c r="L31" i="3"/>
  <c r="J31" i="3"/>
  <c r="I31" i="3"/>
  <c r="H31" i="3"/>
  <c r="G31" i="3"/>
  <c r="E31" i="3"/>
  <c r="D31" i="3"/>
  <c r="C31" i="3"/>
  <c r="B31" i="3"/>
  <c r="T30" i="3"/>
  <c r="S30" i="3"/>
  <c r="R30" i="3"/>
  <c r="Q30" i="3"/>
  <c r="O30" i="3"/>
  <c r="N30" i="3"/>
  <c r="M30" i="3"/>
  <c r="L30" i="3"/>
  <c r="J30" i="3"/>
  <c r="I30" i="3"/>
  <c r="H30" i="3"/>
  <c r="G30" i="3"/>
  <c r="E30" i="3"/>
  <c r="D30" i="3"/>
  <c r="C30" i="3"/>
  <c r="B30" i="3"/>
  <c r="T29" i="3"/>
  <c r="S29" i="3"/>
  <c r="R29" i="3"/>
  <c r="Q29" i="3"/>
  <c r="O29" i="3"/>
  <c r="N29" i="3"/>
  <c r="M29" i="3"/>
  <c r="L29" i="3"/>
  <c r="J29" i="3"/>
  <c r="I29" i="3"/>
  <c r="H29" i="3"/>
  <c r="G29" i="3"/>
  <c r="E29" i="3"/>
  <c r="D29" i="3"/>
  <c r="C29" i="3"/>
  <c r="B29" i="3"/>
  <c r="T28" i="3"/>
  <c r="S28" i="3"/>
  <c r="R28" i="3"/>
  <c r="Q28" i="3"/>
  <c r="O28" i="3"/>
  <c r="N28" i="3"/>
  <c r="M28" i="3"/>
  <c r="L28" i="3"/>
  <c r="J28" i="3"/>
  <c r="I28" i="3"/>
  <c r="H28" i="3"/>
  <c r="G28" i="3"/>
  <c r="E28" i="3"/>
  <c r="D28" i="3"/>
  <c r="C28" i="3"/>
  <c r="B28" i="3"/>
  <c r="T25" i="3"/>
  <c r="S25" i="3"/>
  <c r="R25" i="3"/>
  <c r="Q25" i="3"/>
  <c r="O25" i="3"/>
  <c r="N25" i="3"/>
  <c r="M25" i="3"/>
  <c r="L25" i="3"/>
  <c r="J25" i="3"/>
  <c r="I25" i="3"/>
  <c r="H25" i="3"/>
  <c r="G25" i="3"/>
  <c r="E25" i="3"/>
  <c r="D25" i="3"/>
  <c r="C25" i="3"/>
  <c r="C46" i="3" s="1"/>
  <c r="B25" i="3"/>
  <c r="T24" i="3"/>
  <c r="T23" i="3" s="1"/>
  <c r="S24" i="3"/>
  <c r="S23" i="3" s="1"/>
  <c r="R24" i="3"/>
  <c r="Q24" i="3"/>
  <c r="O24" i="3"/>
  <c r="N24" i="3"/>
  <c r="M24" i="3"/>
  <c r="L24" i="3"/>
  <c r="J24" i="3"/>
  <c r="J23" i="3" s="1"/>
  <c r="I24" i="3"/>
  <c r="I23" i="3" s="1"/>
  <c r="H24" i="3"/>
  <c r="G24" i="3"/>
  <c r="G23" i="3" s="1"/>
  <c r="E24" i="3"/>
  <c r="D24" i="3"/>
  <c r="C24" i="3"/>
  <c r="C45" i="3" s="1"/>
  <c r="B24" i="3"/>
  <c r="R23" i="3"/>
  <c r="Q23" i="3"/>
  <c r="O23" i="3"/>
  <c r="N23" i="3"/>
  <c r="L23" i="3"/>
  <c r="H23" i="3"/>
  <c r="D23" i="3"/>
  <c r="T43" i="4"/>
  <c r="S43" i="4"/>
  <c r="R43" i="4"/>
  <c r="Q43" i="4"/>
  <c r="O43" i="4"/>
  <c r="N43" i="4"/>
  <c r="M43" i="4"/>
  <c r="L43" i="4"/>
  <c r="J43" i="4"/>
  <c r="I43" i="4"/>
  <c r="H43" i="4"/>
  <c r="G43" i="4"/>
  <c r="E43" i="4"/>
  <c r="D43" i="4"/>
  <c r="C43" i="4"/>
  <c r="B43" i="4"/>
  <c r="T42" i="4"/>
  <c r="S42" i="4"/>
  <c r="R42" i="4"/>
  <c r="Q42" i="4"/>
  <c r="O42" i="4"/>
  <c r="N42" i="4"/>
  <c r="M42" i="4"/>
  <c r="L42" i="4"/>
  <c r="J42" i="4"/>
  <c r="I42" i="4"/>
  <c r="H42" i="4"/>
  <c r="G42" i="4"/>
  <c r="E42" i="4"/>
  <c r="D42" i="4"/>
  <c r="C42" i="4"/>
  <c r="B42" i="4"/>
  <c r="T41" i="4"/>
  <c r="S41" i="4"/>
  <c r="R41" i="4"/>
  <c r="Q41" i="4"/>
  <c r="O41" i="4"/>
  <c r="N41" i="4"/>
  <c r="M41" i="4"/>
  <c r="L41" i="4"/>
  <c r="J41" i="4"/>
  <c r="I41" i="4"/>
  <c r="H41" i="4"/>
  <c r="G41" i="4"/>
  <c r="E41" i="4"/>
  <c r="D41" i="4"/>
  <c r="C41" i="4"/>
  <c r="B41" i="4"/>
  <c r="T40" i="4"/>
  <c r="S40" i="4"/>
  <c r="R40" i="4"/>
  <c r="Q40" i="4"/>
  <c r="O40" i="4"/>
  <c r="N40" i="4"/>
  <c r="M40" i="4"/>
  <c r="L40" i="4"/>
  <c r="J40" i="4"/>
  <c r="I40" i="4"/>
  <c r="H40" i="4"/>
  <c r="G40" i="4"/>
  <c r="E40" i="4"/>
  <c r="D40" i="4"/>
  <c r="C40" i="4"/>
  <c r="B40" i="4"/>
  <c r="T39" i="4"/>
  <c r="S39" i="4"/>
  <c r="R39" i="4"/>
  <c r="Q39" i="4"/>
  <c r="O39" i="4"/>
  <c r="N39" i="4"/>
  <c r="M39" i="4"/>
  <c r="L39" i="4"/>
  <c r="J39" i="4"/>
  <c r="I39" i="4"/>
  <c r="H39" i="4"/>
  <c r="G39" i="4"/>
  <c r="E39" i="4"/>
  <c r="D39" i="4"/>
  <c r="C39" i="4"/>
  <c r="B39" i="4"/>
  <c r="T38" i="4"/>
  <c r="S38" i="4"/>
  <c r="R38" i="4"/>
  <c r="Q38" i="4"/>
  <c r="O38" i="4"/>
  <c r="N38" i="4"/>
  <c r="M38" i="4"/>
  <c r="L38" i="4"/>
  <c r="J38" i="4"/>
  <c r="I38" i="4"/>
  <c r="H38" i="4"/>
  <c r="G38" i="4"/>
  <c r="E38" i="4"/>
  <c r="D38" i="4"/>
  <c r="C38" i="4"/>
  <c r="B38" i="4"/>
  <c r="T37" i="4"/>
  <c r="S37" i="4"/>
  <c r="R37" i="4"/>
  <c r="Q37" i="4"/>
  <c r="O37" i="4"/>
  <c r="N37" i="4"/>
  <c r="M37" i="4"/>
  <c r="L37" i="4"/>
  <c r="J37" i="4"/>
  <c r="I37" i="4"/>
  <c r="H37" i="4"/>
  <c r="G37" i="4"/>
  <c r="E37" i="4"/>
  <c r="D37" i="4"/>
  <c r="C37" i="4"/>
  <c r="B37" i="4"/>
  <c r="T36" i="4"/>
  <c r="S36" i="4"/>
  <c r="R36" i="4"/>
  <c r="Q36" i="4"/>
  <c r="O36" i="4"/>
  <c r="N36" i="4"/>
  <c r="M36" i="4"/>
  <c r="L36" i="4"/>
  <c r="J36" i="4"/>
  <c r="I36" i="4"/>
  <c r="H36" i="4"/>
  <c r="G36" i="4"/>
  <c r="E36" i="4"/>
  <c r="D36" i="4"/>
  <c r="C36" i="4"/>
  <c r="B36" i="4"/>
  <c r="T35" i="4"/>
  <c r="S35" i="4"/>
  <c r="R35" i="4"/>
  <c r="Q35" i="4"/>
  <c r="O35" i="4"/>
  <c r="N35" i="4"/>
  <c r="M35" i="4"/>
  <c r="L35" i="4"/>
  <c r="J35" i="4"/>
  <c r="I35" i="4"/>
  <c r="H35" i="4"/>
  <c r="G35" i="4"/>
  <c r="E35" i="4"/>
  <c r="D35" i="4"/>
  <c r="C35" i="4"/>
  <c r="B35" i="4"/>
  <c r="T34" i="4"/>
  <c r="S34" i="4"/>
  <c r="R34" i="4"/>
  <c r="Q34" i="4"/>
  <c r="O34" i="4"/>
  <c r="N34" i="4"/>
  <c r="M34" i="4"/>
  <c r="L34" i="4"/>
  <c r="J34" i="4"/>
  <c r="I34" i="4"/>
  <c r="H34" i="4"/>
  <c r="G34" i="4"/>
  <c r="E34" i="4"/>
  <c r="D34" i="4"/>
  <c r="C34" i="4"/>
  <c r="B34" i="4"/>
  <c r="T33" i="4"/>
  <c r="S33" i="4"/>
  <c r="R33" i="4"/>
  <c r="Q33" i="4"/>
  <c r="O33" i="4"/>
  <c r="N33" i="4"/>
  <c r="M33" i="4"/>
  <c r="L33" i="4"/>
  <c r="J33" i="4"/>
  <c r="I33" i="4"/>
  <c r="H33" i="4"/>
  <c r="G33" i="4"/>
  <c r="E33" i="4"/>
  <c r="D33" i="4"/>
  <c r="C33" i="4"/>
  <c r="B33" i="4"/>
  <c r="T32" i="4"/>
  <c r="S32" i="4"/>
  <c r="R32" i="4"/>
  <c r="Q32" i="4"/>
  <c r="O32" i="4"/>
  <c r="N32" i="4"/>
  <c r="M32" i="4"/>
  <c r="L32" i="4"/>
  <c r="J32" i="4"/>
  <c r="I32" i="4"/>
  <c r="H32" i="4"/>
  <c r="G32" i="4"/>
  <c r="E32" i="4"/>
  <c r="D32" i="4"/>
  <c r="C32" i="4"/>
  <c r="B32" i="4"/>
  <c r="T31" i="4"/>
  <c r="S31" i="4"/>
  <c r="R31" i="4"/>
  <c r="Q31" i="4"/>
  <c r="O31" i="4"/>
  <c r="N31" i="4"/>
  <c r="M31" i="4"/>
  <c r="L31" i="4"/>
  <c r="J31" i="4"/>
  <c r="I31" i="4"/>
  <c r="H31" i="4"/>
  <c r="G31" i="4"/>
  <c r="E31" i="4"/>
  <c r="D31" i="4"/>
  <c r="C31" i="4"/>
  <c r="B31" i="4"/>
  <c r="T30" i="4"/>
  <c r="S30" i="4"/>
  <c r="R30" i="4"/>
  <c r="Q30" i="4"/>
  <c r="O30" i="4"/>
  <c r="N30" i="4"/>
  <c r="M30" i="4"/>
  <c r="L30" i="4"/>
  <c r="J30" i="4"/>
  <c r="I30" i="4"/>
  <c r="H30" i="4"/>
  <c r="G30" i="4"/>
  <c r="E30" i="4"/>
  <c r="D30" i="4"/>
  <c r="C30" i="4"/>
  <c r="B30" i="4"/>
  <c r="T29" i="4"/>
  <c r="S29" i="4"/>
  <c r="R29" i="4"/>
  <c r="Q29" i="4"/>
  <c r="O29" i="4"/>
  <c r="N29" i="4"/>
  <c r="M29" i="4"/>
  <c r="L29" i="4"/>
  <c r="J29" i="4"/>
  <c r="I29" i="4"/>
  <c r="H29" i="4"/>
  <c r="G29" i="4"/>
  <c r="E29" i="4"/>
  <c r="D29" i="4"/>
  <c r="C29" i="4"/>
  <c r="B29" i="4"/>
  <c r="T28" i="4"/>
  <c r="S28" i="4"/>
  <c r="R28" i="4"/>
  <c r="Q28" i="4"/>
  <c r="O28" i="4"/>
  <c r="N28" i="4"/>
  <c r="M28" i="4"/>
  <c r="L28" i="4"/>
  <c r="J28" i="4"/>
  <c r="I28" i="4"/>
  <c r="H28" i="4"/>
  <c r="G28" i="4"/>
  <c r="E28" i="4"/>
  <c r="D28" i="4"/>
  <c r="C28" i="4"/>
  <c r="B28" i="4"/>
  <c r="T25" i="4"/>
  <c r="S25" i="4"/>
  <c r="R25" i="4"/>
  <c r="Q25" i="4"/>
  <c r="O25" i="4"/>
  <c r="N25" i="4"/>
  <c r="M25" i="4"/>
  <c r="L25" i="4"/>
  <c r="J25" i="4"/>
  <c r="I25" i="4"/>
  <c r="H25" i="4"/>
  <c r="G25" i="4"/>
  <c r="E25" i="4"/>
  <c r="E46" i="4" s="1"/>
  <c r="D25" i="4"/>
  <c r="C25" i="4"/>
  <c r="C46" i="4" s="1"/>
  <c r="B25" i="4"/>
  <c r="T24" i="4"/>
  <c r="S24" i="4"/>
  <c r="R24" i="4"/>
  <c r="Q24" i="4"/>
  <c r="O24" i="4"/>
  <c r="N24" i="4"/>
  <c r="N23" i="4" s="1"/>
  <c r="M24" i="4"/>
  <c r="L24" i="4"/>
  <c r="J24" i="4"/>
  <c r="I24" i="4"/>
  <c r="H24" i="4"/>
  <c r="H23" i="4" s="1"/>
  <c r="G24" i="4"/>
  <c r="G23" i="4" s="1"/>
  <c r="E24" i="4"/>
  <c r="E45" i="4" s="1"/>
  <c r="D24" i="4"/>
  <c r="C24" i="4"/>
  <c r="C45" i="4" s="1"/>
  <c r="B24" i="4"/>
  <c r="B45" i="4" s="1"/>
  <c r="T23" i="4"/>
  <c r="S23" i="4"/>
  <c r="R23" i="4"/>
  <c r="Q23" i="4"/>
  <c r="O23" i="4"/>
  <c r="J23" i="4"/>
  <c r="I23" i="4"/>
  <c r="T43" i="5"/>
  <c r="S43" i="5"/>
  <c r="R43" i="5"/>
  <c r="Q43" i="5"/>
  <c r="O43" i="5"/>
  <c r="N43" i="5"/>
  <c r="M43" i="5"/>
  <c r="L43" i="5"/>
  <c r="J43" i="5"/>
  <c r="I43" i="5"/>
  <c r="H43" i="5"/>
  <c r="G43" i="5"/>
  <c r="E43" i="5"/>
  <c r="D43" i="5"/>
  <c r="C43" i="5"/>
  <c r="B43" i="5"/>
  <c r="T42" i="5"/>
  <c r="S42" i="5"/>
  <c r="R42" i="5"/>
  <c r="Q42" i="5"/>
  <c r="O42" i="5"/>
  <c r="N42" i="5"/>
  <c r="M42" i="5"/>
  <c r="L42" i="5"/>
  <c r="J42" i="5"/>
  <c r="I42" i="5"/>
  <c r="H42" i="5"/>
  <c r="G42" i="5"/>
  <c r="E42" i="5"/>
  <c r="D42" i="5"/>
  <c r="C42" i="5"/>
  <c r="B42" i="5"/>
  <c r="T41" i="5"/>
  <c r="S41" i="5"/>
  <c r="R41" i="5"/>
  <c r="Q41" i="5"/>
  <c r="O41" i="5"/>
  <c r="N41" i="5"/>
  <c r="M41" i="5"/>
  <c r="L41" i="5"/>
  <c r="J41" i="5"/>
  <c r="I41" i="5"/>
  <c r="H41" i="5"/>
  <c r="G41" i="5"/>
  <c r="E41" i="5"/>
  <c r="D41" i="5"/>
  <c r="C41" i="5"/>
  <c r="B41" i="5"/>
  <c r="T40" i="5"/>
  <c r="S40" i="5"/>
  <c r="R40" i="5"/>
  <c r="Q40" i="5"/>
  <c r="O40" i="5"/>
  <c r="N40" i="5"/>
  <c r="M40" i="5"/>
  <c r="L40" i="5"/>
  <c r="J40" i="5"/>
  <c r="I40" i="5"/>
  <c r="H40" i="5"/>
  <c r="G40" i="5"/>
  <c r="E40" i="5"/>
  <c r="D40" i="5"/>
  <c r="C40" i="5"/>
  <c r="B40" i="5"/>
  <c r="T39" i="5"/>
  <c r="S39" i="5"/>
  <c r="R39" i="5"/>
  <c r="Q39" i="5"/>
  <c r="O39" i="5"/>
  <c r="N39" i="5"/>
  <c r="M39" i="5"/>
  <c r="L39" i="5"/>
  <c r="J39" i="5"/>
  <c r="I39" i="5"/>
  <c r="H39" i="5"/>
  <c r="G39" i="5"/>
  <c r="E39" i="5"/>
  <c r="D39" i="5"/>
  <c r="C39" i="5"/>
  <c r="B39" i="5"/>
  <c r="T38" i="5"/>
  <c r="S38" i="5"/>
  <c r="R38" i="5"/>
  <c r="Q38" i="5"/>
  <c r="O38" i="5"/>
  <c r="N38" i="5"/>
  <c r="M38" i="5"/>
  <c r="L38" i="5"/>
  <c r="J38" i="5"/>
  <c r="I38" i="5"/>
  <c r="H38" i="5"/>
  <c r="G38" i="5"/>
  <c r="E38" i="5"/>
  <c r="D38" i="5"/>
  <c r="C38" i="5"/>
  <c r="B38" i="5"/>
  <c r="T37" i="5"/>
  <c r="S37" i="5"/>
  <c r="R37" i="5"/>
  <c r="Q37" i="5"/>
  <c r="O37" i="5"/>
  <c r="N37" i="5"/>
  <c r="M37" i="5"/>
  <c r="L37" i="5"/>
  <c r="J37" i="5"/>
  <c r="I37" i="5"/>
  <c r="H37" i="5"/>
  <c r="G37" i="5"/>
  <c r="E37" i="5"/>
  <c r="D37" i="5"/>
  <c r="C37" i="5"/>
  <c r="B37" i="5"/>
  <c r="T36" i="5"/>
  <c r="S36" i="5"/>
  <c r="R36" i="5"/>
  <c r="Q36" i="5"/>
  <c r="O36" i="5"/>
  <c r="N36" i="5"/>
  <c r="M36" i="5"/>
  <c r="L36" i="5"/>
  <c r="J36" i="5"/>
  <c r="I36" i="5"/>
  <c r="H36" i="5"/>
  <c r="G36" i="5"/>
  <c r="E36" i="5"/>
  <c r="D36" i="5"/>
  <c r="C36" i="5"/>
  <c r="B36" i="5"/>
  <c r="T35" i="5"/>
  <c r="S35" i="5"/>
  <c r="R35" i="5"/>
  <c r="Q35" i="5"/>
  <c r="O35" i="5"/>
  <c r="N35" i="5"/>
  <c r="M35" i="5"/>
  <c r="L35" i="5"/>
  <c r="J35" i="5"/>
  <c r="I35" i="5"/>
  <c r="H35" i="5"/>
  <c r="G35" i="5"/>
  <c r="E35" i="5"/>
  <c r="D35" i="5"/>
  <c r="C35" i="5"/>
  <c r="B35" i="5"/>
  <c r="T34" i="5"/>
  <c r="S34" i="5"/>
  <c r="R34" i="5"/>
  <c r="Q34" i="5"/>
  <c r="O34" i="5"/>
  <c r="N34" i="5"/>
  <c r="M34" i="5"/>
  <c r="L34" i="5"/>
  <c r="J34" i="5"/>
  <c r="I34" i="5"/>
  <c r="H34" i="5"/>
  <c r="G34" i="5"/>
  <c r="E34" i="5"/>
  <c r="D34" i="5"/>
  <c r="C34" i="5"/>
  <c r="B34" i="5"/>
  <c r="T33" i="5"/>
  <c r="S33" i="5"/>
  <c r="R33" i="5"/>
  <c r="Q33" i="5"/>
  <c r="O33" i="5"/>
  <c r="N33" i="5"/>
  <c r="M33" i="5"/>
  <c r="L33" i="5"/>
  <c r="J33" i="5"/>
  <c r="I33" i="5"/>
  <c r="H33" i="5"/>
  <c r="G33" i="5"/>
  <c r="E33" i="5"/>
  <c r="D33" i="5"/>
  <c r="C33" i="5"/>
  <c r="B33" i="5"/>
  <c r="T32" i="5"/>
  <c r="S32" i="5"/>
  <c r="R32" i="5"/>
  <c r="Q32" i="5"/>
  <c r="O32" i="5"/>
  <c r="N32" i="5"/>
  <c r="M32" i="5"/>
  <c r="L32" i="5"/>
  <c r="J32" i="5"/>
  <c r="I32" i="5"/>
  <c r="H32" i="5"/>
  <c r="G32" i="5"/>
  <c r="E32" i="5"/>
  <c r="D32" i="5"/>
  <c r="C32" i="5"/>
  <c r="B32" i="5"/>
  <c r="T31" i="5"/>
  <c r="S31" i="5"/>
  <c r="R31" i="5"/>
  <c r="Q31" i="5"/>
  <c r="O31" i="5"/>
  <c r="N31" i="5"/>
  <c r="M31" i="5"/>
  <c r="L31" i="5"/>
  <c r="J31" i="5"/>
  <c r="I31" i="5"/>
  <c r="H31" i="5"/>
  <c r="G31" i="5"/>
  <c r="E31" i="5"/>
  <c r="D31" i="5"/>
  <c r="C31" i="5"/>
  <c r="B31" i="5"/>
  <c r="T30" i="5"/>
  <c r="S30" i="5"/>
  <c r="R30" i="5"/>
  <c r="Q30" i="5"/>
  <c r="O30" i="5"/>
  <c r="N30" i="5"/>
  <c r="M30" i="5"/>
  <c r="L30" i="5"/>
  <c r="J30" i="5"/>
  <c r="I30" i="5"/>
  <c r="H30" i="5"/>
  <c r="G30" i="5"/>
  <c r="E30" i="5"/>
  <c r="D30" i="5"/>
  <c r="C30" i="5"/>
  <c r="B30" i="5"/>
  <c r="T29" i="5"/>
  <c r="S29" i="5"/>
  <c r="R29" i="5"/>
  <c r="Q29" i="5"/>
  <c r="O29" i="5"/>
  <c r="N29" i="5"/>
  <c r="M29" i="5"/>
  <c r="L29" i="5"/>
  <c r="J29" i="5"/>
  <c r="I29" i="5"/>
  <c r="H29" i="5"/>
  <c r="G29" i="5"/>
  <c r="E29" i="5"/>
  <c r="D29" i="5"/>
  <c r="C29" i="5"/>
  <c r="B29" i="5"/>
  <c r="T28" i="5"/>
  <c r="S28" i="5"/>
  <c r="R28" i="5"/>
  <c r="Q28" i="5"/>
  <c r="O28" i="5"/>
  <c r="N28" i="5"/>
  <c r="M28" i="5"/>
  <c r="L28" i="5"/>
  <c r="J28" i="5"/>
  <c r="I28" i="5"/>
  <c r="H28" i="5"/>
  <c r="G28" i="5"/>
  <c r="E28" i="5"/>
  <c r="D28" i="5"/>
  <c r="C28" i="5"/>
  <c r="B28" i="5"/>
  <c r="T25" i="5"/>
  <c r="S25" i="5"/>
  <c r="R25" i="5"/>
  <c r="Q25" i="5"/>
  <c r="O25" i="5"/>
  <c r="N25" i="5"/>
  <c r="M25" i="5"/>
  <c r="L25" i="5"/>
  <c r="J25" i="5"/>
  <c r="I25" i="5"/>
  <c r="H25" i="5"/>
  <c r="G25" i="5"/>
  <c r="E25" i="5"/>
  <c r="D25" i="5"/>
  <c r="C25" i="5"/>
  <c r="B25" i="5"/>
  <c r="T24" i="5"/>
  <c r="T23" i="5" s="1"/>
  <c r="S24" i="5"/>
  <c r="R24" i="5"/>
  <c r="R23" i="5" s="1"/>
  <c r="Q24" i="5"/>
  <c r="Q23" i="5" s="1"/>
  <c r="O24" i="5"/>
  <c r="O23" i="5" s="1"/>
  <c r="N24" i="5"/>
  <c r="M24" i="5"/>
  <c r="L24" i="5"/>
  <c r="J24" i="5"/>
  <c r="J23" i="5" s="1"/>
  <c r="I24" i="5"/>
  <c r="I23" i="5" s="1"/>
  <c r="H24" i="5"/>
  <c r="G24" i="5"/>
  <c r="G23" i="5" s="1"/>
  <c r="G26" i="5" s="1"/>
  <c r="E24" i="5"/>
  <c r="E23" i="5" s="1"/>
  <c r="D24" i="5"/>
  <c r="C24" i="5"/>
  <c r="C45" i="5" s="1"/>
  <c r="B24" i="5"/>
  <c r="B23" i="5" s="1"/>
  <c r="S23" i="5"/>
  <c r="H23" i="5"/>
  <c r="P43" i="6"/>
  <c r="O43" i="6"/>
  <c r="N43" i="6"/>
  <c r="L43" i="6"/>
  <c r="K43" i="6"/>
  <c r="J43" i="6"/>
  <c r="H43" i="6"/>
  <c r="G43" i="6"/>
  <c r="F43" i="6"/>
  <c r="D43" i="6"/>
  <c r="C43" i="6"/>
  <c r="B43" i="6"/>
  <c r="P42" i="6"/>
  <c r="O42" i="6"/>
  <c r="N42" i="6"/>
  <c r="L42" i="6"/>
  <c r="K42" i="6"/>
  <c r="J42" i="6"/>
  <c r="H42" i="6"/>
  <c r="G42" i="6"/>
  <c r="F42" i="6"/>
  <c r="D42" i="6"/>
  <c r="C42" i="6"/>
  <c r="B42" i="6"/>
  <c r="P41" i="6"/>
  <c r="O41" i="6"/>
  <c r="N41" i="6"/>
  <c r="L41" i="6"/>
  <c r="K41" i="6"/>
  <c r="J41" i="6"/>
  <c r="H41" i="6"/>
  <c r="G41" i="6"/>
  <c r="F41" i="6"/>
  <c r="D41" i="6"/>
  <c r="C41" i="6"/>
  <c r="B41" i="6"/>
  <c r="P40" i="6"/>
  <c r="O40" i="6"/>
  <c r="N40" i="6"/>
  <c r="L40" i="6"/>
  <c r="K40" i="6"/>
  <c r="J40" i="6"/>
  <c r="H40" i="6"/>
  <c r="G40" i="6"/>
  <c r="F40" i="6"/>
  <c r="D40" i="6"/>
  <c r="C40" i="6"/>
  <c r="B40" i="6"/>
  <c r="P39" i="6"/>
  <c r="O39" i="6"/>
  <c r="N39" i="6"/>
  <c r="L39" i="6"/>
  <c r="K39" i="6"/>
  <c r="J39" i="6"/>
  <c r="H39" i="6"/>
  <c r="G39" i="6"/>
  <c r="F39" i="6"/>
  <c r="D39" i="6"/>
  <c r="C39" i="6"/>
  <c r="B39" i="6"/>
  <c r="P38" i="6"/>
  <c r="O38" i="6"/>
  <c r="N38" i="6"/>
  <c r="L38" i="6"/>
  <c r="K38" i="6"/>
  <c r="J38" i="6"/>
  <c r="H38" i="6"/>
  <c r="G38" i="6"/>
  <c r="F38" i="6"/>
  <c r="D38" i="6"/>
  <c r="C38" i="6"/>
  <c r="B38" i="6"/>
  <c r="P37" i="6"/>
  <c r="O37" i="6"/>
  <c r="N37" i="6"/>
  <c r="L37" i="6"/>
  <c r="K37" i="6"/>
  <c r="J37" i="6"/>
  <c r="H37" i="6"/>
  <c r="G37" i="6"/>
  <c r="F37" i="6"/>
  <c r="D37" i="6"/>
  <c r="C37" i="6"/>
  <c r="B37" i="6"/>
  <c r="P36" i="6"/>
  <c r="O36" i="6"/>
  <c r="N36" i="6"/>
  <c r="L36" i="6"/>
  <c r="K36" i="6"/>
  <c r="J36" i="6"/>
  <c r="H36" i="6"/>
  <c r="G36" i="6"/>
  <c r="F36" i="6"/>
  <c r="D36" i="6"/>
  <c r="C36" i="6"/>
  <c r="B36" i="6"/>
  <c r="P35" i="6"/>
  <c r="O35" i="6"/>
  <c r="N35" i="6"/>
  <c r="L35" i="6"/>
  <c r="K35" i="6"/>
  <c r="J35" i="6"/>
  <c r="H35" i="6"/>
  <c r="G35" i="6"/>
  <c r="F35" i="6"/>
  <c r="D35" i="6"/>
  <c r="C35" i="6"/>
  <c r="B35" i="6"/>
  <c r="P34" i="6"/>
  <c r="O34" i="6"/>
  <c r="N34" i="6"/>
  <c r="L34" i="6"/>
  <c r="K34" i="6"/>
  <c r="J34" i="6"/>
  <c r="H34" i="6"/>
  <c r="G34" i="6"/>
  <c r="F34" i="6"/>
  <c r="D34" i="6"/>
  <c r="C34" i="6"/>
  <c r="B34" i="6"/>
  <c r="P33" i="6"/>
  <c r="O33" i="6"/>
  <c r="N33" i="6"/>
  <c r="L33" i="6"/>
  <c r="K33" i="6"/>
  <c r="J33" i="6"/>
  <c r="H33" i="6"/>
  <c r="G33" i="6"/>
  <c r="F33" i="6"/>
  <c r="D33" i="6"/>
  <c r="C33" i="6"/>
  <c r="B33" i="6"/>
  <c r="P32" i="6"/>
  <c r="O32" i="6"/>
  <c r="N32" i="6"/>
  <c r="L32" i="6"/>
  <c r="K32" i="6"/>
  <c r="J32" i="6"/>
  <c r="H32" i="6"/>
  <c r="G32" i="6"/>
  <c r="F32" i="6"/>
  <c r="D32" i="6"/>
  <c r="C32" i="6"/>
  <c r="B32" i="6"/>
  <c r="P31" i="6"/>
  <c r="O31" i="6"/>
  <c r="N31" i="6"/>
  <c r="L31" i="6"/>
  <c r="K31" i="6"/>
  <c r="J31" i="6"/>
  <c r="H31" i="6"/>
  <c r="G31" i="6"/>
  <c r="F31" i="6"/>
  <c r="D31" i="6"/>
  <c r="C31" i="6"/>
  <c r="B31" i="6"/>
  <c r="P30" i="6"/>
  <c r="O30" i="6"/>
  <c r="N30" i="6"/>
  <c r="L30" i="6"/>
  <c r="K30" i="6"/>
  <c r="J30" i="6"/>
  <c r="H30" i="6"/>
  <c r="G30" i="6"/>
  <c r="F30" i="6"/>
  <c r="D30" i="6"/>
  <c r="C30" i="6"/>
  <c r="B30" i="6"/>
  <c r="P29" i="6"/>
  <c r="O29" i="6"/>
  <c r="N29" i="6"/>
  <c r="L29" i="6"/>
  <c r="K29" i="6"/>
  <c r="J29" i="6"/>
  <c r="H29" i="6"/>
  <c r="G29" i="6"/>
  <c r="F29" i="6"/>
  <c r="D29" i="6"/>
  <c r="C29" i="6"/>
  <c r="B29" i="6"/>
  <c r="P28" i="6"/>
  <c r="O28" i="6"/>
  <c r="N28" i="6"/>
  <c r="L28" i="6"/>
  <c r="K28" i="6"/>
  <c r="J28" i="6"/>
  <c r="H28" i="6"/>
  <c r="G28" i="6"/>
  <c r="F28" i="6"/>
  <c r="D28" i="6"/>
  <c r="C28" i="6"/>
  <c r="B28" i="6"/>
  <c r="P25" i="6"/>
  <c r="O25" i="6"/>
  <c r="N25" i="6"/>
  <c r="L25" i="6"/>
  <c r="K25" i="6"/>
  <c r="J25" i="6"/>
  <c r="J23" i="6" s="1"/>
  <c r="H25" i="6"/>
  <c r="H23" i="6" s="1"/>
  <c r="G25" i="6"/>
  <c r="F25" i="6"/>
  <c r="D25" i="6"/>
  <c r="C25" i="6"/>
  <c r="B25" i="6"/>
  <c r="P24" i="6"/>
  <c r="O24" i="6"/>
  <c r="N24" i="6"/>
  <c r="L24" i="6"/>
  <c r="K24" i="6"/>
  <c r="J24" i="6"/>
  <c r="H24" i="6"/>
  <c r="G24" i="6"/>
  <c r="G23" i="6" s="1"/>
  <c r="F24" i="6"/>
  <c r="D24" i="6"/>
  <c r="C24" i="6"/>
  <c r="B24" i="6"/>
  <c r="P43" i="7"/>
  <c r="O43" i="7"/>
  <c r="N43" i="7"/>
  <c r="L43" i="7"/>
  <c r="K43" i="7"/>
  <c r="J43" i="7"/>
  <c r="H43" i="7"/>
  <c r="G43" i="7"/>
  <c r="F43" i="7"/>
  <c r="D43" i="7"/>
  <c r="C43" i="7"/>
  <c r="B43" i="7"/>
  <c r="P42" i="7"/>
  <c r="O42" i="7"/>
  <c r="N42" i="7"/>
  <c r="L42" i="7"/>
  <c r="K42" i="7"/>
  <c r="J42" i="7"/>
  <c r="H42" i="7"/>
  <c r="G42" i="7"/>
  <c r="F42" i="7"/>
  <c r="D42" i="7"/>
  <c r="C42" i="7"/>
  <c r="B42" i="7"/>
  <c r="P41" i="7"/>
  <c r="O41" i="7"/>
  <c r="N41" i="7"/>
  <c r="L41" i="7"/>
  <c r="K41" i="7"/>
  <c r="J41" i="7"/>
  <c r="H41" i="7"/>
  <c r="G41" i="7"/>
  <c r="F41" i="7"/>
  <c r="D41" i="7"/>
  <c r="C41" i="7"/>
  <c r="B41" i="7"/>
  <c r="P40" i="7"/>
  <c r="O40" i="7"/>
  <c r="N40" i="7"/>
  <c r="L40" i="7"/>
  <c r="K40" i="7"/>
  <c r="J40" i="7"/>
  <c r="H40" i="7"/>
  <c r="G40" i="7"/>
  <c r="F40" i="7"/>
  <c r="D40" i="7"/>
  <c r="C40" i="7"/>
  <c r="B40" i="7"/>
  <c r="P39" i="7"/>
  <c r="O39" i="7"/>
  <c r="N39" i="7"/>
  <c r="L39" i="7"/>
  <c r="K39" i="7"/>
  <c r="J39" i="7"/>
  <c r="H39" i="7"/>
  <c r="G39" i="7"/>
  <c r="F39" i="7"/>
  <c r="D39" i="7"/>
  <c r="C39" i="7"/>
  <c r="B39" i="7"/>
  <c r="P38" i="7"/>
  <c r="O38" i="7"/>
  <c r="N38" i="7"/>
  <c r="L38" i="7"/>
  <c r="K38" i="7"/>
  <c r="J38" i="7"/>
  <c r="H38" i="7"/>
  <c r="G38" i="7"/>
  <c r="F38" i="7"/>
  <c r="D38" i="7"/>
  <c r="C38" i="7"/>
  <c r="B38" i="7"/>
  <c r="P37" i="7"/>
  <c r="O37" i="7"/>
  <c r="N37" i="7"/>
  <c r="L37" i="7"/>
  <c r="K37" i="7"/>
  <c r="J37" i="7"/>
  <c r="H37" i="7"/>
  <c r="G37" i="7"/>
  <c r="F37" i="7"/>
  <c r="D37" i="7"/>
  <c r="C37" i="7"/>
  <c r="B37" i="7"/>
  <c r="P36" i="7"/>
  <c r="O36" i="7"/>
  <c r="N36" i="7"/>
  <c r="L36" i="7"/>
  <c r="K36" i="7"/>
  <c r="J36" i="7"/>
  <c r="H36" i="7"/>
  <c r="G36" i="7"/>
  <c r="F36" i="7"/>
  <c r="D36" i="7"/>
  <c r="C36" i="7"/>
  <c r="B36" i="7"/>
  <c r="P35" i="7"/>
  <c r="O35" i="7"/>
  <c r="N35" i="7"/>
  <c r="L35" i="7"/>
  <c r="K35" i="7"/>
  <c r="J35" i="7"/>
  <c r="H35" i="7"/>
  <c r="G35" i="7"/>
  <c r="F35" i="7"/>
  <c r="D35" i="7"/>
  <c r="C35" i="7"/>
  <c r="B35" i="7"/>
  <c r="P34" i="7"/>
  <c r="O34" i="7"/>
  <c r="N34" i="7"/>
  <c r="L34" i="7"/>
  <c r="K34" i="7"/>
  <c r="J34" i="7"/>
  <c r="H34" i="7"/>
  <c r="G34" i="7"/>
  <c r="F34" i="7"/>
  <c r="D34" i="7"/>
  <c r="C34" i="7"/>
  <c r="B34" i="7"/>
  <c r="P33" i="7"/>
  <c r="O33" i="7"/>
  <c r="N33" i="7"/>
  <c r="L33" i="7"/>
  <c r="K33" i="7"/>
  <c r="J33" i="7"/>
  <c r="H33" i="7"/>
  <c r="G33" i="7"/>
  <c r="F33" i="7"/>
  <c r="D33" i="7"/>
  <c r="C33" i="7"/>
  <c r="B33" i="7"/>
  <c r="P32" i="7"/>
  <c r="O32" i="7"/>
  <c r="N32" i="7"/>
  <c r="L32" i="7"/>
  <c r="K32" i="7"/>
  <c r="J32" i="7"/>
  <c r="H32" i="7"/>
  <c r="G32" i="7"/>
  <c r="F32" i="7"/>
  <c r="D32" i="7"/>
  <c r="C32" i="7"/>
  <c r="B32" i="7"/>
  <c r="P31" i="7"/>
  <c r="O31" i="7"/>
  <c r="N31" i="7"/>
  <c r="L31" i="7"/>
  <c r="K31" i="7"/>
  <c r="J31" i="7"/>
  <c r="H31" i="7"/>
  <c r="G31" i="7"/>
  <c r="F31" i="7"/>
  <c r="D31" i="7"/>
  <c r="C31" i="7"/>
  <c r="B31" i="7"/>
  <c r="P30" i="7"/>
  <c r="O30" i="7"/>
  <c r="N30" i="7"/>
  <c r="L30" i="7"/>
  <c r="K30" i="7"/>
  <c r="J30" i="7"/>
  <c r="H30" i="7"/>
  <c r="G30" i="7"/>
  <c r="F30" i="7"/>
  <c r="D30" i="7"/>
  <c r="C30" i="7"/>
  <c r="B30" i="7"/>
  <c r="P29" i="7"/>
  <c r="O29" i="7"/>
  <c r="N29" i="7"/>
  <c r="L29" i="7"/>
  <c r="K29" i="7"/>
  <c r="J29" i="7"/>
  <c r="H29" i="7"/>
  <c r="G29" i="7"/>
  <c r="F29" i="7"/>
  <c r="D29" i="7"/>
  <c r="C29" i="7"/>
  <c r="B29" i="7"/>
  <c r="P28" i="7"/>
  <c r="O28" i="7"/>
  <c r="N28" i="7"/>
  <c r="L28" i="7"/>
  <c r="K28" i="7"/>
  <c r="J28" i="7"/>
  <c r="H28" i="7"/>
  <c r="G28" i="7"/>
  <c r="F28" i="7"/>
  <c r="D28" i="7"/>
  <c r="C28" i="7"/>
  <c r="B28" i="7"/>
  <c r="P25" i="7"/>
  <c r="O25" i="7"/>
  <c r="N25" i="7"/>
  <c r="L25" i="7"/>
  <c r="L46" i="7" s="1"/>
  <c r="K25" i="7"/>
  <c r="K23" i="7" s="1"/>
  <c r="J25" i="7"/>
  <c r="H25" i="7"/>
  <c r="G25" i="7"/>
  <c r="F25" i="7"/>
  <c r="D25" i="7"/>
  <c r="C25" i="7"/>
  <c r="B25" i="7"/>
  <c r="P24" i="7"/>
  <c r="O24" i="7"/>
  <c r="O23" i="7" s="1"/>
  <c r="N24" i="7"/>
  <c r="L24" i="7"/>
  <c r="K24" i="7"/>
  <c r="J24" i="7"/>
  <c r="H24" i="7"/>
  <c r="H23" i="7" s="1"/>
  <c r="G24" i="7"/>
  <c r="F24" i="7"/>
  <c r="D24" i="7"/>
  <c r="D23" i="7" s="1"/>
  <c r="C24" i="7"/>
  <c r="B24" i="7"/>
  <c r="B46" i="7" l="1"/>
  <c r="N44" i="8"/>
  <c r="C23" i="7"/>
  <c r="C26" i="7" s="1"/>
  <c r="N23" i="7"/>
  <c r="J26" i="8"/>
  <c r="D45" i="3"/>
  <c r="D46" i="3"/>
  <c r="G45" i="7"/>
  <c r="E45" i="3"/>
  <c r="E46" i="3"/>
  <c r="O44" i="8"/>
  <c r="F46" i="6"/>
  <c r="C46" i="5"/>
  <c r="G46" i="6"/>
  <c r="L45" i="4"/>
  <c r="B46" i="4"/>
  <c r="L46" i="4"/>
  <c r="D44" i="3"/>
  <c r="E44" i="8"/>
  <c r="B23" i="7"/>
  <c r="K45" i="6"/>
  <c r="P46" i="6"/>
  <c r="M45" i="3"/>
  <c r="M46" i="3"/>
  <c r="F45" i="7"/>
  <c r="P45" i="7"/>
  <c r="K46" i="7"/>
  <c r="B45" i="6"/>
  <c r="L45" i="6"/>
  <c r="C23" i="5"/>
  <c r="D44" i="8"/>
  <c r="E44" i="5"/>
  <c r="M45" i="4"/>
  <c r="M46" i="4"/>
  <c r="E23" i="3"/>
  <c r="E44" i="3" s="1"/>
  <c r="L45" i="5"/>
  <c r="L46" i="5"/>
  <c r="B23" i="4"/>
  <c r="D45" i="4"/>
  <c r="D46" i="4"/>
  <c r="M45" i="5"/>
  <c r="C23" i="4"/>
  <c r="D45" i="5"/>
  <c r="N45" i="5"/>
  <c r="D46" i="5"/>
  <c r="N46" i="5"/>
  <c r="D23" i="4"/>
  <c r="D44" i="4" s="1"/>
  <c r="Q44" i="8"/>
  <c r="T44" i="8"/>
  <c r="E45" i="5"/>
  <c r="E46" i="5"/>
  <c r="E23" i="4"/>
  <c r="E44" i="4" s="1"/>
  <c r="B45" i="3"/>
  <c r="B46" i="3"/>
  <c r="L46" i="3"/>
  <c r="T47" i="8"/>
  <c r="Q26" i="8"/>
  <c r="S26" i="8"/>
  <c r="N47" i="8" s="1"/>
  <c r="I44" i="8"/>
  <c r="R44" i="8"/>
  <c r="C44" i="8"/>
  <c r="C26" i="8"/>
  <c r="L26" i="8"/>
  <c r="L44" i="8"/>
  <c r="M26" i="8"/>
  <c r="M44" i="8"/>
  <c r="J47" i="8"/>
  <c r="O47" i="8"/>
  <c r="B44" i="8"/>
  <c r="H44" i="8"/>
  <c r="I47" i="8"/>
  <c r="E47" i="8"/>
  <c r="G44" i="8"/>
  <c r="F23" i="6"/>
  <c r="L45" i="3"/>
  <c r="C45" i="6"/>
  <c r="N45" i="4"/>
  <c r="N46" i="4"/>
  <c r="N44" i="3"/>
  <c r="N45" i="3"/>
  <c r="N46" i="3"/>
  <c r="C46" i="7"/>
  <c r="D45" i="6"/>
  <c r="O45" i="6"/>
  <c r="J46" i="6"/>
  <c r="O44" i="5"/>
  <c r="O45" i="5"/>
  <c r="O46" i="5"/>
  <c r="O44" i="4"/>
  <c r="O45" i="4"/>
  <c r="O46" i="4"/>
  <c r="O45" i="3"/>
  <c r="O46" i="3"/>
  <c r="L23" i="4"/>
  <c r="L44" i="4" s="1"/>
  <c r="M23" i="4"/>
  <c r="N46" i="7"/>
  <c r="O46" i="7"/>
  <c r="F23" i="7"/>
  <c r="F26" i="7" s="1"/>
  <c r="P23" i="7"/>
  <c r="K45" i="7"/>
  <c r="F46" i="7"/>
  <c r="P46" i="7"/>
  <c r="K23" i="6"/>
  <c r="F45" i="6"/>
  <c r="P45" i="6"/>
  <c r="K46" i="6"/>
  <c r="G45" i="5"/>
  <c r="Q45" i="5"/>
  <c r="G46" i="5"/>
  <c r="Q46" i="5"/>
  <c r="G45" i="4"/>
  <c r="Q45" i="4"/>
  <c r="G46" i="4"/>
  <c r="Q46" i="4"/>
  <c r="G45" i="3"/>
  <c r="Q45" i="3"/>
  <c r="G46" i="3"/>
  <c r="Q46" i="3"/>
  <c r="M23" i="5"/>
  <c r="M44" i="5" s="1"/>
  <c r="M23" i="3"/>
  <c r="N45" i="6"/>
  <c r="D46" i="7"/>
  <c r="B45" i="7"/>
  <c r="G46" i="7"/>
  <c r="B23" i="6"/>
  <c r="L23" i="6"/>
  <c r="G45" i="6"/>
  <c r="B46" i="6"/>
  <c r="L46" i="6"/>
  <c r="H44" i="5"/>
  <c r="R44" i="5"/>
  <c r="H45" i="5"/>
  <c r="R45" i="5"/>
  <c r="H46" i="5"/>
  <c r="R46" i="5"/>
  <c r="H45" i="4"/>
  <c r="R45" i="4"/>
  <c r="H46" i="4"/>
  <c r="R46" i="4"/>
  <c r="H45" i="3"/>
  <c r="R45" i="3"/>
  <c r="H46" i="3"/>
  <c r="R46" i="3"/>
  <c r="L23" i="5"/>
  <c r="L44" i="5" s="1"/>
  <c r="B23" i="3"/>
  <c r="B44" i="3" s="1"/>
  <c r="L23" i="7"/>
  <c r="L44" i="7" s="1"/>
  <c r="M46" i="5"/>
  <c r="H46" i="6"/>
  <c r="D23" i="5"/>
  <c r="N23" i="5"/>
  <c r="N44" i="5" s="1"/>
  <c r="G23" i="7"/>
  <c r="G26" i="7" s="1"/>
  <c r="L45" i="7"/>
  <c r="C45" i="7"/>
  <c r="N45" i="7"/>
  <c r="H46" i="7"/>
  <c r="C23" i="6"/>
  <c r="C26" i="6" s="1"/>
  <c r="N23" i="6"/>
  <c r="N44" i="6" s="1"/>
  <c r="H45" i="6"/>
  <c r="C46" i="6"/>
  <c r="N46" i="6"/>
  <c r="I45" i="5"/>
  <c r="S45" i="5"/>
  <c r="I46" i="5"/>
  <c r="S46" i="5"/>
  <c r="I44" i="4"/>
  <c r="I45" i="4"/>
  <c r="S45" i="4"/>
  <c r="I46" i="4"/>
  <c r="S46" i="4"/>
  <c r="I44" i="3"/>
  <c r="S44" i="3"/>
  <c r="I45" i="3"/>
  <c r="S45" i="3"/>
  <c r="I46" i="3"/>
  <c r="S46" i="3"/>
  <c r="P23" i="6"/>
  <c r="P26" i="6" s="1"/>
  <c r="B46" i="5"/>
  <c r="C23" i="3"/>
  <c r="C44" i="3" s="1"/>
  <c r="H45" i="7"/>
  <c r="J45" i="7"/>
  <c r="J23" i="7"/>
  <c r="J44" i="7" s="1"/>
  <c r="D45" i="7"/>
  <c r="O45" i="7"/>
  <c r="J46" i="7"/>
  <c r="D23" i="6"/>
  <c r="O23" i="6"/>
  <c r="O44" i="6" s="1"/>
  <c r="J45" i="6"/>
  <c r="D46" i="6"/>
  <c r="O46" i="6"/>
  <c r="J44" i="5"/>
  <c r="T44" i="5"/>
  <c r="J45" i="5"/>
  <c r="T45" i="5"/>
  <c r="J46" i="5"/>
  <c r="T46" i="5"/>
  <c r="J44" i="4"/>
  <c r="T44" i="4"/>
  <c r="J45" i="4"/>
  <c r="T45" i="4"/>
  <c r="J46" i="4"/>
  <c r="T46" i="4"/>
  <c r="J45" i="3"/>
  <c r="T45" i="3"/>
  <c r="J46" i="3"/>
  <c r="T46" i="3"/>
  <c r="G26" i="3"/>
  <c r="Q26" i="3"/>
  <c r="C26" i="3"/>
  <c r="H26" i="3"/>
  <c r="R26" i="3"/>
  <c r="D26" i="3"/>
  <c r="I26" i="3"/>
  <c r="N26" i="3"/>
  <c r="S26" i="3"/>
  <c r="L26" i="3"/>
  <c r="M26" i="3"/>
  <c r="J26" i="3"/>
  <c r="O26" i="3"/>
  <c r="T26" i="3"/>
  <c r="E26" i="4"/>
  <c r="J26" i="4"/>
  <c r="O26" i="4"/>
  <c r="T26" i="4"/>
  <c r="B26" i="4"/>
  <c r="G26" i="4"/>
  <c r="Q26" i="4"/>
  <c r="C26" i="4"/>
  <c r="H26" i="4"/>
  <c r="M26" i="4"/>
  <c r="R26" i="4"/>
  <c r="I26" i="4"/>
  <c r="N26" i="4"/>
  <c r="S26" i="4"/>
  <c r="B26" i="5"/>
  <c r="B44" i="5"/>
  <c r="B45" i="5"/>
  <c r="C26" i="5"/>
  <c r="H26" i="5"/>
  <c r="M26" i="5"/>
  <c r="R26" i="5"/>
  <c r="Q26" i="5"/>
  <c r="G44" i="5"/>
  <c r="D26" i="5"/>
  <c r="I26" i="5"/>
  <c r="S26" i="5"/>
  <c r="E26" i="5"/>
  <c r="J26" i="5"/>
  <c r="O26" i="5"/>
  <c r="T26" i="5"/>
  <c r="H26" i="6"/>
  <c r="N26" i="6"/>
  <c r="D26" i="6"/>
  <c r="J26" i="6"/>
  <c r="O26" i="6"/>
  <c r="G26" i="6"/>
  <c r="F26" i="6"/>
  <c r="K26" i="6"/>
  <c r="B26" i="7"/>
  <c r="G44" i="7"/>
  <c r="H26" i="7"/>
  <c r="N26" i="7"/>
  <c r="C44" i="7"/>
  <c r="D26" i="7"/>
  <c r="J26" i="7"/>
  <c r="O26" i="7"/>
  <c r="K26" i="7"/>
  <c r="K47" i="7" s="1"/>
  <c r="P26" i="7"/>
  <c r="N44" i="4" l="1"/>
  <c r="B44" i="6"/>
  <c r="D26" i="4"/>
  <c r="D47" i="4" s="1"/>
  <c r="I44" i="5"/>
  <c r="H44" i="3"/>
  <c r="S44" i="4"/>
  <c r="D47" i="8"/>
  <c r="G47" i="8"/>
  <c r="L26" i="4"/>
  <c r="O44" i="3"/>
  <c r="F47" i="7"/>
  <c r="N26" i="5"/>
  <c r="N47" i="5" s="1"/>
  <c r="E26" i="3"/>
  <c r="O47" i="3" s="1"/>
  <c r="T44" i="3"/>
  <c r="L44" i="6"/>
  <c r="C44" i="5"/>
  <c r="S47" i="8"/>
  <c r="C47" i="3"/>
  <c r="I47" i="3"/>
  <c r="G44" i="3"/>
  <c r="J44" i="3"/>
  <c r="L26" i="5"/>
  <c r="Q47" i="5" s="1"/>
  <c r="Q44" i="4"/>
  <c r="M44" i="4"/>
  <c r="M47" i="8"/>
  <c r="L47" i="8"/>
  <c r="Q47" i="8"/>
  <c r="B47" i="8"/>
  <c r="H47" i="8"/>
  <c r="C47" i="8"/>
  <c r="R47" i="8"/>
  <c r="L44" i="3"/>
  <c r="B47" i="4"/>
  <c r="K44" i="7"/>
  <c r="C44" i="4"/>
  <c r="L26" i="6"/>
  <c r="D47" i="6" s="1"/>
  <c r="B26" i="6"/>
  <c r="N47" i="6" s="1"/>
  <c r="O44" i="7"/>
  <c r="Q44" i="5"/>
  <c r="P44" i="7"/>
  <c r="G44" i="6"/>
  <c r="J44" i="6"/>
  <c r="N44" i="7"/>
  <c r="B26" i="3"/>
  <c r="D44" i="6"/>
  <c r="D44" i="5"/>
  <c r="R44" i="4"/>
  <c r="O47" i="6"/>
  <c r="L47" i="3"/>
  <c r="B44" i="7"/>
  <c r="R47" i="5"/>
  <c r="C47" i="4"/>
  <c r="P44" i="6"/>
  <c r="H44" i="4"/>
  <c r="M44" i="3"/>
  <c r="G44" i="4"/>
  <c r="D44" i="7"/>
  <c r="B44" i="4"/>
  <c r="F44" i="6"/>
  <c r="F44" i="7"/>
  <c r="L26" i="7"/>
  <c r="D47" i="7" s="1"/>
  <c r="J47" i="5"/>
  <c r="E47" i="4"/>
  <c r="C44" i="6"/>
  <c r="S44" i="5"/>
  <c r="R44" i="3"/>
  <c r="Q44" i="3"/>
  <c r="K44" i="6"/>
  <c r="H44" i="6"/>
  <c r="H44" i="7"/>
  <c r="J47" i="3"/>
  <c r="B47" i="3"/>
  <c r="D47" i="3"/>
  <c r="Q47" i="3"/>
  <c r="E47" i="3"/>
  <c r="S47" i="3"/>
  <c r="R47" i="3"/>
  <c r="G47" i="3"/>
  <c r="T47" i="3"/>
  <c r="M47" i="3"/>
  <c r="N47" i="3"/>
  <c r="H47" i="3"/>
  <c r="S47" i="4"/>
  <c r="R47" i="4"/>
  <c r="Q47" i="4"/>
  <c r="T47" i="4"/>
  <c r="N47" i="4"/>
  <c r="M47" i="4"/>
  <c r="L47" i="4"/>
  <c r="O47" i="4"/>
  <c r="I47" i="4"/>
  <c r="H47" i="4"/>
  <c r="G47" i="4"/>
  <c r="J47" i="4"/>
  <c r="E47" i="5"/>
  <c r="T47" i="5"/>
  <c r="S47" i="5"/>
  <c r="H47" i="5"/>
  <c r="D47" i="5"/>
  <c r="M47" i="5"/>
  <c r="O47" i="5"/>
  <c r="C47" i="5"/>
  <c r="C47" i="6"/>
  <c r="K47" i="6"/>
  <c r="J47" i="6"/>
  <c r="F47" i="6"/>
  <c r="G47" i="6"/>
  <c r="B47" i="6"/>
  <c r="G47" i="7"/>
  <c r="L47" i="7"/>
  <c r="O47" i="7"/>
  <c r="N47" i="7"/>
  <c r="B47" i="7"/>
  <c r="P47" i="7"/>
  <c r="J47" i="7"/>
  <c r="C47" i="7"/>
  <c r="H47" i="7" l="1"/>
  <c r="G47" i="5"/>
  <c r="I47" i="5"/>
  <c r="L47" i="5"/>
  <c r="B47" i="5"/>
  <c r="L47" i="6"/>
  <c r="H47" i="6"/>
  <c r="P47" i="6"/>
  <c r="T43" i="2"/>
  <c r="S43" i="2"/>
  <c r="R43" i="2"/>
  <c r="Q43" i="2"/>
  <c r="O43" i="2"/>
  <c r="N43" i="2"/>
  <c r="M43" i="2"/>
  <c r="L43" i="2"/>
  <c r="J43" i="2"/>
  <c r="I43" i="2"/>
  <c r="H43" i="2"/>
  <c r="G43" i="2"/>
  <c r="E43" i="2"/>
  <c r="D43" i="2"/>
  <c r="C43" i="2"/>
  <c r="B43" i="2"/>
  <c r="T42" i="2"/>
  <c r="S42" i="2"/>
  <c r="R42" i="2"/>
  <c r="Q42" i="2"/>
  <c r="O42" i="2"/>
  <c r="N42" i="2"/>
  <c r="M42" i="2"/>
  <c r="L42" i="2"/>
  <c r="J42" i="2"/>
  <c r="I42" i="2"/>
  <c r="H42" i="2"/>
  <c r="G42" i="2"/>
  <c r="E42" i="2"/>
  <c r="D42" i="2"/>
  <c r="C42" i="2"/>
  <c r="B42" i="2"/>
  <c r="T41" i="2"/>
  <c r="S41" i="2"/>
  <c r="R41" i="2"/>
  <c r="Q41" i="2"/>
  <c r="O41" i="2"/>
  <c r="N41" i="2"/>
  <c r="M41" i="2"/>
  <c r="L41" i="2"/>
  <c r="J41" i="2"/>
  <c r="I41" i="2"/>
  <c r="H41" i="2"/>
  <c r="G41" i="2"/>
  <c r="E41" i="2"/>
  <c r="D41" i="2"/>
  <c r="C41" i="2"/>
  <c r="B41" i="2"/>
  <c r="T40" i="2"/>
  <c r="S40" i="2"/>
  <c r="R40" i="2"/>
  <c r="Q40" i="2"/>
  <c r="O40" i="2"/>
  <c r="N40" i="2"/>
  <c r="M40" i="2"/>
  <c r="L40" i="2"/>
  <c r="J40" i="2"/>
  <c r="I40" i="2"/>
  <c r="H40" i="2"/>
  <c r="G40" i="2"/>
  <c r="E40" i="2"/>
  <c r="D40" i="2"/>
  <c r="C40" i="2"/>
  <c r="B40" i="2"/>
  <c r="T39" i="2"/>
  <c r="S39" i="2"/>
  <c r="R39" i="2"/>
  <c r="Q39" i="2"/>
  <c r="O39" i="2"/>
  <c r="N39" i="2"/>
  <c r="M39" i="2"/>
  <c r="L39" i="2"/>
  <c r="J39" i="2"/>
  <c r="I39" i="2"/>
  <c r="H39" i="2"/>
  <c r="G39" i="2"/>
  <c r="E39" i="2"/>
  <c r="D39" i="2"/>
  <c r="C39" i="2"/>
  <c r="B39" i="2"/>
  <c r="T38" i="2"/>
  <c r="S38" i="2"/>
  <c r="R38" i="2"/>
  <c r="Q38" i="2"/>
  <c r="O38" i="2"/>
  <c r="N38" i="2"/>
  <c r="M38" i="2"/>
  <c r="L38" i="2"/>
  <c r="J38" i="2"/>
  <c r="I38" i="2"/>
  <c r="H38" i="2"/>
  <c r="G38" i="2"/>
  <c r="E38" i="2"/>
  <c r="D38" i="2"/>
  <c r="C38" i="2"/>
  <c r="B38" i="2"/>
  <c r="T37" i="2"/>
  <c r="S37" i="2"/>
  <c r="R37" i="2"/>
  <c r="Q37" i="2"/>
  <c r="O37" i="2"/>
  <c r="N37" i="2"/>
  <c r="M37" i="2"/>
  <c r="L37" i="2"/>
  <c r="J37" i="2"/>
  <c r="I37" i="2"/>
  <c r="H37" i="2"/>
  <c r="G37" i="2"/>
  <c r="E37" i="2"/>
  <c r="D37" i="2"/>
  <c r="C37" i="2"/>
  <c r="B37" i="2"/>
  <c r="T36" i="2"/>
  <c r="S36" i="2"/>
  <c r="R36" i="2"/>
  <c r="Q36" i="2"/>
  <c r="O36" i="2"/>
  <c r="N36" i="2"/>
  <c r="M36" i="2"/>
  <c r="L36" i="2"/>
  <c r="J36" i="2"/>
  <c r="I36" i="2"/>
  <c r="H36" i="2"/>
  <c r="G36" i="2"/>
  <c r="E36" i="2"/>
  <c r="D36" i="2"/>
  <c r="C36" i="2"/>
  <c r="B36" i="2"/>
  <c r="T35" i="2"/>
  <c r="S35" i="2"/>
  <c r="R35" i="2"/>
  <c r="Q35" i="2"/>
  <c r="O35" i="2"/>
  <c r="N35" i="2"/>
  <c r="M35" i="2"/>
  <c r="L35" i="2"/>
  <c r="J35" i="2"/>
  <c r="I35" i="2"/>
  <c r="H35" i="2"/>
  <c r="G35" i="2"/>
  <c r="E35" i="2"/>
  <c r="D35" i="2"/>
  <c r="C35" i="2"/>
  <c r="B35" i="2"/>
  <c r="T34" i="2"/>
  <c r="S34" i="2"/>
  <c r="R34" i="2"/>
  <c r="Q34" i="2"/>
  <c r="O34" i="2"/>
  <c r="N34" i="2"/>
  <c r="M34" i="2"/>
  <c r="L34" i="2"/>
  <c r="J34" i="2"/>
  <c r="I34" i="2"/>
  <c r="H34" i="2"/>
  <c r="G34" i="2"/>
  <c r="E34" i="2"/>
  <c r="D34" i="2"/>
  <c r="C34" i="2"/>
  <c r="B34" i="2"/>
  <c r="T33" i="2"/>
  <c r="S33" i="2"/>
  <c r="R33" i="2"/>
  <c r="Q33" i="2"/>
  <c r="O33" i="2"/>
  <c r="N33" i="2"/>
  <c r="M33" i="2"/>
  <c r="L33" i="2"/>
  <c r="J33" i="2"/>
  <c r="I33" i="2"/>
  <c r="H33" i="2"/>
  <c r="G33" i="2"/>
  <c r="E33" i="2"/>
  <c r="D33" i="2"/>
  <c r="C33" i="2"/>
  <c r="B33" i="2"/>
  <c r="T32" i="2"/>
  <c r="S32" i="2"/>
  <c r="R32" i="2"/>
  <c r="Q32" i="2"/>
  <c r="O32" i="2"/>
  <c r="N32" i="2"/>
  <c r="M32" i="2"/>
  <c r="L32" i="2"/>
  <c r="J32" i="2"/>
  <c r="I32" i="2"/>
  <c r="H32" i="2"/>
  <c r="G32" i="2"/>
  <c r="E32" i="2"/>
  <c r="D32" i="2"/>
  <c r="C32" i="2"/>
  <c r="B32" i="2"/>
  <c r="T31" i="2"/>
  <c r="S31" i="2"/>
  <c r="R31" i="2"/>
  <c r="Q31" i="2"/>
  <c r="O31" i="2"/>
  <c r="N31" i="2"/>
  <c r="M31" i="2"/>
  <c r="L31" i="2"/>
  <c r="J31" i="2"/>
  <c r="I31" i="2"/>
  <c r="H31" i="2"/>
  <c r="G31" i="2"/>
  <c r="E31" i="2"/>
  <c r="D31" i="2"/>
  <c r="C31" i="2"/>
  <c r="B31" i="2"/>
  <c r="T30" i="2"/>
  <c r="S30" i="2"/>
  <c r="R30" i="2"/>
  <c r="Q30" i="2"/>
  <c r="O30" i="2"/>
  <c r="N30" i="2"/>
  <c r="M30" i="2"/>
  <c r="L30" i="2"/>
  <c r="J30" i="2"/>
  <c r="I30" i="2"/>
  <c r="H30" i="2"/>
  <c r="G30" i="2"/>
  <c r="E30" i="2"/>
  <c r="D30" i="2"/>
  <c r="C30" i="2"/>
  <c r="B30" i="2"/>
  <c r="T29" i="2"/>
  <c r="S29" i="2"/>
  <c r="R29" i="2"/>
  <c r="Q29" i="2"/>
  <c r="O29" i="2"/>
  <c r="N29" i="2"/>
  <c r="M29" i="2"/>
  <c r="L29" i="2"/>
  <c r="J29" i="2"/>
  <c r="I29" i="2"/>
  <c r="H29" i="2"/>
  <c r="G29" i="2"/>
  <c r="E29" i="2"/>
  <c r="D29" i="2"/>
  <c r="C29" i="2"/>
  <c r="B29" i="2"/>
  <c r="T28" i="2"/>
  <c r="S28" i="2"/>
  <c r="R28" i="2"/>
  <c r="Q28" i="2"/>
  <c r="O28" i="2"/>
  <c r="N28" i="2"/>
  <c r="M28" i="2"/>
  <c r="L28" i="2"/>
  <c r="J28" i="2"/>
  <c r="I28" i="2"/>
  <c r="H28" i="2"/>
  <c r="G28" i="2"/>
  <c r="E28" i="2"/>
  <c r="D28" i="2"/>
  <c r="C28" i="2"/>
  <c r="B28" i="2"/>
  <c r="T25" i="2"/>
  <c r="S25" i="2"/>
  <c r="R25" i="2"/>
  <c r="Q25" i="2"/>
  <c r="O25" i="2"/>
  <c r="N25" i="2"/>
  <c r="M25" i="2"/>
  <c r="L25" i="2"/>
  <c r="J25" i="2"/>
  <c r="I25" i="2"/>
  <c r="H25" i="2"/>
  <c r="G25" i="2"/>
  <c r="E25" i="2"/>
  <c r="D25" i="2"/>
  <c r="C25" i="2"/>
  <c r="B25" i="2"/>
  <c r="B46" i="2" s="1"/>
  <c r="T24" i="2"/>
  <c r="T23" i="2" s="1"/>
  <c r="S24" i="2"/>
  <c r="R24" i="2"/>
  <c r="Q24" i="2"/>
  <c r="Q23" i="2" s="1"/>
  <c r="O24" i="2"/>
  <c r="O23" i="2" s="1"/>
  <c r="N24" i="2"/>
  <c r="N23" i="2" s="1"/>
  <c r="M24" i="2"/>
  <c r="M23" i="2" s="1"/>
  <c r="L24" i="2"/>
  <c r="L23" i="2" s="1"/>
  <c r="J24" i="2"/>
  <c r="J23" i="2" s="1"/>
  <c r="I24" i="2"/>
  <c r="I23" i="2" s="1"/>
  <c r="H24" i="2"/>
  <c r="G24" i="2"/>
  <c r="E24" i="2"/>
  <c r="E23" i="2" s="1"/>
  <c r="D24" i="2"/>
  <c r="D45" i="2" s="1"/>
  <c r="C24" i="2"/>
  <c r="C23" i="2" s="1"/>
  <c r="B24" i="2"/>
  <c r="B45" i="2" s="1"/>
  <c r="S23" i="2"/>
  <c r="G23" i="2"/>
  <c r="B23" i="2" l="1"/>
  <c r="B44" i="2" s="1"/>
  <c r="G46" i="2"/>
  <c r="H46" i="2"/>
  <c r="R46" i="2"/>
  <c r="E44" i="2"/>
  <c r="G45" i="2"/>
  <c r="H45" i="2"/>
  <c r="R45" i="2"/>
  <c r="D23" i="2"/>
  <c r="D44" i="2" s="1"/>
  <c r="Q44" i="2"/>
  <c r="Q45" i="2"/>
  <c r="Q46" i="2"/>
  <c r="L45" i="2"/>
  <c r="L46" i="2"/>
  <c r="C45" i="2"/>
  <c r="M45" i="2"/>
  <c r="C46" i="2"/>
  <c r="M46" i="2"/>
  <c r="H23" i="2"/>
  <c r="H26" i="2" s="1"/>
  <c r="R23" i="2"/>
  <c r="E45" i="2"/>
  <c r="D46" i="2"/>
  <c r="E46" i="2"/>
  <c r="J44" i="2"/>
  <c r="O44" i="2"/>
  <c r="T44" i="2"/>
  <c r="J45" i="2"/>
  <c r="O45" i="2"/>
  <c r="T45" i="2"/>
  <c r="J46" i="2"/>
  <c r="T46" i="2"/>
  <c r="O46" i="2"/>
  <c r="I45" i="2"/>
  <c r="N45" i="2"/>
  <c r="S45" i="2"/>
  <c r="I46" i="2"/>
  <c r="S46" i="2"/>
  <c r="N44" i="2"/>
  <c r="S44" i="2"/>
  <c r="N46" i="2"/>
  <c r="D26" i="2"/>
  <c r="I26" i="2"/>
  <c r="N26" i="2"/>
  <c r="S26" i="2"/>
  <c r="E26" i="2"/>
  <c r="J26" i="2"/>
  <c r="O26" i="2"/>
  <c r="T26" i="2"/>
  <c r="B26" i="2"/>
  <c r="G26" i="2"/>
  <c r="L26" i="2"/>
  <c r="Q26" i="2"/>
  <c r="C26" i="2"/>
  <c r="M26" i="2"/>
  <c r="R26" i="2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8" i="1"/>
  <c r="O24" i="1"/>
  <c r="J45" i="1" s="1"/>
  <c r="O25" i="1"/>
  <c r="J24" i="1"/>
  <c r="J25" i="1"/>
  <c r="J23" i="1" s="1"/>
  <c r="J26" i="1" s="1"/>
  <c r="E24" i="1"/>
  <c r="E25" i="1"/>
  <c r="T24" i="1"/>
  <c r="T25" i="1"/>
  <c r="T23" i="1" s="1"/>
  <c r="T26" i="1" s="1"/>
  <c r="S43" i="1"/>
  <c r="R43" i="1"/>
  <c r="Q43" i="1"/>
  <c r="N43" i="1"/>
  <c r="M43" i="1"/>
  <c r="L43" i="1"/>
  <c r="I43" i="1"/>
  <c r="H43" i="1"/>
  <c r="G43" i="1"/>
  <c r="D43" i="1"/>
  <c r="C43" i="1"/>
  <c r="B43" i="1"/>
  <c r="S42" i="1"/>
  <c r="R42" i="1"/>
  <c r="Q42" i="1"/>
  <c r="N42" i="1"/>
  <c r="M42" i="1"/>
  <c r="L42" i="1"/>
  <c r="I42" i="1"/>
  <c r="H42" i="1"/>
  <c r="G42" i="1"/>
  <c r="D42" i="1"/>
  <c r="C42" i="1"/>
  <c r="B42" i="1"/>
  <c r="S41" i="1"/>
  <c r="R41" i="1"/>
  <c r="Q41" i="1"/>
  <c r="N41" i="1"/>
  <c r="M41" i="1"/>
  <c r="L41" i="1"/>
  <c r="I41" i="1"/>
  <c r="H41" i="1"/>
  <c r="G41" i="1"/>
  <c r="D41" i="1"/>
  <c r="C41" i="1"/>
  <c r="B41" i="1"/>
  <c r="S40" i="1"/>
  <c r="R40" i="1"/>
  <c r="Q40" i="1"/>
  <c r="N40" i="1"/>
  <c r="M40" i="1"/>
  <c r="L40" i="1"/>
  <c r="I40" i="1"/>
  <c r="H40" i="1"/>
  <c r="G40" i="1"/>
  <c r="D40" i="1"/>
  <c r="C40" i="1"/>
  <c r="B40" i="1"/>
  <c r="S39" i="1"/>
  <c r="R39" i="1"/>
  <c r="Q39" i="1"/>
  <c r="N39" i="1"/>
  <c r="M39" i="1"/>
  <c r="L39" i="1"/>
  <c r="I39" i="1"/>
  <c r="H39" i="1"/>
  <c r="G39" i="1"/>
  <c r="D39" i="1"/>
  <c r="C39" i="1"/>
  <c r="B39" i="1"/>
  <c r="S38" i="1"/>
  <c r="R38" i="1"/>
  <c r="Q38" i="1"/>
  <c r="N38" i="1"/>
  <c r="M38" i="1"/>
  <c r="L38" i="1"/>
  <c r="I38" i="1"/>
  <c r="H38" i="1"/>
  <c r="G38" i="1"/>
  <c r="D38" i="1"/>
  <c r="C38" i="1"/>
  <c r="B38" i="1"/>
  <c r="S37" i="1"/>
  <c r="R37" i="1"/>
  <c r="Q37" i="1"/>
  <c r="N37" i="1"/>
  <c r="M37" i="1"/>
  <c r="L37" i="1"/>
  <c r="I37" i="1"/>
  <c r="H37" i="1"/>
  <c r="G37" i="1"/>
  <c r="D37" i="1"/>
  <c r="C37" i="1"/>
  <c r="B37" i="1"/>
  <c r="S36" i="1"/>
  <c r="R36" i="1"/>
  <c r="Q36" i="1"/>
  <c r="N36" i="1"/>
  <c r="M36" i="1"/>
  <c r="L36" i="1"/>
  <c r="I36" i="1"/>
  <c r="H36" i="1"/>
  <c r="G36" i="1"/>
  <c r="D36" i="1"/>
  <c r="C36" i="1"/>
  <c r="B36" i="1"/>
  <c r="S35" i="1"/>
  <c r="R35" i="1"/>
  <c r="Q35" i="1"/>
  <c r="N35" i="1"/>
  <c r="M35" i="1"/>
  <c r="L35" i="1"/>
  <c r="I35" i="1"/>
  <c r="H35" i="1"/>
  <c r="G35" i="1"/>
  <c r="D35" i="1"/>
  <c r="C35" i="1"/>
  <c r="B35" i="1"/>
  <c r="S34" i="1"/>
  <c r="R34" i="1"/>
  <c r="Q34" i="1"/>
  <c r="N34" i="1"/>
  <c r="M34" i="1"/>
  <c r="L34" i="1"/>
  <c r="I34" i="1"/>
  <c r="H34" i="1"/>
  <c r="G34" i="1"/>
  <c r="D34" i="1"/>
  <c r="C34" i="1"/>
  <c r="B34" i="1"/>
  <c r="S33" i="1"/>
  <c r="R33" i="1"/>
  <c r="Q33" i="1"/>
  <c r="N33" i="1"/>
  <c r="M33" i="1"/>
  <c r="L33" i="1"/>
  <c r="I33" i="1"/>
  <c r="H33" i="1"/>
  <c r="G33" i="1"/>
  <c r="D33" i="1"/>
  <c r="C33" i="1"/>
  <c r="B33" i="1"/>
  <c r="S32" i="1"/>
  <c r="R32" i="1"/>
  <c r="Q32" i="1"/>
  <c r="N32" i="1"/>
  <c r="M32" i="1"/>
  <c r="L32" i="1"/>
  <c r="I32" i="1"/>
  <c r="H32" i="1"/>
  <c r="G32" i="1"/>
  <c r="D32" i="1"/>
  <c r="C32" i="1"/>
  <c r="B32" i="1"/>
  <c r="S31" i="1"/>
  <c r="R31" i="1"/>
  <c r="Q31" i="1"/>
  <c r="N31" i="1"/>
  <c r="M31" i="1"/>
  <c r="L31" i="1"/>
  <c r="I31" i="1"/>
  <c r="H31" i="1"/>
  <c r="G31" i="1"/>
  <c r="D31" i="1"/>
  <c r="C31" i="1"/>
  <c r="B31" i="1"/>
  <c r="S30" i="1"/>
  <c r="R30" i="1"/>
  <c r="Q30" i="1"/>
  <c r="N30" i="1"/>
  <c r="M30" i="1"/>
  <c r="L30" i="1"/>
  <c r="I30" i="1"/>
  <c r="H30" i="1"/>
  <c r="G30" i="1"/>
  <c r="D30" i="1"/>
  <c r="C30" i="1"/>
  <c r="B30" i="1"/>
  <c r="S29" i="1"/>
  <c r="R29" i="1"/>
  <c r="Q29" i="1"/>
  <c r="N29" i="1"/>
  <c r="M29" i="1"/>
  <c r="L29" i="1"/>
  <c r="I29" i="1"/>
  <c r="H29" i="1"/>
  <c r="G29" i="1"/>
  <c r="D29" i="1"/>
  <c r="C29" i="1"/>
  <c r="B29" i="1"/>
  <c r="S28" i="1"/>
  <c r="R28" i="1"/>
  <c r="Q28" i="1"/>
  <c r="N28" i="1"/>
  <c r="M28" i="1"/>
  <c r="L28" i="1"/>
  <c r="I28" i="1"/>
  <c r="H28" i="1"/>
  <c r="G28" i="1"/>
  <c r="D28" i="1"/>
  <c r="C28" i="1"/>
  <c r="B28" i="1"/>
  <c r="C24" i="1"/>
  <c r="D24" i="1"/>
  <c r="G24" i="1"/>
  <c r="H24" i="1"/>
  <c r="I24" i="1"/>
  <c r="L24" i="1"/>
  <c r="M24" i="1"/>
  <c r="N24" i="1"/>
  <c r="Q24" i="1"/>
  <c r="Q23" i="1" s="1"/>
  <c r="Q26" i="1" s="1"/>
  <c r="R24" i="1"/>
  <c r="S24" i="1"/>
  <c r="C25" i="1"/>
  <c r="D25" i="1"/>
  <c r="G25" i="1"/>
  <c r="H25" i="1"/>
  <c r="H23" i="1" s="1"/>
  <c r="I25" i="1"/>
  <c r="L25" i="1"/>
  <c r="M25" i="1"/>
  <c r="N25" i="1"/>
  <c r="Q25" i="1"/>
  <c r="R25" i="1"/>
  <c r="S25" i="1"/>
  <c r="B25" i="1"/>
  <c r="B24" i="1"/>
  <c r="E23" i="1" l="1"/>
  <c r="I23" i="1"/>
  <c r="I26" i="1" s="1"/>
  <c r="E45" i="1"/>
  <c r="G45" i="1"/>
  <c r="R46" i="1"/>
  <c r="M45" i="1"/>
  <c r="D23" i="1"/>
  <c r="S44" i="1" s="1"/>
  <c r="G23" i="1"/>
  <c r="G26" i="1" s="1"/>
  <c r="R44" i="2"/>
  <c r="B45" i="1"/>
  <c r="M23" i="1"/>
  <c r="M26" i="1" s="1"/>
  <c r="O23" i="1"/>
  <c r="O26" i="1" s="1"/>
  <c r="I46" i="1"/>
  <c r="Q45" i="1"/>
  <c r="G46" i="1"/>
  <c r="H45" i="1"/>
  <c r="G44" i="2"/>
  <c r="C45" i="1"/>
  <c r="C46" i="1"/>
  <c r="L23" i="1"/>
  <c r="L26" i="1" s="1"/>
  <c r="I44" i="2"/>
  <c r="M44" i="2"/>
  <c r="L44" i="2"/>
  <c r="H26" i="1"/>
  <c r="C23" i="1"/>
  <c r="B46" i="1"/>
  <c r="S23" i="1"/>
  <c r="S26" i="1" s="1"/>
  <c r="C47" i="2"/>
  <c r="L46" i="1"/>
  <c r="C44" i="2"/>
  <c r="H46" i="1"/>
  <c r="M46" i="1"/>
  <c r="R45" i="1"/>
  <c r="N23" i="1"/>
  <c r="T46" i="1"/>
  <c r="Q46" i="1"/>
  <c r="R23" i="1"/>
  <c r="B23" i="1"/>
  <c r="B47" i="2"/>
  <c r="H44" i="2"/>
  <c r="L45" i="1"/>
  <c r="E47" i="2"/>
  <c r="D47" i="2"/>
  <c r="Q47" i="2"/>
  <c r="T47" i="2"/>
  <c r="S47" i="2"/>
  <c r="M47" i="2"/>
  <c r="L47" i="2"/>
  <c r="O47" i="2"/>
  <c r="N47" i="2"/>
  <c r="R47" i="2"/>
  <c r="H47" i="2"/>
  <c r="G47" i="2"/>
  <c r="J47" i="2"/>
  <c r="I47" i="2"/>
  <c r="S46" i="1"/>
  <c r="N26" i="1"/>
  <c r="J46" i="1"/>
  <c r="E46" i="1"/>
  <c r="I45" i="1"/>
  <c r="N45" i="1"/>
  <c r="D45" i="1"/>
  <c r="O46" i="1"/>
  <c r="T44" i="1"/>
  <c r="S45" i="1"/>
  <c r="T45" i="1"/>
  <c r="J44" i="1"/>
  <c r="N46" i="1"/>
  <c r="E44" i="1"/>
  <c r="D46" i="1"/>
  <c r="E26" i="1"/>
  <c r="O45" i="1"/>
  <c r="O44" i="1"/>
  <c r="D26" i="1" l="1"/>
  <c r="I44" i="1"/>
  <c r="N44" i="1"/>
  <c r="D44" i="1"/>
  <c r="B26" i="1"/>
  <c r="B44" i="1"/>
  <c r="L44" i="1"/>
  <c r="R44" i="1"/>
  <c r="R26" i="1"/>
  <c r="Q44" i="1"/>
  <c r="M44" i="1"/>
  <c r="G44" i="1"/>
  <c r="C26" i="1"/>
  <c r="M47" i="1" s="1"/>
  <c r="C44" i="1"/>
  <c r="H44" i="1"/>
  <c r="J47" i="1"/>
  <c r="T47" i="1"/>
  <c r="O47" i="1"/>
  <c r="E47" i="1"/>
  <c r="S47" i="1"/>
  <c r="I47" i="1"/>
  <c r="N47" i="1"/>
  <c r="D47" i="1"/>
  <c r="R47" i="1" l="1"/>
  <c r="C47" i="1"/>
  <c r="B47" i="1"/>
  <c r="L47" i="1"/>
  <c r="Q47" i="1"/>
  <c r="G47" i="1"/>
  <c r="H47" i="1"/>
</calcChain>
</file>

<file path=xl/sharedStrings.xml><?xml version="1.0" encoding="utf-8"?>
<sst xmlns="http://schemas.openxmlformats.org/spreadsheetml/2006/main" count="623" uniqueCount="56">
  <si>
    <t>30-64</t>
  </si>
  <si>
    <t>65+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</si>
  <si>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</si>
  <si>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</si>
  <si>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</si>
  <si>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</si>
  <si>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</si>
  <si>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</si>
  <si>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</si>
  <si>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</si>
  <si>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</si>
  <si>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</si>
  <si>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</si>
  <si>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</si>
  <si>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</si>
  <si>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</si>
  <si>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</si>
  <si>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</si>
  <si>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</si>
  <si>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0-17</t>
  </si>
  <si>
    <t>18-29</t>
  </si>
  <si>
    <t>0-14</t>
  </si>
  <si>
    <t>15-29</t>
  </si>
  <si>
    <t>Age group</t>
  </si>
  <si>
    <t>Municipality</t>
  </si>
  <si>
    <t>Persons</t>
  </si>
  <si>
    <t>Statistics Åland</t>
  </si>
  <si>
    <t>Population by municipality and age group 2000-2016</t>
  </si>
  <si>
    <t>Population by municipality and age group 2000-2015</t>
  </si>
  <si>
    <t>Population by municipality and age group2000-2014</t>
  </si>
  <si>
    <t>Population by municipality and age group 2000-2013</t>
  </si>
  <si>
    <t>Population by municipality and age group 2000-2012</t>
  </si>
  <si>
    <t>Population by municipality and age group 2000-2011</t>
  </si>
  <si>
    <t>Population by municipality and age group 2000-2010</t>
  </si>
  <si>
    <t>Per cent</t>
  </si>
  <si>
    <t>Source: Statistics Åland Population, Central Population Register</t>
  </si>
  <si>
    <t>Updated 26.3.2013</t>
  </si>
  <si>
    <t>Updated 24.3.2014</t>
  </si>
  <si>
    <t>Updated 21.4.2015</t>
  </si>
  <si>
    <t>Updated 5.4.2016</t>
  </si>
  <si>
    <t>Updated 4.4.2017</t>
  </si>
  <si>
    <t>Åland excl. Mariehamn</t>
  </si>
  <si>
    <t>-Rural districts</t>
  </si>
  <si>
    <t>-Archipelago</t>
  </si>
  <si>
    <t>For information on previous years, please see the following sheets.</t>
  </si>
  <si>
    <t>Population by municipality and age group 2000-2017</t>
  </si>
  <si>
    <t>Updated 9.4.2018</t>
  </si>
  <si>
    <t>Population by municipality and age group 2000-2018</t>
  </si>
  <si>
    <t>Updated 5.4.2019</t>
  </si>
  <si>
    <t>Updated 6.4.2020</t>
  </si>
  <si>
    <t>Population by municipality and age group 2000-2019</t>
  </si>
  <si>
    <t>Source: Statistics Åland Population, Digital and Population Data Services Agency</t>
  </si>
  <si>
    <t>Population by municipality and age group 2000-2020</t>
  </si>
  <si>
    <t>Updated 6.4.2021</t>
  </si>
  <si>
    <t>Population by municipality and age group 2000-2021</t>
  </si>
  <si>
    <t>Updated 7.4.2022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</si>
</sst>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/>
    <xf numFmtId="0" fontId="2" fillId="0" borderId="3" xfId="0" quotePrefix="1" applyFont="1" applyBorder="1" applyAlignment="1">
      <alignment horizontal="right"/>
    </xf>
    <xf numFmtId="0" fontId="2" fillId="0" borderId="4" xfId="0" quotePrefix="1" applyFont="1" applyBorder="1" applyAlignment="1">
      <alignment horizontal="right"/>
    </xf>
    <xf numFmtId="0" fontId="5" fillId="0" borderId="0" xfId="0" applyFont="1"/>
    <xf numFmtId="0" fontId="2" fillId="0" borderId="0" xfId="0" quotePrefix="1" applyFont="1" applyAlignment="1">
      <alignment horizontal="right"/>
    </xf>
    <xf numFmtId="0" fontId="3" fillId="0" borderId="0" xfId="0" quotePrefix="1" applyFont="1"/>
    <xf numFmtId="3" fontId="3" fillId="0" borderId="0" xfId="0" applyNumberFormat="1" applyFont="1"/>
    <xf numFmtId="3" fontId="2" fillId="0" borderId="0" xfId="0" applyNumberFormat="1" applyFont="1"/>
    <xf numFmtId="0" fontId="2" fillId="0" borderId="0" xfId="0" quotePrefix="1" applyFont="1"/>
    <xf numFmtId="3" fontId="5" fillId="0" borderId="0" xfId="0" applyNumberFormat="1" applyFont="1"/>
    <xf numFmtId="165" fontId="2" fillId="0" borderId="0" xfId="0" applyNumberFormat="1" applyFont="1"/>
    <xf numFmtId="165" fontId="2" fillId="0" borderId="0" xfId="1" applyNumberFormat="1" applyFont="1"/>
    <xf numFmtId="166" fontId="2" fillId="0" borderId="0" xfId="0" applyNumberFormat="1" applyFont="1"/>
    <xf numFmtId="166" fontId="2" fillId="0" borderId="0" xfId="2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2" fillId="0" borderId="0" xfId="0" quotePrefix="1" applyNumberFormat="1" applyFont="1"/>
    <xf numFmtId="0" fontId="5" fillId="0" borderId="5" xfId="0" applyFont="1" applyBorder="1"/>
    <xf numFmtId="165" fontId="5" fillId="0" borderId="5" xfId="0" applyNumberFormat="1" applyFont="1" applyBorder="1"/>
    <xf numFmtId="166" fontId="5" fillId="0" borderId="5" xfId="0" applyNumberFormat="1" applyFont="1" applyBorder="1" applyAlignment="1">
      <alignment horizontal="right"/>
    </xf>
    <xf numFmtId="166" fontId="5" fillId="0" borderId="5" xfId="0" applyNumberFormat="1" applyFont="1" applyBorder="1"/>
    <xf numFmtId="0" fontId="6" fillId="0" borderId="0" xfId="0" applyFont="1"/>
    <xf numFmtId="16" fontId="2" fillId="0" borderId="3" xfId="0" applyNumberFormat="1" applyFont="1" applyBorder="1" applyAlignment="1">
      <alignment horizontal="centerContinuous"/>
    </xf>
    <xf numFmtId="165" fontId="3" fillId="0" borderId="0" xfId="0" applyNumberFormat="1" applyFont="1"/>
    <xf numFmtId="4" fontId="3" fillId="0" borderId="0" xfId="0" applyNumberFormat="1" applyFont="1"/>
    <xf numFmtId="0" fontId="3" fillId="2" borderId="0" xfId="0" applyFont="1" applyFill="1"/>
    <xf numFmtId="0" fontId="2" fillId="0" borderId="4" xfId="0" applyFont="1" applyBorder="1" applyAlignment="1">
      <alignment horizontal="center"/>
    </xf>
    <xf numFmtId="16" fontId="2" fillId="0" borderId="4" xfId="0" applyNumberFormat="1" applyFont="1" applyBorder="1" applyAlignment="1">
      <alignment horizontal="center"/>
    </xf>
  </cellXfs>
  <cellStyles count="3">
    <cellStyle name="Normal" xfId="0" builtinId="0"/>
    <cellStyle name="Procent" xfId="1" builtinId="5"/>
    <cellStyle name="Tusental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D708-E0DE-47A7-9BB3-C7042365965A}">
  <dimension ref="A1:Z50"/>
  <sheetViews>
    <sheetView showGridLines="0" tabSelected="1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  <c r="I1" s="31"/>
      <c r="J1" s="31" t="s">
        <v>44</v>
      </c>
      <c r="K1" s="31"/>
      <c r="L1" s="31"/>
      <c r="M1" s="31"/>
      <c r="N1" s="31"/>
      <c r="O1" s="31"/>
      <c r="P1" s="31"/>
      <c r="Q1" s="31"/>
      <c r="R1" s="31"/>
      <c r="S1" s="31"/>
      <c r="T1" s="31"/>
    </row>
    <row r="2" spans="1:25" ht="18" customHeight="1" thickBot="1" x14ac:dyDescent="0.25">
      <c r="A2" s="3" t="s">
        <v>54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2020</v>
      </c>
      <c r="E5" s="7">
        <v>2021</v>
      </c>
      <c r="F5" s="7"/>
      <c r="G5" s="7">
        <v>2000</v>
      </c>
      <c r="H5" s="8">
        <v>2010</v>
      </c>
      <c r="I5" s="7">
        <v>2020</v>
      </c>
      <c r="J5" s="7">
        <v>2021</v>
      </c>
      <c r="K5" s="7"/>
      <c r="L5" s="7">
        <v>2000</v>
      </c>
      <c r="M5" s="8">
        <v>2010</v>
      </c>
      <c r="N5" s="7">
        <v>2020</v>
      </c>
      <c r="O5" s="7">
        <v>2021</v>
      </c>
      <c r="P5" s="7"/>
      <c r="Q5" s="7">
        <v>2000</v>
      </c>
      <c r="R5" s="9">
        <v>2010</v>
      </c>
      <c r="S5" s="7">
        <v>2020</v>
      </c>
      <c r="T5" s="7">
        <v>2021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52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202</v>
      </c>
      <c r="O7" s="13">
        <v>199</v>
      </c>
      <c r="P7" s="14"/>
      <c r="Q7" s="13">
        <v>123</v>
      </c>
      <c r="R7" s="13">
        <v>126</v>
      </c>
      <c r="S7" s="13">
        <v>148</v>
      </c>
      <c r="T7" s="13">
        <v>152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158</v>
      </c>
      <c r="F8" s="14"/>
      <c r="G8" s="13">
        <v>82</v>
      </c>
      <c r="H8" s="13">
        <v>124</v>
      </c>
      <c r="I8" s="13">
        <v>90</v>
      </c>
      <c r="J8" s="13">
        <v>78</v>
      </c>
      <c r="K8" s="14"/>
      <c r="L8" s="13">
        <v>394</v>
      </c>
      <c r="M8" s="13">
        <v>454</v>
      </c>
      <c r="N8" s="13">
        <v>457</v>
      </c>
      <c r="O8" s="13">
        <v>436</v>
      </c>
      <c r="P8" s="14"/>
      <c r="Q8" s="13">
        <v>160</v>
      </c>
      <c r="R8" s="13">
        <v>195</v>
      </c>
      <c r="S8" s="13">
        <v>253</v>
      </c>
      <c r="T8" s="13">
        <v>261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567</v>
      </c>
      <c r="F9" s="14"/>
      <c r="G9" s="13">
        <v>275</v>
      </c>
      <c r="H9" s="13">
        <v>296</v>
      </c>
      <c r="I9" s="13">
        <v>272</v>
      </c>
      <c r="J9" s="13">
        <v>277</v>
      </c>
      <c r="K9" s="14"/>
      <c r="L9" s="13">
        <v>1127</v>
      </c>
      <c r="M9" s="13">
        <v>1188</v>
      </c>
      <c r="N9" s="13">
        <v>1192</v>
      </c>
      <c r="O9" s="13">
        <v>1208</v>
      </c>
      <c r="P9" s="14"/>
      <c r="Q9" s="13">
        <v>351</v>
      </c>
      <c r="R9" s="13">
        <v>455</v>
      </c>
      <c r="S9" s="13">
        <v>577</v>
      </c>
      <c r="T9" s="13">
        <v>586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84</v>
      </c>
      <c r="F10" s="14"/>
      <c r="G10" s="13">
        <v>80</v>
      </c>
      <c r="H10" s="13">
        <v>57</v>
      </c>
      <c r="I10" s="13">
        <v>58</v>
      </c>
      <c r="J10" s="13">
        <v>48</v>
      </c>
      <c r="K10" s="14"/>
      <c r="L10" s="13">
        <v>264</v>
      </c>
      <c r="M10" s="13">
        <v>268</v>
      </c>
      <c r="N10" s="13">
        <v>214</v>
      </c>
      <c r="O10" s="13">
        <v>207</v>
      </c>
      <c r="P10" s="14"/>
      <c r="Q10" s="13">
        <v>143</v>
      </c>
      <c r="R10" s="13">
        <v>155</v>
      </c>
      <c r="S10" s="13">
        <v>166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98</v>
      </c>
      <c r="F11" s="14"/>
      <c r="G11" s="13">
        <v>44</v>
      </c>
      <c r="H11" s="13">
        <v>71</v>
      </c>
      <c r="I11" s="13">
        <v>44</v>
      </c>
      <c r="J11" s="13">
        <v>45</v>
      </c>
      <c r="K11" s="14"/>
      <c r="L11" s="13">
        <v>218</v>
      </c>
      <c r="M11" s="13">
        <v>205</v>
      </c>
      <c r="N11" s="13">
        <v>252</v>
      </c>
      <c r="O11" s="13">
        <v>244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342</v>
      </c>
      <c r="F12" s="14"/>
      <c r="G12" s="13">
        <v>180</v>
      </c>
      <c r="H12" s="13">
        <v>184</v>
      </c>
      <c r="I12" s="13">
        <v>140</v>
      </c>
      <c r="J12" s="13">
        <v>154</v>
      </c>
      <c r="K12" s="14"/>
      <c r="L12" s="13">
        <v>655</v>
      </c>
      <c r="M12" s="13">
        <v>732</v>
      </c>
      <c r="N12" s="13">
        <v>759</v>
      </c>
      <c r="O12" s="13">
        <v>759</v>
      </c>
      <c r="P12" s="14"/>
      <c r="Q12" s="13">
        <v>218</v>
      </c>
      <c r="R12" s="13">
        <v>273</v>
      </c>
      <c r="S12" s="13">
        <v>354</v>
      </c>
      <c r="T12" s="13">
        <v>364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1381</v>
      </c>
      <c r="F13" s="14"/>
      <c r="G13" s="13">
        <v>399</v>
      </c>
      <c r="H13" s="13">
        <v>465</v>
      </c>
      <c r="I13" s="13">
        <v>593</v>
      </c>
      <c r="J13" s="13">
        <v>581</v>
      </c>
      <c r="K13" s="14"/>
      <c r="L13" s="13">
        <v>1676</v>
      </c>
      <c r="M13" s="13">
        <v>2080</v>
      </c>
      <c r="N13" s="13">
        <v>2602</v>
      </c>
      <c r="O13" s="13">
        <v>2698</v>
      </c>
      <c r="P13" s="14"/>
      <c r="Q13" s="13">
        <v>409</v>
      </c>
      <c r="R13" s="13">
        <v>523</v>
      </c>
      <c r="S13" s="13">
        <v>816</v>
      </c>
      <c r="T13" s="13">
        <v>852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37</v>
      </c>
      <c r="F14" s="14"/>
      <c r="G14" s="13">
        <v>32</v>
      </c>
      <c r="H14" s="13">
        <v>44</v>
      </c>
      <c r="I14" s="13">
        <v>22</v>
      </c>
      <c r="J14" s="13">
        <v>24</v>
      </c>
      <c r="K14" s="14"/>
      <c r="L14" s="13">
        <v>182</v>
      </c>
      <c r="M14" s="13">
        <v>164</v>
      </c>
      <c r="N14" s="13">
        <v>133</v>
      </c>
      <c r="O14" s="13">
        <v>130</v>
      </c>
      <c r="P14" s="14"/>
      <c r="Q14" s="13">
        <v>102</v>
      </c>
      <c r="R14" s="13">
        <v>102</v>
      </c>
      <c r="S14" s="13">
        <v>117</v>
      </c>
      <c r="T14" s="13">
        <v>122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14</v>
      </c>
      <c r="F15" s="14"/>
      <c r="G15" s="13">
        <v>26</v>
      </c>
      <c r="H15" s="13">
        <v>24</v>
      </c>
      <c r="I15" s="13">
        <v>33</v>
      </c>
      <c r="J15" s="13">
        <v>31</v>
      </c>
      <c r="K15" s="14"/>
      <c r="L15" s="13">
        <v>145</v>
      </c>
      <c r="M15" s="13">
        <v>127</v>
      </c>
      <c r="N15" s="13">
        <v>94</v>
      </c>
      <c r="O15" s="13">
        <v>99</v>
      </c>
      <c r="P15" s="14"/>
      <c r="Q15" s="13">
        <v>65</v>
      </c>
      <c r="R15" s="13">
        <v>65</v>
      </c>
      <c r="S15" s="13">
        <v>86</v>
      </c>
      <c r="T15" s="13">
        <v>80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535</v>
      </c>
      <c r="F16" s="14"/>
      <c r="G16" s="13">
        <v>171</v>
      </c>
      <c r="H16" s="13">
        <v>195</v>
      </c>
      <c r="I16" s="13">
        <v>223</v>
      </c>
      <c r="J16" s="13">
        <v>200</v>
      </c>
      <c r="K16" s="14"/>
      <c r="L16" s="13">
        <v>787</v>
      </c>
      <c r="M16" s="13">
        <v>899</v>
      </c>
      <c r="N16" s="13">
        <v>992</v>
      </c>
      <c r="O16" s="13">
        <v>995</v>
      </c>
      <c r="P16" s="14"/>
      <c r="Q16" s="13">
        <v>184</v>
      </c>
      <c r="R16" s="13">
        <v>268</v>
      </c>
      <c r="S16" s="13">
        <v>385</v>
      </c>
      <c r="T16" s="13">
        <v>405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67</v>
      </c>
      <c r="F17" s="14"/>
      <c r="G17" s="13">
        <v>48</v>
      </c>
      <c r="H17" s="13">
        <v>28</v>
      </c>
      <c r="I17" s="13">
        <v>29</v>
      </c>
      <c r="J17" s="13">
        <v>32</v>
      </c>
      <c r="K17" s="14"/>
      <c r="L17" s="13">
        <v>188</v>
      </c>
      <c r="M17" s="13">
        <v>197</v>
      </c>
      <c r="N17" s="13">
        <v>173</v>
      </c>
      <c r="O17" s="13">
        <v>170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362</v>
      </c>
      <c r="F18" s="14"/>
      <c r="G18" s="13">
        <v>194</v>
      </c>
      <c r="H18" s="13">
        <v>205</v>
      </c>
      <c r="I18" s="13">
        <v>181</v>
      </c>
      <c r="J18" s="13">
        <v>169</v>
      </c>
      <c r="K18" s="14"/>
      <c r="L18" s="13">
        <v>792</v>
      </c>
      <c r="M18" s="13">
        <v>861</v>
      </c>
      <c r="N18" s="13">
        <v>805</v>
      </c>
      <c r="O18" s="13">
        <v>810</v>
      </c>
      <c r="P18" s="14"/>
      <c r="Q18" s="13">
        <v>315</v>
      </c>
      <c r="R18" s="13">
        <v>363</v>
      </c>
      <c r="S18" s="13">
        <v>464</v>
      </c>
      <c r="T18" s="13">
        <v>469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17</v>
      </c>
      <c r="F19" s="14"/>
      <c r="G19" s="13">
        <v>7</v>
      </c>
      <c r="H19" s="13">
        <v>13</v>
      </c>
      <c r="I19" s="13">
        <v>9</v>
      </c>
      <c r="J19" s="13">
        <v>7</v>
      </c>
      <c r="K19" s="14"/>
      <c r="L19" s="13">
        <v>59</v>
      </c>
      <c r="M19" s="13">
        <v>51</v>
      </c>
      <c r="N19" s="13">
        <v>43</v>
      </c>
      <c r="O19" s="13">
        <v>44</v>
      </c>
      <c r="P19" s="14"/>
      <c r="Q19" s="13">
        <v>37</v>
      </c>
      <c r="R19" s="13">
        <v>35</v>
      </c>
      <c r="S19" s="13">
        <v>37</v>
      </c>
      <c r="T19" s="13">
        <v>37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188</v>
      </c>
      <c r="F20" s="14"/>
      <c r="G20" s="13">
        <v>111</v>
      </c>
      <c r="H20" s="13">
        <v>93</v>
      </c>
      <c r="I20" s="13">
        <v>86</v>
      </c>
      <c r="J20" s="13">
        <v>88</v>
      </c>
      <c r="K20" s="14"/>
      <c r="L20" s="13">
        <v>499</v>
      </c>
      <c r="M20" s="13">
        <v>517</v>
      </c>
      <c r="N20" s="13">
        <v>475</v>
      </c>
      <c r="O20" s="13">
        <v>469</v>
      </c>
      <c r="P20" s="14"/>
      <c r="Q20" s="13">
        <v>172</v>
      </c>
      <c r="R20" s="13">
        <v>201</v>
      </c>
      <c r="S20" s="13">
        <v>264</v>
      </c>
      <c r="T20" s="13">
        <v>274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90</v>
      </c>
      <c r="F21" s="14"/>
      <c r="G21" s="13">
        <v>39</v>
      </c>
      <c r="H21" s="13">
        <v>41</v>
      </c>
      <c r="I21" s="13">
        <v>43</v>
      </c>
      <c r="J21" s="13">
        <v>43</v>
      </c>
      <c r="K21" s="14"/>
      <c r="L21" s="13">
        <v>184</v>
      </c>
      <c r="M21" s="13">
        <v>205</v>
      </c>
      <c r="N21" s="13">
        <v>190</v>
      </c>
      <c r="O21" s="13">
        <v>198</v>
      </c>
      <c r="P21" s="14"/>
      <c r="Q21" s="13">
        <v>101</v>
      </c>
      <c r="R21" s="13">
        <v>122</v>
      </c>
      <c r="S21" s="13">
        <v>138</v>
      </c>
      <c r="T21" s="13">
        <v>132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2012</v>
      </c>
      <c r="F22" s="14"/>
      <c r="G22" s="13">
        <v>1735</v>
      </c>
      <c r="H22" s="13">
        <v>1749</v>
      </c>
      <c r="I22" s="13">
        <v>1594</v>
      </c>
      <c r="J22" s="13">
        <v>1515</v>
      </c>
      <c r="K22" s="14"/>
      <c r="L22" s="13">
        <v>5019</v>
      </c>
      <c r="M22" s="13">
        <v>5399</v>
      </c>
      <c r="N22" s="13">
        <v>5196</v>
      </c>
      <c r="O22" s="13">
        <v>5236</v>
      </c>
      <c r="P22" s="14"/>
      <c r="Q22" s="13">
        <v>1687</v>
      </c>
      <c r="R22" s="13">
        <v>2062</v>
      </c>
      <c r="S22" s="13">
        <v>2910</v>
      </c>
      <c r="T22" s="13">
        <v>2979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R23" si="0">SUM(C24:C25)</f>
        <v>3658</v>
      </c>
      <c r="D23" s="14">
        <f>SUM(D24:D25)</f>
        <v>3950</v>
      </c>
      <c r="E23" s="14">
        <f>SUM(E24:E25)</f>
        <v>3992</v>
      </c>
      <c r="F23" s="14"/>
      <c r="G23" s="14">
        <f t="shared" si="0"/>
        <v>1725</v>
      </c>
      <c r="H23" s="14">
        <f t="shared" si="0"/>
        <v>1897</v>
      </c>
      <c r="I23" s="14">
        <f>SUM(I24:I25)</f>
        <v>1870</v>
      </c>
      <c r="J23" s="14">
        <f>SUM(J24:J25)</f>
        <v>1823</v>
      </c>
      <c r="K23" s="14"/>
      <c r="L23" s="14">
        <f t="shared" si="0"/>
        <v>7411</v>
      </c>
      <c r="M23" s="14">
        <f t="shared" si="0"/>
        <v>8179</v>
      </c>
      <c r="N23" s="14">
        <f>SUM(N24:N25)</f>
        <v>8583</v>
      </c>
      <c r="O23" s="14">
        <f>SUM(O24:O25)</f>
        <v>8666</v>
      </c>
      <c r="P23" s="14"/>
      <c r="Q23" s="14">
        <f t="shared" si="0"/>
        <v>2537</v>
      </c>
      <c r="R23" s="14">
        <f t="shared" si="0"/>
        <v>3083</v>
      </c>
      <c r="S23" s="14">
        <f>SUM(S24:S25)</f>
        <v>4021</v>
      </c>
      <c r="T23" s="14">
        <f>SUM(T24:T25)</f>
        <v>4121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R24" si="1">SUM(C8:C9,C11:C13,C16:C17,C18,C20)</f>
        <v>3283</v>
      </c>
      <c r="D24" s="14">
        <f>SUM(D8:D9,D11:D13,D16:D17,D18,D20)</f>
        <v>3662</v>
      </c>
      <c r="E24" s="14">
        <f>SUM(E8:E9,E11:E13,E16:E17,E18,E20)</f>
        <v>3698</v>
      </c>
      <c r="F24" s="14"/>
      <c r="G24" s="14">
        <f t="shared" si="1"/>
        <v>1504</v>
      </c>
      <c r="H24" s="14">
        <f t="shared" si="1"/>
        <v>1661</v>
      </c>
      <c r="I24" s="14">
        <f>SUM(I8:I9,I11:I13,I16:I17,I18,I20)</f>
        <v>1658</v>
      </c>
      <c r="J24" s="14">
        <f>SUM(J8:J9,J11:J13,J16:J17,J18,J20)</f>
        <v>1624</v>
      </c>
      <c r="K24" s="14"/>
      <c r="L24" s="14">
        <f t="shared" si="1"/>
        <v>6336</v>
      </c>
      <c r="M24" s="14">
        <f t="shared" si="1"/>
        <v>7133</v>
      </c>
      <c r="N24" s="14">
        <f>SUM(N8:N9,N11:N13,N16:N17,N18,N20)</f>
        <v>7707</v>
      </c>
      <c r="O24" s="14">
        <f>SUM(O8:O9,O11:O13,O16:O17,O18,O20)</f>
        <v>7789</v>
      </c>
      <c r="P24" s="14"/>
      <c r="Q24" s="14">
        <f t="shared" si="1"/>
        <v>1966</v>
      </c>
      <c r="R24" s="14">
        <f t="shared" si="1"/>
        <v>2478</v>
      </c>
      <c r="S24" s="14">
        <f>SUM(S8:S9,S11:S13,S16:S17,S18,S20)</f>
        <v>3329</v>
      </c>
      <c r="T24" s="14">
        <f>SUM(T8:T9,T11:T13,T16:T17,T18,T20)</f>
        <v>3436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R25" si="2">SUM(C7,C10,C14:C15,C19,C21)</f>
        <v>375</v>
      </c>
      <c r="D25" s="14">
        <f>SUM(D7,D10,D14:D15,D19,D21)</f>
        <v>288</v>
      </c>
      <c r="E25" s="14">
        <f>SUM(E7,E10,E14:E15,E19,E21)</f>
        <v>294</v>
      </c>
      <c r="F25" s="14"/>
      <c r="G25" s="14">
        <f t="shared" si="2"/>
        <v>221</v>
      </c>
      <c r="H25" s="14">
        <f t="shared" si="2"/>
        <v>236</v>
      </c>
      <c r="I25" s="14">
        <f>SUM(I7,I10,I14:I15,I19,I21)</f>
        <v>212</v>
      </c>
      <c r="J25" s="14">
        <f>SUM(J7,J10,J14:J15,J19,J21)</f>
        <v>199</v>
      </c>
      <c r="K25" s="14"/>
      <c r="L25" s="14">
        <f t="shared" si="2"/>
        <v>1075</v>
      </c>
      <c r="M25" s="14">
        <f t="shared" si="2"/>
        <v>1046</v>
      </c>
      <c r="N25" s="14">
        <f>SUM(N7,N10,N14:N15,N19,N21)</f>
        <v>876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>SUM(S7,S10,S14:S15,S19,S21)</f>
        <v>692</v>
      </c>
      <c r="T25" s="14">
        <f>SUM(T7,T10,T14:T15,T19,T21)</f>
        <v>685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R26" si="3">SUM(C22,C23)</f>
        <v>5638</v>
      </c>
      <c r="D26" s="16">
        <f>SUM(D22,D23)</f>
        <v>5955</v>
      </c>
      <c r="E26" s="16">
        <f>SUM(E22,E23)</f>
        <v>6004</v>
      </c>
      <c r="F26" s="16"/>
      <c r="G26" s="16">
        <f t="shared" si="3"/>
        <v>3460</v>
      </c>
      <c r="H26" s="16">
        <f t="shared" si="3"/>
        <v>3646</v>
      </c>
      <c r="I26" s="16">
        <f>SUM(I22,I23)</f>
        <v>3464</v>
      </c>
      <c r="J26" s="16">
        <f>SUM(J22,J23)</f>
        <v>3338</v>
      </c>
      <c r="K26" s="16"/>
      <c r="L26" s="16">
        <f t="shared" si="3"/>
        <v>12430</v>
      </c>
      <c r="M26" s="16">
        <f t="shared" si="3"/>
        <v>13578</v>
      </c>
      <c r="N26" s="16">
        <f>SUM(N22,N23)</f>
        <v>13779</v>
      </c>
      <c r="O26" s="16">
        <f>SUM(O22,O23)</f>
        <v>13902</v>
      </c>
      <c r="P26" s="16"/>
      <c r="Q26" s="16">
        <f t="shared" si="3"/>
        <v>4224</v>
      </c>
      <c r="R26" s="16">
        <f t="shared" si="3"/>
        <v>5145</v>
      </c>
      <c r="S26" s="16">
        <f>SUM(S22,S23)</f>
        <v>6931</v>
      </c>
      <c r="T26" s="16">
        <f>SUM(T22,T23)</f>
        <v>7100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11.581291759465479</v>
      </c>
      <c r="E28" s="17">
        <f>E7/SUM($T7,$O7,$J7,$E7)*100</f>
        <v>11.581291759465479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10.46770601336303</v>
      </c>
      <c r="J28" s="17">
        <f>J7/SUM($T7,$O7,$J7,$E7)*100</f>
        <v>10.244988864142538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44.988864142538972</v>
      </c>
      <c r="O28" s="17">
        <f>O7/SUM($T7,$O7,$J7,$E7)*100</f>
        <v>44.320712694877507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32.962138084632514</v>
      </c>
      <c r="T28" s="17">
        <f>T7/SUM($T7,$O7,$J7,$E7)*100</f>
        <v>33.853006681514472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16.492693110647181</v>
      </c>
      <c r="E29" s="17">
        <f t="shared" ref="E29:E47" si="7">E8/SUM($T8,$O8,$J8,$E8)*100</f>
        <v>16.934619506966776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9.3945720250521916</v>
      </c>
      <c r="J29" s="17">
        <f t="shared" ref="J29:J47" si="11">J8/SUM($T8,$O8,$J8,$E8)*100</f>
        <v>8.360128617363344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47.703549060542798</v>
      </c>
      <c r="O29" s="17">
        <f t="shared" ref="O29:O47" si="15">O8/SUM($T8,$O8,$J8,$E8)*100</f>
        <v>46.730975348338696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26.409185803757829</v>
      </c>
      <c r="T29" s="17">
        <f t="shared" ref="T29:T47" si="19">T8/SUM($T8,$O8,$J8,$E8)*100</f>
        <v>27.974276527331188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21.5904725316942</v>
      </c>
      <c r="E30" s="17">
        <f t="shared" si="7"/>
        <v>21.49355572403336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10.449481367652709</v>
      </c>
      <c r="J30" s="17">
        <f t="shared" si="11"/>
        <v>10.500379075056861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45.793315405301577</v>
      </c>
      <c r="O30" s="17">
        <f t="shared" si="15"/>
        <v>45.792266868840031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22.166730695351518</v>
      </c>
      <c r="T30" s="17">
        <f t="shared" si="19"/>
        <v>22.21379833206975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16.730038022813687</v>
      </c>
      <c r="E31" s="17">
        <f t="shared" si="7"/>
        <v>16.766467065868262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11.02661596958175</v>
      </c>
      <c r="J31" s="17">
        <f t="shared" si="11"/>
        <v>9.5808383233532943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40.684410646387832</v>
      </c>
      <c r="O31" s="17">
        <f t="shared" si="15"/>
        <v>41.317365269461078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31.558935361216729</v>
      </c>
      <c r="T31" s="17">
        <f t="shared" si="19"/>
        <v>32.335329341317362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19.765166340508806</v>
      </c>
      <c r="E32" s="17">
        <f t="shared" si="7"/>
        <v>19.405940594059405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8.6105675146771041</v>
      </c>
      <c r="J32" s="17">
        <f t="shared" si="11"/>
        <v>8.9108910891089099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49.315068493150683</v>
      </c>
      <c r="O32" s="17">
        <f t="shared" si="15"/>
        <v>48.316831683168317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22.309197651663403</v>
      </c>
      <c r="T32" s="17">
        <f t="shared" si="19"/>
        <v>23.366336633663369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21.638524077548468</v>
      </c>
      <c r="E33" s="17">
        <f t="shared" si="7"/>
        <v>21.124150710315011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8.7554721701063176</v>
      </c>
      <c r="J33" s="17">
        <f t="shared" si="11"/>
        <v>9.5120444718962318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47.467166979362105</v>
      </c>
      <c r="O33" s="17">
        <f t="shared" si="15"/>
        <v>46.880790611488571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22.138836772983115</v>
      </c>
      <c r="T33" s="17">
        <f t="shared" si="19"/>
        <v>22.483014206300187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25.529149647233567</v>
      </c>
      <c r="E34" s="17">
        <f t="shared" si="7"/>
        <v>25.054426705370105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11.010025993316004</v>
      </c>
      <c r="J34" s="17">
        <f t="shared" si="11"/>
        <v>10.540638606676342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48.310434459710358</v>
      </c>
      <c r="O34" s="17">
        <f t="shared" si="15"/>
        <v>48.947750362844701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15.150389899740066</v>
      </c>
      <c r="T34" s="17">
        <f t="shared" si="19"/>
        <v>15.457184325108852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11.400651465798045</v>
      </c>
      <c r="E35" s="17">
        <f t="shared" si="7"/>
        <v>11.821086261980831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7.1661237785016292</v>
      </c>
      <c r="J35" s="17">
        <f t="shared" si="11"/>
        <v>7.6677316293929714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43.322475570032573</v>
      </c>
      <c r="O35" s="17">
        <f t="shared" si="15"/>
        <v>41.533546325878596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38.11074918566775</v>
      </c>
      <c r="T35" s="17">
        <f t="shared" si="19"/>
        <v>38.977635782747605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5.3333333333333339</v>
      </c>
      <c r="E36" s="17">
        <f t="shared" si="7"/>
        <v>6.25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14.666666666666666</v>
      </c>
      <c r="J36" s="17">
        <f t="shared" si="11"/>
        <v>13.839285714285715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41.777777777777779</v>
      </c>
      <c r="O36" s="17">
        <f t="shared" si="15"/>
        <v>44.196428571428569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38.222222222222221</v>
      </c>
      <c r="T36" s="17">
        <f t="shared" si="19"/>
        <v>35.714285714285715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24.314096499526965</v>
      </c>
      <c r="E37" s="17">
        <f t="shared" si="7"/>
        <v>25.05854800936768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10.54872280037843</v>
      </c>
      <c r="J37" s="17">
        <f t="shared" si="11"/>
        <v>9.3676814988290413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46.925260170293285</v>
      </c>
      <c r="O37" s="17">
        <f t="shared" si="15"/>
        <v>46.604215456674474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18.211920529801322</v>
      </c>
      <c r="T37" s="17">
        <f t="shared" si="19"/>
        <v>18.969555035128806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18.27956989247312</v>
      </c>
      <c r="E38" s="17">
        <f t="shared" si="7"/>
        <v>17.819148936170212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7.795698924731183</v>
      </c>
      <c r="J38" s="17">
        <f t="shared" si="11"/>
        <v>8.5106382978723403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46.505376344086017</v>
      </c>
      <c r="O38" s="17">
        <f t="shared" si="15"/>
        <v>45.212765957446813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27.419354838709676</v>
      </c>
      <c r="T38" s="17">
        <f t="shared" si="19"/>
        <v>28.457446808510639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19.712070874861574</v>
      </c>
      <c r="E39" s="17">
        <f t="shared" si="7"/>
        <v>20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10.022148394241418</v>
      </c>
      <c r="J39" s="17">
        <f t="shared" si="11"/>
        <v>9.3370165745856362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44.573643410852718</v>
      </c>
      <c r="O39" s="17">
        <f t="shared" si="15"/>
        <v>44.751381215469614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25.692137320044296</v>
      </c>
      <c r="T39" s="17">
        <f t="shared" si="19"/>
        <v>25.91160220994475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11.881188118811881</v>
      </c>
      <c r="E40" s="17">
        <f t="shared" si="7"/>
        <v>16.19047619047619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8.9108910891089099</v>
      </c>
      <c r="J40" s="17">
        <f t="shared" si="11"/>
        <v>6.666666666666667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42.574257425742573</v>
      </c>
      <c r="O40" s="17">
        <f t="shared" si="15"/>
        <v>41.904761904761905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36.633663366336634</v>
      </c>
      <c r="T40" s="17">
        <f t="shared" si="19"/>
        <v>35.238095238095241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18.073485600794438</v>
      </c>
      <c r="E41" s="17">
        <f t="shared" si="7"/>
        <v>18.449460255152108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8.5402184707050655</v>
      </c>
      <c r="J41" s="17">
        <f t="shared" si="11"/>
        <v>8.6359175662414138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47.169811320754718</v>
      </c>
      <c r="O41" s="17">
        <f t="shared" si="15"/>
        <v>46.025515210991166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26.216484607745777</v>
      </c>
      <c r="T41" s="17">
        <f t="shared" si="19"/>
        <v>26.889106967615312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19.34782608695652</v>
      </c>
      <c r="E42" s="17">
        <f t="shared" si="7"/>
        <v>19.438444924406049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9.3478260869565215</v>
      </c>
      <c r="J42" s="17">
        <f t="shared" si="11"/>
        <v>9.2872570194384458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41.304347826086953</v>
      </c>
      <c r="O42" s="17">
        <f t="shared" si="15"/>
        <v>42.764578833693307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30</v>
      </c>
      <c r="T42" s="17">
        <f t="shared" si="19"/>
        <v>28.509719222462206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17.129431866723621</v>
      </c>
      <c r="E43" s="17">
        <f t="shared" si="7"/>
        <v>17.1350706864248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13.61811191798377</v>
      </c>
      <c r="J43" s="17">
        <f t="shared" si="11"/>
        <v>12.902401635155849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44.391285775309697</v>
      </c>
      <c r="O43" s="17">
        <f t="shared" si="15"/>
        <v>44.59206268097428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24.861170439982914</v>
      </c>
      <c r="T43" s="17">
        <f t="shared" si="19"/>
        <v>25.370464997445069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21.439426834563612</v>
      </c>
      <c r="E44" s="17">
        <f t="shared" si="7"/>
        <v>21.460058058273304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10.149804602692141</v>
      </c>
      <c r="J44" s="17">
        <f t="shared" si="11"/>
        <v>9.8000215030641868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46.585974815458101</v>
      </c>
      <c r="O44" s="17">
        <f t="shared" si="15"/>
        <v>46.586388560369855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21.824793747286147</v>
      </c>
      <c r="T44" s="17">
        <f t="shared" si="19"/>
        <v>22.153531878292657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22.389337246270482</v>
      </c>
      <c r="E45" s="17">
        <f t="shared" si="7"/>
        <v>22.348461956850187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10.136952800195646</v>
      </c>
      <c r="J45" s="17">
        <f t="shared" si="11"/>
        <v>9.814467879373904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47.120322817314744</v>
      </c>
      <c r="O45" s="17">
        <f t="shared" si="15"/>
        <v>47.071976793376443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20.353387136219126</v>
      </c>
      <c r="T45" s="17">
        <f t="shared" si="19"/>
        <v>20.76509337039947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13.926499032882012</v>
      </c>
      <c r="E46" s="17">
        <f t="shared" si="7"/>
        <v>14.306569343065693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10.251450676982591</v>
      </c>
      <c r="J46" s="17">
        <f t="shared" si="11"/>
        <v>9.6836982968369831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42.359767891682786</v>
      </c>
      <c r="O46" s="17">
        <f t="shared" si="15"/>
        <v>42.676399026763988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33.462282398452608</v>
      </c>
      <c r="T46" s="17">
        <f t="shared" si="19"/>
        <v>33.333333333333329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19.765010455043313</v>
      </c>
      <c r="E47" s="25">
        <f t="shared" si="7"/>
        <v>19.786448721328764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11.497228583756513</v>
      </c>
      <c r="J47" s="25">
        <f t="shared" si="11"/>
        <v>11.000527287107831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45.73334660957881</v>
      </c>
      <c r="O47" s="25">
        <f t="shared" si="15"/>
        <v>45.814658581597676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23.00441435162136</v>
      </c>
      <c r="T47" s="25">
        <f t="shared" si="19"/>
        <v>23.398365409965727</v>
      </c>
      <c r="U47" s="13"/>
      <c r="V47" s="13"/>
      <c r="W47" s="13"/>
      <c r="X47" s="13"/>
      <c r="Y47" s="13"/>
    </row>
    <row r="48" spans="1:25" ht="12" customHeight="1" x14ac:dyDescent="0.2">
      <c r="A48" s="27" t="s">
        <v>51</v>
      </c>
      <c r="U48" s="13"/>
      <c r="V48" s="13"/>
      <c r="W48" s="13"/>
      <c r="X48" s="13"/>
      <c r="Y48" s="13"/>
    </row>
    <row r="49" spans="1:25" ht="12" customHeight="1" x14ac:dyDescent="0.2">
      <c r="A49" s="27" t="s">
        <v>55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31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8">
        <v>2011</v>
      </c>
      <c r="E5" s="7">
        <v>2012</v>
      </c>
      <c r="F5" s="7"/>
      <c r="G5" s="7">
        <v>2000</v>
      </c>
      <c r="H5" s="8">
        <v>2010</v>
      </c>
      <c r="I5" s="8">
        <v>2011</v>
      </c>
      <c r="J5" s="7">
        <v>2012</v>
      </c>
      <c r="K5" s="7"/>
      <c r="L5" s="7">
        <v>2000</v>
      </c>
      <c r="M5" s="8">
        <v>2010</v>
      </c>
      <c r="N5" s="8">
        <v>2011</v>
      </c>
      <c r="O5" s="7">
        <v>2012</v>
      </c>
      <c r="P5" s="7"/>
      <c r="Q5" s="7">
        <v>2000</v>
      </c>
      <c r="R5" s="9">
        <v>2010</v>
      </c>
      <c r="S5" s="8">
        <v>2011</v>
      </c>
      <c r="T5" s="8">
        <v>2012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66</v>
      </c>
      <c r="E7" s="13">
        <v>65</v>
      </c>
      <c r="F7" s="14"/>
      <c r="G7" s="13">
        <v>37</v>
      </c>
      <c r="H7" s="13">
        <v>57</v>
      </c>
      <c r="I7" s="13">
        <v>58</v>
      </c>
      <c r="J7" s="13">
        <v>54</v>
      </c>
      <c r="K7" s="14"/>
      <c r="L7" s="13">
        <v>241</v>
      </c>
      <c r="M7" s="13">
        <v>231</v>
      </c>
      <c r="N7" s="13">
        <v>231</v>
      </c>
      <c r="O7" s="13">
        <v>221</v>
      </c>
      <c r="P7" s="14"/>
      <c r="Q7" s="13">
        <v>123</v>
      </c>
      <c r="R7" s="13">
        <v>126</v>
      </c>
      <c r="S7" s="13">
        <v>125</v>
      </c>
      <c r="T7" s="13">
        <v>136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176</v>
      </c>
      <c r="E8" s="13">
        <v>171</v>
      </c>
      <c r="F8" s="14"/>
      <c r="G8" s="13">
        <v>82</v>
      </c>
      <c r="H8" s="13">
        <v>124</v>
      </c>
      <c r="I8" s="13">
        <v>129</v>
      </c>
      <c r="J8" s="13">
        <v>108</v>
      </c>
      <c r="K8" s="14"/>
      <c r="L8" s="13">
        <v>394</v>
      </c>
      <c r="M8" s="13">
        <v>454</v>
      </c>
      <c r="N8" s="13">
        <v>468</v>
      </c>
      <c r="O8" s="13">
        <v>472</v>
      </c>
      <c r="P8" s="14"/>
      <c r="Q8" s="13">
        <v>160</v>
      </c>
      <c r="R8" s="13">
        <v>195</v>
      </c>
      <c r="S8" s="13">
        <v>205</v>
      </c>
      <c r="T8" s="13">
        <v>209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575</v>
      </c>
      <c r="E9" s="13">
        <v>566</v>
      </c>
      <c r="F9" s="14"/>
      <c r="G9" s="13">
        <v>275</v>
      </c>
      <c r="H9" s="13">
        <v>296</v>
      </c>
      <c r="I9" s="13">
        <v>300</v>
      </c>
      <c r="J9" s="13">
        <v>297</v>
      </c>
      <c r="K9" s="14"/>
      <c r="L9" s="13">
        <v>1127</v>
      </c>
      <c r="M9" s="13">
        <v>1188</v>
      </c>
      <c r="N9" s="13">
        <v>1200</v>
      </c>
      <c r="O9" s="13">
        <v>1200</v>
      </c>
      <c r="P9" s="14"/>
      <c r="Q9" s="13">
        <v>351</v>
      </c>
      <c r="R9" s="13">
        <v>455</v>
      </c>
      <c r="S9" s="13">
        <v>452</v>
      </c>
      <c r="T9" s="13">
        <v>468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95</v>
      </c>
      <c r="E10" s="13">
        <v>92</v>
      </c>
      <c r="F10" s="14"/>
      <c r="G10" s="13">
        <v>80</v>
      </c>
      <c r="H10" s="13">
        <v>57</v>
      </c>
      <c r="I10" s="13">
        <v>64</v>
      </c>
      <c r="J10" s="13">
        <v>71</v>
      </c>
      <c r="K10" s="14"/>
      <c r="L10" s="13">
        <v>264</v>
      </c>
      <c r="M10" s="13">
        <v>268</v>
      </c>
      <c r="N10" s="13">
        <v>264</v>
      </c>
      <c r="O10" s="13">
        <v>263</v>
      </c>
      <c r="P10" s="14"/>
      <c r="Q10" s="13">
        <v>143</v>
      </c>
      <c r="R10" s="13">
        <v>155</v>
      </c>
      <c r="S10" s="13">
        <v>154</v>
      </c>
      <c r="T10" s="13">
        <v>152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97</v>
      </c>
      <c r="E11" s="13">
        <v>98</v>
      </c>
      <c r="F11" s="14"/>
      <c r="G11" s="13">
        <v>44</v>
      </c>
      <c r="H11" s="13">
        <v>71</v>
      </c>
      <c r="I11" s="13">
        <v>68</v>
      </c>
      <c r="J11" s="13">
        <v>68</v>
      </c>
      <c r="K11" s="14"/>
      <c r="L11" s="13">
        <v>218</v>
      </c>
      <c r="M11" s="13">
        <v>205</v>
      </c>
      <c r="N11" s="13">
        <v>214</v>
      </c>
      <c r="O11" s="13">
        <v>218</v>
      </c>
      <c r="P11" s="14"/>
      <c r="Q11" s="13">
        <v>106</v>
      </c>
      <c r="R11" s="13">
        <v>114</v>
      </c>
      <c r="S11" s="13">
        <v>113</v>
      </c>
      <c r="T11" s="13">
        <v>111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328</v>
      </c>
      <c r="E12" s="13">
        <v>328</v>
      </c>
      <c r="F12" s="14"/>
      <c r="G12" s="13">
        <v>180</v>
      </c>
      <c r="H12" s="13">
        <v>184</v>
      </c>
      <c r="I12" s="13">
        <v>196</v>
      </c>
      <c r="J12" s="13">
        <v>177</v>
      </c>
      <c r="K12" s="14"/>
      <c r="L12" s="13">
        <v>655</v>
      </c>
      <c r="M12" s="13">
        <v>732</v>
      </c>
      <c r="N12" s="13">
        <v>716</v>
      </c>
      <c r="O12" s="13">
        <v>720</v>
      </c>
      <c r="P12" s="14"/>
      <c r="Q12" s="13">
        <v>218</v>
      </c>
      <c r="R12" s="13">
        <v>273</v>
      </c>
      <c r="S12" s="13">
        <v>286</v>
      </c>
      <c r="T12" s="13">
        <v>297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1059</v>
      </c>
      <c r="E13" s="13">
        <v>1096</v>
      </c>
      <c r="F13" s="14"/>
      <c r="G13" s="13">
        <v>399</v>
      </c>
      <c r="H13" s="13">
        <v>465</v>
      </c>
      <c r="I13" s="13">
        <v>509</v>
      </c>
      <c r="J13" s="13">
        <v>513</v>
      </c>
      <c r="K13" s="14"/>
      <c r="L13" s="13">
        <v>1676</v>
      </c>
      <c r="M13" s="13">
        <v>2080</v>
      </c>
      <c r="N13" s="13">
        <v>2130</v>
      </c>
      <c r="O13" s="13">
        <v>2173</v>
      </c>
      <c r="P13" s="14"/>
      <c r="Q13" s="13">
        <v>409</v>
      </c>
      <c r="R13" s="13">
        <v>523</v>
      </c>
      <c r="S13" s="13">
        <v>551</v>
      </c>
      <c r="T13" s="13">
        <v>573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50</v>
      </c>
      <c r="E14" s="13">
        <v>38</v>
      </c>
      <c r="F14" s="14"/>
      <c r="G14" s="13">
        <v>32</v>
      </c>
      <c r="H14" s="13">
        <v>44</v>
      </c>
      <c r="I14" s="13">
        <v>43</v>
      </c>
      <c r="J14" s="13">
        <v>45</v>
      </c>
      <c r="K14" s="14"/>
      <c r="L14" s="13">
        <v>182</v>
      </c>
      <c r="M14" s="13">
        <v>164</v>
      </c>
      <c r="N14" s="13">
        <v>167</v>
      </c>
      <c r="O14" s="13">
        <v>159</v>
      </c>
      <c r="P14" s="14"/>
      <c r="Q14" s="13">
        <v>102</v>
      </c>
      <c r="R14" s="13">
        <v>102</v>
      </c>
      <c r="S14" s="13">
        <v>101</v>
      </c>
      <c r="T14" s="13">
        <v>96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43</v>
      </c>
      <c r="E15" s="13">
        <v>41</v>
      </c>
      <c r="F15" s="14"/>
      <c r="G15" s="13">
        <v>26</v>
      </c>
      <c r="H15" s="13">
        <v>24</v>
      </c>
      <c r="I15" s="13">
        <v>23</v>
      </c>
      <c r="J15" s="13">
        <v>21</v>
      </c>
      <c r="K15" s="14"/>
      <c r="L15" s="13">
        <v>145</v>
      </c>
      <c r="M15" s="13">
        <v>127</v>
      </c>
      <c r="N15" s="13">
        <v>111</v>
      </c>
      <c r="O15" s="13">
        <v>107</v>
      </c>
      <c r="P15" s="14"/>
      <c r="Q15" s="13">
        <v>65</v>
      </c>
      <c r="R15" s="13">
        <v>65</v>
      </c>
      <c r="S15" s="13">
        <v>72</v>
      </c>
      <c r="T15" s="13">
        <v>76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460</v>
      </c>
      <c r="E16" s="13">
        <v>472</v>
      </c>
      <c r="F16" s="14"/>
      <c r="G16" s="13">
        <v>171</v>
      </c>
      <c r="H16" s="13">
        <v>195</v>
      </c>
      <c r="I16" s="13">
        <v>222</v>
      </c>
      <c r="J16" s="13">
        <v>218</v>
      </c>
      <c r="K16" s="14"/>
      <c r="L16" s="13">
        <v>787</v>
      </c>
      <c r="M16" s="13">
        <v>899</v>
      </c>
      <c r="N16" s="13">
        <v>896</v>
      </c>
      <c r="O16" s="13">
        <v>901</v>
      </c>
      <c r="P16" s="14"/>
      <c r="Q16" s="13">
        <v>184</v>
      </c>
      <c r="R16" s="13">
        <v>268</v>
      </c>
      <c r="S16" s="13">
        <v>282</v>
      </c>
      <c r="T16" s="13">
        <v>292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83</v>
      </c>
      <c r="E17" s="13">
        <v>82</v>
      </c>
      <c r="F17" s="14"/>
      <c r="G17" s="13">
        <v>48</v>
      </c>
      <c r="H17" s="13">
        <v>28</v>
      </c>
      <c r="I17" s="13">
        <v>34</v>
      </c>
      <c r="J17" s="13">
        <v>30</v>
      </c>
      <c r="K17" s="14"/>
      <c r="L17" s="13">
        <v>188</v>
      </c>
      <c r="M17" s="13">
        <v>197</v>
      </c>
      <c r="N17" s="13">
        <v>189</v>
      </c>
      <c r="O17" s="13">
        <v>182</v>
      </c>
      <c r="P17" s="14"/>
      <c r="Q17" s="13">
        <v>51</v>
      </c>
      <c r="R17" s="13">
        <v>86</v>
      </c>
      <c r="S17" s="13">
        <v>93</v>
      </c>
      <c r="T17" s="13">
        <v>98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370</v>
      </c>
      <c r="E18" s="13">
        <v>383</v>
      </c>
      <c r="F18" s="14"/>
      <c r="G18" s="13">
        <v>194</v>
      </c>
      <c r="H18" s="13">
        <v>205</v>
      </c>
      <c r="I18" s="13">
        <v>202</v>
      </c>
      <c r="J18" s="13">
        <v>204</v>
      </c>
      <c r="K18" s="14"/>
      <c r="L18" s="13">
        <v>792</v>
      </c>
      <c r="M18" s="13">
        <v>861</v>
      </c>
      <c r="N18" s="13">
        <v>860</v>
      </c>
      <c r="O18" s="13">
        <v>858</v>
      </c>
      <c r="P18" s="14"/>
      <c r="Q18" s="13">
        <v>315</v>
      </c>
      <c r="R18" s="13">
        <v>363</v>
      </c>
      <c r="S18" s="13">
        <v>378</v>
      </c>
      <c r="T18" s="13">
        <v>378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9</v>
      </c>
      <c r="E19" s="13">
        <v>9</v>
      </c>
      <c r="F19" s="14"/>
      <c r="G19" s="13">
        <v>7</v>
      </c>
      <c r="H19" s="13">
        <v>13</v>
      </c>
      <c r="I19" s="13">
        <v>11</v>
      </c>
      <c r="J19" s="13">
        <v>11</v>
      </c>
      <c r="K19" s="14"/>
      <c r="L19" s="13">
        <v>59</v>
      </c>
      <c r="M19" s="13">
        <v>51</v>
      </c>
      <c r="N19" s="13">
        <v>46</v>
      </c>
      <c r="O19" s="13">
        <v>48</v>
      </c>
      <c r="P19" s="14"/>
      <c r="Q19" s="13">
        <v>37</v>
      </c>
      <c r="R19" s="13">
        <v>35</v>
      </c>
      <c r="S19" s="13">
        <v>37</v>
      </c>
      <c r="T19" s="13">
        <v>33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211</v>
      </c>
      <c r="E20" s="13">
        <v>202</v>
      </c>
      <c r="F20" s="14"/>
      <c r="G20" s="13">
        <v>111</v>
      </c>
      <c r="H20" s="13">
        <v>93</v>
      </c>
      <c r="I20" s="13">
        <v>89</v>
      </c>
      <c r="J20" s="13">
        <v>102</v>
      </c>
      <c r="K20" s="14"/>
      <c r="L20" s="13">
        <v>499</v>
      </c>
      <c r="M20" s="13">
        <v>517</v>
      </c>
      <c r="N20" s="13">
        <v>512</v>
      </c>
      <c r="O20" s="13">
        <v>507</v>
      </c>
      <c r="P20" s="14"/>
      <c r="Q20" s="13">
        <v>172</v>
      </c>
      <c r="R20" s="13">
        <v>201</v>
      </c>
      <c r="S20" s="13">
        <v>220</v>
      </c>
      <c r="T20" s="13">
        <v>224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83</v>
      </c>
      <c r="E21" s="13">
        <v>76</v>
      </c>
      <c r="F21" s="14"/>
      <c r="G21" s="13">
        <v>39</v>
      </c>
      <c r="H21" s="13">
        <v>41</v>
      </c>
      <c r="I21" s="13">
        <v>45</v>
      </c>
      <c r="J21" s="13">
        <v>40</v>
      </c>
      <c r="K21" s="14"/>
      <c r="L21" s="13">
        <v>184</v>
      </c>
      <c r="M21" s="13">
        <v>205</v>
      </c>
      <c r="N21" s="13">
        <v>195</v>
      </c>
      <c r="O21" s="13">
        <v>185</v>
      </c>
      <c r="P21" s="14"/>
      <c r="Q21" s="13">
        <v>101</v>
      </c>
      <c r="R21" s="13">
        <v>122</v>
      </c>
      <c r="S21" s="13">
        <v>126</v>
      </c>
      <c r="T21" s="13">
        <v>121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1964</v>
      </c>
      <c r="E22" s="13">
        <v>1977</v>
      </c>
      <c r="F22" s="14"/>
      <c r="G22" s="13">
        <v>1735</v>
      </c>
      <c r="H22" s="13">
        <v>1749</v>
      </c>
      <c r="I22" s="13">
        <v>1764</v>
      </c>
      <c r="J22" s="13">
        <v>1789</v>
      </c>
      <c r="K22" s="14"/>
      <c r="L22" s="13">
        <v>5019</v>
      </c>
      <c r="M22" s="13">
        <v>5399</v>
      </c>
      <c r="N22" s="13">
        <v>5372</v>
      </c>
      <c r="O22" s="13">
        <v>5317</v>
      </c>
      <c r="P22" s="14"/>
      <c r="Q22" s="13">
        <v>1687</v>
      </c>
      <c r="R22" s="13">
        <v>2062</v>
      </c>
      <c r="S22" s="13">
        <v>2163</v>
      </c>
      <c r="T22" s="13">
        <v>2263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3705</v>
      </c>
      <c r="E23" s="14">
        <f>SUM(E24:E25)</f>
        <v>3719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1993</v>
      </c>
      <c r="J23" s="14">
        <f>SUM(J24:J25)</f>
        <v>1959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8199</v>
      </c>
      <c r="O23" s="14">
        <f>SUM(O24:O25)</f>
        <v>8214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3195</v>
      </c>
      <c r="T23" s="14">
        <f>SUM(T24:T25)</f>
        <v>3264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3359</v>
      </c>
      <c r="E24" s="14">
        <f>SUM(E8:E9,E11:E13,E16:E17,E18,E20)</f>
        <v>3398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1749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7185</v>
      </c>
      <c r="O24" s="14">
        <f>SUM(O8:O9,O11:O13,O16:O17,O18,O20)</f>
        <v>7231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2580</v>
      </c>
      <c r="T24" s="14">
        <f>SUM(T8:T9,T11:T13,T16:T17,T18,T20)</f>
        <v>2650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346</v>
      </c>
      <c r="E25" s="14">
        <f>SUM(E7,E10,E14:E15,E19,E21)</f>
        <v>321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244</v>
      </c>
      <c r="J25" s="14">
        <f>SUM(J7,J10,J14:J15,J19,J21)</f>
        <v>242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1014</v>
      </c>
      <c r="O25" s="14">
        <f>SUM(O7,O10,O14:O15,O19,O21)</f>
        <v>983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615</v>
      </c>
      <c r="T25" s="14">
        <f>SUM(T7,T10,T14:T15,T19,T21)</f>
        <v>614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5696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3757</v>
      </c>
      <c r="J26" s="16">
        <f>SUM(J22,J23)</f>
        <v>3748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13571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5358</v>
      </c>
      <c r="T26" s="16">
        <f>SUM(T22,T23)</f>
        <v>5527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13.750000000000002</v>
      </c>
      <c r="E28" s="17">
        <f>E7/SUM($T7,$O7,$J7,$E7)*100</f>
        <v>13.655462184873949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12.083333333333334</v>
      </c>
      <c r="J28" s="17">
        <f>J7/SUM($T7,$O7,$J7,$E7)*100</f>
        <v>11.344537815126051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48.125</v>
      </c>
      <c r="O28" s="17">
        <f>O7/SUM($T7,$O7,$J7,$E7)*100</f>
        <v>46.428571428571431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26.041666666666668</v>
      </c>
      <c r="T28" s="17">
        <f>T7/SUM($T7,$O7,$J7,$E7)*100</f>
        <v>28.571428571428569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17.995910020449898</v>
      </c>
      <c r="E29" s="17">
        <f t="shared" ref="E29:E47" si="7">E8/SUM($T8,$O8,$J8,$E8)*100</f>
        <v>17.8125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13.190184049079754</v>
      </c>
      <c r="J29" s="17">
        <f t="shared" ref="J29:J47" si="11">J8/SUM($T8,$O8,$J8,$E8)*100</f>
        <v>11.25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47.852760736196323</v>
      </c>
      <c r="O29" s="17">
        <f t="shared" ref="O29:O47" si="15">O8/SUM($T8,$O8,$J8,$E8)*100</f>
        <v>49.166666666666664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20.961145194274028</v>
      </c>
      <c r="T29" s="17">
        <f t="shared" ref="T29:T47" si="19">T8/SUM($T8,$O8,$J8,$E8)*100</f>
        <v>21.770833333333332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22.754254056193115</v>
      </c>
      <c r="E30" s="17">
        <f t="shared" si="7"/>
        <v>22.36270248913473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11.87178472497032</v>
      </c>
      <c r="J30" s="17">
        <f t="shared" si="11"/>
        <v>11.734492295535363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47.48713889988128</v>
      </c>
      <c r="O30" s="17">
        <f t="shared" si="15"/>
        <v>47.412090082971162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17.886822318955282</v>
      </c>
      <c r="T30" s="17">
        <f t="shared" si="19"/>
        <v>18.490715132358751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16.464471403812826</v>
      </c>
      <c r="E31" s="17">
        <f t="shared" si="7"/>
        <v>15.916955017301039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11.091854419410744</v>
      </c>
      <c r="J31" s="17">
        <f t="shared" si="11"/>
        <v>12.283737024221452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45.753899480069329</v>
      </c>
      <c r="O31" s="17">
        <f t="shared" si="15"/>
        <v>45.501730103806224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26.689774696707108</v>
      </c>
      <c r="T31" s="17">
        <f t="shared" si="19"/>
        <v>26.297577854671278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19.715447154471544</v>
      </c>
      <c r="E32" s="17">
        <f t="shared" si="7"/>
        <v>19.797979797979799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13.821138211382115</v>
      </c>
      <c r="J32" s="17">
        <f t="shared" si="11"/>
        <v>13.737373737373737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43.49593495934959</v>
      </c>
      <c r="O32" s="17">
        <f t="shared" si="15"/>
        <v>44.040404040404042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22.967479674796749</v>
      </c>
      <c r="T32" s="17">
        <f t="shared" si="19"/>
        <v>22.424242424242426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21.494102228047183</v>
      </c>
      <c r="E33" s="17">
        <f t="shared" si="7"/>
        <v>21.550591327201051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12.844036697247708</v>
      </c>
      <c r="J33" s="17">
        <f t="shared" si="11"/>
        <v>11.629434954007884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46.920052424639579</v>
      </c>
      <c r="O33" s="17">
        <f t="shared" si="15"/>
        <v>47.306176084099874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18.741808650065529</v>
      </c>
      <c r="T33" s="17">
        <f t="shared" si="19"/>
        <v>19.513797634691198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24.923511414450459</v>
      </c>
      <c r="E34" s="17">
        <f t="shared" si="7"/>
        <v>25.166475315729048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11.979289244528124</v>
      </c>
      <c r="J34" s="17">
        <f t="shared" si="11"/>
        <v>11.779563719862228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50.129442221699229</v>
      </c>
      <c r="O34" s="17">
        <f t="shared" si="15"/>
        <v>49.89667049368542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12.967757119322194</v>
      </c>
      <c r="T34" s="17">
        <f t="shared" si="19"/>
        <v>13.157290470723307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13.850415512465375</v>
      </c>
      <c r="E35" s="17">
        <f t="shared" si="7"/>
        <v>11.242603550295858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11.911357340720222</v>
      </c>
      <c r="J35" s="17">
        <f t="shared" si="11"/>
        <v>13.313609467455622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46.260387811634352</v>
      </c>
      <c r="O35" s="17">
        <f t="shared" si="15"/>
        <v>47.041420118343197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27.977839335180054</v>
      </c>
      <c r="T35" s="17">
        <f t="shared" si="19"/>
        <v>28.402366863905325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17.269076305220885</v>
      </c>
      <c r="E36" s="17">
        <f t="shared" si="7"/>
        <v>16.73469387755102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9.236947791164658</v>
      </c>
      <c r="J36" s="17">
        <f t="shared" si="11"/>
        <v>8.5714285714285712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44.578313253012048</v>
      </c>
      <c r="O36" s="17">
        <f t="shared" si="15"/>
        <v>43.673469387755105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28.915662650602407</v>
      </c>
      <c r="T36" s="17">
        <f t="shared" si="19"/>
        <v>31.020408163265305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24.731182795698924</v>
      </c>
      <c r="E37" s="17">
        <f t="shared" si="7"/>
        <v>25.066383430695698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11.935483870967742</v>
      </c>
      <c r="J37" s="17">
        <f t="shared" si="11"/>
        <v>11.577270313329793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48.172043010752688</v>
      </c>
      <c r="O37" s="17">
        <f t="shared" si="15"/>
        <v>47.849176845459375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15.161290322580644</v>
      </c>
      <c r="T37" s="17">
        <f t="shared" si="19"/>
        <v>15.507169410515134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20.802005012531328</v>
      </c>
      <c r="E38" s="17">
        <f t="shared" si="7"/>
        <v>20.918367346938776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8.5213032581453625</v>
      </c>
      <c r="J38" s="17">
        <f t="shared" si="11"/>
        <v>7.6530612244897958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47.368421052631575</v>
      </c>
      <c r="O38" s="17">
        <f t="shared" si="15"/>
        <v>46.428571428571431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23.308270676691727</v>
      </c>
      <c r="T38" s="17">
        <f t="shared" si="19"/>
        <v>25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20.441988950276244</v>
      </c>
      <c r="E39" s="17">
        <f t="shared" si="7"/>
        <v>21.009325287986837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11.160220994475138</v>
      </c>
      <c r="J39" s="17">
        <f t="shared" si="11"/>
        <v>11.190345584201864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47.513812154696133</v>
      </c>
      <c r="O39" s="17">
        <f t="shared" si="15"/>
        <v>47.065277015907839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20.883977900552487</v>
      </c>
      <c r="T39" s="17">
        <f t="shared" si="19"/>
        <v>20.735052111903457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8.7378640776699026</v>
      </c>
      <c r="E40" s="17">
        <f t="shared" si="7"/>
        <v>8.9108910891089099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10.679611650485436</v>
      </c>
      <c r="J40" s="17">
        <f t="shared" si="11"/>
        <v>10.891089108910892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44.660194174757287</v>
      </c>
      <c r="O40" s="17">
        <f t="shared" si="15"/>
        <v>47.524752475247524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35.922330097087382</v>
      </c>
      <c r="T40" s="17">
        <f t="shared" si="19"/>
        <v>32.673267326732677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20.445736434108529</v>
      </c>
      <c r="E41" s="17">
        <f t="shared" si="7"/>
        <v>19.516908212560384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8.6240310077519382</v>
      </c>
      <c r="J41" s="17">
        <f t="shared" si="11"/>
        <v>9.8550724637681171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49.612403100775197</v>
      </c>
      <c r="O41" s="17">
        <f t="shared" si="15"/>
        <v>48.985507246376812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21.31782945736434</v>
      </c>
      <c r="T41" s="17">
        <f t="shared" si="19"/>
        <v>21.642512077294686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18.485523385300667</v>
      </c>
      <c r="E42" s="17">
        <f t="shared" si="7"/>
        <v>18.009478672985782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10.022271714922049</v>
      </c>
      <c r="J42" s="17">
        <f t="shared" si="11"/>
        <v>9.4786729857819907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43.429844097995549</v>
      </c>
      <c r="O42" s="17">
        <f t="shared" si="15"/>
        <v>43.838862559241704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28.06236080178174</v>
      </c>
      <c r="T42" s="17">
        <f t="shared" si="19"/>
        <v>28.672985781990523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17.437627630293882</v>
      </c>
      <c r="E43" s="17">
        <f t="shared" si="7"/>
        <v>17.424643046007404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15.661901802361717</v>
      </c>
      <c r="J43" s="17">
        <f t="shared" si="11"/>
        <v>15.767671426053234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47.695995738258013</v>
      </c>
      <c r="O43" s="17">
        <f t="shared" si="15"/>
        <v>46.862330336682533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19.20447482908639</v>
      </c>
      <c r="T43" s="17">
        <f t="shared" si="19"/>
        <v>19.94535519125683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21.676807863327873</v>
      </c>
      <c r="E44" s="17">
        <f t="shared" si="7"/>
        <v>21.67754721380275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11.660425930259771</v>
      </c>
      <c r="J44" s="17">
        <f t="shared" si="11"/>
        <v>11.418745628351596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47.969810437631637</v>
      </c>
      <c r="O44" s="17">
        <f t="shared" si="15"/>
        <v>47.878293308463512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18.692955768780717</v>
      </c>
      <c r="T44" s="17">
        <f t="shared" si="19"/>
        <v>19.02541384938214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22.584549183083443</v>
      </c>
      <c r="E45" s="17">
        <f t="shared" si="7"/>
        <v>22.659375833555615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11.759564311167889</v>
      </c>
      <c r="J45" s="17">
        <f t="shared" si="11"/>
        <v>11.449719925313417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48.309016338331205</v>
      </c>
      <c r="O45" s="17">
        <f t="shared" si="15"/>
        <v>48.219525206721791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17.346870167417467</v>
      </c>
      <c r="T45" s="17">
        <f t="shared" si="19"/>
        <v>17.671379034409178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15.592609283461018</v>
      </c>
      <c r="E46" s="17">
        <f t="shared" si="7"/>
        <v>14.861111111111111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10.99594411897251</v>
      </c>
      <c r="J46" s="17">
        <f t="shared" si="11"/>
        <v>11.203703703703702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45.696259576385764</v>
      </c>
      <c r="O46" s="17">
        <f t="shared" si="15"/>
        <v>45.50925925925926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27.715187021180711</v>
      </c>
      <c r="T46" s="17">
        <f t="shared" si="19"/>
        <v>28.425925925925927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19.992946570269794</v>
      </c>
      <c r="E47" s="25">
        <f t="shared" si="7"/>
        <v>19.984562486843028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13.249867748192559</v>
      </c>
      <c r="J47" s="25">
        <f t="shared" si="11"/>
        <v>13.149954389165671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47.861047434314933</v>
      </c>
      <c r="O47" s="25">
        <f t="shared" si="15"/>
        <v>47.473861483404676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18.896138247222712</v>
      </c>
      <c r="T47" s="25">
        <f t="shared" si="19"/>
        <v>19.391621640586624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36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9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1" ht="12.75" customHeight="1" x14ac:dyDescent="0.2">
      <c r="A1" s="1" t="s">
        <v>26</v>
      </c>
    </row>
    <row r="2" spans="1:21" ht="21.6" customHeight="1" thickBot="1" x14ac:dyDescent="0.25">
      <c r="A2" s="3" t="s">
        <v>32</v>
      </c>
    </row>
    <row r="3" spans="1:21" ht="12.75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12.75" customHeight="1" x14ac:dyDescent="0.2">
      <c r="A4" s="1"/>
      <c r="B4" s="6" t="s">
        <v>21</v>
      </c>
      <c r="C4" s="6"/>
      <c r="D4" s="6"/>
      <c r="E4" s="1"/>
      <c r="F4" s="28" t="s">
        <v>22</v>
      </c>
      <c r="G4" s="28"/>
      <c r="H4" s="6"/>
      <c r="I4" s="1"/>
      <c r="J4" s="6" t="s">
        <v>0</v>
      </c>
      <c r="K4" s="6"/>
      <c r="L4" s="6"/>
      <c r="M4" s="1"/>
      <c r="N4" s="6" t="s">
        <v>1</v>
      </c>
      <c r="O4" s="6"/>
      <c r="P4" s="6"/>
    </row>
    <row r="5" spans="1:21" ht="12.75" customHeight="1" x14ac:dyDescent="0.2">
      <c r="A5" s="7"/>
      <c r="B5" s="7">
        <v>2000</v>
      </c>
      <c r="C5" s="8">
        <v>2010</v>
      </c>
      <c r="D5" s="8">
        <v>2011</v>
      </c>
      <c r="E5" s="7"/>
      <c r="F5" s="7">
        <v>2000</v>
      </c>
      <c r="G5" s="8">
        <v>2010</v>
      </c>
      <c r="H5" s="8">
        <v>2011</v>
      </c>
      <c r="I5" s="7"/>
      <c r="J5" s="7">
        <v>2000</v>
      </c>
      <c r="K5" s="8">
        <v>2010</v>
      </c>
      <c r="L5" s="8">
        <v>2011</v>
      </c>
      <c r="M5" s="7"/>
      <c r="N5" s="7">
        <v>2000</v>
      </c>
      <c r="O5" s="9">
        <v>2010</v>
      </c>
      <c r="P5" s="8">
        <v>2011</v>
      </c>
    </row>
    <row r="6" spans="1:21" ht="12.75" customHeight="1" x14ac:dyDescent="0.2">
      <c r="A6" s="10" t="s">
        <v>25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  <c r="R6" s="12"/>
    </row>
    <row r="7" spans="1:21" ht="12.75" customHeight="1" x14ac:dyDescent="0.2">
      <c r="A7" s="1" t="s">
        <v>2</v>
      </c>
      <c r="B7" s="13">
        <v>98</v>
      </c>
      <c r="C7" s="13">
        <v>63</v>
      </c>
      <c r="D7" s="13">
        <v>55</v>
      </c>
      <c r="E7" s="14"/>
      <c r="F7" s="13">
        <v>52</v>
      </c>
      <c r="G7" s="13">
        <v>68</v>
      </c>
      <c r="H7" s="13">
        <v>69</v>
      </c>
      <c r="I7" s="14"/>
      <c r="J7" s="13">
        <v>241</v>
      </c>
      <c r="K7" s="13">
        <v>231</v>
      </c>
      <c r="L7" s="13">
        <v>231</v>
      </c>
      <c r="M7" s="14"/>
      <c r="N7" s="13">
        <v>123</v>
      </c>
      <c r="O7" s="13">
        <v>126</v>
      </c>
      <c r="P7" s="13">
        <v>125</v>
      </c>
      <c r="R7" s="13"/>
      <c r="S7" s="13"/>
      <c r="T7" s="13"/>
      <c r="U7" s="13"/>
    </row>
    <row r="8" spans="1:21" ht="12.75" customHeight="1" x14ac:dyDescent="0.2">
      <c r="A8" s="1" t="s">
        <v>3</v>
      </c>
      <c r="B8" s="13">
        <v>159</v>
      </c>
      <c r="C8" s="13">
        <v>135</v>
      </c>
      <c r="D8" s="13">
        <v>136</v>
      </c>
      <c r="E8" s="14"/>
      <c r="F8" s="13">
        <v>117</v>
      </c>
      <c r="G8" s="13">
        <v>159</v>
      </c>
      <c r="H8" s="13">
        <v>169</v>
      </c>
      <c r="I8" s="14"/>
      <c r="J8" s="13">
        <v>394</v>
      </c>
      <c r="K8" s="13">
        <v>454</v>
      </c>
      <c r="L8" s="13">
        <v>468</v>
      </c>
      <c r="M8" s="14"/>
      <c r="N8" s="13">
        <v>160</v>
      </c>
      <c r="O8" s="13">
        <v>195</v>
      </c>
      <c r="P8" s="13">
        <v>205</v>
      </c>
      <c r="R8" s="13"/>
      <c r="S8" s="13"/>
      <c r="T8" s="13"/>
      <c r="U8" s="13"/>
    </row>
    <row r="9" spans="1:21" ht="12.75" customHeight="1" x14ac:dyDescent="0.2">
      <c r="A9" s="1" t="s">
        <v>4</v>
      </c>
      <c r="B9" s="13">
        <v>459</v>
      </c>
      <c r="C9" s="13">
        <v>465</v>
      </c>
      <c r="D9" s="13">
        <v>473</v>
      </c>
      <c r="E9" s="14"/>
      <c r="F9" s="13">
        <v>362</v>
      </c>
      <c r="G9" s="13">
        <v>394</v>
      </c>
      <c r="H9" s="13">
        <v>402</v>
      </c>
      <c r="I9" s="14"/>
      <c r="J9" s="13">
        <v>1127</v>
      </c>
      <c r="K9" s="13">
        <v>1188</v>
      </c>
      <c r="L9" s="13">
        <v>1200</v>
      </c>
      <c r="M9" s="14"/>
      <c r="N9" s="13">
        <v>351</v>
      </c>
      <c r="O9" s="13">
        <v>455</v>
      </c>
      <c r="P9" s="13">
        <v>452</v>
      </c>
      <c r="R9" s="13"/>
      <c r="S9" s="13"/>
      <c r="T9" s="13"/>
      <c r="U9" s="13"/>
    </row>
    <row r="10" spans="1:21" ht="12.75" customHeight="1" x14ac:dyDescent="0.2">
      <c r="A10" s="1" t="s">
        <v>5</v>
      </c>
      <c r="B10" s="13">
        <v>92</v>
      </c>
      <c r="C10" s="13">
        <v>81</v>
      </c>
      <c r="D10" s="13">
        <v>80</v>
      </c>
      <c r="E10" s="14"/>
      <c r="F10" s="13">
        <v>96</v>
      </c>
      <c r="G10" s="13">
        <v>76</v>
      </c>
      <c r="H10" s="13">
        <v>79</v>
      </c>
      <c r="I10" s="14"/>
      <c r="J10" s="13">
        <v>264</v>
      </c>
      <c r="K10" s="13">
        <v>268</v>
      </c>
      <c r="L10" s="13">
        <v>264</v>
      </c>
      <c r="M10" s="14"/>
      <c r="N10" s="13">
        <v>143</v>
      </c>
      <c r="O10" s="13">
        <v>155</v>
      </c>
      <c r="P10" s="13">
        <v>154</v>
      </c>
      <c r="R10" s="13"/>
      <c r="S10" s="13"/>
      <c r="T10" s="13"/>
      <c r="U10" s="13"/>
    </row>
    <row r="11" spans="1:21" ht="12.75" customHeight="1" x14ac:dyDescent="0.2">
      <c r="A11" s="1" t="s">
        <v>6</v>
      </c>
      <c r="B11" s="13">
        <v>88</v>
      </c>
      <c r="C11" s="13">
        <v>67</v>
      </c>
      <c r="D11" s="13">
        <v>79</v>
      </c>
      <c r="E11" s="14"/>
      <c r="F11" s="13">
        <v>66</v>
      </c>
      <c r="G11" s="13">
        <v>89</v>
      </c>
      <c r="H11" s="13">
        <v>86</v>
      </c>
      <c r="I11" s="14"/>
      <c r="J11" s="13">
        <v>218</v>
      </c>
      <c r="K11" s="13">
        <v>205</v>
      </c>
      <c r="L11" s="13">
        <v>214</v>
      </c>
      <c r="M11" s="14"/>
      <c r="N11" s="13">
        <v>106</v>
      </c>
      <c r="O11" s="13">
        <v>114</v>
      </c>
      <c r="P11" s="13">
        <v>113</v>
      </c>
      <c r="R11" s="13"/>
      <c r="S11" s="13"/>
      <c r="T11" s="13"/>
      <c r="U11" s="13"/>
    </row>
    <row r="12" spans="1:21" ht="12.75" customHeight="1" x14ac:dyDescent="0.2">
      <c r="A12" s="1" t="s">
        <v>7</v>
      </c>
      <c r="B12" s="13">
        <v>253</v>
      </c>
      <c r="C12" s="13">
        <v>253</v>
      </c>
      <c r="D12" s="13">
        <v>274</v>
      </c>
      <c r="E12" s="14"/>
      <c r="F12" s="13">
        <v>225</v>
      </c>
      <c r="G12" s="13">
        <v>250</v>
      </c>
      <c r="H12" s="13">
        <v>250</v>
      </c>
      <c r="I12" s="14"/>
      <c r="J12" s="13">
        <v>655</v>
      </c>
      <c r="K12" s="13">
        <v>732</v>
      </c>
      <c r="L12" s="13">
        <v>716</v>
      </c>
      <c r="M12" s="14"/>
      <c r="N12" s="13">
        <v>218</v>
      </c>
      <c r="O12" s="13">
        <v>273</v>
      </c>
      <c r="P12" s="13">
        <v>286</v>
      </c>
      <c r="R12" s="13"/>
      <c r="S12" s="13"/>
      <c r="T12" s="13"/>
      <c r="U12" s="13"/>
    </row>
    <row r="13" spans="1:21" ht="12.75" customHeight="1" x14ac:dyDescent="0.2">
      <c r="A13" s="1" t="s">
        <v>8</v>
      </c>
      <c r="B13" s="13">
        <v>712</v>
      </c>
      <c r="C13" s="13">
        <v>859</v>
      </c>
      <c r="D13" s="13">
        <v>901</v>
      </c>
      <c r="E13" s="14"/>
      <c r="F13" s="13">
        <v>531</v>
      </c>
      <c r="G13" s="13">
        <v>636</v>
      </c>
      <c r="H13" s="13">
        <v>667</v>
      </c>
      <c r="I13" s="14"/>
      <c r="J13" s="13">
        <v>1676</v>
      </c>
      <c r="K13" s="13">
        <v>2080</v>
      </c>
      <c r="L13" s="13">
        <v>2130</v>
      </c>
      <c r="M13" s="14"/>
      <c r="N13" s="13">
        <v>409</v>
      </c>
      <c r="O13" s="13">
        <v>523</v>
      </c>
      <c r="P13" s="13">
        <v>551</v>
      </c>
      <c r="R13" s="13"/>
      <c r="S13" s="13"/>
      <c r="T13" s="13"/>
      <c r="U13" s="13"/>
    </row>
    <row r="14" spans="1:21" ht="12.75" customHeight="1" x14ac:dyDescent="0.2">
      <c r="A14" s="1" t="s">
        <v>9</v>
      </c>
      <c r="B14" s="13">
        <v>69</v>
      </c>
      <c r="C14" s="13">
        <v>44</v>
      </c>
      <c r="D14" s="13">
        <v>43</v>
      </c>
      <c r="E14" s="14"/>
      <c r="F14" s="13">
        <v>52</v>
      </c>
      <c r="G14" s="13">
        <v>54</v>
      </c>
      <c r="H14" s="13">
        <v>50</v>
      </c>
      <c r="I14" s="14"/>
      <c r="J14" s="13">
        <v>182</v>
      </c>
      <c r="K14" s="13">
        <v>164</v>
      </c>
      <c r="L14" s="13">
        <v>167</v>
      </c>
      <c r="M14" s="14"/>
      <c r="N14" s="13">
        <v>102</v>
      </c>
      <c r="O14" s="13">
        <v>102</v>
      </c>
      <c r="P14" s="13">
        <v>101</v>
      </c>
      <c r="R14" s="13"/>
      <c r="S14" s="13"/>
      <c r="T14" s="13"/>
      <c r="U14" s="13"/>
    </row>
    <row r="15" spans="1:21" ht="12.75" customHeight="1" x14ac:dyDescent="0.2">
      <c r="A15" s="1" t="s">
        <v>10</v>
      </c>
      <c r="B15" s="13">
        <v>56</v>
      </c>
      <c r="C15" s="13">
        <v>34</v>
      </c>
      <c r="D15" s="13">
        <v>31</v>
      </c>
      <c r="E15" s="14"/>
      <c r="F15" s="13">
        <v>30</v>
      </c>
      <c r="G15" s="13">
        <v>33</v>
      </c>
      <c r="H15" s="13">
        <v>35</v>
      </c>
      <c r="I15" s="14"/>
      <c r="J15" s="13">
        <v>145</v>
      </c>
      <c r="K15" s="13">
        <v>127</v>
      </c>
      <c r="L15" s="13">
        <v>111</v>
      </c>
      <c r="M15" s="14"/>
      <c r="N15" s="13">
        <v>65</v>
      </c>
      <c r="O15" s="13">
        <v>65</v>
      </c>
      <c r="P15" s="13">
        <v>72</v>
      </c>
      <c r="R15" s="13"/>
      <c r="S15" s="13"/>
      <c r="T15" s="13"/>
      <c r="U15" s="13"/>
    </row>
    <row r="16" spans="1:21" ht="12.75" customHeight="1" x14ac:dyDescent="0.2">
      <c r="A16" s="1" t="s">
        <v>11</v>
      </c>
      <c r="B16" s="13">
        <v>376</v>
      </c>
      <c r="C16" s="13">
        <v>374</v>
      </c>
      <c r="D16" s="13">
        <v>381</v>
      </c>
      <c r="E16" s="14"/>
      <c r="F16" s="13">
        <v>238</v>
      </c>
      <c r="G16" s="13">
        <v>273</v>
      </c>
      <c r="H16" s="13">
        <v>301</v>
      </c>
      <c r="I16" s="14"/>
      <c r="J16" s="13">
        <v>787</v>
      </c>
      <c r="K16" s="13">
        <v>899</v>
      </c>
      <c r="L16" s="13">
        <v>896</v>
      </c>
      <c r="M16" s="14"/>
      <c r="N16" s="13">
        <v>184</v>
      </c>
      <c r="O16" s="13">
        <v>268</v>
      </c>
      <c r="P16" s="13">
        <v>282</v>
      </c>
      <c r="R16" s="13"/>
      <c r="S16" s="13"/>
      <c r="T16" s="13"/>
      <c r="U16" s="13"/>
    </row>
    <row r="17" spans="1:21" ht="12.75" customHeight="1" x14ac:dyDescent="0.2">
      <c r="A17" s="1" t="s">
        <v>12</v>
      </c>
      <c r="B17" s="13">
        <v>79</v>
      </c>
      <c r="C17" s="13">
        <v>70</v>
      </c>
      <c r="D17" s="13">
        <v>68</v>
      </c>
      <c r="E17" s="14"/>
      <c r="F17" s="13">
        <v>59</v>
      </c>
      <c r="G17" s="13">
        <v>41</v>
      </c>
      <c r="H17" s="13">
        <v>49</v>
      </c>
      <c r="I17" s="14"/>
      <c r="J17" s="13">
        <v>188</v>
      </c>
      <c r="K17" s="13">
        <v>197</v>
      </c>
      <c r="L17" s="13">
        <v>189</v>
      </c>
      <c r="M17" s="14"/>
      <c r="N17" s="13">
        <v>51</v>
      </c>
      <c r="O17" s="13">
        <v>86</v>
      </c>
      <c r="P17" s="13">
        <v>93</v>
      </c>
      <c r="R17" s="13"/>
      <c r="S17" s="13"/>
      <c r="T17" s="13"/>
      <c r="U17" s="13"/>
    </row>
    <row r="18" spans="1:21" ht="12.75" customHeight="1" x14ac:dyDescent="0.2">
      <c r="A18" s="1" t="s">
        <v>13</v>
      </c>
      <c r="B18" s="13">
        <v>321</v>
      </c>
      <c r="C18" s="13">
        <v>309</v>
      </c>
      <c r="D18" s="13">
        <v>308</v>
      </c>
      <c r="E18" s="14"/>
      <c r="F18" s="13">
        <v>251</v>
      </c>
      <c r="G18" s="13">
        <v>269</v>
      </c>
      <c r="H18" s="13">
        <v>264</v>
      </c>
      <c r="I18" s="14"/>
      <c r="J18" s="13">
        <v>792</v>
      </c>
      <c r="K18" s="13">
        <v>861</v>
      </c>
      <c r="L18" s="13">
        <v>860</v>
      </c>
      <c r="M18" s="14"/>
      <c r="N18" s="13">
        <v>315</v>
      </c>
      <c r="O18" s="13">
        <v>363</v>
      </c>
      <c r="P18" s="13">
        <v>378</v>
      </c>
      <c r="R18" s="13"/>
      <c r="S18" s="13"/>
      <c r="T18" s="13"/>
      <c r="U18" s="13"/>
    </row>
    <row r="19" spans="1:21" ht="12.75" customHeight="1" x14ac:dyDescent="0.2">
      <c r="A19" s="1" t="s">
        <v>14</v>
      </c>
      <c r="B19" s="13">
        <v>22</v>
      </c>
      <c r="C19" s="13">
        <v>16</v>
      </c>
      <c r="D19" s="13">
        <v>9</v>
      </c>
      <c r="E19" s="14"/>
      <c r="F19" s="13">
        <v>11</v>
      </c>
      <c r="G19" s="13">
        <v>17</v>
      </c>
      <c r="H19" s="13">
        <v>11</v>
      </c>
      <c r="I19" s="14"/>
      <c r="J19" s="13">
        <v>59</v>
      </c>
      <c r="K19" s="13">
        <v>51</v>
      </c>
      <c r="L19" s="13">
        <v>46</v>
      </c>
      <c r="M19" s="14"/>
      <c r="N19" s="13">
        <v>37</v>
      </c>
      <c r="O19" s="13">
        <v>35</v>
      </c>
      <c r="P19" s="13">
        <v>37</v>
      </c>
      <c r="R19" s="13"/>
      <c r="S19" s="13"/>
      <c r="T19" s="13"/>
      <c r="U19" s="13"/>
    </row>
    <row r="20" spans="1:21" ht="12.75" customHeight="1" x14ac:dyDescent="0.2">
      <c r="A20" s="1" t="s">
        <v>15</v>
      </c>
      <c r="B20" s="13">
        <v>206</v>
      </c>
      <c r="C20" s="13">
        <v>152</v>
      </c>
      <c r="D20" s="13">
        <v>160</v>
      </c>
      <c r="E20" s="14"/>
      <c r="F20" s="13">
        <v>136</v>
      </c>
      <c r="G20" s="13">
        <v>149</v>
      </c>
      <c r="H20" s="13">
        <v>140</v>
      </c>
      <c r="I20" s="14"/>
      <c r="J20" s="13">
        <v>499</v>
      </c>
      <c r="K20" s="13">
        <v>517</v>
      </c>
      <c r="L20" s="13">
        <v>512</v>
      </c>
      <c r="M20" s="14"/>
      <c r="N20" s="13">
        <v>172</v>
      </c>
      <c r="O20" s="13">
        <v>201</v>
      </c>
      <c r="P20" s="13">
        <v>220</v>
      </c>
      <c r="R20" s="13"/>
      <c r="S20" s="13"/>
      <c r="T20" s="13"/>
      <c r="U20" s="13"/>
    </row>
    <row r="21" spans="1:21" ht="12.75" customHeight="1" x14ac:dyDescent="0.2">
      <c r="A21" s="1" t="s">
        <v>16</v>
      </c>
      <c r="B21" s="13">
        <v>73</v>
      </c>
      <c r="C21" s="13">
        <v>69</v>
      </c>
      <c r="D21" s="13">
        <v>66</v>
      </c>
      <c r="E21" s="14"/>
      <c r="F21" s="13">
        <v>51</v>
      </c>
      <c r="G21" s="13">
        <v>56</v>
      </c>
      <c r="H21" s="13">
        <v>62</v>
      </c>
      <c r="I21" s="14"/>
      <c r="J21" s="13">
        <v>184</v>
      </c>
      <c r="K21" s="13">
        <v>205</v>
      </c>
      <c r="L21" s="13">
        <v>195</v>
      </c>
      <c r="M21" s="14"/>
      <c r="N21" s="13">
        <v>101</v>
      </c>
      <c r="O21" s="13">
        <v>122</v>
      </c>
      <c r="P21" s="13">
        <v>126</v>
      </c>
      <c r="R21" s="13"/>
      <c r="S21" s="13"/>
      <c r="T21" s="13"/>
      <c r="U21" s="13"/>
    </row>
    <row r="22" spans="1:21" ht="15" customHeight="1" x14ac:dyDescent="0.2">
      <c r="A22" s="1" t="s">
        <v>17</v>
      </c>
      <c r="B22" s="13">
        <v>1728</v>
      </c>
      <c r="C22" s="13">
        <v>1591</v>
      </c>
      <c r="D22" s="13">
        <v>1581</v>
      </c>
      <c r="E22" s="14"/>
      <c r="F22" s="13">
        <v>2054</v>
      </c>
      <c r="G22" s="13">
        <v>2138</v>
      </c>
      <c r="H22" s="13">
        <v>2147</v>
      </c>
      <c r="I22" s="14"/>
      <c r="J22" s="13">
        <v>5019</v>
      </c>
      <c r="K22" s="13">
        <v>5399</v>
      </c>
      <c r="L22" s="13">
        <v>5372</v>
      </c>
      <c r="M22" s="14"/>
      <c r="N22" s="13">
        <v>1687</v>
      </c>
      <c r="O22" s="13">
        <v>2062</v>
      </c>
      <c r="P22" s="13">
        <v>2163</v>
      </c>
      <c r="R22" s="13"/>
      <c r="S22" s="13"/>
      <c r="T22" s="13"/>
      <c r="U22" s="13"/>
    </row>
    <row r="23" spans="1:21" ht="15" customHeight="1" x14ac:dyDescent="0.2">
      <c r="A23" s="1" t="s">
        <v>41</v>
      </c>
      <c r="B23" s="14">
        <f>SUM(B24:B25)</f>
        <v>3063</v>
      </c>
      <c r="C23" s="14">
        <f t="shared" ref="C23:P23" si="0">SUM(C24:C25)</f>
        <v>2991</v>
      </c>
      <c r="D23" s="14">
        <f t="shared" si="0"/>
        <v>3064</v>
      </c>
      <c r="E23" s="14"/>
      <c r="F23" s="14">
        <f t="shared" si="0"/>
        <v>2277</v>
      </c>
      <c r="G23" s="14">
        <f t="shared" si="0"/>
        <v>2564</v>
      </c>
      <c r="H23" s="14">
        <f t="shared" si="0"/>
        <v>2634</v>
      </c>
      <c r="I23" s="14"/>
      <c r="J23" s="14">
        <f t="shared" si="0"/>
        <v>7411</v>
      </c>
      <c r="K23" s="14">
        <f t="shared" si="0"/>
        <v>8179</v>
      </c>
      <c r="L23" s="14">
        <f t="shared" si="0"/>
        <v>8199</v>
      </c>
      <c r="M23" s="14"/>
      <c r="N23" s="14">
        <f t="shared" si="0"/>
        <v>2537</v>
      </c>
      <c r="O23" s="14">
        <f t="shared" si="0"/>
        <v>3083</v>
      </c>
      <c r="P23" s="14">
        <f t="shared" si="0"/>
        <v>3195</v>
      </c>
      <c r="R23" s="13"/>
      <c r="S23" s="13"/>
      <c r="T23" s="13"/>
    </row>
    <row r="24" spans="1:21" ht="12.75" customHeight="1" x14ac:dyDescent="0.2">
      <c r="A24" s="15" t="s">
        <v>42</v>
      </c>
      <c r="B24" s="14">
        <f>SUM(B8:B9,B11:B13,B16:B17,B18,B20)</f>
        <v>2653</v>
      </c>
      <c r="C24" s="14">
        <f t="shared" ref="C24:P24" si="1">SUM(C8:C9,C11:C13,C16:C17,C18,C20)</f>
        <v>2684</v>
      </c>
      <c r="D24" s="14">
        <f t="shared" si="1"/>
        <v>2780</v>
      </c>
      <c r="E24" s="14"/>
      <c r="F24" s="14">
        <f t="shared" si="1"/>
        <v>1985</v>
      </c>
      <c r="G24" s="14">
        <f t="shared" si="1"/>
        <v>2260</v>
      </c>
      <c r="H24" s="14">
        <f t="shared" si="1"/>
        <v>2328</v>
      </c>
      <c r="I24" s="14"/>
      <c r="J24" s="14">
        <f t="shared" si="1"/>
        <v>6336</v>
      </c>
      <c r="K24" s="14">
        <f t="shared" si="1"/>
        <v>7133</v>
      </c>
      <c r="L24" s="14">
        <f t="shared" si="1"/>
        <v>7185</v>
      </c>
      <c r="M24" s="14"/>
      <c r="N24" s="14">
        <f t="shared" si="1"/>
        <v>1966</v>
      </c>
      <c r="O24" s="14">
        <f t="shared" si="1"/>
        <v>2478</v>
      </c>
      <c r="P24" s="14">
        <f t="shared" si="1"/>
        <v>2580</v>
      </c>
      <c r="R24" s="13"/>
      <c r="S24" s="13"/>
      <c r="T24" s="13"/>
    </row>
    <row r="25" spans="1:21" ht="12.75" customHeight="1" x14ac:dyDescent="0.2">
      <c r="A25" s="15" t="s">
        <v>43</v>
      </c>
      <c r="B25" s="14">
        <f>SUM(B7,B10,B14:B15,B19,B21)</f>
        <v>410</v>
      </c>
      <c r="C25" s="14">
        <f t="shared" ref="C25:P25" si="2">SUM(C7,C10,C14:C15,C19,C21)</f>
        <v>307</v>
      </c>
      <c r="D25" s="14">
        <f t="shared" si="2"/>
        <v>284</v>
      </c>
      <c r="E25" s="14"/>
      <c r="F25" s="14">
        <f t="shared" si="2"/>
        <v>292</v>
      </c>
      <c r="G25" s="14">
        <f t="shared" si="2"/>
        <v>304</v>
      </c>
      <c r="H25" s="14">
        <f t="shared" si="2"/>
        <v>306</v>
      </c>
      <c r="I25" s="14"/>
      <c r="J25" s="14">
        <f t="shared" si="2"/>
        <v>1075</v>
      </c>
      <c r="K25" s="14">
        <f t="shared" si="2"/>
        <v>1046</v>
      </c>
      <c r="L25" s="14">
        <f t="shared" si="2"/>
        <v>1014</v>
      </c>
      <c r="M25" s="14"/>
      <c r="N25" s="14">
        <f t="shared" si="2"/>
        <v>571</v>
      </c>
      <c r="O25" s="14">
        <f t="shared" si="2"/>
        <v>605</v>
      </c>
      <c r="P25" s="14">
        <f t="shared" si="2"/>
        <v>615</v>
      </c>
      <c r="R25" s="13"/>
      <c r="S25" s="13"/>
      <c r="T25" s="13"/>
    </row>
    <row r="26" spans="1:21" ht="15.75" customHeight="1" x14ac:dyDescent="0.2">
      <c r="A26" s="10" t="s">
        <v>18</v>
      </c>
      <c r="B26" s="16">
        <f>SUM(B22,B23)</f>
        <v>4791</v>
      </c>
      <c r="C26" s="16">
        <f t="shared" ref="C26:P26" si="3">SUM(C22,C23)</f>
        <v>4582</v>
      </c>
      <c r="D26" s="16">
        <f t="shared" si="3"/>
        <v>4645</v>
      </c>
      <c r="E26" s="16"/>
      <c r="F26" s="16">
        <f t="shared" si="3"/>
        <v>4331</v>
      </c>
      <c r="G26" s="16">
        <f t="shared" si="3"/>
        <v>4702</v>
      </c>
      <c r="H26" s="16">
        <f t="shared" si="3"/>
        <v>4781</v>
      </c>
      <c r="I26" s="16"/>
      <c r="J26" s="16">
        <f t="shared" si="3"/>
        <v>12430</v>
      </c>
      <c r="K26" s="16">
        <f t="shared" si="3"/>
        <v>13578</v>
      </c>
      <c r="L26" s="16">
        <f t="shared" si="3"/>
        <v>13571</v>
      </c>
      <c r="M26" s="16"/>
      <c r="N26" s="16">
        <f t="shared" si="3"/>
        <v>4224</v>
      </c>
      <c r="O26" s="16">
        <f t="shared" si="3"/>
        <v>5145</v>
      </c>
      <c r="P26" s="16">
        <f t="shared" si="3"/>
        <v>5358</v>
      </c>
      <c r="R26" s="13"/>
      <c r="S26" s="13"/>
      <c r="T26" s="13"/>
    </row>
    <row r="27" spans="1:21" ht="16.5" customHeight="1" x14ac:dyDescent="0.2">
      <c r="A27" s="10" t="s">
        <v>34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1" ht="12.75" customHeight="1" x14ac:dyDescent="0.2">
      <c r="A28" s="1" t="s">
        <v>2</v>
      </c>
      <c r="B28" s="17">
        <f>B7/SUM($N7,$J7,$F7,$B7)*100</f>
        <v>19.066147859922179</v>
      </c>
      <c r="C28" s="17">
        <f>C7/SUM($O7,$K7,$G7,$C7)*100</f>
        <v>12.909836065573771</v>
      </c>
      <c r="D28" s="17">
        <f>D7/SUM($P7,$L7,$H7,$D7)*100</f>
        <v>11.458333333333332</v>
      </c>
      <c r="E28" s="17"/>
      <c r="F28" s="17">
        <f>F7/SUM($N7,$J7,$F7,$B7)*100</f>
        <v>10.116731517509727</v>
      </c>
      <c r="G28" s="17">
        <f>G7/SUM($O7,$K7,$G7,$C7)*100</f>
        <v>13.934426229508196</v>
      </c>
      <c r="H28" s="17">
        <f>H7/SUM($P7,$L7,$H7,$D7)*100</f>
        <v>14.374999999999998</v>
      </c>
      <c r="I28" s="17"/>
      <c r="J28" s="17">
        <f>J7/SUM($N7,$J7,$F7,$B7)*100</f>
        <v>46.887159533073927</v>
      </c>
      <c r="K28" s="17">
        <f>K7/SUM($O7,$K7,$G7,$C7)*100</f>
        <v>47.33606557377049</v>
      </c>
      <c r="L28" s="17">
        <f>L7/SUM($P7,$L7,$H7,$D7)*100</f>
        <v>48.125</v>
      </c>
      <c r="M28" s="17"/>
      <c r="N28" s="17">
        <f>N7/SUM($N7,$J7,$F7,$B7)*100</f>
        <v>23.929961089494164</v>
      </c>
      <c r="O28" s="17">
        <f>O7/SUM($O7,$K7,$G7,$C7)*100</f>
        <v>25.819672131147541</v>
      </c>
      <c r="P28" s="17">
        <f>P7/SUM($P7,$L7,$H7,$D7)*100</f>
        <v>26.041666666666668</v>
      </c>
      <c r="R28" s="29"/>
      <c r="S28" s="29"/>
      <c r="T28" s="29"/>
    </row>
    <row r="29" spans="1:21" ht="12.75" customHeight="1" x14ac:dyDescent="0.2">
      <c r="A29" s="1" t="s">
        <v>3</v>
      </c>
      <c r="B29" s="17">
        <f t="shared" ref="B29:B47" si="4">B8/SUM($N8,$J8,$F8,$B8)*100</f>
        <v>19.156626506024097</v>
      </c>
      <c r="C29" s="18">
        <f t="shared" ref="C29:C47" si="5">C8/SUM($O8,$K8,$G8,$C8)*100</f>
        <v>14.316012725344645</v>
      </c>
      <c r="D29" s="18">
        <f t="shared" ref="D29:D47" si="6">D8/SUM($P8,$L8,$H8,$D8)*100</f>
        <v>13.905930470347649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16.861081654294804</v>
      </c>
      <c r="H29" s="20">
        <f t="shared" ref="H29:H47" si="9">H8/SUM($P8,$L8,$H8,$D8)*100</f>
        <v>17.280163599182004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48.144220572640513</v>
      </c>
      <c r="L29" s="17">
        <f t="shared" ref="L29:L47" si="12">L8/SUM($P8,$L8,$H8,$D8)*100</f>
        <v>47.852760736196323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20.678685047720041</v>
      </c>
      <c r="P29" s="17">
        <f t="shared" ref="P29:P47" si="15">P8/SUM($P8,$L8,$H8,$D8)*100</f>
        <v>20.961145194274028</v>
      </c>
      <c r="R29" s="29"/>
      <c r="S29" s="29"/>
      <c r="T29" s="29"/>
    </row>
    <row r="30" spans="1:21" ht="12.75" customHeight="1" x14ac:dyDescent="0.2">
      <c r="A30" s="1" t="s">
        <v>4</v>
      </c>
      <c r="B30" s="17">
        <f t="shared" si="4"/>
        <v>19.96520226185298</v>
      </c>
      <c r="C30" s="17">
        <f t="shared" si="5"/>
        <v>18.585131894484412</v>
      </c>
      <c r="D30" s="17">
        <f t="shared" si="6"/>
        <v>18.717847249703208</v>
      </c>
      <c r="E30" s="1"/>
      <c r="F30" s="19">
        <f t="shared" si="7"/>
        <v>15.745976511526752</v>
      </c>
      <c r="G30" s="20">
        <f t="shared" si="8"/>
        <v>15.747402078337331</v>
      </c>
      <c r="H30" s="20">
        <f t="shared" si="9"/>
        <v>15.908191531460231</v>
      </c>
      <c r="I30" s="1"/>
      <c r="J30" s="19">
        <f t="shared" si="10"/>
        <v>49.021313614615046</v>
      </c>
      <c r="K30" s="17">
        <f t="shared" si="11"/>
        <v>47.482014388489205</v>
      </c>
      <c r="L30" s="17">
        <f t="shared" si="12"/>
        <v>47.48713889988128</v>
      </c>
      <c r="M30" s="17"/>
      <c r="N30" s="17">
        <f t="shared" si="13"/>
        <v>15.267507612005218</v>
      </c>
      <c r="O30" s="17">
        <f t="shared" si="14"/>
        <v>18.185451638689049</v>
      </c>
      <c r="P30" s="17">
        <f t="shared" si="15"/>
        <v>17.886822318955282</v>
      </c>
      <c r="R30" s="29"/>
      <c r="S30" s="29"/>
      <c r="T30" s="29"/>
    </row>
    <row r="31" spans="1:21" ht="12.75" customHeight="1" x14ac:dyDescent="0.2">
      <c r="A31" s="1" t="s">
        <v>5</v>
      </c>
      <c r="B31" s="17">
        <f t="shared" si="4"/>
        <v>15.46218487394958</v>
      </c>
      <c r="C31" s="17">
        <f t="shared" si="5"/>
        <v>13.96551724137931</v>
      </c>
      <c r="D31" s="17">
        <f t="shared" si="6"/>
        <v>13.864818024263432</v>
      </c>
      <c r="E31" s="1"/>
      <c r="F31" s="19">
        <f t="shared" si="7"/>
        <v>16.134453781512605</v>
      </c>
      <c r="G31" s="20">
        <f t="shared" si="8"/>
        <v>13.103448275862069</v>
      </c>
      <c r="H31" s="20">
        <f t="shared" si="9"/>
        <v>13.69150779896014</v>
      </c>
      <c r="I31" s="1"/>
      <c r="J31" s="19">
        <f t="shared" si="10"/>
        <v>44.369747899159663</v>
      </c>
      <c r="K31" s="17">
        <f t="shared" si="11"/>
        <v>46.206896551724135</v>
      </c>
      <c r="L31" s="17">
        <f t="shared" si="12"/>
        <v>45.753899480069329</v>
      </c>
      <c r="M31" s="17"/>
      <c r="N31" s="17">
        <f t="shared" si="13"/>
        <v>24.033613445378151</v>
      </c>
      <c r="O31" s="17">
        <f t="shared" si="14"/>
        <v>26.72413793103448</v>
      </c>
      <c r="P31" s="17">
        <f t="shared" si="15"/>
        <v>26.689774696707108</v>
      </c>
      <c r="R31" s="29"/>
      <c r="S31" s="29"/>
      <c r="T31" s="29"/>
    </row>
    <row r="32" spans="1:21" ht="12.75" customHeight="1" x14ac:dyDescent="0.2">
      <c r="A32" s="1" t="s">
        <v>6</v>
      </c>
      <c r="B32" s="17">
        <f t="shared" si="4"/>
        <v>18.410041841004183</v>
      </c>
      <c r="C32" s="17">
        <f t="shared" si="5"/>
        <v>14.105263157894738</v>
      </c>
      <c r="D32" s="17">
        <f t="shared" si="6"/>
        <v>16.056910569105693</v>
      </c>
      <c r="E32" s="1"/>
      <c r="F32" s="19">
        <f t="shared" si="7"/>
        <v>13.807531380753138</v>
      </c>
      <c r="G32" s="20">
        <f t="shared" si="8"/>
        <v>18.736842105263158</v>
      </c>
      <c r="H32" s="20">
        <f t="shared" si="9"/>
        <v>17.479674796747968</v>
      </c>
      <c r="I32" s="1"/>
      <c r="J32" s="19">
        <f t="shared" si="10"/>
        <v>45.60669456066946</v>
      </c>
      <c r="K32" s="17">
        <f t="shared" si="11"/>
        <v>43.15789473684211</v>
      </c>
      <c r="L32" s="17">
        <f t="shared" si="12"/>
        <v>43.49593495934959</v>
      </c>
      <c r="M32" s="17"/>
      <c r="N32" s="17">
        <f t="shared" si="13"/>
        <v>22.17573221757322</v>
      </c>
      <c r="O32" s="17">
        <f t="shared" si="14"/>
        <v>24</v>
      </c>
      <c r="P32" s="17">
        <f t="shared" si="15"/>
        <v>22.967479674796749</v>
      </c>
      <c r="R32" s="29"/>
      <c r="S32" s="29"/>
      <c r="T32" s="29"/>
    </row>
    <row r="33" spans="1:20" ht="12.75" customHeight="1" x14ac:dyDescent="0.2">
      <c r="A33" s="1" t="s">
        <v>7</v>
      </c>
      <c r="B33" s="17">
        <f t="shared" si="4"/>
        <v>18.726868985936342</v>
      </c>
      <c r="C33" s="17">
        <f t="shared" si="5"/>
        <v>16.777188328912469</v>
      </c>
      <c r="D33" s="17">
        <f t="shared" si="6"/>
        <v>17.955439056356486</v>
      </c>
      <c r="E33" s="1"/>
      <c r="F33" s="19">
        <f t="shared" si="7"/>
        <v>16.654330125832718</v>
      </c>
      <c r="G33" s="20">
        <f t="shared" si="8"/>
        <v>16.578249336870027</v>
      </c>
      <c r="H33" s="20">
        <f t="shared" si="9"/>
        <v>16.382699868938403</v>
      </c>
      <c r="I33" s="1"/>
      <c r="J33" s="19">
        <f t="shared" si="10"/>
        <v>48.48260547742413</v>
      </c>
      <c r="K33" s="17">
        <f t="shared" si="11"/>
        <v>48.54111405835544</v>
      </c>
      <c r="L33" s="17">
        <f t="shared" si="12"/>
        <v>46.920052424639579</v>
      </c>
      <c r="M33" s="17"/>
      <c r="N33" s="17">
        <f t="shared" si="13"/>
        <v>16.13619541080681</v>
      </c>
      <c r="O33" s="17">
        <f t="shared" si="14"/>
        <v>18.103448275862068</v>
      </c>
      <c r="P33" s="17">
        <f t="shared" si="15"/>
        <v>18.741808650065529</v>
      </c>
      <c r="R33" s="29"/>
      <c r="S33" s="29"/>
      <c r="T33" s="29"/>
    </row>
    <row r="34" spans="1:20" ht="12.75" customHeight="1" x14ac:dyDescent="0.2">
      <c r="A34" s="1" t="s">
        <v>8</v>
      </c>
      <c r="B34" s="17">
        <f t="shared" si="4"/>
        <v>21.394230769230766</v>
      </c>
      <c r="C34" s="17">
        <f t="shared" si="5"/>
        <v>20.961444607125426</v>
      </c>
      <c r="D34" s="17">
        <f t="shared" si="6"/>
        <v>21.20498940927277</v>
      </c>
      <c r="E34" s="1"/>
      <c r="F34" s="19">
        <f t="shared" si="7"/>
        <v>15.955528846153847</v>
      </c>
      <c r="G34" s="20">
        <f t="shared" si="8"/>
        <v>15.519765739385067</v>
      </c>
      <c r="H34" s="20">
        <f t="shared" si="9"/>
        <v>15.697811249705811</v>
      </c>
      <c r="I34" s="1"/>
      <c r="J34" s="19">
        <f t="shared" si="10"/>
        <v>50.360576923076927</v>
      </c>
      <c r="K34" s="17">
        <f t="shared" si="11"/>
        <v>50.756466569058077</v>
      </c>
      <c r="L34" s="17">
        <f t="shared" si="12"/>
        <v>50.129442221699229</v>
      </c>
      <c r="M34" s="17"/>
      <c r="N34" s="17">
        <f t="shared" si="13"/>
        <v>12.289663461538462</v>
      </c>
      <c r="O34" s="17">
        <f t="shared" si="14"/>
        <v>12.762323084431429</v>
      </c>
      <c r="P34" s="17">
        <f t="shared" si="15"/>
        <v>12.967757119322194</v>
      </c>
      <c r="R34" s="29"/>
      <c r="S34" s="29"/>
      <c r="T34" s="29"/>
    </row>
    <row r="35" spans="1:20" ht="12.75" customHeight="1" x14ac:dyDescent="0.2">
      <c r="A35" s="1" t="s">
        <v>9</v>
      </c>
      <c r="B35" s="17">
        <f t="shared" si="4"/>
        <v>17.037037037037038</v>
      </c>
      <c r="C35" s="17">
        <f t="shared" si="5"/>
        <v>12.087912087912088</v>
      </c>
      <c r="D35" s="17">
        <f t="shared" si="6"/>
        <v>11.911357340720222</v>
      </c>
      <c r="E35" s="1"/>
      <c r="F35" s="19">
        <f t="shared" si="7"/>
        <v>12.839506172839506</v>
      </c>
      <c r="G35" s="20">
        <f t="shared" si="8"/>
        <v>14.835164835164836</v>
      </c>
      <c r="H35" s="20">
        <f t="shared" si="9"/>
        <v>13.850415512465375</v>
      </c>
      <c r="I35" s="1"/>
      <c r="J35" s="19">
        <f t="shared" si="10"/>
        <v>44.938271604938272</v>
      </c>
      <c r="K35" s="17">
        <f t="shared" si="11"/>
        <v>45.054945054945058</v>
      </c>
      <c r="L35" s="17">
        <f t="shared" si="12"/>
        <v>46.260387811634352</v>
      </c>
      <c r="M35" s="17"/>
      <c r="N35" s="17">
        <f t="shared" si="13"/>
        <v>25.185185185185183</v>
      </c>
      <c r="O35" s="17">
        <f t="shared" si="14"/>
        <v>28.021978021978022</v>
      </c>
      <c r="P35" s="17">
        <f t="shared" si="15"/>
        <v>27.977839335180054</v>
      </c>
      <c r="R35" s="29"/>
      <c r="S35" s="29"/>
      <c r="T35" s="29"/>
    </row>
    <row r="36" spans="1:20" ht="12.75" customHeight="1" x14ac:dyDescent="0.2">
      <c r="A36" s="1" t="s">
        <v>10</v>
      </c>
      <c r="B36" s="17">
        <f t="shared" si="4"/>
        <v>18.918918918918919</v>
      </c>
      <c r="C36" s="17">
        <f t="shared" si="5"/>
        <v>13.127413127413126</v>
      </c>
      <c r="D36" s="17">
        <f t="shared" si="6"/>
        <v>12.449799196787147</v>
      </c>
      <c r="E36" s="1"/>
      <c r="F36" s="19">
        <f t="shared" si="7"/>
        <v>10.135135135135135</v>
      </c>
      <c r="G36" s="20">
        <f t="shared" si="8"/>
        <v>12.741312741312742</v>
      </c>
      <c r="H36" s="20">
        <f t="shared" si="9"/>
        <v>14.056224899598394</v>
      </c>
      <c r="I36" s="1"/>
      <c r="J36" s="19">
        <f t="shared" si="10"/>
        <v>48.986486486486484</v>
      </c>
      <c r="K36" s="17">
        <f t="shared" si="11"/>
        <v>49.034749034749034</v>
      </c>
      <c r="L36" s="17">
        <f t="shared" si="12"/>
        <v>44.578313253012048</v>
      </c>
      <c r="M36" s="17"/>
      <c r="N36" s="17">
        <f t="shared" si="13"/>
        <v>21.95945945945946</v>
      </c>
      <c r="O36" s="17">
        <f t="shared" si="14"/>
        <v>25.096525096525095</v>
      </c>
      <c r="P36" s="17">
        <f t="shared" si="15"/>
        <v>28.915662650602407</v>
      </c>
      <c r="R36" s="29"/>
      <c r="S36" s="29"/>
      <c r="T36" s="29"/>
    </row>
    <row r="37" spans="1:20" ht="12.75" customHeight="1" x14ac:dyDescent="0.2">
      <c r="A37" s="1" t="s">
        <v>11</v>
      </c>
      <c r="B37" s="17">
        <f t="shared" si="4"/>
        <v>23.722397476340696</v>
      </c>
      <c r="C37" s="17">
        <f t="shared" si="5"/>
        <v>20.61742006615215</v>
      </c>
      <c r="D37" s="17">
        <f t="shared" si="6"/>
        <v>20.483870967741936</v>
      </c>
      <c r="E37" s="1"/>
      <c r="F37" s="19">
        <f t="shared" si="7"/>
        <v>15.015772870662461</v>
      </c>
      <c r="G37" s="20">
        <f t="shared" si="8"/>
        <v>15.049614112458654</v>
      </c>
      <c r="H37" s="20">
        <f t="shared" si="9"/>
        <v>16.182795698924732</v>
      </c>
      <c r="I37" s="1"/>
      <c r="J37" s="19">
        <f t="shared" si="10"/>
        <v>49.652996845425868</v>
      </c>
      <c r="K37" s="17">
        <f t="shared" si="11"/>
        <v>49.558985667034179</v>
      </c>
      <c r="L37" s="17">
        <f t="shared" si="12"/>
        <v>48.172043010752688</v>
      </c>
      <c r="M37" s="17"/>
      <c r="N37" s="17">
        <f t="shared" si="13"/>
        <v>11.608832807570977</v>
      </c>
      <c r="O37" s="17">
        <f t="shared" si="14"/>
        <v>14.773980154355016</v>
      </c>
      <c r="P37" s="17">
        <f t="shared" si="15"/>
        <v>15.161290322580644</v>
      </c>
      <c r="R37" s="29"/>
      <c r="S37" s="29"/>
      <c r="T37" s="29"/>
    </row>
    <row r="38" spans="1:20" ht="12.75" customHeight="1" x14ac:dyDescent="0.2">
      <c r="A38" s="1" t="s">
        <v>12</v>
      </c>
      <c r="B38" s="17">
        <f t="shared" si="4"/>
        <v>20.954907161803714</v>
      </c>
      <c r="C38" s="17">
        <f t="shared" si="5"/>
        <v>17.766497461928935</v>
      </c>
      <c r="D38" s="17">
        <f t="shared" si="6"/>
        <v>17.042606516290725</v>
      </c>
      <c r="E38" s="1"/>
      <c r="F38" s="19">
        <f t="shared" si="7"/>
        <v>15.649867374005305</v>
      </c>
      <c r="G38" s="20">
        <f t="shared" si="8"/>
        <v>10.406091370558377</v>
      </c>
      <c r="H38" s="20">
        <f t="shared" si="9"/>
        <v>12.280701754385964</v>
      </c>
      <c r="I38" s="1"/>
      <c r="J38" s="19">
        <f t="shared" si="10"/>
        <v>49.867374005305038</v>
      </c>
      <c r="K38" s="17">
        <f t="shared" si="11"/>
        <v>50</v>
      </c>
      <c r="L38" s="17">
        <f t="shared" si="12"/>
        <v>47.368421052631575</v>
      </c>
      <c r="M38" s="17"/>
      <c r="N38" s="17">
        <f t="shared" si="13"/>
        <v>13.527851458885943</v>
      </c>
      <c r="O38" s="17">
        <f t="shared" si="14"/>
        <v>21.82741116751269</v>
      </c>
      <c r="P38" s="17">
        <f t="shared" si="15"/>
        <v>23.308270676691727</v>
      </c>
      <c r="R38" s="29"/>
      <c r="S38" s="29"/>
      <c r="T38" s="29"/>
    </row>
    <row r="39" spans="1:20" ht="12.75" customHeight="1" x14ac:dyDescent="0.2">
      <c r="A39" s="1" t="s">
        <v>13</v>
      </c>
      <c r="B39" s="17">
        <f t="shared" si="4"/>
        <v>19.118522930315667</v>
      </c>
      <c r="C39" s="17">
        <f t="shared" si="5"/>
        <v>17.147613762486127</v>
      </c>
      <c r="D39" s="17">
        <f t="shared" si="6"/>
        <v>17.016574585635357</v>
      </c>
      <c r="E39" s="1"/>
      <c r="F39" s="19">
        <f t="shared" si="7"/>
        <v>14.949374627754617</v>
      </c>
      <c r="G39" s="20">
        <f t="shared" si="8"/>
        <v>14.927857935627081</v>
      </c>
      <c r="H39" s="20">
        <f t="shared" si="9"/>
        <v>14.585635359116022</v>
      </c>
      <c r="I39" s="1"/>
      <c r="J39" s="19">
        <f t="shared" si="10"/>
        <v>47.170935080405002</v>
      </c>
      <c r="K39" s="17">
        <f t="shared" si="11"/>
        <v>47.780244173140957</v>
      </c>
      <c r="L39" s="17">
        <f t="shared" si="12"/>
        <v>47.513812154696133</v>
      </c>
      <c r="M39" s="17"/>
      <c r="N39" s="17">
        <f t="shared" si="13"/>
        <v>18.761167361524716</v>
      </c>
      <c r="O39" s="17">
        <f t="shared" si="14"/>
        <v>20.144284128745838</v>
      </c>
      <c r="P39" s="17">
        <f t="shared" si="15"/>
        <v>20.883977900552487</v>
      </c>
      <c r="R39" s="29"/>
      <c r="S39" s="29"/>
      <c r="T39" s="29"/>
    </row>
    <row r="40" spans="1:20" ht="12.75" customHeight="1" x14ac:dyDescent="0.2">
      <c r="A40" s="1" t="s">
        <v>14</v>
      </c>
      <c r="B40" s="17">
        <f t="shared" si="4"/>
        <v>17.054263565891471</v>
      </c>
      <c r="C40" s="17">
        <f t="shared" si="5"/>
        <v>13.445378151260504</v>
      </c>
      <c r="D40" s="17">
        <f t="shared" si="6"/>
        <v>8.7378640776699026</v>
      </c>
      <c r="E40" s="1"/>
      <c r="F40" s="19">
        <f t="shared" si="7"/>
        <v>8.5271317829457356</v>
      </c>
      <c r="G40" s="20">
        <f t="shared" si="8"/>
        <v>14.285714285714285</v>
      </c>
      <c r="H40" s="20">
        <f t="shared" si="9"/>
        <v>10.679611650485436</v>
      </c>
      <c r="I40" s="1"/>
      <c r="J40" s="19">
        <f t="shared" si="10"/>
        <v>45.736434108527128</v>
      </c>
      <c r="K40" s="17">
        <f t="shared" si="11"/>
        <v>42.857142857142854</v>
      </c>
      <c r="L40" s="17">
        <f t="shared" si="12"/>
        <v>44.660194174757287</v>
      </c>
      <c r="M40" s="17"/>
      <c r="N40" s="17">
        <f t="shared" si="13"/>
        <v>28.68217054263566</v>
      </c>
      <c r="O40" s="17">
        <f t="shared" si="14"/>
        <v>29.411764705882355</v>
      </c>
      <c r="P40" s="17">
        <f t="shared" si="15"/>
        <v>35.922330097087382</v>
      </c>
      <c r="R40" s="29"/>
      <c r="S40" s="29"/>
      <c r="T40" s="29"/>
    </row>
    <row r="41" spans="1:20" ht="12.75" customHeight="1" x14ac:dyDescent="0.2">
      <c r="A41" s="1" t="s">
        <v>15</v>
      </c>
      <c r="B41" s="17">
        <f t="shared" si="4"/>
        <v>20.335636722606122</v>
      </c>
      <c r="C41" s="17">
        <f t="shared" si="5"/>
        <v>14.916584887144261</v>
      </c>
      <c r="D41" s="17">
        <f t="shared" si="6"/>
        <v>15.503875968992247</v>
      </c>
      <c r="E41" s="1"/>
      <c r="F41" s="19">
        <f t="shared" si="7"/>
        <v>13.425468904244816</v>
      </c>
      <c r="G41" s="20">
        <f t="shared" si="8"/>
        <v>14.622178606476938</v>
      </c>
      <c r="H41" s="20">
        <f t="shared" si="9"/>
        <v>13.565891472868216</v>
      </c>
      <c r="I41" s="1"/>
      <c r="J41" s="19">
        <f t="shared" si="10"/>
        <v>49.25962487660415</v>
      </c>
      <c r="K41" s="17">
        <f t="shared" si="11"/>
        <v>50.7360157016683</v>
      </c>
      <c r="L41" s="17">
        <f t="shared" si="12"/>
        <v>49.612403100775197</v>
      </c>
      <c r="M41" s="17"/>
      <c r="N41" s="17">
        <f t="shared" si="13"/>
        <v>16.979269496544916</v>
      </c>
      <c r="O41" s="17">
        <f t="shared" si="14"/>
        <v>19.725220804710499</v>
      </c>
      <c r="P41" s="17">
        <f t="shared" si="15"/>
        <v>21.31782945736434</v>
      </c>
      <c r="R41" s="29"/>
      <c r="S41" s="29"/>
      <c r="T41" s="29"/>
    </row>
    <row r="42" spans="1:20" ht="12.75" customHeight="1" x14ac:dyDescent="0.2">
      <c r="A42" s="1" t="s">
        <v>16</v>
      </c>
      <c r="B42" s="17">
        <f t="shared" si="4"/>
        <v>17.848410757946208</v>
      </c>
      <c r="C42" s="17">
        <f t="shared" si="5"/>
        <v>15.265486725663715</v>
      </c>
      <c r="D42" s="17">
        <f t="shared" si="6"/>
        <v>14.699331848552339</v>
      </c>
      <c r="E42" s="1"/>
      <c r="F42" s="19">
        <f t="shared" si="7"/>
        <v>12.469437652811736</v>
      </c>
      <c r="G42" s="20">
        <f t="shared" si="8"/>
        <v>12.389380530973451</v>
      </c>
      <c r="H42" s="20">
        <f t="shared" si="9"/>
        <v>13.808463251670378</v>
      </c>
      <c r="I42" s="1"/>
      <c r="J42" s="19">
        <f t="shared" si="10"/>
        <v>44.987775061124694</v>
      </c>
      <c r="K42" s="17">
        <f t="shared" si="11"/>
        <v>45.353982300884951</v>
      </c>
      <c r="L42" s="17">
        <f t="shared" si="12"/>
        <v>43.429844097995549</v>
      </c>
      <c r="M42" s="17"/>
      <c r="N42" s="17">
        <f t="shared" si="13"/>
        <v>24.69437652811736</v>
      </c>
      <c r="O42" s="17">
        <f t="shared" si="14"/>
        <v>26.991150442477874</v>
      </c>
      <c r="P42" s="17">
        <f t="shared" si="15"/>
        <v>28.06236080178174</v>
      </c>
      <c r="R42" s="29"/>
      <c r="S42" s="29"/>
      <c r="T42" s="29"/>
    </row>
    <row r="43" spans="1:20" ht="16.5" customHeight="1" x14ac:dyDescent="0.2">
      <c r="A43" s="1" t="s">
        <v>17</v>
      </c>
      <c r="B43" s="17">
        <f t="shared" si="4"/>
        <v>16.475972540045767</v>
      </c>
      <c r="C43" s="17">
        <f t="shared" si="5"/>
        <v>14.218051831992851</v>
      </c>
      <c r="D43" s="17">
        <f t="shared" si="6"/>
        <v>14.037112669803783</v>
      </c>
      <c r="E43" s="1"/>
      <c r="F43" s="19">
        <f t="shared" si="7"/>
        <v>19.584286803966439</v>
      </c>
      <c r="G43" s="20">
        <f t="shared" si="8"/>
        <v>19.106344950848971</v>
      </c>
      <c r="H43" s="20">
        <f t="shared" si="9"/>
        <v>19.062416762851818</v>
      </c>
      <c r="I43" s="1"/>
      <c r="J43" s="19">
        <f t="shared" si="10"/>
        <v>47.854691075514879</v>
      </c>
      <c r="K43" s="17">
        <f t="shared" si="11"/>
        <v>48.248436103663984</v>
      </c>
      <c r="L43" s="17">
        <f t="shared" si="12"/>
        <v>47.695995738258013</v>
      </c>
      <c r="M43" s="17"/>
      <c r="N43" s="17">
        <f t="shared" si="13"/>
        <v>16.085049580472919</v>
      </c>
      <c r="O43" s="17">
        <f t="shared" si="14"/>
        <v>18.427167113494193</v>
      </c>
      <c r="P43" s="17">
        <f t="shared" si="15"/>
        <v>19.20447482908639</v>
      </c>
      <c r="R43" s="29"/>
      <c r="S43" s="29"/>
      <c r="T43" s="29"/>
    </row>
    <row r="44" spans="1:20" ht="15" customHeight="1" x14ac:dyDescent="0.2">
      <c r="A44" s="1" t="s">
        <v>41</v>
      </c>
      <c r="B44" s="17">
        <f t="shared" si="4"/>
        <v>20.035321821036106</v>
      </c>
      <c r="C44" s="21">
        <f t="shared" si="5"/>
        <v>17.785574121424748</v>
      </c>
      <c r="D44" s="21">
        <f t="shared" si="6"/>
        <v>17.926515328808797</v>
      </c>
      <c r="E44" s="1"/>
      <c r="F44" s="19">
        <f t="shared" si="7"/>
        <v>14.894034536891679</v>
      </c>
      <c r="G44" s="21">
        <f t="shared" si="8"/>
        <v>15.246476779449367</v>
      </c>
      <c r="H44" s="21">
        <f t="shared" si="9"/>
        <v>15.410718464778844</v>
      </c>
      <c r="I44" s="19"/>
      <c r="J44" s="19">
        <f t="shared" si="10"/>
        <v>48.475928833071691</v>
      </c>
      <c r="K44" s="19">
        <f t="shared" si="11"/>
        <v>48.635309508235714</v>
      </c>
      <c r="L44" s="19">
        <f t="shared" si="12"/>
        <v>47.969810437631637</v>
      </c>
      <c r="M44" s="17"/>
      <c r="N44" s="17">
        <f t="shared" si="13"/>
        <v>16.594714809000525</v>
      </c>
      <c r="O44" s="17">
        <f t="shared" si="14"/>
        <v>18.332639590890171</v>
      </c>
      <c r="P44" s="17">
        <f t="shared" si="15"/>
        <v>18.692955768780717</v>
      </c>
      <c r="R44" s="29"/>
      <c r="S44" s="29"/>
      <c r="T44" s="29"/>
    </row>
    <row r="45" spans="1:20" ht="12.75" customHeight="1" x14ac:dyDescent="0.2">
      <c r="A45" s="15" t="s">
        <v>42</v>
      </c>
      <c r="B45" s="22">
        <f t="shared" si="4"/>
        <v>20.502318392581142</v>
      </c>
      <c r="C45" s="21">
        <f t="shared" si="5"/>
        <v>18.440398488491926</v>
      </c>
      <c r="D45" s="21">
        <f t="shared" si="6"/>
        <v>18.691588785046729</v>
      </c>
      <c r="E45" s="1"/>
      <c r="F45" s="19">
        <f t="shared" si="7"/>
        <v>15.340030911901081</v>
      </c>
      <c r="G45" s="21">
        <f t="shared" si="8"/>
        <v>15.527310202679493</v>
      </c>
      <c r="H45" s="21">
        <f t="shared" si="9"/>
        <v>15.652524709204599</v>
      </c>
      <c r="I45" s="19"/>
      <c r="J45" s="19">
        <f t="shared" si="10"/>
        <v>48.964451313755795</v>
      </c>
      <c r="K45" s="19">
        <f t="shared" si="11"/>
        <v>49.007214015802134</v>
      </c>
      <c r="L45" s="19">
        <f t="shared" si="12"/>
        <v>48.309016338331205</v>
      </c>
      <c r="M45" s="17"/>
      <c r="N45" s="17">
        <f t="shared" si="13"/>
        <v>15.193199381761978</v>
      </c>
      <c r="O45" s="17">
        <f t="shared" si="14"/>
        <v>17.025077293026452</v>
      </c>
      <c r="P45" s="17">
        <f t="shared" si="15"/>
        <v>17.346870167417467</v>
      </c>
      <c r="R45" s="29"/>
      <c r="S45" s="29"/>
      <c r="T45" s="29"/>
    </row>
    <row r="46" spans="1:20" ht="12.75" customHeight="1" x14ac:dyDescent="0.2">
      <c r="A46" s="15" t="s">
        <v>43</v>
      </c>
      <c r="B46" s="22">
        <f t="shared" si="4"/>
        <v>17.461669505962522</v>
      </c>
      <c r="C46" s="21">
        <f t="shared" si="5"/>
        <v>13.572060123784263</v>
      </c>
      <c r="D46" s="21">
        <f t="shared" si="6"/>
        <v>12.798557908968004</v>
      </c>
      <c r="E46" s="1"/>
      <c r="F46" s="19">
        <f t="shared" si="7"/>
        <v>12.436115843270869</v>
      </c>
      <c r="G46" s="21">
        <f t="shared" si="8"/>
        <v>13.4394341290893</v>
      </c>
      <c r="H46" s="21">
        <f t="shared" si="9"/>
        <v>13.789995493465526</v>
      </c>
      <c r="I46" s="1"/>
      <c r="J46" s="19">
        <f t="shared" si="10"/>
        <v>45.783645655877343</v>
      </c>
      <c r="K46" s="19">
        <f t="shared" si="11"/>
        <v>46.242263483642795</v>
      </c>
      <c r="L46" s="19">
        <f t="shared" si="12"/>
        <v>45.696259576385764</v>
      </c>
      <c r="M46" s="17"/>
      <c r="N46" s="17">
        <f t="shared" si="13"/>
        <v>24.318568994889269</v>
      </c>
      <c r="O46" s="17">
        <f t="shared" si="14"/>
        <v>26.746242263483644</v>
      </c>
      <c r="P46" s="17">
        <f t="shared" si="15"/>
        <v>27.715187021180711</v>
      </c>
      <c r="R46" s="29"/>
      <c r="S46" s="29"/>
      <c r="T46" s="29"/>
    </row>
    <row r="47" spans="1:20" ht="15.75" customHeight="1" thickBot="1" x14ac:dyDescent="0.25">
      <c r="A47" s="23" t="s">
        <v>18</v>
      </c>
      <c r="B47" s="24">
        <f t="shared" si="4"/>
        <v>18.587057728119181</v>
      </c>
      <c r="C47" s="25">
        <f t="shared" si="5"/>
        <v>16.360195665369375</v>
      </c>
      <c r="D47" s="25">
        <f t="shared" si="6"/>
        <v>16.381590548404162</v>
      </c>
      <c r="E47" s="23"/>
      <c r="F47" s="26">
        <f t="shared" si="7"/>
        <v>16.802451893234014</v>
      </c>
      <c r="G47" s="25">
        <f t="shared" si="8"/>
        <v>16.788659977862679</v>
      </c>
      <c r="H47" s="25">
        <f t="shared" si="9"/>
        <v>16.861223770058189</v>
      </c>
      <c r="I47" s="23"/>
      <c r="J47" s="26">
        <f t="shared" si="10"/>
        <v>48.223153320918684</v>
      </c>
      <c r="K47" s="26">
        <f t="shared" si="11"/>
        <v>48.480736958617484</v>
      </c>
      <c r="L47" s="26">
        <f t="shared" si="12"/>
        <v>47.861047434314933</v>
      </c>
      <c r="M47" s="24"/>
      <c r="N47" s="24">
        <f t="shared" si="13"/>
        <v>16.387337057728118</v>
      </c>
      <c r="O47" s="24">
        <f t="shared" si="14"/>
        <v>18.370407398150462</v>
      </c>
      <c r="P47" s="24">
        <f t="shared" si="15"/>
        <v>18.896138247222712</v>
      </c>
      <c r="R47" s="29"/>
      <c r="S47" s="29"/>
      <c r="T47" s="29"/>
    </row>
    <row r="48" spans="1:20" ht="12.75" customHeight="1" x14ac:dyDescent="0.2">
      <c r="A48" s="27" t="s">
        <v>35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9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0" ht="12.75" customHeight="1" x14ac:dyDescent="0.2">
      <c r="A1" s="1" t="s">
        <v>26</v>
      </c>
    </row>
    <row r="2" spans="1:20" ht="18.600000000000001" customHeight="1" thickBot="1" x14ac:dyDescent="0.25">
      <c r="A2" s="3" t="s">
        <v>33</v>
      </c>
    </row>
    <row r="3" spans="1:20" ht="12.75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ht="12.75" customHeight="1" x14ac:dyDescent="0.2">
      <c r="A4" s="1"/>
      <c r="B4" s="6" t="s">
        <v>21</v>
      </c>
      <c r="C4" s="6"/>
      <c r="D4" s="6"/>
      <c r="E4" s="1"/>
      <c r="F4" s="28" t="s">
        <v>22</v>
      </c>
      <c r="G4" s="28"/>
      <c r="H4" s="6"/>
      <c r="I4" s="1"/>
      <c r="J4" s="6" t="s">
        <v>0</v>
      </c>
      <c r="K4" s="6"/>
      <c r="L4" s="6"/>
      <c r="M4" s="1"/>
      <c r="N4" s="6" t="s">
        <v>1</v>
      </c>
      <c r="O4" s="6"/>
      <c r="P4" s="6"/>
    </row>
    <row r="5" spans="1:20" ht="12.75" customHeight="1" x14ac:dyDescent="0.2">
      <c r="A5" s="7"/>
      <c r="B5" s="7">
        <v>2000</v>
      </c>
      <c r="C5" s="8">
        <v>2009</v>
      </c>
      <c r="D5" s="8">
        <v>2010</v>
      </c>
      <c r="E5" s="7"/>
      <c r="F5" s="7">
        <v>2000</v>
      </c>
      <c r="G5" s="8">
        <v>2009</v>
      </c>
      <c r="H5" s="8">
        <v>2010</v>
      </c>
      <c r="I5" s="7"/>
      <c r="J5" s="7">
        <v>2000</v>
      </c>
      <c r="K5" s="8">
        <v>2009</v>
      </c>
      <c r="L5" s="8">
        <v>2010</v>
      </c>
      <c r="M5" s="7"/>
      <c r="N5" s="7">
        <v>2000</v>
      </c>
      <c r="O5" s="9">
        <v>2009</v>
      </c>
      <c r="P5" s="8">
        <v>2010</v>
      </c>
    </row>
    <row r="6" spans="1:20" ht="12.75" customHeight="1" x14ac:dyDescent="0.2">
      <c r="A6" s="10" t="s">
        <v>25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</row>
    <row r="7" spans="1:20" ht="12.75" customHeight="1" x14ac:dyDescent="0.2">
      <c r="A7" s="1" t="s">
        <v>2</v>
      </c>
      <c r="B7" s="13">
        <v>98</v>
      </c>
      <c r="C7" s="13">
        <v>63</v>
      </c>
      <c r="D7" s="13">
        <v>63</v>
      </c>
      <c r="E7" s="14"/>
      <c r="F7" s="13">
        <v>52</v>
      </c>
      <c r="G7" s="13">
        <v>74</v>
      </c>
      <c r="H7" s="13">
        <v>68</v>
      </c>
      <c r="I7" s="14"/>
      <c r="J7" s="13">
        <v>241</v>
      </c>
      <c r="K7" s="13">
        <v>241</v>
      </c>
      <c r="L7" s="13">
        <v>231</v>
      </c>
      <c r="M7" s="14"/>
      <c r="N7" s="13">
        <v>123</v>
      </c>
      <c r="O7" s="13">
        <v>120</v>
      </c>
      <c r="P7" s="13">
        <v>126</v>
      </c>
      <c r="R7" s="13"/>
      <c r="S7" s="13"/>
      <c r="T7" s="13"/>
    </row>
    <row r="8" spans="1:20" ht="12.75" customHeight="1" x14ac:dyDescent="0.2">
      <c r="A8" s="1" t="s">
        <v>3</v>
      </c>
      <c r="B8" s="13">
        <v>159</v>
      </c>
      <c r="C8" s="13">
        <v>135</v>
      </c>
      <c r="D8" s="13">
        <v>135</v>
      </c>
      <c r="E8" s="14"/>
      <c r="F8" s="13">
        <v>117</v>
      </c>
      <c r="G8" s="13">
        <v>142</v>
      </c>
      <c r="H8" s="13">
        <v>159</v>
      </c>
      <c r="I8" s="14"/>
      <c r="J8" s="13">
        <v>394</v>
      </c>
      <c r="K8" s="13">
        <v>457</v>
      </c>
      <c r="L8" s="13">
        <v>454</v>
      </c>
      <c r="M8" s="14"/>
      <c r="N8" s="13">
        <v>160</v>
      </c>
      <c r="O8" s="13">
        <v>190</v>
      </c>
      <c r="P8" s="13">
        <v>195</v>
      </c>
      <c r="R8" s="13"/>
      <c r="S8" s="13"/>
      <c r="T8" s="13"/>
    </row>
    <row r="9" spans="1:20" ht="12.75" customHeight="1" x14ac:dyDescent="0.2">
      <c r="A9" s="1" t="s">
        <v>4</v>
      </c>
      <c r="B9" s="13">
        <v>459</v>
      </c>
      <c r="C9" s="13">
        <v>469</v>
      </c>
      <c r="D9" s="13">
        <v>465</v>
      </c>
      <c r="E9" s="14"/>
      <c r="F9" s="13">
        <v>362</v>
      </c>
      <c r="G9" s="13">
        <v>380</v>
      </c>
      <c r="H9" s="13">
        <v>394</v>
      </c>
      <c r="I9" s="14"/>
      <c r="J9" s="13">
        <v>1127</v>
      </c>
      <c r="K9" s="13">
        <v>1200</v>
      </c>
      <c r="L9" s="13">
        <v>1188</v>
      </c>
      <c r="M9" s="14"/>
      <c r="N9" s="13">
        <v>351</v>
      </c>
      <c r="O9" s="13">
        <v>437</v>
      </c>
      <c r="P9" s="13">
        <v>455</v>
      </c>
      <c r="R9" s="13"/>
      <c r="S9" s="13"/>
      <c r="T9" s="13"/>
    </row>
    <row r="10" spans="1:20" ht="12.75" customHeight="1" x14ac:dyDescent="0.2">
      <c r="A10" s="1" t="s">
        <v>5</v>
      </c>
      <c r="B10" s="13">
        <v>92</v>
      </c>
      <c r="C10" s="13">
        <v>80</v>
      </c>
      <c r="D10" s="13">
        <v>81</v>
      </c>
      <c r="E10" s="14"/>
      <c r="F10" s="13">
        <v>96</v>
      </c>
      <c r="G10" s="13">
        <v>74</v>
      </c>
      <c r="H10" s="13">
        <v>76</v>
      </c>
      <c r="I10" s="14"/>
      <c r="J10" s="13">
        <v>264</v>
      </c>
      <c r="K10" s="13">
        <v>264</v>
      </c>
      <c r="L10" s="13">
        <v>268</v>
      </c>
      <c r="M10" s="14"/>
      <c r="N10" s="13">
        <v>143</v>
      </c>
      <c r="O10" s="13">
        <v>143</v>
      </c>
      <c r="P10" s="13">
        <v>155</v>
      </c>
      <c r="R10" s="13"/>
      <c r="S10" s="13"/>
      <c r="T10" s="13"/>
    </row>
    <row r="11" spans="1:20" ht="12.75" customHeight="1" x14ac:dyDescent="0.2">
      <c r="A11" s="1" t="s">
        <v>6</v>
      </c>
      <c r="B11" s="13">
        <v>88</v>
      </c>
      <c r="C11" s="13">
        <v>61</v>
      </c>
      <c r="D11" s="13">
        <v>67</v>
      </c>
      <c r="E11" s="14"/>
      <c r="F11" s="13">
        <v>66</v>
      </c>
      <c r="G11" s="13">
        <v>87</v>
      </c>
      <c r="H11" s="13">
        <v>89</v>
      </c>
      <c r="I11" s="14"/>
      <c r="J11" s="13">
        <v>218</v>
      </c>
      <c r="K11" s="13">
        <v>192</v>
      </c>
      <c r="L11" s="13">
        <v>205</v>
      </c>
      <c r="M11" s="14"/>
      <c r="N11" s="13">
        <v>106</v>
      </c>
      <c r="O11" s="13">
        <v>117</v>
      </c>
      <c r="P11" s="13">
        <v>114</v>
      </c>
      <c r="R11" s="13"/>
      <c r="S11" s="13"/>
      <c r="T11" s="13"/>
    </row>
    <row r="12" spans="1:20" ht="12.75" customHeight="1" x14ac:dyDescent="0.2">
      <c r="A12" s="1" t="s">
        <v>7</v>
      </c>
      <c r="B12" s="13">
        <v>253</v>
      </c>
      <c r="C12" s="13">
        <v>254</v>
      </c>
      <c r="D12" s="13">
        <v>253</v>
      </c>
      <c r="E12" s="14"/>
      <c r="F12" s="13">
        <v>225</v>
      </c>
      <c r="G12" s="13">
        <v>231</v>
      </c>
      <c r="H12" s="13">
        <v>250</v>
      </c>
      <c r="I12" s="14"/>
      <c r="J12" s="13">
        <v>655</v>
      </c>
      <c r="K12" s="13">
        <v>725</v>
      </c>
      <c r="L12" s="13">
        <v>732</v>
      </c>
      <c r="M12" s="14"/>
      <c r="N12" s="13">
        <v>218</v>
      </c>
      <c r="O12" s="13">
        <v>253</v>
      </c>
      <c r="P12" s="13">
        <v>273</v>
      </c>
      <c r="R12" s="13"/>
      <c r="S12" s="13"/>
      <c r="T12" s="13"/>
    </row>
    <row r="13" spans="1:20" ht="12.75" customHeight="1" x14ac:dyDescent="0.2">
      <c r="A13" s="1" t="s">
        <v>8</v>
      </c>
      <c r="B13" s="13">
        <v>712</v>
      </c>
      <c r="C13" s="13">
        <v>844</v>
      </c>
      <c r="D13" s="13">
        <v>859</v>
      </c>
      <c r="E13" s="14"/>
      <c r="F13" s="13">
        <v>531</v>
      </c>
      <c r="G13" s="13">
        <v>627</v>
      </c>
      <c r="H13" s="13">
        <v>636</v>
      </c>
      <c r="I13" s="14"/>
      <c r="J13" s="13">
        <v>1676</v>
      </c>
      <c r="K13" s="13">
        <v>2056</v>
      </c>
      <c r="L13" s="13">
        <v>2080</v>
      </c>
      <c r="M13" s="14"/>
      <c r="N13" s="13">
        <v>409</v>
      </c>
      <c r="O13" s="13">
        <v>495</v>
      </c>
      <c r="P13" s="13">
        <v>523</v>
      </c>
      <c r="R13" s="13"/>
      <c r="S13" s="13"/>
      <c r="T13" s="13"/>
    </row>
    <row r="14" spans="1:20" ht="12.75" customHeight="1" x14ac:dyDescent="0.2">
      <c r="A14" s="1" t="s">
        <v>9</v>
      </c>
      <c r="B14" s="13">
        <v>69</v>
      </c>
      <c r="C14" s="13">
        <v>41</v>
      </c>
      <c r="D14" s="13">
        <v>44</v>
      </c>
      <c r="E14" s="14"/>
      <c r="F14" s="13">
        <v>52</v>
      </c>
      <c r="G14" s="13">
        <v>67</v>
      </c>
      <c r="H14" s="13">
        <v>54</v>
      </c>
      <c r="I14" s="14"/>
      <c r="J14" s="13">
        <v>182</v>
      </c>
      <c r="K14" s="13">
        <v>165</v>
      </c>
      <c r="L14" s="13">
        <v>164</v>
      </c>
      <c r="M14" s="14"/>
      <c r="N14" s="13">
        <v>102</v>
      </c>
      <c r="O14" s="13">
        <v>99</v>
      </c>
      <c r="P14" s="13">
        <v>102</v>
      </c>
      <c r="R14" s="13"/>
      <c r="S14" s="13"/>
      <c r="T14" s="13"/>
    </row>
    <row r="15" spans="1:20" ht="12.75" customHeight="1" x14ac:dyDescent="0.2">
      <c r="A15" s="1" t="s">
        <v>10</v>
      </c>
      <c r="B15" s="13">
        <v>56</v>
      </c>
      <c r="C15" s="13">
        <v>38</v>
      </c>
      <c r="D15" s="13">
        <v>34</v>
      </c>
      <c r="E15" s="14"/>
      <c r="F15" s="13">
        <v>30</v>
      </c>
      <c r="G15" s="13">
        <v>31</v>
      </c>
      <c r="H15" s="13">
        <v>33</v>
      </c>
      <c r="I15" s="14"/>
      <c r="J15" s="13">
        <v>145</v>
      </c>
      <c r="K15" s="13">
        <v>129</v>
      </c>
      <c r="L15" s="13">
        <v>127</v>
      </c>
      <c r="M15" s="14"/>
      <c r="N15" s="13">
        <v>65</v>
      </c>
      <c r="O15" s="13">
        <v>63</v>
      </c>
      <c r="P15" s="13">
        <v>65</v>
      </c>
      <c r="R15" s="13"/>
      <c r="S15" s="13"/>
      <c r="T15" s="13"/>
    </row>
    <row r="16" spans="1:20" ht="12.75" customHeight="1" x14ac:dyDescent="0.2">
      <c r="A16" s="1" t="s">
        <v>11</v>
      </c>
      <c r="B16" s="13">
        <v>376</v>
      </c>
      <c r="C16" s="13">
        <v>390</v>
      </c>
      <c r="D16" s="13">
        <v>374</v>
      </c>
      <c r="E16" s="14"/>
      <c r="F16" s="13">
        <v>238</v>
      </c>
      <c r="G16" s="13">
        <v>248</v>
      </c>
      <c r="H16" s="13">
        <v>273</v>
      </c>
      <c r="I16" s="14"/>
      <c r="J16" s="13">
        <v>787</v>
      </c>
      <c r="K16" s="13">
        <v>888</v>
      </c>
      <c r="L16" s="13">
        <v>899</v>
      </c>
      <c r="M16" s="14"/>
      <c r="N16" s="13">
        <v>184</v>
      </c>
      <c r="O16" s="13">
        <v>256</v>
      </c>
      <c r="P16" s="13">
        <v>268</v>
      </c>
      <c r="R16" s="13"/>
      <c r="S16" s="13"/>
      <c r="T16" s="13"/>
    </row>
    <row r="17" spans="1:20" ht="12.75" customHeight="1" x14ac:dyDescent="0.2">
      <c r="A17" s="1" t="s">
        <v>12</v>
      </c>
      <c r="B17" s="13">
        <v>79</v>
      </c>
      <c r="C17" s="13">
        <v>72</v>
      </c>
      <c r="D17" s="13">
        <v>70</v>
      </c>
      <c r="E17" s="14"/>
      <c r="F17" s="13">
        <v>59</v>
      </c>
      <c r="G17" s="13">
        <v>43</v>
      </c>
      <c r="H17" s="13">
        <v>41</v>
      </c>
      <c r="I17" s="14"/>
      <c r="J17" s="13">
        <v>188</v>
      </c>
      <c r="K17" s="13">
        <v>199</v>
      </c>
      <c r="L17" s="13">
        <v>197</v>
      </c>
      <c r="M17" s="14"/>
      <c r="N17" s="13">
        <v>51</v>
      </c>
      <c r="O17" s="13">
        <v>77</v>
      </c>
      <c r="P17" s="13">
        <v>86</v>
      </c>
      <c r="R17" s="13"/>
      <c r="S17" s="13"/>
      <c r="T17" s="13"/>
    </row>
    <row r="18" spans="1:20" ht="12.75" customHeight="1" x14ac:dyDescent="0.2">
      <c r="A18" s="1" t="s">
        <v>13</v>
      </c>
      <c r="B18" s="13">
        <v>321</v>
      </c>
      <c r="C18" s="13">
        <v>312</v>
      </c>
      <c r="D18" s="13">
        <v>309</v>
      </c>
      <c r="E18" s="14"/>
      <c r="F18" s="13">
        <v>251</v>
      </c>
      <c r="G18" s="13">
        <v>270</v>
      </c>
      <c r="H18" s="13">
        <v>269</v>
      </c>
      <c r="I18" s="14"/>
      <c r="J18" s="13">
        <v>792</v>
      </c>
      <c r="K18" s="13">
        <v>863</v>
      </c>
      <c r="L18" s="13">
        <v>861</v>
      </c>
      <c r="M18" s="14"/>
      <c r="N18" s="13">
        <v>315</v>
      </c>
      <c r="O18" s="13">
        <v>347</v>
      </c>
      <c r="P18" s="13">
        <v>363</v>
      </c>
      <c r="R18" s="13"/>
      <c r="S18" s="13"/>
      <c r="T18" s="13"/>
    </row>
    <row r="19" spans="1:20" ht="12.75" customHeight="1" x14ac:dyDescent="0.2">
      <c r="A19" s="1" t="s">
        <v>14</v>
      </c>
      <c r="B19" s="13">
        <v>22</v>
      </c>
      <c r="C19" s="13">
        <v>14</v>
      </c>
      <c r="D19" s="13">
        <v>16</v>
      </c>
      <c r="E19" s="14"/>
      <c r="F19" s="13">
        <v>11</v>
      </c>
      <c r="G19" s="13">
        <v>19</v>
      </c>
      <c r="H19" s="13">
        <v>17</v>
      </c>
      <c r="I19" s="14"/>
      <c r="J19" s="13">
        <v>59</v>
      </c>
      <c r="K19" s="13">
        <v>55</v>
      </c>
      <c r="L19" s="13">
        <v>51</v>
      </c>
      <c r="M19" s="14"/>
      <c r="N19" s="13">
        <v>37</v>
      </c>
      <c r="O19" s="13">
        <v>37</v>
      </c>
      <c r="P19" s="13">
        <v>35</v>
      </c>
      <c r="R19" s="13"/>
      <c r="S19" s="13"/>
      <c r="T19" s="13"/>
    </row>
    <row r="20" spans="1:20" ht="12.75" customHeight="1" x14ac:dyDescent="0.2">
      <c r="A20" s="1" t="s">
        <v>15</v>
      </c>
      <c r="B20" s="13">
        <v>206</v>
      </c>
      <c r="C20" s="13">
        <v>175</v>
      </c>
      <c r="D20" s="13">
        <v>152</v>
      </c>
      <c r="E20" s="14"/>
      <c r="F20" s="13">
        <v>136</v>
      </c>
      <c r="G20" s="13">
        <v>137</v>
      </c>
      <c r="H20" s="13">
        <v>149</v>
      </c>
      <c r="I20" s="14"/>
      <c r="J20" s="13">
        <v>499</v>
      </c>
      <c r="K20" s="13">
        <v>515</v>
      </c>
      <c r="L20" s="13">
        <v>517</v>
      </c>
      <c r="M20" s="14"/>
      <c r="N20" s="13">
        <v>172</v>
      </c>
      <c r="O20" s="13">
        <v>205</v>
      </c>
      <c r="P20" s="13">
        <v>201</v>
      </c>
      <c r="R20" s="13"/>
      <c r="S20" s="13"/>
      <c r="T20" s="13"/>
    </row>
    <row r="21" spans="1:20" ht="12.75" customHeight="1" x14ac:dyDescent="0.2">
      <c r="A21" s="1" t="s">
        <v>16</v>
      </c>
      <c r="B21" s="13">
        <v>73</v>
      </c>
      <c r="C21" s="13">
        <v>69</v>
      </c>
      <c r="D21" s="13">
        <v>69</v>
      </c>
      <c r="E21" s="14"/>
      <c r="F21" s="13">
        <v>51</v>
      </c>
      <c r="G21" s="13">
        <v>59</v>
      </c>
      <c r="H21" s="13">
        <v>56</v>
      </c>
      <c r="I21" s="14"/>
      <c r="J21" s="13">
        <v>184</v>
      </c>
      <c r="K21" s="13">
        <v>202</v>
      </c>
      <c r="L21" s="13">
        <v>205</v>
      </c>
      <c r="M21" s="14"/>
      <c r="N21" s="13">
        <v>101</v>
      </c>
      <c r="O21" s="13">
        <v>115</v>
      </c>
      <c r="P21" s="13">
        <v>122</v>
      </c>
      <c r="R21" s="13"/>
      <c r="S21" s="13"/>
      <c r="T21" s="13"/>
    </row>
    <row r="22" spans="1:20" ht="15" customHeight="1" x14ac:dyDescent="0.2">
      <c r="A22" s="1" t="s">
        <v>17</v>
      </c>
      <c r="B22" s="13">
        <v>1728</v>
      </c>
      <c r="C22" s="13">
        <v>1617</v>
      </c>
      <c r="D22" s="13">
        <v>1591</v>
      </c>
      <c r="E22" s="14"/>
      <c r="F22" s="13">
        <v>2054</v>
      </c>
      <c r="G22" s="13">
        <v>2168</v>
      </c>
      <c r="H22" s="13">
        <v>2138</v>
      </c>
      <c r="I22" s="14"/>
      <c r="J22" s="13">
        <v>5019</v>
      </c>
      <c r="K22" s="13">
        <v>5359</v>
      </c>
      <c r="L22" s="13">
        <v>5399</v>
      </c>
      <c r="M22" s="14"/>
      <c r="N22" s="13">
        <v>1687</v>
      </c>
      <c r="O22" s="13">
        <v>1979</v>
      </c>
      <c r="P22" s="13">
        <v>2062</v>
      </c>
      <c r="R22" s="13"/>
      <c r="S22" s="13"/>
      <c r="T22" s="13"/>
    </row>
    <row r="23" spans="1:20" ht="15" customHeight="1" x14ac:dyDescent="0.2">
      <c r="A23" s="1" t="s">
        <v>41</v>
      </c>
      <c r="B23" s="14">
        <f>SUM(B24:B25)</f>
        <v>3063</v>
      </c>
      <c r="C23" s="14">
        <f t="shared" ref="C23:P23" si="0">SUM(C24:C25)</f>
        <v>3017</v>
      </c>
      <c r="D23" s="14">
        <f t="shared" si="0"/>
        <v>2991</v>
      </c>
      <c r="E23" s="14"/>
      <c r="F23" s="14">
        <f t="shared" si="0"/>
        <v>2277</v>
      </c>
      <c r="G23" s="14">
        <f t="shared" si="0"/>
        <v>2489</v>
      </c>
      <c r="H23" s="14">
        <f t="shared" si="0"/>
        <v>2564</v>
      </c>
      <c r="I23" s="14"/>
      <c r="J23" s="14">
        <f t="shared" si="0"/>
        <v>7411</v>
      </c>
      <c r="K23" s="14">
        <f t="shared" si="0"/>
        <v>8151</v>
      </c>
      <c r="L23" s="14">
        <f t="shared" si="0"/>
        <v>8179</v>
      </c>
      <c r="M23" s="14"/>
      <c r="N23" s="14">
        <f t="shared" si="0"/>
        <v>2537</v>
      </c>
      <c r="O23" s="14">
        <f t="shared" si="0"/>
        <v>2954</v>
      </c>
      <c r="P23" s="14">
        <f t="shared" si="0"/>
        <v>3083</v>
      </c>
      <c r="R23" s="13"/>
      <c r="S23" s="13"/>
      <c r="T23" s="13"/>
    </row>
    <row r="24" spans="1:20" ht="12.75" customHeight="1" x14ac:dyDescent="0.2">
      <c r="A24" s="15" t="s">
        <v>42</v>
      </c>
      <c r="B24" s="14">
        <f>SUM(B8:B9,B11:B13,B16:B17,B18,B20)</f>
        <v>2653</v>
      </c>
      <c r="C24" s="14">
        <f t="shared" ref="C24:P24" si="1">SUM(C8:C9,C11:C13,C16:C17,C18,C20)</f>
        <v>2712</v>
      </c>
      <c r="D24" s="14">
        <f t="shared" si="1"/>
        <v>2684</v>
      </c>
      <c r="E24" s="14"/>
      <c r="F24" s="14">
        <f t="shared" si="1"/>
        <v>1985</v>
      </c>
      <c r="G24" s="14">
        <f t="shared" si="1"/>
        <v>2165</v>
      </c>
      <c r="H24" s="14">
        <f t="shared" si="1"/>
        <v>2260</v>
      </c>
      <c r="I24" s="14"/>
      <c r="J24" s="14">
        <f t="shared" si="1"/>
        <v>6336</v>
      </c>
      <c r="K24" s="14">
        <f t="shared" si="1"/>
        <v>7095</v>
      </c>
      <c r="L24" s="14">
        <f t="shared" si="1"/>
        <v>7133</v>
      </c>
      <c r="M24" s="14"/>
      <c r="N24" s="14">
        <f t="shared" si="1"/>
        <v>1966</v>
      </c>
      <c r="O24" s="14">
        <f t="shared" si="1"/>
        <v>2377</v>
      </c>
      <c r="P24" s="14">
        <f t="shared" si="1"/>
        <v>2478</v>
      </c>
      <c r="R24" s="13"/>
      <c r="S24" s="13"/>
      <c r="T24" s="13"/>
    </row>
    <row r="25" spans="1:20" ht="12.75" customHeight="1" x14ac:dyDescent="0.2">
      <c r="A25" s="15" t="s">
        <v>43</v>
      </c>
      <c r="B25" s="14">
        <f>SUM(B7,B10,B14:B15,B19,B21)</f>
        <v>410</v>
      </c>
      <c r="C25" s="14">
        <f t="shared" ref="C25:P25" si="2">SUM(C7,C10,C14:C15,C19,C21)</f>
        <v>305</v>
      </c>
      <c r="D25" s="14">
        <f t="shared" si="2"/>
        <v>307</v>
      </c>
      <c r="E25" s="14"/>
      <c r="F25" s="14">
        <f t="shared" si="2"/>
        <v>292</v>
      </c>
      <c r="G25" s="14">
        <f t="shared" si="2"/>
        <v>324</v>
      </c>
      <c r="H25" s="14">
        <f t="shared" si="2"/>
        <v>304</v>
      </c>
      <c r="I25" s="14"/>
      <c r="J25" s="14">
        <f t="shared" si="2"/>
        <v>1075</v>
      </c>
      <c r="K25" s="14">
        <f t="shared" si="2"/>
        <v>1056</v>
      </c>
      <c r="L25" s="14">
        <f t="shared" si="2"/>
        <v>1046</v>
      </c>
      <c r="M25" s="14"/>
      <c r="N25" s="14">
        <f t="shared" si="2"/>
        <v>571</v>
      </c>
      <c r="O25" s="14">
        <f t="shared" si="2"/>
        <v>577</v>
      </c>
      <c r="P25" s="14">
        <f t="shared" si="2"/>
        <v>605</v>
      </c>
      <c r="R25" s="13"/>
      <c r="S25" s="13"/>
      <c r="T25" s="13"/>
    </row>
    <row r="26" spans="1:20" ht="15.75" customHeight="1" x14ac:dyDescent="0.2">
      <c r="A26" s="10" t="s">
        <v>18</v>
      </c>
      <c r="B26" s="16">
        <f>SUM(B22,B23)</f>
        <v>4791</v>
      </c>
      <c r="C26" s="16">
        <f t="shared" ref="C26:P26" si="3">SUM(C22,C23)</f>
        <v>4634</v>
      </c>
      <c r="D26" s="16">
        <f t="shared" si="3"/>
        <v>4582</v>
      </c>
      <c r="E26" s="16"/>
      <c r="F26" s="16">
        <f t="shared" si="3"/>
        <v>4331</v>
      </c>
      <c r="G26" s="16">
        <f t="shared" si="3"/>
        <v>4657</v>
      </c>
      <c r="H26" s="16">
        <f t="shared" si="3"/>
        <v>4702</v>
      </c>
      <c r="I26" s="16"/>
      <c r="J26" s="16">
        <f t="shared" si="3"/>
        <v>12430</v>
      </c>
      <c r="K26" s="16">
        <f t="shared" si="3"/>
        <v>13510</v>
      </c>
      <c r="L26" s="16">
        <f t="shared" si="3"/>
        <v>13578</v>
      </c>
      <c r="M26" s="16"/>
      <c r="N26" s="16">
        <f t="shared" si="3"/>
        <v>4224</v>
      </c>
      <c r="O26" s="16">
        <f t="shared" si="3"/>
        <v>4933</v>
      </c>
      <c r="P26" s="16">
        <f t="shared" si="3"/>
        <v>5145</v>
      </c>
      <c r="R26" s="13"/>
      <c r="S26" s="13"/>
      <c r="T26" s="13"/>
    </row>
    <row r="27" spans="1:20" ht="16.5" customHeight="1" x14ac:dyDescent="0.2">
      <c r="A27" s="10" t="s">
        <v>34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0" ht="12.75" customHeight="1" x14ac:dyDescent="0.2">
      <c r="A28" s="1" t="s">
        <v>2</v>
      </c>
      <c r="B28" s="17">
        <f>B7/SUM($N7,$J7,$F7,$B7)*100</f>
        <v>19.066147859922179</v>
      </c>
      <c r="C28" s="17">
        <f>C7/SUM($O7,$K7,$G7,$C7)*100</f>
        <v>12.650602409638553</v>
      </c>
      <c r="D28" s="17">
        <f>D7/SUM($P7,$L7,$H7,$D7)*100</f>
        <v>12.909836065573771</v>
      </c>
      <c r="E28" s="17"/>
      <c r="F28" s="17">
        <f>F7/SUM($N7,$J7,$F7,$B7)*100</f>
        <v>10.116731517509727</v>
      </c>
      <c r="G28" s="17">
        <f>G7/SUM($O7,$K7,$G7,$C7)*100</f>
        <v>14.859437751004014</v>
      </c>
      <c r="H28" s="17">
        <f>H7/SUM($P7,$L7,$H7,$D7)*100</f>
        <v>13.934426229508196</v>
      </c>
      <c r="I28" s="17"/>
      <c r="J28" s="17">
        <f>J7/SUM($N7,$J7,$F7,$B7)*100</f>
        <v>46.887159533073927</v>
      </c>
      <c r="K28" s="17">
        <f>K7/SUM($O7,$K7,$G7,$C7)*100</f>
        <v>48.393574297188756</v>
      </c>
      <c r="L28" s="17">
        <f>L7/SUM($P7,$L7,$H7,$D7)*100</f>
        <v>47.33606557377049</v>
      </c>
      <c r="M28" s="17"/>
      <c r="N28" s="17">
        <f>N7/SUM($N7,$J7,$F7,$B7)*100</f>
        <v>23.929961089494164</v>
      </c>
      <c r="O28" s="17">
        <f>O7/SUM($O7,$K7,$G7,$C7)*100</f>
        <v>24.096385542168676</v>
      </c>
      <c r="P28" s="17">
        <f>P7/SUM($P7,$L7,$H7,$D7)*100</f>
        <v>25.819672131147541</v>
      </c>
      <c r="R28" s="29"/>
      <c r="S28" s="29"/>
      <c r="T28" s="29"/>
    </row>
    <row r="29" spans="1:20" ht="12.75" customHeight="1" x14ac:dyDescent="0.2">
      <c r="A29" s="1" t="s">
        <v>3</v>
      </c>
      <c r="B29" s="17">
        <f t="shared" ref="B29:B47" si="4">B8/SUM($N8,$J8,$F8,$B8)*100</f>
        <v>19.156626506024097</v>
      </c>
      <c r="C29" s="18">
        <f t="shared" ref="C29:C47" si="5">C8/SUM($O8,$K8,$G8,$C8)*100</f>
        <v>14.61038961038961</v>
      </c>
      <c r="D29" s="18">
        <f t="shared" ref="D29:D47" si="6">D8/SUM($P8,$L8,$H8,$D8)*100</f>
        <v>14.316012725344645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15.367965367965366</v>
      </c>
      <c r="H29" s="20">
        <f t="shared" ref="H29:H47" si="9">H8/SUM($P8,$L8,$H8,$D8)*100</f>
        <v>16.861081654294804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49.458874458874455</v>
      </c>
      <c r="L29" s="17">
        <f t="shared" ref="L29:L47" si="12">L8/SUM($P8,$L8,$H8,$D8)*100</f>
        <v>48.144220572640513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20.562770562770563</v>
      </c>
      <c r="P29" s="17">
        <f t="shared" ref="P29:P47" si="15">P8/SUM($P8,$L8,$H8,$D8)*100</f>
        <v>20.678685047720041</v>
      </c>
      <c r="R29" s="29"/>
      <c r="S29" s="29"/>
      <c r="T29" s="29"/>
    </row>
    <row r="30" spans="1:20" ht="12.75" customHeight="1" x14ac:dyDescent="0.2">
      <c r="A30" s="1" t="s">
        <v>4</v>
      </c>
      <c r="B30" s="17">
        <f t="shared" si="4"/>
        <v>19.96520226185298</v>
      </c>
      <c r="C30" s="17">
        <f t="shared" si="5"/>
        <v>18.865647626709574</v>
      </c>
      <c r="D30" s="17">
        <f t="shared" si="6"/>
        <v>18.585131894484412</v>
      </c>
      <c r="E30" s="1"/>
      <c r="F30" s="19">
        <f t="shared" si="7"/>
        <v>15.745976511526752</v>
      </c>
      <c r="G30" s="20">
        <f t="shared" si="8"/>
        <v>15.285599356395815</v>
      </c>
      <c r="H30" s="20">
        <f t="shared" si="9"/>
        <v>15.747402078337331</v>
      </c>
      <c r="I30" s="1"/>
      <c r="J30" s="19">
        <f t="shared" si="10"/>
        <v>49.021313614615046</v>
      </c>
      <c r="K30" s="17">
        <f t="shared" si="11"/>
        <v>48.270313757039418</v>
      </c>
      <c r="L30" s="17">
        <f t="shared" si="12"/>
        <v>47.482014388489205</v>
      </c>
      <c r="M30" s="17"/>
      <c r="N30" s="17">
        <f t="shared" si="13"/>
        <v>15.267507612005218</v>
      </c>
      <c r="O30" s="17">
        <f t="shared" si="14"/>
        <v>17.578439259855188</v>
      </c>
      <c r="P30" s="17">
        <f t="shared" si="15"/>
        <v>18.185451638689049</v>
      </c>
      <c r="R30" s="29"/>
      <c r="S30" s="29"/>
      <c r="T30" s="29"/>
    </row>
    <row r="31" spans="1:20" ht="12.75" customHeight="1" x14ac:dyDescent="0.2">
      <c r="A31" s="1" t="s">
        <v>5</v>
      </c>
      <c r="B31" s="17">
        <f t="shared" si="4"/>
        <v>15.46218487394958</v>
      </c>
      <c r="C31" s="17">
        <f t="shared" si="5"/>
        <v>14.260249554367203</v>
      </c>
      <c r="D31" s="17">
        <f t="shared" si="6"/>
        <v>13.96551724137931</v>
      </c>
      <c r="E31" s="1"/>
      <c r="F31" s="19">
        <f t="shared" si="7"/>
        <v>16.134453781512605</v>
      </c>
      <c r="G31" s="20">
        <f t="shared" si="8"/>
        <v>13.19073083778966</v>
      </c>
      <c r="H31" s="20">
        <f t="shared" si="9"/>
        <v>13.103448275862069</v>
      </c>
      <c r="I31" s="1"/>
      <c r="J31" s="19">
        <f t="shared" si="10"/>
        <v>44.369747899159663</v>
      </c>
      <c r="K31" s="17">
        <f t="shared" si="11"/>
        <v>47.058823529411761</v>
      </c>
      <c r="L31" s="17">
        <f t="shared" si="12"/>
        <v>46.206896551724135</v>
      </c>
      <c r="M31" s="17"/>
      <c r="N31" s="17">
        <f t="shared" si="13"/>
        <v>24.033613445378151</v>
      </c>
      <c r="O31" s="17">
        <f t="shared" si="14"/>
        <v>25.490196078431371</v>
      </c>
      <c r="P31" s="17">
        <f t="shared" si="15"/>
        <v>26.72413793103448</v>
      </c>
      <c r="R31" s="29"/>
      <c r="S31" s="29"/>
      <c r="T31" s="29"/>
    </row>
    <row r="32" spans="1:20" ht="12.75" customHeight="1" x14ac:dyDescent="0.2">
      <c r="A32" s="1" t="s">
        <v>6</v>
      </c>
      <c r="B32" s="17">
        <f t="shared" si="4"/>
        <v>18.410041841004183</v>
      </c>
      <c r="C32" s="17">
        <f t="shared" si="5"/>
        <v>13.347921225382933</v>
      </c>
      <c r="D32" s="17">
        <f t="shared" si="6"/>
        <v>14.105263157894738</v>
      </c>
      <c r="E32" s="1"/>
      <c r="F32" s="19">
        <f t="shared" si="7"/>
        <v>13.807531380753138</v>
      </c>
      <c r="G32" s="20">
        <f t="shared" si="8"/>
        <v>19.037199124726477</v>
      </c>
      <c r="H32" s="20">
        <f t="shared" si="9"/>
        <v>18.736842105263158</v>
      </c>
      <c r="I32" s="1"/>
      <c r="J32" s="19">
        <f t="shared" si="10"/>
        <v>45.60669456066946</v>
      </c>
      <c r="K32" s="17">
        <f t="shared" si="11"/>
        <v>42.013129102844637</v>
      </c>
      <c r="L32" s="17">
        <f t="shared" si="12"/>
        <v>43.15789473684211</v>
      </c>
      <c r="M32" s="17"/>
      <c r="N32" s="17">
        <f t="shared" si="13"/>
        <v>22.17573221757322</v>
      </c>
      <c r="O32" s="17">
        <f t="shared" si="14"/>
        <v>25.601750547045953</v>
      </c>
      <c r="P32" s="17">
        <f t="shared" si="15"/>
        <v>24</v>
      </c>
      <c r="R32" s="29"/>
      <c r="S32" s="29"/>
      <c r="T32" s="29"/>
    </row>
    <row r="33" spans="1:20" ht="12.75" customHeight="1" x14ac:dyDescent="0.2">
      <c r="A33" s="1" t="s">
        <v>7</v>
      </c>
      <c r="B33" s="17">
        <f t="shared" si="4"/>
        <v>18.726868985936342</v>
      </c>
      <c r="C33" s="17">
        <f t="shared" si="5"/>
        <v>17.361585782638414</v>
      </c>
      <c r="D33" s="17">
        <f t="shared" si="6"/>
        <v>16.777188328912469</v>
      </c>
      <c r="E33" s="1"/>
      <c r="F33" s="19">
        <f t="shared" si="7"/>
        <v>16.654330125832718</v>
      </c>
      <c r="G33" s="20">
        <f t="shared" si="8"/>
        <v>15.789473684210526</v>
      </c>
      <c r="H33" s="20">
        <f t="shared" si="9"/>
        <v>16.578249336870027</v>
      </c>
      <c r="I33" s="1"/>
      <c r="J33" s="19">
        <f t="shared" si="10"/>
        <v>48.48260547742413</v>
      </c>
      <c r="K33" s="17">
        <f t="shared" si="11"/>
        <v>49.555707450444295</v>
      </c>
      <c r="L33" s="17">
        <f t="shared" si="12"/>
        <v>48.54111405835544</v>
      </c>
      <c r="M33" s="17"/>
      <c r="N33" s="17">
        <f t="shared" si="13"/>
        <v>16.13619541080681</v>
      </c>
      <c r="O33" s="17">
        <f t="shared" si="14"/>
        <v>17.293233082706767</v>
      </c>
      <c r="P33" s="17">
        <f t="shared" si="15"/>
        <v>18.103448275862068</v>
      </c>
      <c r="R33" s="29"/>
      <c r="S33" s="29"/>
      <c r="T33" s="29"/>
    </row>
    <row r="34" spans="1:20" ht="12.75" customHeight="1" x14ac:dyDescent="0.2">
      <c r="A34" s="1" t="s">
        <v>8</v>
      </c>
      <c r="B34" s="17">
        <f t="shared" si="4"/>
        <v>21.394230769230766</v>
      </c>
      <c r="C34" s="17">
        <f t="shared" si="5"/>
        <v>20.984584783689705</v>
      </c>
      <c r="D34" s="17">
        <f t="shared" si="6"/>
        <v>20.961444607125426</v>
      </c>
      <c r="E34" s="1"/>
      <c r="F34" s="19">
        <f t="shared" si="7"/>
        <v>15.955528846153847</v>
      </c>
      <c r="G34" s="20">
        <f t="shared" si="8"/>
        <v>15.589259075087023</v>
      </c>
      <c r="H34" s="20">
        <f t="shared" si="9"/>
        <v>15.519765739385067</v>
      </c>
      <c r="I34" s="1"/>
      <c r="J34" s="19">
        <f t="shared" si="10"/>
        <v>50.360576923076927</v>
      </c>
      <c r="K34" s="17">
        <f t="shared" si="11"/>
        <v>51.118846345101943</v>
      </c>
      <c r="L34" s="17">
        <f t="shared" si="12"/>
        <v>50.756466569058077</v>
      </c>
      <c r="M34" s="17"/>
      <c r="N34" s="17">
        <f t="shared" si="13"/>
        <v>12.289663461538462</v>
      </c>
      <c r="O34" s="17">
        <f t="shared" si="14"/>
        <v>12.307309796121332</v>
      </c>
      <c r="P34" s="17">
        <f t="shared" si="15"/>
        <v>12.762323084431429</v>
      </c>
      <c r="R34" s="29"/>
      <c r="S34" s="29"/>
      <c r="T34" s="29"/>
    </row>
    <row r="35" spans="1:20" ht="12.75" customHeight="1" x14ac:dyDescent="0.2">
      <c r="A35" s="1" t="s">
        <v>9</v>
      </c>
      <c r="B35" s="17">
        <f t="shared" si="4"/>
        <v>17.037037037037038</v>
      </c>
      <c r="C35" s="17">
        <f t="shared" si="5"/>
        <v>11.021505376344086</v>
      </c>
      <c r="D35" s="17">
        <f t="shared" si="6"/>
        <v>12.087912087912088</v>
      </c>
      <c r="E35" s="1"/>
      <c r="F35" s="19">
        <f t="shared" si="7"/>
        <v>12.839506172839506</v>
      </c>
      <c r="G35" s="20">
        <f t="shared" si="8"/>
        <v>18.010752688172044</v>
      </c>
      <c r="H35" s="20">
        <f t="shared" si="9"/>
        <v>14.835164835164836</v>
      </c>
      <c r="I35" s="1"/>
      <c r="J35" s="19">
        <f t="shared" si="10"/>
        <v>44.938271604938272</v>
      </c>
      <c r="K35" s="17">
        <f t="shared" si="11"/>
        <v>44.354838709677416</v>
      </c>
      <c r="L35" s="17">
        <f t="shared" si="12"/>
        <v>45.054945054945058</v>
      </c>
      <c r="M35" s="17"/>
      <c r="N35" s="17">
        <f t="shared" si="13"/>
        <v>25.185185185185183</v>
      </c>
      <c r="O35" s="17">
        <f t="shared" si="14"/>
        <v>26.612903225806448</v>
      </c>
      <c r="P35" s="17">
        <f t="shared" si="15"/>
        <v>28.021978021978022</v>
      </c>
      <c r="R35" s="29"/>
      <c r="S35" s="29"/>
      <c r="T35" s="29"/>
    </row>
    <row r="36" spans="1:20" ht="12.75" customHeight="1" x14ac:dyDescent="0.2">
      <c r="A36" s="1" t="s">
        <v>10</v>
      </c>
      <c r="B36" s="17">
        <f t="shared" si="4"/>
        <v>18.918918918918919</v>
      </c>
      <c r="C36" s="17">
        <f t="shared" si="5"/>
        <v>14.559386973180077</v>
      </c>
      <c r="D36" s="17">
        <f t="shared" si="6"/>
        <v>13.127413127413126</v>
      </c>
      <c r="E36" s="1"/>
      <c r="F36" s="19">
        <f t="shared" si="7"/>
        <v>10.135135135135135</v>
      </c>
      <c r="G36" s="20">
        <f t="shared" si="8"/>
        <v>11.877394636015326</v>
      </c>
      <c r="H36" s="20">
        <f t="shared" si="9"/>
        <v>12.741312741312742</v>
      </c>
      <c r="I36" s="1"/>
      <c r="J36" s="19">
        <f t="shared" si="10"/>
        <v>48.986486486486484</v>
      </c>
      <c r="K36" s="17">
        <f t="shared" si="11"/>
        <v>49.425287356321839</v>
      </c>
      <c r="L36" s="17">
        <f t="shared" si="12"/>
        <v>49.034749034749034</v>
      </c>
      <c r="M36" s="17"/>
      <c r="N36" s="17">
        <f t="shared" si="13"/>
        <v>21.95945945945946</v>
      </c>
      <c r="O36" s="17">
        <f t="shared" si="14"/>
        <v>24.137931034482758</v>
      </c>
      <c r="P36" s="17">
        <f t="shared" si="15"/>
        <v>25.096525096525095</v>
      </c>
      <c r="R36" s="29"/>
      <c r="S36" s="29"/>
      <c r="T36" s="29"/>
    </row>
    <row r="37" spans="1:20" ht="12.75" customHeight="1" x14ac:dyDescent="0.2">
      <c r="A37" s="1" t="s">
        <v>11</v>
      </c>
      <c r="B37" s="17">
        <f t="shared" si="4"/>
        <v>23.722397476340696</v>
      </c>
      <c r="C37" s="17">
        <f t="shared" si="5"/>
        <v>21.885521885521886</v>
      </c>
      <c r="D37" s="17">
        <f t="shared" si="6"/>
        <v>20.61742006615215</v>
      </c>
      <c r="E37" s="1"/>
      <c r="F37" s="19">
        <f t="shared" si="7"/>
        <v>15.015772870662461</v>
      </c>
      <c r="G37" s="20">
        <f t="shared" si="8"/>
        <v>13.916947250280584</v>
      </c>
      <c r="H37" s="20">
        <f t="shared" si="9"/>
        <v>15.049614112458654</v>
      </c>
      <c r="I37" s="1"/>
      <c r="J37" s="19">
        <f t="shared" si="10"/>
        <v>49.652996845425868</v>
      </c>
      <c r="K37" s="17">
        <f t="shared" si="11"/>
        <v>49.831649831649834</v>
      </c>
      <c r="L37" s="17">
        <f t="shared" si="12"/>
        <v>49.558985667034179</v>
      </c>
      <c r="M37" s="17"/>
      <c r="N37" s="17">
        <f t="shared" si="13"/>
        <v>11.608832807570977</v>
      </c>
      <c r="O37" s="17">
        <f t="shared" si="14"/>
        <v>14.365881032547701</v>
      </c>
      <c r="P37" s="17">
        <f t="shared" si="15"/>
        <v>14.773980154355016</v>
      </c>
      <c r="R37" s="29"/>
      <c r="S37" s="29"/>
      <c r="T37" s="29"/>
    </row>
    <row r="38" spans="1:20" ht="12.75" customHeight="1" x14ac:dyDescent="0.2">
      <c r="A38" s="1" t="s">
        <v>12</v>
      </c>
      <c r="B38" s="17">
        <f t="shared" si="4"/>
        <v>20.954907161803714</v>
      </c>
      <c r="C38" s="17">
        <f t="shared" si="5"/>
        <v>18.414322250639387</v>
      </c>
      <c r="D38" s="17">
        <f t="shared" si="6"/>
        <v>17.766497461928935</v>
      </c>
      <c r="E38" s="1"/>
      <c r="F38" s="19">
        <f t="shared" si="7"/>
        <v>15.649867374005305</v>
      </c>
      <c r="G38" s="20">
        <f t="shared" si="8"/>
        <v>10.997442455242968</v>
      </c>
      <c r="H38" s="20">
        <f t="shared" si="9"/>
        <v>10.406091370558377</v>
      </c>
      <c r="I38" s="1"/>
      <c r="J38" s="19">
        <f t="shared" si="10"/>
        <v>49.867374005305038</v>
      </c>
      <c r="K38" s="17">
        <f t="shared" si="11"/>
        <v>50.895140664961637</v>
      </c>
      <c r="L38" s="17">
        <f t="shared" si="12"/>
        <v>50</v>
      </c>
      <c r="M38" s="17"/>
      <c r="N38" s="17">
        <f t="shared" si="13"/>
        <v>13.527851458885943</v>
      </c>
      <c r="O38" s="17">
        <f t="shared" si="14"/>
        <v>19.693094629156011</v>
      </c>
      <c r="P38" s="17">
        <f t="shared" si="15"/>
        <v>21.82741116751269</v>
      </c>
      <c r="R38" s="29"/>
      <c r="S38" s="29"/>
      <c r="T38" s="29"/>
    </row>
    <row r="39" spans="1:20" ht="12.75" customHeight="1" x14ac:dyDescent="0.2">
      <c r="A39" s="1" t="s">
        <v>13</v>
      </c>
      <c r="B39" s="17">
        <f t="shared" si="4"/>
        <v>19.118522930315667</v>
      </c>
      <c r="C39" s="17">
        <f t="shared" si="5"/>
        <v>17.410714285714285</v>
      </c>
      <c r="D39" s="17">
        <f t="shared" si="6"/>
        <v>17.147613762486127</v>
      </c>
      <c r="E39" s="1"/>
      <c r="F39" s="19">
        <f t="shared" si="7"/>
        <v>14.949374627754617</v>
      </c>
      <c r="G39" s="20">
        <f t="shared" si="8"/>
        <v>15.066964285714285</v>
      </c>
      <c r="H39" s="20">
        <f t="shared" si="9"/>
        <v>14.927857935627081</v>
      </c>
      <c r="I39" s="1"/>
      <c r="J39" s="19">
        <f t="shared" si="10"/>
        <v>47.170935080405002</v>
      </c>
      <c r="K39" s="17">
        <f t="shared" si="11"/>
        <v>48.158482142857146</v>
      </c>
      <c r="L39" s="17">
        <f t="shared" si="12"/>
        <v>47.780244173140957</v>
      </c>
      <c r="M39" s="17"/>
      <c r="N39" s="17">
        <f t="shared" si="13"/>
        <v>18.761167361524716</v>
      </c>
      <c r="O39" s="17">
        <f t="shared" si="14"/>
        <v>19.363839285714285</v>
      </c>
      <c r="P39" s="17">
        <f t="shared" si="15"/>
        <v>20.144284128745838</v>
      </c>
      <c r="R39" s="29"/>
      <c r="S39" s="29"/>
      <c r="T39" s="29"/>
    </row>
    <row r="40" spans="1:20" ht="12.75" customHeight="1" x14ac:dyDescent="0.2">
      <c r="A40" s="1" t="s">
        <v>14</v>
      </c>
      <c r="B40" s="17">
        <f t="shared" si="4"/>
        <v>17.054263565891471</v>
      </c>
      <c r="C40" s="17">
        <f t="shared" si="5"/>
        <v>11.200000000000001</v>
      </c>
      <c r="D40" s="17">
        <f t="shared" si="6"/>
        <v>13.445378151260504</v>
      </c>
      <c r="E40" s="1"/>
      <c r="F40" s="19">
        <f t="shared" si="7"/>
        <v>8.5271317829457356</v>
      </c>
      <c r="G40" s="20">
        <f t="shared" si="8"/>
        <v>15.2</v>
      </c>
      <c r="H40" s="20">
        <f t="shared" si="9"/>
        <v>14.285714285714285</v>
      </c>
      <c r="I40" s="1"/>
      <c r="J40" s="19">
        <f t="shared" si="10"/>
        <v>45.736434108527128</v>
      </c>
      <c r="K40" s="17">
        <f t="shared" si="11"/>
        <v>44</v>
      </c>
      <c r="L40" s="17">
        <f t="shared" si="12"/>
        <v>42.857142857142854</v>
      </c>
      <c r="M40" s="17"/>
      <c r="N40" s="17">
        <f t="shared" si="13"/>
        <v>28.68217054263566</v>
      </c>
      <c r="O40" s="17">
        <f t="shared" si="14"/>
        <v>29.599999999999998</v>
      </c>
      <c r="P40" s="17">
        <f t="shared" si="15"/>
        <v>29.411764705882355</v>
      </c>
      <c r="R40" s="29"/>
      <c r="S40" s="29"/>
      <c r="T40" s="29"/>
    </row>
    <row r="41" spans="1:20" ht="12.75" customHeight="1" x14ac:dyDescent="0.2">
      <c r="A41" s="1" t="s">
        <v>15</v>
      </c>
      <c r="B41" s="17">
        <f t="shared" si="4"/>
        <v>20.335636722606122</v>
      </c>
      <c r="C41" s="17">
        <f t="shared" si="5"/>
        <v>16.95736434108527</v>
      </c>
      <c r="D41" s="17">
        <f t="shared" si="6"/>
        <v>14.916584887144261</v>
      </c>
      <c r="E41" s="1"/>
      <c r="F41" s="19">
        <f t="shared" si="7"/>
        <v>13.425468904244816</v>
      </c>
      <c r="G41" s="20">
        <f t="shared" si="8"/>
        <v>13.275193798449614</v>
      </c>
      <c r="H41" s="20">
        <f t="shared" si="9"/>
        <v>14.622178606476938</v>
      </c>
      <c r="I41" s="1"/>
      <c r="J41" s="19">
        <f t="shared" si="10"/>
        <v>49.25962487660415</v>
      </c>
      <c r="K41" s="17">
        <f t="shared" si="11"/>
        <v>49.903100775193799</v>
      </c>
      <c r="L41" s="17">
        <f t="shared" si="12"/>
        <v>50.7360157016683</v>
      </c>
      <c r="M41" s="17"/>
      <c r="N41" s="17">
        <f t="shared" si="13"/>
        <v>16.979269496544916</v>
      </c>
      <c r="O41" s="17">
        <f t="shared" si="14"/>
        <v>19.864341085271317</v>
      </c>
      <c r="P41" s="17">
        <f t="shared" si="15"/>
        <v>19.725220804710499</v>
      </c>
      <c r="R41" s="29"/>
      <c r="S41" s="29"/>
      <c r="T41" s="29"/>
    </row>
    <row r="42" spans="1:20" ht="12.75" customHeight="1" x14ac:dyDescent="0.2">
      <c r="A42" s="1" t="s">
        <v>16</v>
      </c>
      <c r="B42" s="17">
        <f t="shared" si="4"/>
        <v>17.848410757946208</v>
      </c>
      <c r="C42" s="17">
        <f t="shared" si="5"/>
        <v>15.505617977528091</v>
      </c>
      <c r="D42" s="17">
        <f t="shared" si="6"/>
        <v>15.265486725663715</v>
      </c>
      <c r="E42" s="1"/>
      <c r="F42" s="19">
        <f t="shared" si="7"/>
        <v>12.469437652811736</v>
      </c>
      <c r="G42" s="20">
        <f t="shared" si="8"/>
        <v>13.258426966292136</v>
      </c>
      <c r="H42" s="20">
        <f t="shared" si="9"/>
        <v>12.389380530973451</v>
      </c>
      <c r="I42" s="1"/>
      <c r="J42" s="19">
        <f t="shared" si="10"/>
        <v>44.987775061124694</v>
      </c>
      <c r="K42" s="17">
        <f t="shared" si="11"/>
        <v>45.393258426966291</v>
      </c>
      <c r="L42" s="17">
        <f t="shared" si="12"/>
        <v>45.353982300884951</v>
      </c>
      <c r="M42" s="17"/>
      <c r="N42" s="17">
        <f t="shared" si="13"/>
        <v>24.69437652811736</v>
      </c>
      <c r="O42" s="17">
        <f t="shared" si="14"/>
        <v>25.842696629213485</v>
      </c>
      <c r="P42" s="17">
        <f t="shared" si="15"/>
        <v>26.991150442477874</v>
      </c>
      <c r="R42" s="29"/>
      <c r="S42" s="29"/>
      <c r="T42" s="29"/>
    </row>
    <row r="43" spans="1:20" ht="16.5" customHeight="1" x14ac:dyDescent="0.2">
      <c r="A43" s="1" t="s">
        <v>17</v>
      </c>
      <c r="B43" s="17">
        <f t="shared" si="4"/>
        <v>16.475972540045767</v>
      </c>
      <c r="C43" s="17">
        <f t="shared" si="5"/>
        <v>14.537444933920703</v>
      </c>
      <c r="D43" s="17">
        <f t="shared" si="6"/>
        <v>14.218051831992851</v>
      </c>
      <c r="E43" s="1"/>
      <c r="F43" s="19">
        <f t="shared" si="7"/>
        <v>19.584286803966439</v>
      </c>
      <c r="G43" s="20">
        <f t="shared" si="8"/>
        <v>19.491144475411311</v>
      </c>
      <c r="H43" s="20">
        <f t="shared" si="9"/>
        <v>19.106344950848971</v>
      </c>
      <c r="I43" s="1"/>
      <c r="J43" s="19">
        <f t="shared" si="10"/>
        <v>47.854691075514879</v>
      </c>
      <c r="K43" s="17">
        <f t="shared" si="11"/>
        <v>48.179447990650004</v>
      </c>
      <c r="L43" s="17">
        <f t="shared" si="12"/>
        <v>48.248436103663984</v>
      </c>
      <c r="M43" s="17"/>
      <c r="N43" s="17">
        <f t="shared" si="13"/>
        <v>16.085049580472919</v>
      </c>
      <c r="O43" s="17">
        <f t="shared" si="14"/>
        <v>17.791962600017978</v>
      </c>
      <c r="P43" s="17">
        <f t="shared" si="15"/>
        <v>18.427167113494193</v>
      </c>
      <c r="R43" s="29"/>
      <c r="S43" s="29"/>
      <c r="T43" s="29"/>
    </row>
    <row r="44" spans="1:20" ht="15" customHeight="1" x14ac:dyDescent="0.2">
      <c r="A44" s="1" t="s">
        <v>41</v>
      </c>
      <c r="B44" s="17">
        <f t="shared" si="4"/>
        <v>20.035321821036106</v>
      </c>
      <c r="C44" s="21">
        <f t="shared" si="5"/>
        <v>18.162663295406659</v>
      </c>
      <c r="D44" s="21">
        <f t="shared" si="6"/>
        <v>17.785574121424748</v>
      </c>
      <c r="E44" s="1"/>
      <c r="F44" s="19">
        <f t="shared" si="7"/>
        <v>14.894034536891679</v>
      </c>
      <c r="G44" s="21">
        <f t="shared" si="8"/>
        <v>14.984046716031546</v>
      </c>
      <c r="H44" s="21">
        <f t="shared" si="9"/>
        <v>15.246476779449367</v>
      </c>
      <c r="I44" s="19"/>
      <c r="J44" s="19">
        <f t="shared" si="10"/>
        <v>48.475928833071691</v>
      </c>
      <c r="K44" s="19">
        <f t="shared" si="11"/>
        <v>49.069893444103307</v>
      </c>
      <c r="L44" s="19">
        <f t="shared" si="12"/>
        <v>48.635309508235714</v>
      </c>
      <c r="M44" s="17"/>
      <c r="N44" s="17">
        <f t="shared" si="13"/>
        <v>16.594714809000525</v>
      </c>
      <c r="O44" s="17">
        <f t="shared" si="14"/>
        <v>17.78339654445849</v>
      </c>
      <c r="P44" s="17">
        <f t="shared" si="15"/>
        <v>18.332639590890171</v>
      </c>
      <c r="R44" s="29"/>
      <c r="S44" s="29"/>
      <c r="T44" s="29"/>
    </row>
    <row r="45" spans="1:20" ht="12.75" customHeight="1" x14ac:dyDescent="0.2">
      <c r="A45" s="15" t="s">
        <v>42</v>
      </c>
      <c r="B45" s="22">
        <f t="shared" si="4"/>
        <v>20.502318392581142</v>
      </c>
      <c r="C45" s="21">
        <f t="shared" si="5"/>
        <v>18.900271795943969</v>
      </c>
      <c r="D45" s="21">
        <f t="shared" si="6"/>
        <v>18.440398488491926</v>
      </c>
      <c r="E45" s="1"/>
      <c r="F45" s="19">
        <f t="shared" si="7"/>
        <v>15.340030911901081</v>
      </c>
      <c r="G45" s="21">
        <f t="shared" si="8"/>
        <v>15.088159453620461</v>
      </c>
      <c r="H45" s="21">
        <f t="shared" si="9"/>
        <v>15.527310202679493</v>
      </c>
      <c r="I45" s="19"/>
      <c r="J45" s="19">
        <f t="shared" si="10"/>
        <v>48.964451313755795</v>
      </c>
      <c r="K45" s="19">
        <f t="shared" si="11"/>
        <v>49.44595442191094</v>
      </c>
      <c r="L45" s="19">
        <f t="shared" si="12"/>
        <v>49.007214015802134</v>
      </c>
      <c r="M45" s="17"/>
      <c r="N45" s="17">
        <f t="shared" si="13"/>
        <v>15.193199381761978</v>
      </c>
      <c r="O45" s="17">
        <f t="shared" si="14"/>
        <v>16.565614328524635</v>
      </c>
      <c r="P45" s="17">
        <f t="shared" si="15"/>
        <v>17.025077293026452</v>
      </c>
      <c r="R45" s="29"/>
      <c r="S45" s="29"/>
      <c r="T45" s="29"/>
    </row>
    <row r="46" spans="1:20" ht="12.75" customHeight="1" x14ac:dyDescent="0.2">
      <c r="A46" s="15" t="s">
        <v>43</v>
      </c>
      <c r="B46" s="22">
        <f t="shared" si="4"/>
        <v>17.461669505962522</v>
      </c>
      <c r="C46" s="21">
        <f t="shared" si="5"/>
        <v>13.483642793987622</v>
      </c>
      <c r="D46" s="21">
        <f t="shared" si="6"/>
        <v>13.572060123784263</v>
      </c>
      <c r="E46" s="1"/>
      <c r="F46" s="19">
        <f t="shared" si="7"/>
        <v>12.436115843270869</v>
      </c>
      <c r="G46" s="21">
        <f t="shared" si="8"/>
        <v>14.323607427055704</v>
      </c>
      <c r="H46" s="21">
        <f t="shared" si="9"/>
        <v>13.4394341290893</v>
      </c>
      <c r="I46" s="1"/>
      <c r="J46" s="19">
        <f t="shared" si="10"/>
        <v>45.783645655877343</v>
      </c>
      <c r="K46" s="19">
        <f t="shared" si="11"/>
        <v>46.684350132625994</v>
      </c>
      <c r="L46" s="19">
        <f t="shared" si="12"/>
        <v>46.242263483642795</v>
      </c>
      <c r="M46" s="17"/>
      <c r="N46" s="17">
        <f t="shared" si="13"/>
        <v>24.318568994889269</v>
      </c>
      <c r="O46" s="17">
        <f t="shared" si="14"/>
        <v>25.50839964633068</v>
      </c>
      <c r="P46" s="17">
        <f t="shared" si="15"/>
        <v>26.746242263483644</v>
      </c>
      <c r="R46" s="29"/>
      <c r="S46" s="29"/>
      <c r="T46" s="29"/>
    </row>
    <row r="47" spans="1:20" ht="15.75" customHeight="1" thickBot="1" x14ac:dyDescent="0.25">
      <c r="A47" s="23" t="s">
        <v>18</v>
      </c>
      <c r="B47" s="24">
        <f t="shared" si="4"/>
        <v>18.587057728119181</v>
      </c>
      <c r="C47" s="25">
        <f t="shared" si="5"/>
        <v>16.708732963149924</v>
      </c>
      <c r="D47" s="25">
        <f t="shared" si="6"/>
        <v>16.360195665369375</v>
      </c>
      <c r="E47" s="23"/>
      <c r="F47" s="26">
        <f t="shared" si="7"/>
        <v>16.802451893234014</v>
      </c>
      <c r="G47" s="25">
        <f t="shared" si="8"/>
        <v>16.791663661931203</v>
      </c>
      <c r="H47" s="25">
        <f t="shared" si="9"/>
        <v>16.788659977862679</v>
      </c>
      <c r="I47" s="23"/>
      <c r="J47" s="26">
        <f t="shared" si="10"/>
        <v>48.223153320918684</v>
      </c>
      <c r="K47" s="26">
        <f t="shared" si="11"/>
        <v>48.712771327612323</v>
      </c>
      <c r="L47" s="26">
        <f t="shared" si="12"/>
        <v>48.480736958617484</v>
      </c>
      <c r="M47" s="24"/>
      <c r="N47" s="24">
        <f t="shared" si="13"/>
        <v>16.387337057728118</v>
      </c>
      <c r="O47" s="24">
        <f t="shared" si="14"/>
        <v>17.786832047306554</v>
      </c>
      <c r="P47" s="24">
        <f t="shared" si="15"/>
        <v>18.370407398150462</v>
      </c>
      <c r="R47" s="29"/>
      <c r="S47" s="29"/>
      <c r="T47" s="29"/>
    </row>
    <row r="48" spans="1:20" ht="12.75" customHeight="1" x14ac:dyDescent="0.2">
      <c r="A48" s="27" t="s">
        <v>35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976B-12EF-45EA-AC3F-2BC129C0986E}">
  <dimension ref="A1:Z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52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2019</v>
      </c>
      <c r="E5" s="7">
        <v>2020</v>
      </c>
      <c r="F5" s="7"/>
      <c r="G5" s="7">
        <v>2000</v>
      </c>
      <c r="H5" s="8">
        <v>2010</v>
      </c>
      <c r="I5" s="7">
        <v>2019</v>
      </c>
      <c r="J5" s="7">
        <v>2020</v>
      </c>
      <c r="K5" s="7"/>
      <c r="L5" s="7">
        <v>2000</v>
      </c>
      <c r="M5" s="8">
        <v>2010</v>
      </c>
      <c r="N5" s="7">
        <v>2019</v>
      </c>
      <c r="O5" s="7">
        <v>2020</v>
      </c>
      <c r="P5" s="7"/>
      <c r="Q5" s="7">
        <v>2000</v>
      </c>
      <c r="R5" s="9">
        <v>2010</v>
      </c>
      <c r="S5" s="7">
        <v>2019</v>
      </c>
      <c r="T5" s="7">
        <v>2020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49</v>
      </c>
      <c r="E7" s="13">
        <v>52</v>
      </c>
      <c r="F7" s="14"/>
      <c r="G7" s="13">
        <v>37</v>
      </c>
      <c r="H7" s="13">
        <v>57</v>
      </c>
      <c r="I7" s="13">
        <v>46</v>
      </c>
      <c r="J7" s="13">
        <v>47</v>
      </c>
      <c r="K7" s="14"/>
      <c r="L7" s="13">
        <v>241</v>
      </c>
      <c r="M7" s="13">
        <v>231</v>
      </c>
      <c r="N7" s="13">
        <v>195</v>
      </c>
      <c r="O7" s="13">
        <v>202</v>
      </c>
      <c r="P7" s="14"/>
      <c r="Q7" s="13">
        <v>123</v>
      </c>
      <c r="R7" s="13">
        <v>126</v>
      </c>
      <c r="S7" s="13">
        <v>155</v>
      </c>
      <c r="T7" s="13">
        <v>148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157</v>
      </c>
      <c r="E8" s="13">
        <v>158</v>
      </c>
      <c r="F8" s="14"/>
      <c r="G8" s="13">
        <v>82</v>
      </c>
      <c r="H8" s="13">
        <v>124</v>
      </c>
      <c r="I8" s="13">
        <v>93</v>
      </c>
      <c r="J8" s="13">
        <v>90</v>
      </c>
      <c r="K8" s="14"/>
      <c r="L8" s="13">
        <v>394</v>
      </c>
      <c r="M8" s="13">
        <v>454</v>
      </c>
      <c r="N8" s="13">
        <v>452</v>
      </c>
      <c r="O8" s="13">
        <v>457</v>
      </c>
      <c r="P8" s="14"/>
      <c r="Q8" s="13">
        <v>160</v>
      </c>
      <c r="R8" s="13">
        <v>195</v>
      </c>
      <c r="S8" s="13">
        <v>250</v>
      </c>
      <c r="T8" s="13">
        <v>253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565</v>
      </c>
      <c r="E9" s="13">
        <v>562</v>
      </c>
      <c r="F9" s="14"/>
      <c r="G9" s="13">
        <v>275</v>
      </c>
      <c r="H9" s="13">
        <v>296</v>
      </c>
      <c r="I9" s="13">
        <v>281</v>
      </c>
      <c r="J9" s="13">
        <v>272</v>
      </c>
      <c r="K9" s="14"/>
      <c r="L9" s="13">
        <v>1127</v>
      </c>
      <c r="M9" s="13">
        <v>1188</v>
      </c>
      <c r="N9" s="13">
        <v>1165</v>
      </c>
      <c r="O9" s="13">
        <v>1192</v>
      </c>
      <c r="P9" s="14"/>
      <c r="Q9" s="13">
        <v>351</v>
      </c>
      <c r="R9" s="13">
        <v>455</v>
      </c>
      <c r="S9" s="13">
        <v>582</v>
      </c>
      <c r="T9" s="13">
        <v>577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85</v>
      </c>
      <c r="E10" s="13">
        <v>88</v>
      </c>
      <c r="F10" s="14"/>
      <c r="G10" s="13">
        <v>80</v>
      </c>
      <c r="H10" s="13">
        <v>57</v>
      </c>
      <c r="I10" s="13">
        <v>58</v>
      </c>
      <c r="J10" s="13">
        <v>58</v>
      </c>
      <c r="K10" s="14"/>
      <c r="L10" s="13">
        <v>264</v>
      </c>
      <c r="M10" s="13">
        <v>268</v>
      </c>
      <c r="N10" s="13">
        <v>226</v>
      </c>
      <c r="O10" s="13">
        <v>214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101</v>
      </c>
      <c r="F11" s="14"/>
      <c r="G11" s="13">
        <v>44</v>
      </c>
      <c r="H11" s="13">
        <v>71</v>
      </c>
      <c r="I11" s="13">
        <v>48</v>
      </c>
      <c r="J11" s="13">
        <v>44</v>
      </c>
      <c r="K11" s="14"/>
      <c r="L11" s="13">
        <v>218</v>
      </c>
      <c r="M11" s="13">
        <v>205</v>
      </c>
      <c r="N11" s="13">
        <v>245</v>
      </c>
      <c r="O11" s="13">
        <v>252</v>
      </c>
      <c r="P11" s="14"/>
      <c r="Q11" s="13">
        <v>106</v>
      </c>
      <c r="R11" s="13">
        <v>114</v>
      </c>
      <c r="S11" s="13">
        <v>105</v>
      </c>
      <c r="T11" s="13">
        <v>114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337</v>
      </c>
      <c r="E12" s="13">
        <v>346</v>
      </c>
      <c r="F12" s="14"/>
      <c r="G12" s="13">
        <v>180</v>
      </c>
      <c r="H12" s="13">
        <v>184</v>
      </c>
      <c r="I12" s="13">
        <v>156</v>
      </c>
      <c r="J12" s="13">
        <v>140</v>
      </c>
      <c r="K12" s="14"/>
      <c r="L12" s="13">
        <v>655</v>
      </c>
      <c r="M12" s="13">
        <v>732</v>
      </c>
      <c r="N12" s="13">
        <v>743</v>
      </c>
      <c r="O12" s="13">
        <v>759</v>
      </c>
      <c r="P12" s="14"/>
      <c r="Q12" s="13">
        <v>218</v>
      </c>
      <c r="R12" s="13">
        <v>273</v>
      </c>
      <c r="S12" s="13">
        <v>347</v>
      </c>
      <c r="T12" s="13">
        <v>354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1338</v>
      </c>
      <c r="E13" s="13">
        <v>1375</v>
      </c>
      <c r="F13" s="14"/>
      <c r="G13" s="13">
        <v>399</v>
      </c>
      <c r="H13" s="13">
        <v>465</v>
      </c>
      <c r="I13" s="13">
        <v>611</v>
      </c>
      <c r="J13" s="13">
        <v>593</v>
      </c>
      <c r="K13" s="14"/>
      <c r="L13" s="13">
        <v>1676</v>
      </c>
      <c r="M13" s="13">
        <v>2080</v>
      </c>
      <c r="N13" s="13">
        <v>2501</v>
      </c>
      <c r="O13" s="13">
        <v>2602</v>
      </c>
      <c r="P13" s="14"/>
      <c r="Q13" s="13">
        <v>409</v>
      </c>
      <c r="R13" s="13">
        <v>523</v>
      </c>
      <c r="S13" s="13">
        <v>783</v>
      </c>
      <c r="T13" s="13">
        <v>816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39</v>
      </c>
      <c r="E14" s="13">
        <v>35</v>
      </c>
      <c r="F14" s="14"/>
      <c r="G14" s="13">
        <v>32</v>
      </c>
      <c r="H14" s="13">
        <v>44</v>
      </c>
      <c r="I14" s="13">
        <v>23</v>
      </c>
      <c r="J14" s="13">
        <v>22</v>
      </c>
      <c r="K14" s="14"/>
      <c r="L14" s="13">
        <v>182</v>
      </c>
      <c r="M14" s="13">
        <v>164</v>
      </c>
      <c r="N14" s="13">
        <v>135</v>
      </c>
      <c r="O14" s="13">
        <v>133</v>
      </c>
      <c r="P14" s="14"/>
      <c r="Q14" s="13">
        <v>102</v>
      </c>
      <c r="R14" s="13">
        <v>102</v>
      </c>
      <c r="S14" s="13">
        <v>117</v>
      </c>
      <c r="T14" s="13">
        <v>117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20</v>
      </c>
      <c r="E15" s="13">
        <v>12</v>
      </c>
      <c r="F15" s="14"/>
      <c r="G15" s="13">
        <v>26</v>
      </c>
      <c r="H15" s="13">
        <v>24</v>
      </c>
      <c r="I15" s="13">
        <v>31</v>
      </c>
      <c r="J15" s="13">
        <v>33</v>
      </c>
      <c r="K15" s="14"/>
      <c r="L15" s="13">
        <v>145</v>
      </c>
      <c r="M15" s="13">
        <v>127</v>
      </c>
      <c r="N15" s="13">
        <v>97</v>
      </c>
      <c r="O15" s="13">
        <v>94</v>
      </c>
      <c r="P15" s="14"/>
      <c r="Q15" s="13">
        <v>65</v>
      </c>
      <c r="R15" s="13">
        <v>65</v>
      </c>
      <c r="S15" s="13">
        <v>84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499</v>
      </c>
      <c r="E16" s="13">
        <v>514</v>
      </c>
      <c r="F16" s="14"/>
      <c r="G16" s="13">
        <v>171</v>
      </c>
      <c r="H16" s="13">
        <v>195</v>
      </c>
      <c r="I16" s="13">
        <v>218</v>
      </c>
      <c r="J16" s="13">
        <v>223</v>
      </c>
      <c r="K16" s="14"/>
      <c r="L16" s="13">
        <v>787</v>
      </c>
      <c r="M16" s="13">
        <v>899</v>
      </c>
      <c r="N16" s="13">
        <v>967</v>
      </c>
      <c r="O16" s="13">
        <v>992</v>
      </c>
      <c r="P16" s="14"/>
      <c r="Q16" s="13">
        <v>184</v>
      </c>
      <c r="R16" s="13">
        <v>268</v>
      </c>
      <c r="S16" s="13">
        <v>369</v>
      </c>
      <c r="T16" s="13">
        <v>385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62</v>
      </c>
      <c r="E17" s="13">
        <v>68</v>
      </c>
      <c r="F17" s="14"/>
      <c r="G17" s="13">
        <v>48</v>
      </c>
      <c r="H17" s="13">
        <v>28</v>
      </c>
      <c r="I17" s="13">
        <v>33</v>
      </c>
      <c r="J17" s="13">
        <v>29</v>
      </c>
      <c r="K17" s="14"/>
      <c r="L17" s="13">
        <v>188</v>
      </c>
      <c r="M17" s="13">
        <v>197</v>
      </c>
      <c r="N17" s="13">
        <v>165</v>
      </c>
      <c r="O17" s="13">
        <v>173</v>
      </c>
      <c r="P17" s="14"/>
      <c r="Q17" s="13">
        <v>51</v>
      </c>
      <c r="R17" s="13">
        <v>86</v>
      </c>
      <c r="S17" s="13">
        <v>106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378</v>
      </c>
      <c r="E18" s="13">
        <v>356</v>
      </c>
      <c r="F18" s="14"/>
      <c r="G18" s="13">
        <v>194</v>
      </c>
      <c r="H18" s="13">
        <v>205</v>
      </c>
      <c r="I18" s="13">
        <v>185</v>
      </c>
      <c r="J18" s="13">
        <v>181</v>
      </c>
      <c r="K18" s="14"/>
      <c r="L18" s="13">
        <v>792</v>
      </c>
      <c r="M18" s="13">
        <v>861</v>
      </c>
      <c r="N18" s="13">
        <v>833</v>
      </c>
      <c r="O18" s="13">
        <v>805</v>
      </c>
      <c r="P18" s="14"/>
      <c r="Q18" s="13">
        <v>315</v>
      </c>
      <c r="R18" s="13">
        <v>363</v>
      </c>
      <c r="S18" s="13">
        <v>453</v>
      </c>
      <c r="T18" s="13">
        <v>464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3</v>
      </c>
      <c r="E19" s="13">
        <v>12</v>
      </c>
      <c r="F19" s="14"/>
      <c r="G19" s="13">
        <v>7</v>
      </c>
      <c r="H19" s="13">
        <v>13</v>
      </c>
      <c r="I19" s="13">
        <v>9</v>
      </c>
      <c r="J19" s="13">
        <v>9</v>
      </c>
      <c r="K19" s="14"/>
      <c r="L19" s="13">
        <v>59</v>
      </c>
      <c r="M19" s="13">
        <v>51</v>
      </c>
      <c r="N19" s="13">
        <v>38</v>
      </c>
      <c r="O19" s="13">
        <v>43</v>
      </c>
      <c r="P19" s="14"/>
      <c r="Q19" s="13">
        <v>37</v>
      </c>
      <c r="R19" s="13">
        <v>35</v>
      </c>
      <c r="S19" s="13">
        <v>38</v>
      </c>
      <c r="T19" s="13">
        <v>37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185</v>
      </c>
      <c r="E20" s="13">
        <v>182</v>
      </c>
      <c r="F20" s="14"/>
      <c r="G20" s="13">
        <v>111</v>
      </c>
      <c r="H20" s="13">
        <v>93</v>
      </c>
      <c r="I20" s="13">
        <v>92</v>
      </c>
      <c r="J20" s="13">
        <v>86</v>
      </c>
      <c r="K20" s="14"/>
      <c r="L20" s="13">
        <v>499</v>
      </c>
      <c r="M20" s="13">
        <v>517</v>
      </c>
      <c r="N20" s="13">
        <v>481</v>
      </c>
      <c r="O20" s="13">
        <v>475</v>
      </c>
      <c r="P20" s="14"/>
      <c r="Q20" s="13">
        <v>172</v>
      </c>
      <c r="R20" s="13">
        <v>201</v>
      </c>
      <c r="S20" s="13">
        <v>265</v>
      </c>
      <c r="T20" s="13">
        <v>264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84</v>
      </c>
      <c r="E21" s="13">
        <v>89</v>
      </c>
      <c r="F21" s="14"/>
      <c r="G21" s="13">
        <v>39</v>
      </c>
      <c r="H21" s="13">
        <v>41</v>
      </c>
      <c r="I21" s="13">
        <v>40</v>
      </c>
      <c r="J21" s="13">
        <v>43</v>
      </c>
      <c r="K21" s="14"/>
      <c r="L21" s="13">
        <v>184</v>
      </c>
      <c r="M21" s="13">
        <v>205</v>
      </c>
      <c r="N21" s="13">
        <v>180</v>
      </c>
      <c r="O21" s="13">
        <v>190</v>
      </c>
      <c r="P21" s="14"/>
      <c r="Q21" s="13">
        <v>101</v>
      </c>
      <c r="R21" s="13">
        <v>122</v>
      </c>
      <c r="S21" s="13">
        <v>143</v>
      </c>
      <c r="T21" s="13">
        <v>138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2011</v>
      </c>
      <c r="E22" s="13">
        <v>2005</v>
      </c>
      <c r="F22" s="14"/>
      <c r="G22" s="13">
        <v>1735</v>
      </c>
      <c r="H22" s="13">
        <v>1749</v>
      </c>
      <c r="I22" s="13">
        <v>1654</v>
      </c>
      <c r="J22" s="13">
        <v>1594</v>
      </c>
      <c r="K22" s="14"/>
      <c r="L22" s="13">
        <v>5019</v>
      </c>
      <c r="M22" s="13">
        <v>5399</v>
      </c>
      <c r="N22" s="13">
        <v>5187</v>
      </c>
      <c r="O22" s="13">
        <v>5196</v>
      </c>
      <c r="P22" s="14"/>
      <c r="Q22" s="13">
        <v>1687</v>
      </c>
      <c r="R22" s="13">
        <v>2062</v>
      </c>
      <c r="S22" s="13">
        <v>2827</v>
      </c>
      <c r="T22" s="13">
        <v>2910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3899</v>
      </c>
      <c r="E23" s="14">
        <f>SUM(E24:E25)</f>
        <v>3950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1924</v>
      </c>
      <c r="J23" s="14">
        <f>SUM(J24:J25)</f>
        <v>1870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8423</v>
      </c>
      <c r="O23" s="14">
        <f>SUM(O24:O25)</f>
        <v>8583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3959</v>
      </c>
      <c r="T23" s="14">
        <f>SUM(T24:T25)</f>
        <v>4021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3619</v>
      </c>
      <c r="E24" s="14">
        <f>SUM(E8:E9,E11:E13,E16:E17,E18,E20)</f>
        <v>3662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1658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7552</v>
      </c>
      <c r="O24" s="14">
        <f>SUM(O8:O9,O11:O13,O16:O17,O18,O20)</f>
        <v>7707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3260</v>
      </c>
      <c r="T24" s="14">
        <f>SUM(T8:T9,T11:T13,T16:T17,T18,T20)</f>
        <v>3329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280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207</v>
      </c>
      <c r="J25" s="14">
        <f>SUM(J7,J10,J14:J15,J19,J21)</f>
        <v>212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871</v>
      </c>
      <c r="O25" s="14">
        <f>SUM(O7,O10,O14:O15,O19,O21)</f>
        <v>876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699</v>
      </c>
      <c r="T25" s="14">
        <f>SUM(T7,T10,T14:T15,T19,T21)</f>
        <v>692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5910</v>
      </c>
      <c r="E26" s="16">
        <f>SUM(E22,E23)</f>
        <v>5955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3578</v>
      </c>
      <c r="J26" s="16">
        <f>SUM(J22,J23)</f>
        <v>3464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13610</v>
      </c>
      <c r="O26" s="16">
        <f>SUM(O22,O23)</f>
        <v>13779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6786</v>
      </c>
      <c r="T26" s="16">
        <f>SUM(T22,T23)</f>
        <v>6931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11.011235955056179</v>
      </c>
      <c r="E28" s="17">
        <f>E7/SUM($T7,$O7,$J7,$E7)*100</f>
        <v>11.581291759465479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10.337078651685392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43.820224719101127</v>
      </c>
      <c r="O28" s="17">
        <f>O7/SUM($T7,$O7,$J7,$E7)*100</f>
        <v>44.988864142538972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34.831460674157306</v>
      </c>
      <c r="T28" s="17">
        <f>T7/SUM($T7,$O7,$J7,$E7)*100</f>
        <v>32.962138084632514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16.491596638655462</v>
      </c>
      <c r="E29" s="17">
        <f t="shared" ref="E29:E47" si="7">E8/SUM($T8,$O8,$J8,$E8)*100</f>
        <v>16.492693110647181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9.7689075630252109</v>
      </c>
      <c r="J29" s="17">
        <f t="shared" ref="J29:J47" si="11">J8/SUM($T8,$O8,$J8,$E8)*100</f>
        <v>9.3945720250521916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47.47899159663865</v>
      </c>
      <c r="O29" s="17">
        <f t="shared" ref="O29:O47" si="15">O8/SUM($T8,$O8,$J8,$E8)*100</f>
        <v>47.703549060542798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26.260504201680675</v>
      </c>
      <c r="T29" s="17">
        <f t="shared" ref="T29:T47" si="19">T8/SUM($T8,$O8,$J8,$E8)*100</f>
        <v>26.409185803757829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21.789433089086</v>
      </c>
      <c r="E30" s="17">
        <f t="shared" si="7"/>
        <v>21.5904725316942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10.8368684920941</v>
      </c>
      <c r="J30" s="17">
        <f t="shared" si="11"/>
        <v>10.449481367652709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44.92865406864636</v>
      </c>
      <c r="O30" s="17">
        <f t="shared" si="15"/>
        <v>45.793315405301577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22.445044350173543</v>
      </c>
      <c r="T30" s="17">
        <f t="shared" si="19"/>
        <v>22.166730695351518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16.007532956685498</v>
      </c>
      <c r="E31" s="17">
        <f t="shared" si="7"/>
        <v>16.730038022813687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10.922787193973635</v>
      </c>
      <c r="J31" s="17">
        <f t="shared" si="11"/>
        <v>11.02661596958175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42.561205273069682</v>
      </c>
      <c r="O31" s="17">
        <f t="shared" si="15"/>
        <v>40.684410646387832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30.508474576271187</v>
      </c>
      <c r="T31" s="17">
        <f t="shared" si="19"/>
        <v>31.558935361216729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19.758064516129032</v>
      </c>
      <c r="E32" s="17">
        <f t="shared" si="7"/>
        <v>19.765166340508806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9.67741935483871</v>
      </c>
      <c r="J32" s="17">
        <f t="shared" si="11"/>
        <v>8.6105675146771041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49.395161290322584</v>
      </c>
      <c r="O32" s="17">
        <f t="shared" si="15"/>
        <v>49.315068493150683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21.16935483870968</v>
      </c>
      <c r="T32" s="17">
        <f t="shared" si="19"/>
        <v>22.309197651663403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21.288692356285534</v>
      </c>
      <c r="E33" s="17">
        <f t="shared" si="7"/>
        <v>21.638524077548468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9.8547062539481995</v>
      </c>
      <c r="J33" s="17">
        <f t="shared" si="11"/>
        <v>8.7554721701063176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46.936197094125085</v>
      </c>
      <c r="O33" s="17">
        <f t="shared" si="15"/>
        <v>47.467166979362105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21.920404295641188</v>
      </c>
      <c r="T33" s="17">
        <f t="shared" si="19"/>
        <v>22.138836772983115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25.568507548251478</v>
      </c>
      <c r="E34" s="17">
        <f t="shared" si="7"/>
        <v>25.529149647233567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11.675902923753105</v>
      </c>
      <c r="J34" s="17">
        <f t="shared" si="11"/>
        <v>11.010025993316004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47.79285304796484</v>
      </c>
      <c r="O34" s="17">
        <f t="shared" si="15"/>
        <v>48.310434459710358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14.962736480030575</v>
      </c>
      <c r="T34" s="17">
        <f t="shared" si="19"/>
        <v>15.150389899740066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12.420382165605096</v>
      </c>
      <c r="E35" s="17">
        <f t="shared" si="7"/>
        <v>11.400651465798045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7.3248407643312099</v>
      </c>
      <c r="J35" s="17">
        <f t="shared" si="11"/>
        <v>7.1661237785016292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42.99363057324841</v>
      </c>
      <c r="O35" s="17">
        <f t="shared" si="15"/>
        <v>43.322475570032573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37.261146496815286</v>
      </c>
      <c r="T35" s="17">
        <f t="shared" si="19"/>
        <v>38.11074918566775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8.6206896551724146</v>
      </c>
      <c r="E36" s="17">
        <f t="shared" si="7"/>
        <v>5.3333333333333339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13.36206896551724</v>
      </c>
      <c r="J36" s="17">
        <f t="shared" si="11"/>
        <v>14.666666666666666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41.810344827586206</v>
      </c>
      <c r="O36" s="17">
        <f t="shared" si="15"/>
        <v>41.777777777777779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36.206896551724135</v>
      </c>
      <c r="T36" s="17">
        <f t="shared" si="19"/>
        <v>38.222222222222221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24.305893813930833</v>
      </c>
      <c r="E37" s="17">
        <f t="shared" si="7"/>
        <v>24.314096499526965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10.618606916707257</v>
      </c>
      <c r="J37" s="17">
        <f t="shared" si="11"/>
        <v>10.54872280037843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47.101802240623478</v>
      </c>
      <c r="O37" s="17">
        <f t="shared" si="15"/>
        <v>46.925260170293285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17.973697028738432</v>
      </c>
      <c r="T37" s="17">
        <f t="shared" si="19"/>
        <v>18.211920529801322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16.939890710382514</v>
      </c>
      <c r="E38" s="17">
        <f t="shared" si="7"/>
        <v>18.27956989247312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9.0163934426229506</v>
      </c>
      <c r="J38" s="17">
        <f t="shared" si="11"/>
        <v>7.795698924731183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45.081967213114751</v>
      </c>
      <c r="O38" s="17">
        <f t="shared" si="15"/>
        <v>46.505376344086017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28.961748633879779</v>
      </c>
      <c r="T38" s="17">
        <f t="shared" si="19"/>
        <v>27.419354838709676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20.443482963764197</v>
      </c>
      <c r="E39" s="17">
        <f t="shared" si="7"/>
        <v>19.712070874861574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10.005408328826393</v>
      </c>
      <c r="J39" s="17">
        <f t="shared" si="11"/>
        <v>10.022148394241418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45.05137912385073</v>
      </c>
      <c r="O39" s="17">
        <f t="shared" si="15"/>
        <v>44.573643410852718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24.499729583558679</v>
      </c>
      <c r="T39" s="17">
        <f t="shared" si="19"/>
        <v>25.692137320044296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3.4090909090909087</v>
      </c>
      <c r="E40" s="17">
        <f t="shared" si="7"/>
        <v>11.881188118811881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10.227272727272728</v>
      </c>
      <c r="J40" s="17">
        <f t="shared" si="11"/>
        <v>8.9108910891089099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43.18181818181818</v>
      </c>
      <c r="O40" s="17">
        <f t="shared" si="15"/>
        <v>42.574257425742573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43.18181818181818</v>
      </c>
      <c r="T40" s="17">
        <f t="shared" si="19"/>
        <v>36.633663366336634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18.084066471163247</v>
      </c>
      <c r="E41" s="17">
        <f t="shared" si="7"/>
        <v>18.073485600794438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8.9931573802541553</v>
      </c>
      <c r="J41" s="17">
        <f t="shared" si="11"/>
        <v>8.5402184707050655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47.018572825024442</v>
      </c>
      <c r="O41" s="17">
        <f t="shared" si="15"/>
        <v>47.169811320754718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25.904203323558161</v>
      </c>
      <c r="T41" s="17">
        <f t="shared" si="19"/>
        <v>26.216484607745777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18.791946308724832</v>
      </c>
      <c r="E42" s="17">
        <f t="shared" si="7"/>
        <v>19.34782608695652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8.9485458612975393</v>
      </c>
      <c r="J42" s="17">
        <f t="shared" si="11"/>
        <v>9.3478260869565215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40.268456375838923</v>
      </c>
      <c r="O42" s="17">
        <f t="shared" si="15"/>
        <v>41.304347826086953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31.991051454138702</v>
      </c>
      <c r="T42" s="17">
        <f t="shared" si="19"/>
        <v>30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17.218939977737822</v>
      </c>
      <c r="E43" s="17">
        <f t="shared" si="7"/>
        <v>17.129431866723621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14.162171418785855</v>
      </c>
      <c r="J43" s="17">
        <f t="shared" si="11"/>
        <v>13.61811191798377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44.413049062419731</v>
      </c>
      <c r="O43" s="17">
        <f t="shared" si="15"/>
        <v>44.391285775309697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24.205839541056598</v>
      </c>
      <c r="T43" s="17">
        <f t="shared" si="19"/>
        <v>24.861170439982914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21.417193078824496</v>
      </c>
      <c r="E44" s="17">
        <f t="shared" si="7"/>
        <v>21.439426834563612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10.568525130458665</v>
      </c>
      <c r="J44" s="17">
        <f t="shared" si="11"/>
        <v>10.149804602692141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46.267508926119199</v>
      </c>
      <c r="O44" s="17">
        <f t="shared" si="15"/>
        <v>46.585974815458101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21.746772864597638</v>
      </c>
      <c r="T44" s="17">
        <f t="shared" si="19"/>
        <v>21.824793747286147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22.411444141689373</v>
      </c>
      <c r="E45" s="17">
        <f t="shared" si="7"/>
        <v>22.389337246270482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10.632895714639584</v>
      </c>
      <c r="J45" s="17">
        <f t="shared" si="11"/>
        <v>10.136952800195646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46.767401535793908</v>
      </c>
      <c r="O45" s="17">
        <f t="shared" si="15"/>
        <v>47.120322817314744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20.188258607877135</v>
      </c>
      <c r="T45" s="17">
        <f t="shared" si="19"/>
        <v>20.353387136219126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13.612056392805055</v>
      </c>
      <c r="E46" s="17">
        <f t="shared" si="7"/>
        <v>13.926499032882012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10.06319883325231</v>
      </c>
      <c r="J46" s="17">
        <f t="shared" si="11"/>
        <v>10.251450676982591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42.343218279047157</v>
      </c>
      <c r="O46" s="17">
        <f t="shared" si="15"/>
        <v>42.359767891682786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33.981526494895483</v>
      </c>
      <c r="T46" s="17">
        <f t="shared" si="19"/>
        <v>33.462282398452608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19.776469013518941</v>
      </c>
      <c r="E47" s="25">
        <f t="shared" si="7"/>
        <v>19.765010455043313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11.972962120198099</v>
      </c>
      <c r="J47" s="25">
        <f t="shared" si="11"/>
        <v>11.497228583756513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45.542765359389641</v>
      </c>
      <c r="O47" s="25">
        <f t="shared" si="15"/>
        <v>45.73334660957881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22.70780350689332</v>
      </c>
      <c r="T47" s="25">
        <f t="shared" si="19"/>
        <v>23.00441435162136</v>
      </c>
      <c r="U47" s="13"/>
      <c r="V47" s="13"/>
      <c r="W47" s="13"/>
      <c r="X47" s="13"/>
      <c r="Y47" s="13"/>
    </row>
    <row r="48" spans="1:25" ht="12" customHeight="1" x14ac:dyDescent="0.2">
      <c r="A48" s="27" t="s">
        <v>51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53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105F-03E9-452F-BB2A-186CDE1A9F6E}">
  <dimension ref="A1:Z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50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2018</v>
      </c>
      <c r="E5" s="7">
        <v>2019</v>
      </c>
      <c r="F5" s="7"/>
      <c r="G5" s="7">
        <v>2000</v>
      </c>
      <c r="H5" s="8">
        <v>2010</v>
      </c>
      <c r="I5" s="7">
        <v>2018</v>
      </c>
      <c r="J5" s="7">
        <v>2019</v>
      </c>
      <c r="K5" s="7"/>
      <c r="L5" s="7">
        <v>2000</v>
      </c>
      <c r="M5" s="8">
        <v>2010</v>
      </c>
      <c r="N5" s="7">
        <v>2018</v>
      </c>
      <c r="O5" s="7">
        <v>2019</v>
      </c>
      <c r="P5" s="7"/>
      <c r="Q5" s="7">
        <v>2000</v>
      </c>
      <c r="R5" s="9">
        <v>2010</v>
      </c>
      <c r="S5" s="7">
        <v>2018</v>
      </c>
      <c r="T5" s="7">
        <v>2019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54</v>
      </c>
      <c r="E7" s="13">
        <v>49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197</v>
      </c>
      <c r="O7" s="13">
        <v>195</v>
      </c>
      <c r="P7" s="14"/>
      <c r="Q7" s="13">
        <v>123</v>
      </c>
      <c r="R7" s="13">
        <v>126</v>
      </c>
      <c r="S7" s="13">
        <v>151</v>
      </c>
      <c r="T7" s="13">
        <v>155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162</v>
      </c>
      <c r="E8" s="13">
        <v>157</v>
      </c>
      <c r="F8" s="14"/>
      <c r="G8" s="13">
        <v>82</v>
      </c>
      <c r="H8" s="13">
        <v>124</v>
      </c>
      <c r="I8" s="13">
        <v>96</v>
      </c>
      <c r="J8" s="13">
        <v>93</v>
      </c>
      <c r="K8" s="14"/>
      <c r="L8" s="13">
        <v>394</v>
      </c>
      <c r="M8" s="13">
        <v>454</v>
      </c>
      <c r="N8" s="13">
        <v>459</v>
      </c>
      <c r="O8" s="13">
        <v>452</v>
      </c>
      <c r="P8" s="14"/>
      <c r="Q8" s="13">
        <v>160</v>
      </c>
      <c r="R8" s="13">
        <v>195</v>
      </c>
      <c r="S8" s="13">
        <v>244</v>
      </c>
      <c r="T8" s="13">
        <v>250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552</v>
      </c>
      <c r="E9" s="13">
        <v>565</v>
      </c>
      <c r="F9" s="14"/>
      <c r="G9" s="13">
        <v>275</v>
      </c>
      <c r="H9" s="13">
        <v>296</v>
      </c>
      <c r="I9" s="13">
        <v>284</v>
      </c>
      <c r="J9" s="13">
        <v>281</v>
      </c>
      <c r="K9" s="14"/>
      <c r="L9" s="13">
        <v>1127</v>
      </c>
      <c r="M9" s="13">
        <v>1188</v>
      </c>
      <c r="N9" s="13">
        <v>1184</v>
      </c>
      <c r="O9" s="13">
        <v>1165</v>
      </c>
      <c r="P9" s="14"/>
      <c r="Q9" s="13">
        <v>351</v>
      </c>
      <c r="R9" s="13">
        <v>455</v>
      </c>
      <c r="S9" s="13">
        <v>568</v>
      </c>
      <c r="T9" s="13">
        <v>582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85</v>
      </c>
      <c r="E10" s="13">
        <v>85</v>
      </c>
      <c r="F10" s="14"/>
      <c r="G10" s="13">
        <v>80</v>
      </c>
      <c r="H10" s="13">
        <v>57</v>
      </c>
      <c r="I10" s="13">
        <v>67</v>
      </c>
      <c r="J10" s="13">
        <v>58</v>
      </c>
      <c r="K10" s="14"/>
      <c r="L10" s="13">
        <v>264</v>
      </c>
      <c r="M10" s="13">
        <v>268</v>
      </c>
      <c r="N10" s="13">
        <v>219</v>
      </c>
      <c r="O10" s="13">
        <v>226</v>
      </c>
      <c r="P10" s="14"/>
      <c r="Q10" s="13">
        <v>143</v>
      </c>
      <c r="R10" s="13">
        <v>155</v>
      </c>
      <c r="S10" s="13">
        <v>163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98</v>
      </c>
      <c r="F11" s="14"/>
      <c r="G11" s="13">
        <v>44</v>
      </c>
      <c r="H11" s="13">
        <v>71</v>
      </c>
      <c r="I11" s="13">
        <v>56</v>
      </c>
      <c r="J11" s="13">
        <v>48</v>
      </c>
      <c r="K11" s="14"/>
      <c r="L11" s="13">
        <v>218</v>
      </c>
      <c r="M11" s="13">
        <v>205</v>
      </c>
      <c r="N11" s="13">
        <v>242</v>
      </c>
      <c r="O11" s="13">
        <v>245</v>
      </c>
      <c r="P11" s="14"/>
      <c r="Q11" s="13">
        <v>106</v>
      </c>
      <c r="R11" s="13">
        <v>114</v>
      </c>
      <c r="S11" s="13">
        <v>118</v>
      </c>
      <c r="T11" s="13">
        <v>105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344</v>
      </c>
      <c r="E12" s="13">
        <v>337</v>
      </c>
      <c r="F12" s="14"/>
      <c r="G12" s="13">
        <v>180</v>
      </c>
      <c r="H12" s="13">
        <v>184</v>
      </c>
      <c r="I12" s="13">
        <v>160</v>
      </c>
      <c r="J12" s="13">
        <v>156</v>
      </c>
      <c r="K12" s="14"/>
      <c r="L12" s="13">
        <v>655</v>
      </c>
      <c r="M12" s="13">
        <v>732</v>
      </c>
      <c r="N12" s="13">
        <v>731</v>
      </c>
      <c r="O12" s="13">
        <v>743</v>
      </c>
      <c r="P12" s="14"/>
      <c r="Q12" s="13">
        <v>218</v>
      </c>
      <c r="R12" s="13">
        <v>273</v>
      </c>
      <c r="S12" s="13">
        <v>342</v>
      </c>
      <c r="T12" s="13">
        <v>347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1297</v>
      </c>
      <c r="E13" s="13">
        <v>1338</v>
      </c>
      <c r="F13" s="14"/>
      <c r="G13" s="13">
        <v>399</v>
      </c>
      <c r="H13" s="13">
        <v>465</v>
      </c>
      <c r="I13" s="13">
        <v>578</v>
      </c>
      <c r="J13" s="13">
        <v>611</v>
      </c>
      <c r="K13" s="14"/>
      <c r="L13" s="13">
        <v>1676</v>
      </c>
      <c r="M13" s="13">
        <v>2080</v>
      </c>
      <c r="N13" s="13">
        <v>2406</v>
      </c>
      <c r="O13" s="13">
        <v>2501</v>
      </c>
      <c r="P13" s="14"/>
      <c r="Q13" s="13">
        <v>409</v>
      </c>
      <c r="R13" s="13">
        <v>523</v>
      </c>
      <c r="S13" s="13">
        <v>751</v>
      </c>
      <c r="T13" s="13">
        <v>783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39</v>
      </c>
      <c r="E14" s="13">
        <v>39</v>
      </c>
      <c r="F14" s="14"/>
      <c r="G14" s="13">
        <v>32</v>
      </c>
      <c r="H14" s="13">
        <v>44</v>
      </c>
      <c r="I14" s="13">
        <v>25</v>
      </c>
      <c r="J14" s="13">
        <v>23</v>
      </c>
      <c r="K14" s="14"/>
      <c r="L14" s="13">
        <v>182</v>
      </c>
      <c r="M14" s="13">
        <v>164</v>
      </c>
      <c r="N14" s="13">
        <v>140</v>
      </c>
      <c r="O14" s="13">
        <v>135</v>
      </c>
      <c r="P14" s="14"/>
      <c r="Q14" s="13">
        <v>102</v>
      </c>
      <c r="R14" s="13">
        <v>102</v>
      </c>
      <c r="S14" s="13">
        <v>111</v>
      </c>
      <c r="T14" s="13">
        <v>117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26</v>
      </c>
      <c r="E15" s="13">
        <v>20</v>
      </c>
      <c r="F15" s="14"/>
      <c r="G15" s="13">
        <v>26</v>
      </c>
      <c r="H15" s="13">
        <v>24</v>
      </c>
      <c r="I15" s="13">
        <v>23</v>
      </c>
      <c r="J15" s="13">
        <v>31</v>
      </c>
      <c r="K15" s="14"/>
      <c r="L15" s="13">
        <v>145</v>
      </c>
      <c r="M15" s="13">
        <v>127</v>
      </c>
      <c r="N15" s="13">
        <v>101</v>
      </c>
      <c r="O15" s="13">
        <v>97</v>
      </c>
      <c r="P15" s="14"/>
      <c r="Q15" s="13">
        <v>65</v>
      </c>
      <c r="R15" s="13">
        <v>65</v>
      </c>
      <c r="S15" s="13">
        <v>86</v>
      </c>
      <c r="T15" s="13">
        <v>84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483</v>
      </c>
      <c r="E16" s="13">
        <v>499</v>
      </c>
      <c r="F16" s="14"/>
      <c r="G16" s="13">
        <v>171</v>
      </c>
      <c r="H16" s="13">
        <v>195</v>
      </c>
      <c r="I16" s="13">
        <v>227</v>
      </c>
      <c r="J16" s="13">
        <v>218</v>
      </c>
      <c r="K16" s="14"/>
      <c r="L16" s="13">
        <v>787</v>
      </c>
      <c r="M16" s="13">
        <v>899</v>
      </c>
      <c r="N16" s="13">
        <v>960</v>
      </c>
      <c r="O16" s="13">
        <v>967</v>
      </c>
      <c r="P16" s="14"/>
      <c r="Q16" s="13">
        <v>184</v>
      </c>
      <c r="R16" s="13">
        <v>268</v>
      </c>
      <c r="S16" s="13">
        <v>363</v>
      </c>
      <c r="T16" s="13">
        <v>369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62</v>
      </c>
      <c r="F17" s="14"/>
      <c r="G17" s="13">
        <v>48</v>
      </c>
      <c r="H17" s="13">
        <v>28</v>
      </c>
      <c r="I17" s="13">
        <v>38</v>
      </c>
      <c r="J17" s="13">
        <v>33</v>
      </c>
      <c r="K17" s="14"/>
      <c r="L17" s="13">
        <v>188</v>
      </c>
      <c r="M17" s="13">
        <v>197</v>
      </c>
      <c r="N17" s="13">
        <v>170</v>
      </c>
      <c r="O17" s="13">
        <v>165</v>
      </c>
      <c r="P17" s="14"/>
      <c r="Q17" s="13">
        <v>51</v>
      </c>
      <c r="R17" s="13">
        <v>86</v>
      </c>
      <c r="S17" s="13">
        <v>106</v>
      </c>
      <c r="T17" s="13">
        <v>106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383</v>
      </c>
      <c r="E18" s="13">
        <v>378</v>
      </c>
      <c r="F18" s="14"/>
      <c r="G18" s="13">
        <v>194</v>
      </c>
      <c r="H18" s="13">
        <v>205</v>
      </c>
      <c r="I18" s="13">
        <v>183</v>
      </c>
      <c r="J18" s="13">
        <v>185</v>
      </c>
      <c r="K18" s="14"/>
      <c r="L18" s="13">
        <v>792</v>
      </c>
      <c r="M18" s="13">
        <v>861</v>
      </c>
      <c r="N18" s="13">
        <v>846</v>
      </c>
      <c r="O18" s="13">
        <v>833</v>
      </c>
      <c r="P18" s="14"/>
      <c r="Q18" s="13">
        <v>315</v>
      </c>
      <c r="R18" s="13">
        <v>363</v>
      </c>
      <c r="S18" s="13">
        <v>446</v>
      </c>
      <c r="T18" s="13">
        <v>453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3</v>
      </c>
      <c r="F19" s="14"/>
      <c r="G19" s="13">
        <v>7</v>
      </c>
      <c r="H19" s="13">
        <v>13</v>
      </c>
      <c r="I19" s="13">
        <v>10</v>
      </c>
      <c r="J19" s="13">
        <v>9</v>
      </c>
      <c r="K19" s="14"/>
      <c r="L19" s="13">
        <v>59</v>
      </c>
      <c r="M19" s="13">
        <v>51</v>
      </c>
      <c r="N19" s="13">
        <v>39</v>
      </c>
      <c r="O19" s="13">
        <v>38</v>
      </c>
      <c r="P19" s="14"/>
      <c r="Q19" s="13">
        <v>37</v>
      </c>
      <c r="R19" s="13">
        <v>35</v>
      </c>
      <c r="S19" s="13">
        <v>38</v>
      </c>
      <c r="T19" s="13">
        <v>38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187</v>
      </c>
      <c r="E20" s="13">
        <v>185</v>
      </c>
      <c r="F20" s="14"/>
      <c r="G20" s="13">
        <v>111</v>
      </c>
      <c r="H20" s="13">
        <v>93</v>
      </c>
      <c r="I20" s="13">
        <v>104</v>
      </c>
      <c r="J20" s="13">
        <v>92</v>
      </c>
      <c r="K20" s="14"/>
      <c r="L20" s="13">
        <v>499</v>
      </c>
      <c r="M20" s="13">
        <v>517</v>
      </c>
      <c r="N20" s="13">
        <v>476</v>
      </c>
      <c r="O20" s="13">
        <v>481</v>
      </c>
      <c r="P20" s="14"/>
      <c r="Q20" s="13">
        <v>172</v>
      </c>
      <c r="R20" s="13">
        <v>201</v>
      </c>
      <c r="S20" s="13">
        <v>261</v>
      </c>
      <c r="T20" s="13">
        <v>265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85</v>
      </c>
      <c r="E21" s="13">
        <v>84</v>
      </c>
      <c r="F21" s="14"/>
      <c r="G21" s="13">
        <v>39</v>
      </c>
      <c r="H21" s="13">
        <v>41</v>
      </c>
      <c r="I21" s="13">
        <v>48</v>
      </c>
      <c r="J21" s="13">
        <v>40</v>
      </c>
      <c r="K21" s="14"/>
      <c r="L21" s="13">
        <v>184</v>
      </c>
      <c r="M21" s="13">
        <v>205</v>
      </c>
      <c r="N21" s="13">
        <v>174</v>
      </c>
      <c r="O21" s="13">
        <v>180</v>
      </c>
      <c r="P21" s="14"/>
      <c r="Q21" s="13">
        <v>101</v>
      </c>
      <c r="R21" s="13">
        <v>122</v>
      </c>
      <c r="S21" s="13">
        <v>141</v>
      </c>
      <c r="T21" s="13">
        <v>143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2035</v>
      </c>
      <c r="E22" s="13">
        <v>2011</v>
      </c>
      <c r="F22" s="14"/>
      <c r="G22" s="13">
        <v>1735</v>
      </c>
      <c r="H22" s="13">
        <v>1749</v>
      </c>
      <c r="I22" s="13">
        <v>1725</v>
      </c>
      <c r="J22" s="13">
        <v>1654</v>
      </c>
      <c r="K22" s="14"/>
      <c r="L22" s="13">
        <v>5019</v>
      </c>
      <c r="M22" s="13">
        <v>5399</v>
      </c>
      <c r="N22" s="13">
        <v>5252</v>
      </c>
      <c r="O22" s="13">
        <v>5187</v>
      </c>
      <c r="P22" s="14"/>
      <c r="Q22" s="13">
        <v>1687</v>
      </c>
      <c r="R22" s="13">
        <v>2062</v>
      </c>
      <c r="S22" s="13">
        <v>2731</v>
      </c>
      <c r="T22" s="13">
        <v>2827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3867</v>
      </c>
      <c r="E23" s="14">
        <f>SUM(E24:E25)</f>
        <v>3899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1946</v>
      </c>
      <c r="J23" s="14">
        <f>SUM(J24:J25)</f>
        <v>1924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8344</v>
      </c>
      <c r="O23" s="14">
        <f>SUM(O24:O25)</f>
        <v>8423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3889</v>
      </c>
      <c r="T23" s="14">
        <f>SUM(T24:T25)</f>
        <v>3959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3574</v>
      </c>
      <c r="E24" s="14">
        <f>SUM(E8:E9,E11:E13,E16:E17,E18,E20)</f>
        <v>3619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7474</v>
      </c>
      <c r="O24" s="14">
        <f>SUM(O8:O9,O11:O13,O16:O17,O18,O20)</f>
        <v>7552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3199</v>
      </c>
      <c r="T24" s="14">
        <f>SUM(T8:T9,T11:T13,T16:T17,T18,T20)</f>
        <v>3260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293</v>
      </c>
      <c r="E25" s="14">
        <f>SUM(E7,E10,E14:E15,E19,E21)</f>
        <v>280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220</v>
      </c>
      <c r="J25" s="14">
        <f>SUM(J7,J10,J14:J15,J19,J21)</f>
        <v>207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870</v>
      </c>
      <c r="O25" s="14">
        <f>SUM(O7,O10,O14:O15,O19,O21)</f>
        <v>871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690</v>
      </c>
      <c r="T25" s="14">
        <f>SUM(T7,T10,T14:T15,T19,T21)</f>
        <v>699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5902</v>
      </c>
      <c r="E26" s="16">
        <f>SUM(E22,E23)</f>
        <v>5910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3671</v>
      </c>
      <c r="J26" s="16">
        <f>SUM(J22,J23)</f>
        <v>3578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13596</v>
      </c>
      <c r="O26" s="16">
        <f>SUM(O22,O23)</f>
        <v>13610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6620</v>
      </c>
      <c r="T26" s="16">
        <f>SUM(T22,T23)</f>
        <v>6786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12.026726057906458</v>
      </c>
      <c r="E28" s="17">
        <f>E7/SUM($T7,$O7,$J7,$E7)*100</f>
        <v>11.011235955056179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10.46770601336303</v>
      </c>
      <c r="J28" s="17">
        <f>J7/SUM($T7,$O7,$J7,$E7)*100</f>
        <v>10.337078651685392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43.875278396436521</v>
      </c>
      <c r="O28" s="17">
        <f>O7/SUM($T7,$O7,$J7,$E7)*100</f>
        <v>43.820224719101127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33.630289532293986</v>
      </c>
      <c r="T28" s="17">
        <f>T7/SUM($T7,$O7,$J7,$E7)*100</f>
        <v>34.831460674157306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16.857440166493237</v>
      </c>
      <c r="E29" s="17">
        <f t="shared" ref="E29:E47" si="7">E8/SUM($T8,$O8,$J8,$E8)*100</f>
        <v>16.491596638655462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9.9895941727367319</v>
      </c>
      <c r="J29" s="17">
        <f t="shared" ref="J29:J47" si="11">J8/SUM($T8,$O8,$J8,$E8)*100</f>
        <v>9.7689075630252109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47.762747138397508</v>
      </c>
      <c r="O29" s="17">
        <f t="shared" ref="O29:O47" si="15">O8/SUM($T8,$O8,$J8,$E8)*100</f>
        <v>47.47899159663865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25.390218522372525</v>
      </c>
      <c r="T29" s="17">
        <f t="shared" ref="T29:T47" si="19">T8/SUM($T8,$O8,$J8,$E8)*100</f>
        <v>26.260504201680675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21.329211746522411</v>
      </c>
      <c r="E30" s="17">
        <f t="shared" si="7"/>
        <v>21.789433089086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10.973724884080372</v>
      </c>
      <c r="J30" s="17">
        <f t="shared" si="11"/>
        <v>10.8368684920941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45.749613601236476</v>
      </c>
      <c r="O30" s="17">
        <f t="shared" si="15"/>
        <v>44.92865406864636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21.947449768160745</v>
      </c>
      <c r="T30" s="17">
        <f t="shared" si="19"/>
        <v>22.445044350173543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15.917602996254681</v>
      </c>
      <c r="E31" s="17">
        <f t="shared" si="7"/>
        <v>16.007532956685498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12.54681647940075</v>
      </c>
      <c r="J31" s="17">
        <f t="shared" si="11"/>
        <v>10.922787193973635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41.011235955056179</v>
      </c>
      <c r="O31" s="17">
        <f t="shared" si="15"/>
        <v>42.561205273069682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30.524344569288392</v>
      </c>
      <c r="T31" s="17">
        <f t="shared" si="19"/>
        <v>30.508474576271187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19.066147859922179</v>
      </c>
      <c r="E32" s="17">
        <f t="shared" si="7"/>
        <v>19.758064516129032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10.894941634241246</v>
      </c>
      <c r="J32" s="17">
        <f t="shared" si="11"/>
        <v>9.67741935483871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47.081712062256805</v>
      </c>
      <c r="O32" s="17">
        <f t="shared" si="15"/>
        <v>49.395161290322584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22.957198443579767</v>
      </c>
      <c r="T32" s="17">
        <f t="shared" si="19"/>
        <v>21.16935483870968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21.813570069752693</v>
      </c>
      <c r="E33" s="17">
        <f t="shared" si="7"/>
        <v>21.288692356285534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10.145846544071022</v>
      </c>
      <c r="J33" s="17">
        <f t="shared" si="11"/>
        <v>9.8547062539481995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46.35383639822448</v>
      </c>
      <c r="O33" s="17">
        <f t="shared" si="15"/>
        <v>46.936197094125085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21.686746987951807</v>
      </c>
      <c r="T33" s="17">
        <f t="shared" si="19"/>
        <v>21.920404295641188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25.775039745627982</v>
      </c>
      <c r="E34" s="17">
        <f t="shared" si="7"/>
        <v>25.568507548251478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11.486486486486488</v>
      </c>
      <c r="J34" s="17">
        <f t="shared" si="11"/>
        <v>11.675902923753105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47.813990461049286</v>
      </c>
      <c r="O34" s="17">
        <f t="shared" si="15"/>
        <v>47.79285304796484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14.924483306836247</v>
      </c>
      <c r="T34" s="17">
        <f t="shared" si="19"/>
        <v>14.962736480030575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12.380952380952381</v>
      </c>
      <c r="E35" s="17">
        <f t="shared" si="7"/>
        <v>12.420382165605096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7.9365079365079358</v>
      </c>
      <c r="J35" s="17">
        <f t="shared" si="11"/>
        <v>7.3248407643312099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44.444444444444443</v>
      </c>
      <c r="O35" s="17">
        <f t="shared" si="15"/>
        <v>42.99363057324841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35.238095238095241</v>
      </c>
      <c r="T35" s="17">
        <f t="shared" si="19"/>
        <v>37.261146496815286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8.6206896551724146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9.7457627118644066</v>
      </c>
      <c r="J36" s="17">
        <f t="shared" si="11"/>
        <v>13.36206896551724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42.79661016949153</v>
      </c>
      <c r="O36" s="17">
        <f t="shared" si="15"/>
        <v>41.810344827586206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36.440677966101696</v>
      </c>
      <c r="T36" s="17">
        <f t="shared" si="19"/>
        <v>36.206896551724135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23.757993113625183</v>
      </c>
      <c r="E37" s="17">
        <f t="shared" si="7"/>
        <v>24.305893813930833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11.165764879488441</v>
      </c>
      <c r="J37" s="17">
        <f t="shared" si="11"/>
        <v>10.618606916707257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47.220855878012792</v>
      </c>
      <c r="O37" s="17">
        <f t="shared" si="15"/>
        <v>47.101802240623478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17.855386128873583</v>
      </c>
      <c r="T37" s="17">
        <f t="shared" si="19"/>
        <v>17.973697028738432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17.801047120418847</v>
      </c>
      <c r="E38" s="17">
        <f t="shared" si="7"/>
        <v>16.939890710382514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9.9476439790575917</v>
      </c>
      <c r="J38" s="17">
        <f t="shared" si="11"/>
        <v>9.0163934426229506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44.502617801047123</v>
      </c>
      <c r="O38" s="17">
        <f t="shared" si="15"/>
        <v>45.081967213114751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27.748691099476442</v>
      </c>
      <c r="T38" s="17">
        <f t="shared" si="19"/>
        <v>28.961748633879779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20.613562970936492</v>
      </c>
      <c r="E39" s="17">
        <f t="shared" si="7"/>
        <v>20.443482963764197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9.8493003229278795</v>
      </c>
      <c r="J39" s="17">
        <f t="shared" si="11"/>
        <v>10.005408328826393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45.532831001076424</v>
      </c>
      <c r="O39" s="17">
        <f t="shared" si="15"/>
        <v>45.05137912385073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24.004305705059203</v>
      </c>
      <c r="T39" s="17">
        <f t="shared" si="19"/>
        <v>24.499729583558679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4.395604395604396</v>
      </c>
      <c r="E40" s="17">
        <f t="shared" si="7"/>
        <v>3.4090909090909087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10.989010989010989</v>
      </c>
      <c r="J40" s="17">
        <f t="shared" si="11"/>
        <v>10.227272727272728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42.857142857142854</v>
      </c>
      <c r="O40" s="17">
        <f t="shared" si="15"/>
        <v>43.18181818181818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41.758241758241759</v>
      </c>
      <c r="T40" s="17">
        <f t="shared" si="19"/>
        <v>43.18181818181818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18.190661478599221</v>
      </c>
      <c r="E41" s="17">
        <f t="shared" si="7"/>
        <v>18.084066471163247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10.116731517509727</v>
      </c>
      <c r="J41" s="17">
        <f t="shared" si="11"/>
        <v>8.9931573802541553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46.303501945525291</v>
      </c>
      <c r="O41" s="17">
        <f t="shared" si="15"/>
        <v>47.018572825024442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25.389105058365757</v>
      </c>
      <c r="T41" s="17">
        <f t="shared" si="19"/>
        <v>25.904203323558161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18.973214285714285</v>
      </c>
      <c r="E42" s="17">
        <f t="shared" si="7"/>
        <v>18.791946308724832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10.714285714285714</v>
      </c>
      <c r="J42" s="17">
        <f t="shared" si="11"/>
        <v>8.9485458612975393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38.839285714285715</v>
      </c>
      <c r="O42" s="17">
        <f t="shared" si="15"/>
        <v>40.268456375838923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31.473214285714285</v>
      </c>
      <c r="T42" s="17">
        <f t="shared" si="19"/>
        <v>31.991051454138702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17.329472877458912</v>
      </c>
      <c r="E43" s="17">
        <f t="shared" si="7"/>
        <v>17.218939977737822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14.689602316273525</v>
      </c>
      <c r="J43" s="17">
        <f t="shared" si="11"/>
        <v>14.162171418785855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44.724516733373072</v>
      </c>
      <c r="O43" s="17">
        <f t="shared" si="15"/>
        <v>44.413049062419731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23.256408072894491</v>
      </c>
      <c r="T43" s="17">
        <f t="shared" si="19"/>
        <v>24.205839541056598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21.428571428571427</v>
      </c>
      <c r="E44" s="17">
        <f t="shared" si="7"/>
        <v>21.417193078824496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10.78355314197052</v>
      </c>
      <c r="J44" s="17">
        <f t="shared" si="11"/>
        <v>10.568525130458665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46.23739332816136</v>
      </c>
      <c r="O44" s="17">
        <f t="shared" si="15"/>
        <v>46.267508926119199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21.550482101296687</v>
      </c>
      <c r="T44" s="17">
        <f t="shared" si="19"/>
        <v>21.746772864597638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22.375258248293996</v>
      </c>
      <c r="E45" s="17">
        <f t="shared" si="7"/>
        <v>22.411444141689373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10.805734677267889</v>
      </c>
      <c r="J45" s="17">
        <f t="shared" si="11"/>
        <v>10.632895714639584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46.791460589745192</v>
      </c>
      <c r="O45" s="17">
        <f t="shared" si="15"/>
        <v>46.767401535793908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20.02754648469292</v>
      </c>
      <c r="T45" s="17">
        <f t="shared" si="19"/>
        <v>20.188258607877135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14.134105161601543</v>
      </c>
      <c r="E46" s="17">
        <f t="shared" si="7"/>
        <v>13.612056392805055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10.612638687891945</v>
      </c>
      <c r="J46" s="17">
        <f t="shared" si="11"/>
        <v>10.06319883325231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41.968162083936321</v>
      </c>
      <c r="O46" s="17">
        <f t="shared" si="15"/>
        <v>42.343218279047157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33.285094066570188</v>
      </c>
      <c r="T46" s="17">
        <f t="shared" si="19"/>
        <v>33.981526494895483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19.81268253382121</v>
      </c>
      <c r="E47" s="25">
        <f t="shared" si="7"/>
        <v>19.776469013518941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12.323340830507906</v>
      </c>
      <c r="J47" s="25">
        <f t="shared" si="11"/>
        <v>11.972962120198099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45.641008425929037</v>
      </c>
      <c r="O47" s="25">
        <f t="shared" si="15"/>
        <v>45.542765359389641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22.22296820974185</v>
      </c>
      <c r="T47" s="25">
        <f t="shared" si="19"/>
        <v>22.70780350689332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49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9F81-648B-4C5E-A02D-54C3147A965D}">
  <dimension ref="A1:Z50"/>
  <sheetViews>
    <sheetView showGridLines="0" workbookViewId="0">
      <selection activeCell="D29" sqref="D29"/>
    </sheetView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47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2017</v>
      </c>
      <c r="E5" s="7">
        <v>2018</v>
      </c>
      <c r="F5" s="7"/>
      <c r="G5" s="7">
        <v>2000</v>
      </c>
      <c r="H5" s="8">
        <v>2010</v>
      </c>
      <c r="I5" s="7">
        <v>2017</v>
      </c>
      <c r="J5" s="7">
        <v>2018</v>
      </c>
      <c r="K5" s="7"/>
      <c r="L5" s="7">
        <v>2000</v>
      </c>
      <c r="M5" s="8">
        <v>2010</v>
      </c>
      <c r="N5" s="7">
        <v>2017</v>
      </c>
      <c r="O5" s="7">
        <v>2018</v>
      </c>
      <c r="P5" s="7"/>
      <c r="Q5" s="7">
        <v>2000</v>
      </c>
      <c r="R5" s="9">
        <v>2010</v>
      </c>
      <c r="S5" s="7">
        <v>2017</v>
      </c>
      <c r="T5" s="7">
        <v>2018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56</v>
      </c>
      <c r="E7" s="13">
        <v>54</v>
      </c>
      <c r="F7" s="14"/>
      <c r="G7" s="13">
        <v>37</v>
      </c>
      <c r="H7" s="13">
        <v>57</v>
      </c>
      <c r="I7" s="13">
        <v>45</v>
      </c>
      <c r="J7" s="13">
        <v>47</v>
      </c>
      <c r="K7" s="14"/>
      <c r="L7" s="13">
        <v>241</v>
      </c>
      <c r="M7" s="13">
        <v>231</v>
      </c>
      <c r="N7" s="13">
        <v>200</v>
      </c>
      <c r="O7" s="13">
        <v>197</v>
      </c>
      <c r="P7" s="14"/>
      <c r="Q7" s="13">
        <v>123</v>
      </c>
      <c r="R7" s="13">
        <v>126</v>
      </c>
      <c r="S7" s="13">
        <v>151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162</v>
      </c>
      <c r="E8" s="13">
        <v>162</v>
      </c>
      <c r="F8" s="14"/>
      <c r="G8" s="13">
        <v>82</v>
      </c>
      <c r="H8" s="13">
        <v>124</v>
      </c>
      <c r="I8" s="13">
        <v>103</v>
      </c>
      <c r="J8" s="13">
        <v>96</v>
      </c>
      <c r="K8" s="14"/>
      <c r="L8" s="13">
        <v>394</v>
      </c>
      <c r="M8" s="13">
        <v>454</v>
      </c>
      <c r="N8" s="13">
        <v>448</v>
      </c>
      <c r="O8" s="13">
        <v>459</v>
      </c>
      <c r="P8" s="14"/>
      <c r="Q8" s="13">
        <v>160</v>
      </c>
      <c r="R8" s="13">
        <v>195</v>
      </c>
      <c r="S8" s="13">
        <v>235</v>
      </c>
      <c r="T8" s="13">
        <v>244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548</v>
      </c>
      <c r="E9" s="13">
        <v>552</v>
      </c>
      <c r="F9" s="14"/>
      <c r="G9" s="13">
        <v>275</v>
      </c>
      <c r="H9" s="13">
        <v>296</v>
      </c>
      <c r="I9" s="13">
        <v>317</v>
      </c>
      <c r="J9" s="13">
        <v>284</v>
      </c>
      <c r="K9" s="14"/>
      <c r="L9" s="13">
        <v>1127</v>
      </c>
      <c r="M9" s="13">
        <v>1188</v>
      </c>
      <c r="N9" s="13">
        <v>1184</v>
      </c>
      <c r="O9" s="13">
        <v>1184</v>
      </c>
      <c r="P9" s="14"/>
      <c r="Q9" s="13">
        <v>351</v>
      </c>
      <c r="R9" s="13">
        <v>455</v>
      </c>
      <c r="S9" s="13">
        <v>531</v>
      </c>
      <c r="T9" s="13">
        <v>568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87</v>
      </c>
      <c r="E10" s="13">
        <v>85</v>
      </c>
      <c r="F10" s="14"/>
      <c r="G10" s="13">
        <v>80</v>
      </c>
      <c r="H10" s="13">
        <v>57</v>
      </c>
      <c r="I10" s="13">
        <v>60</v>
      </c>
      <c r="J10" s="13">
        <v>67</v>
      </c>
      <c r="K10" s="14"/>
      <c r="L10" s="13">
        <v>264</v>
      </c>
      <c r="M10" s="13">
        <v>268</v>
      </c>
      <c r="N10" s="13">
        <v>220</v>
      </c>
      <c r="O10" s="13">
        <v>219</v>
      </c>
      <c r="P10" s="14"/>
      <c r="Q10" s="13">
        <v>143</v>
      </c>
      <c r="R10" s="13">
        <v>155</v>
      </c>
      <c r="S10" s="13">
        <v>165</v>
      </c>
      <c r="T10" s="13">
        <v>163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90</v>
      </c>
      <c r="E11" s="13">
        <v>98</v>
      </c>
      <c r="F11" s="14"/>
      <c r="G11" s="13">
        <v>44</v>
      </c>
      <c r="H11" s="13">
        <v>71</v>
      </c>
      <c r="I11" s="13">
        <v>49</v>
      </c>
      <c r="J11" s="13">
        <v>56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324</v>
      </c>
      <c r="E12" s="13">
        <v>344</v>
      </c>
      <c r="F12" s="14"/>
      <c r="G12" s="13">
        <v>180</v>
      </c>
      <c r="H12" s="13">
        <v>184</v>
      </c>
      <c r="I12" s="13">
        <v>168</v>
      </c>
      <c r="J12" s="13">
        <v>160</v>
      </c>
      <c r="K12" s="14"/>
      <c r="L12" s="13">
        <v>655</v>
      </c>
      <c r="M12" s="13">
        <v>732</v>
      </c>
      <c r="N12" s="13">
        <v>719</v>
      </c>
      <c r="O12" s="13">
        <v>731</v>
      </c>
      <c r="P12" s="14"/>
      <c r="Q12" s="13">
        <v>218</v>
      </c>
      <c r="R12" s="13">
        <v>273</v>
      </c>
      <c r="S12" s="13">
        <v>336</v>
      </c>
      <c r="T12" s="13">
        <v>342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1230</v>
      </c>
      <c r="E13" s="13">
        <v>1297</v>
      </c>
      <c r="F13" s="14"/>
      <c r="G13" s="13">
        <v>399</v>
      </c>
      <c r="H13" s="13">
        <v>465</v>
      </c>
      <c r="I13" s="13">
        <v>548</v>
      </c>
      <c r="J13" s="13">
        <v>578</v>
      </c>
      <c r="K13" s="14"/>
      <c r="L13" s="13">
        <v>1676</v>
      </c>
      <c r="M13" s="13">
        <v>2080</v>
      </c>
      <c r="N13" s="13">
        <v>2379</v>
      </c>
      <c r="O13" s="13">
        <v>2406</v>
      </c>
      <c r="P13" s="14"/>
      <c r="Q13" s="13">
        <v>409</v>
      </c>
      <c r="R13" s="13">
        <v>523</v>
      </c>
      <c r="S13" s="13">
        <v>702</v>
      </c>
      <c r="T13" s="13">
        <v>751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37</v>
      </c>
      <c r="E14" s="13">
        <v>39</v>
      </c>
      <c r="F14" s="14"/>
      <c r="G14" s="13">
        <v>32</v>
      </c>
      <c r="H14" s="13">
        <v>44</v>
      </c>
      <c r="I14" s="13">
        <v>29</v>
      </c>
      <c r="J14" s="13">
        <v>25</v>
      </c>
      <c r="K14" s="14"/>
      <c r="L14" s="13">
        <v>182</v>
      </c>
      <c r="M14" s="13">
        <v>164</v>
      </c>
      <c r="N14" s="13">
        <v>144</v>
      </c>
      <c r="O14" s="13">
        <v>140</v>
      </c>
      <c r="P14" s="14"/>
      <c r="Q14" s="13">
        <v>102</v>
      </c>
      <c r="R14" s="13">
        <v>102</v>
      </c>
      <c r="S14" s="13">
        <v>104</v>
      </c>
      <c r="T14" s="13">
        <v>111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26</v>
      </c>
      <c r="E15" s="13">
        <v>26</v>
      </c>
      <c r="F15" s="14"/>
      <c r="G15" s="13">
        <v>26</v>
      </c>
      <c r="H15" s="13">
        <v>24</v>
      </c>
      <c r="I15" s="13">
        <v>28</v>
      </c>
      <c r="J15" s="13">
        <v>23</v>
      </c>
      <c r="K15" s="14"/>
      <c r="L15" s="13">
        <v>145</v>
      </c>
      <c r="M15" s="13">
        <v>127</v>
      </c>
      <c r="N15" s="13">
        <v>100</v>
      </c>
      <c r="O15" s="13">
        <v>101</v>
      </c>
      <c r="P15" s="14"/>
      <c r="Q15" s="13">
        <v>65</v>
      </c>
      <c r="R15" s="13">
        <v>65</v>
      </c>
      <c r="S15" s="13">
        <v>82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462</v>
      </c>
      <c r="E16" s="13">
        <v>483</v>
      </c>
      <c r="F16" s="14"/>
      <c r="G16" s="13">
        <v>171</v>
      </c>
      <c r="H16" s="13">
        <v>195</v>
      </c>
      <c r="I16" s="13">
        <v>249</v>
      </c>
      <c r="J16" s="13">
        <v>227</v>
      </c>
      <c r="K16" s="14"/>
      <c r="L16" s="13">
        <v>787</v>
      </c>
      <c r="M16" s="13">
        <v>899</v>
      </c>
      <c r="N16" s="13">
        <v>964</v>
      </c>
      <c r="O16" s="13">
        <v>960</v>
      </c>
      <c r="P16" s="14"/>
      <c r="Q16" s="13">
        <v>184</v>
      </c>
      <c r="R16" s="13">
        <v>268</v>
      </c>
      <c r="S16" s="13">
        <v>353</v>
      </c>
      <c r="T16" s="13">
        <v>363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73</v>
      </c>
      <c r="E17" s="13">
        <v>68</v>
      </c>
      <c r="F17" s="14"/>
      <c r="G17" s="13">
        <v>48</v>
      </c>
      <c r="H17" s="13">
        <v>28</v>
      </c>
      <c r="I17" s="13">
        <v>39</v>
      </c>
      <c r="J17" s="13">
        <v>38</v>
      </c>
      <c r="K17" s="14"/>
      <c r="L17" s="13">
        <v>188</v>
      </c>
      <c r="M17" s="13">
        <v>197</v>
      </c>
      <c r="N17" s="13">
        <v>179</v>
      </c>
      <c r="O17" s="13">
        <v>170</v>
      </c>
      <c r="P17" s="14"/>
      <c r="Q17" s="13">
        <v>51</v>
      </c>
      <c r="R17" s="13">
        <v>86</v>
      </c>
      <c r="S17" s="13">
        <v>104</v>
      </c>
      <c r="T17" s="13">
        <v>106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393</v>
      </c>
      <c r="E18" s="13">
        <v>383</v>
      </c>
      <c r="F18" s="14"/>
      <c r="G18" s="13">
        <v>194</v>
      </c>
      <c r="H18" s="13">
        <v>205</v>
      </c>
      <c r="I18" s="13">
        <v>198</v>
      </c>
      <c r="J18" s="13">
        <v>183</v>
      </c>
      <c r="K18" s="14"/>
      <c r="L18" s="13">
        <v>792</v>
      </c>
      <c r="M18" s="13">
        <v>861</v>
      </c>
      <c r="N18" s="13">
        <v>860</v>
      </c>
      <c r="O18" s="13">
        <v>846</v>
      </c>
      <c r="P18" s="14"/>
      <c r="Q18" s="13">
        <v>315</v>
      </c>
      <c r="R18" s="13">
        <v>363</v>
      </c>
      <c r="S18" s="13">
        <v>422</v>
      </c>
      <c r="T18" s="13">
        <v>446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4</v>
      </c>
      <c r="F19" s="14"/>
      <c r="G19" s="13">
        <v>7</v>
      </c>
      <c r="H19" s="13">
        <v>13</v>
      </c>
      <c r="I19" s="13">
        <v>8</v>
      </c>
      <c r="J19" s="13">
        <v>10</v>
      </c>
      <c r="K19" s="14"/>
      <c r="L19" s="13">
        <v>59</v>
      </c>
      <c r="M19" s="13">
        <v>51</v>
      </c>
      <c r="N19" s="13">
        <v>44</v>
      </c>
      <c r="O19" s="13">
        <v>39</v>
      </c>
      <c r="P19" s="14"/>
      <c r="Q19" s="13">
        <v>37</v>
      </c>
      <c r="R19" s="13">
        <v>35</v>
      </c>
      <c r="S19" s="13">
        <v>36</v>
      </c>
      <c r="T19" s="13">
        <v>38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180</v>
      </c>
      <c r="E20" s="13">
        <v>187</v>
      </c>
      <c r="F20" s="14"/>
      <c r="G20" s="13">
        <v>111</v>
      </c>
      <c r="H20" s="13">
        <v>93</v>
      </c>
      <c r="I20" s="13">
        <v>111</v>
      </c>
      <c r="J20" s="13">
        <v>104</v>
      </c>
      <c r="K20" s="14"/>
      <c r="L20" s="13">
        <v>499</v>
      </c>
      <c r="M20" s="13">
        <v>517</v>
      </c>
      <c r="N20" s="13">
        <v>480</v>
      </c>
      <c r="O20" s="13">
        <v>476</v>
      </c>
      <c r="P20" s="14"/>
      <c r="Q20" s="13">
        <v>172</v>
      </c>
      <c r="R20" s="13">
        <v>201</v>
      </c>
      <c r="S20" s="13">
        <v>260</v>
      </c>
      <c r="T20" s="13">
        <v>261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78</v>
      </c>
      <c r="E21" s="13">
        <v>85</v>
      </c>
      <c r="F21" s="14"/>
      <c r="G21" s="13">
        <v>39</v>
      </c>
      <c r="H21" s="13">
        <v>41</v>
      </c>
      <c r="I21" s="13">
        <v>43</v>
      </c>
      <c r="J21" s="13">
        <v>48</v>
      </c>
      <c r="K21" s="14"/>
      <c r="L21" s="13">
        <v>184</v>
      </c>
      <c r="M21" s="13">
        <v>205</v>
      </c>
      <c r="N21" s="13">
        <v>169</v>
      </c>
      <c r="O21" s="13">
        <v>174</v>
      </c>
      <c r="P21" s="14"/>
      <c r="Q21" s="13">
        <v>101</v>
      </c>
      <c r="R21" s="13">
        <v>122</v>
      </c>
      <c r="S21" s="13">
        <v>140</v>
      </c>
      <c r="T21" s="13">
        <v>141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2018</v>
      </c>
      <c r="E22" s="13">
        <v>2035</v>
      </c>
      <c r="F22" s="14"/>
      <c r="G22" s="13">
        <v>1735</v>
      </c>
      <c r="H22" s="13">
        <v>1749</v>
      </c>
      <c r="I22" s="13">
        <v>1794</v>
      </c>
      <c r="J22" s="13">
        <v>1725</v>
      </c>
      <c r="K22" s="14"/>
      <c r="L22" s="13">
        <v>5019</v>
      </c>
      <c r="M22" s="13">
        <v>5399</v>
      </c>
      <c r="N22" s="13">
        <v>5199</v>
      </c>
      <c r="O22" s="13">
        <v>5252</v>
      </c>
      <c r="P22" s="14"/>
      <c r="Q22" s="13">
        <v>1687</v>
      </c>
      <c r="R22" s="13">
        <v>2062</v>
      </c>
      <c r="S22" s="13">
        <v>2666</v>
      </c>
      <c r="T22" s="13">
        <v>2731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3750</v>
      </c>
      <c r="E23" s="14">
        <f>SUM(E24:E25)</f>
        <v>3867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1995</v>
      </c>
      <c r="J23" s="14">
        <f>SUM(J24:J25)</f>
        <v>1946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8332</v>
      </c>
      <c r="O23" s="14">
        <f>SUM(O24:O25)</f>
        <v>8344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3735</v>
      </c>
      <c r="T23" s="14">
        <f>SUM(T24:T25)</f>
        <v>3889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3462</v>
      </c>
      <c r="E24" s="14">
        <f>SUM(E8:E9,E11:E13,E16:E17,E18,E20)</f>
        <v>3574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1782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7455</v>
      </c>
      <c r="O24" s="14">
        <f>SUM(O8:O9,O11:O13,O16:O17,O18,O20)</f>
        <v>7474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3057</v>
      </c>
      <c r="T24" s="14">
        <f>SUM(T8:T9,T11:T13,T16:T17,T18,T20)</f>
        <v>3199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288</v>
      </c>
      <c r="E25" s="14">
        <f>SUM(E7,E10,E14:E15,E19,E21)</f>
        <v>293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213</v>
      </c>
      <c r="J25" s="14">
        <f>SUM(J7,J10,J14:J15,J19,J21)</f>
        <v>220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877</v>
      </c>
      <c r="O25" s="14">
        <f>SUM(O7,O10,O14:O15,O19,O21)</f>
        <v>870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678</v>
      </c>
      <c r="T25" s="14">
        <f>SUM(T7,T10,T14:T15,T19,T21)</f>
        <v>690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5768</v>
      </c>
      <c r="E26" s="16">
        <f>SUM(E22,E23)</f>
        <v>5902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3789</v>
      </c>
      <c r="J26" s="16">
        <f>SUM(J22,J23)</f>
        <v>3671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13596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6401</v>
      </c>
      <c r="T26" s="16">
        <f>SUM(T22,T23)</f>
        <v>6620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12.389380530973451</v>
      </c>
      <c r="E28" s="17">
        <f>E7/SUM($T7,$O7,$J7,$E7)*100</f>
        <v>12.026726057906458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9.9557522123893811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44.247787610619469</v>
      </c>
      <c r="O28" s="17">
        <f>O7/SUM($T7,$O7,$J7,$E7)*100</f>
        <v>43.875278396436521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33.407079646017699</v>
      </c>
      <c r="T28" s="17">
        <f>T7/SUM($T7,$O7,$J7,$E7)*100</f>
        <v>33.630289532293986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17.088607594936708</v>
      </c>
      <c r="E29" s="17">
        <f t="shared" ref="E29:E47" si="7">E8/SUM($T8,$O8,$J8,$E8)*100</f>
        <v>16.857440166493237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10.864978902953586</v>
      </c>
      <c r="J29" s="17">
        <f t="shared" ref="J29:J47" si="11">J8/SUM($T8,$O8,$J8,$E8)*100</f>
        <v>9.9895941727367319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47.257383966244724</v>
      </c>
      <c r="O29" s="17">
        <f t="shared" ref="O29:O47" si="15">O8/SUM($T8,$O8,$J8,$E8)*100</f>
        <v>47.762747138397508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24.78902953586498</v>
      </c>
      <c r="T29" s="17">
        <f t="shared" ref="T29:T47" si="19">T8/SUM($T8,$O8,$J8,$E8)*100</f>
        <v>25.390218522372525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21.240310077519382</v>
      </c>
      <c r="E30" s="17">
        <f t="shared" si="7"/>
        <v>21.329211746522411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12.286821705426357</v>
      </c>
      <c r="J30" s="17">
        <f t="shared" si="11"/>
        <v>10.973724884080372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45.891472868217051</v>
      </c>
      <c r="O30" s="17">
        <f t="shared" si="15"/>
        <v>45.749613601236476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20.581395348837209</v>
      </c>
      <c r="T30" s="17">
        <f t="shared" si="19"/>
        <v>21.947449768160745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16.353383458646618</v>
      </c>
      <c r="E31" s="17">
        <f t="shared" si="7"/>
        <v>15.917602996254681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11.278195488721805</v>
      </c>
      <c r="J31" s="17">
        <f t="shared" si="11"/>
        <v>12.54681647940075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41.353383458646611</v>
      </c>
      <c r="O31" s="17">
        <f t="shared" si="15"/>
        <v>41.011235955056179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31.015037593984964</v>
      </c>
      <c r="T31" s="17">
        <f t="shared" si="19"/>
        <v>30.524344569288392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18.181818181818183</v>
      </c>
      <c r="E32" s="17">
        <f t="shared" si="7"/>
        <v>19.066147859922179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9.8989898989898997</v>
      </c>
      <c r="J32" s="17">
        <f t="shared" si="11"/>
        <v>10.894941634241246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48.888888888888886</v>
      </c>
      <c r="O32" s="17">
        <f t="shared" si="15"/>
        <v>47.081712062256805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23.030303030303031</v>
      </c>
      <c r="T32" s="17">
        <f t="shared" si="19"/>
        <v>22.957198443579767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20.943762120232709</v>
      </c>
      <c r="E33" s="17">
        <f t="shared" si="7"/>
        <v>21.813570069752693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10.859728506787331</v>
      </c>
      <c r="J33" s="17">
        <f t="shared" si="11"/>
        <v>10.145846544071022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46.477052359405299</v>
      </c>
      <c r="O33" s="17">
        <f t="shared" si="15"/>
        <v>46.35383639822448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21.719457013574662</v>
      </c>
      <c r="T33" s="17">
        <f t="shared" si="19"/>
        <v>21.686746987951807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25.313850586540443</v>
      </c>
      <c r="E34" s="17">
        <f t="shared" si="7"/>
        <v>25.775039745627982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11.278040749125335</v>
      </c>
      <c r="J34" s="17">
        <f t="shared" si="11"/>
        <v>11.486486486486488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48.960691500308705</v>
      </c>
      <c r="O34" s="17">
        <f t="shared" si="15"/>
        <v>47.813990461049286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14.44741716402552</v>
      </c>
      <c r="T34" s="17">
        <f t="shared" si="19"/>
        <v>14.924483306836247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11.783439490445859</v>
      </c>
      <c r="E35" s="17">
        <f t="shared" si="7"/>
        <v>12.380952380952381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9.2356687898089174</v>
      </c>
      <c r="J35" s="17">
        <f t="shared" si="11"/>
        <v>7.9365079365079358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45.859872611464972</v>
      </c>
      <c r="O35" s="17">
        <f t="shared" si="15"/>
        <v>44.444444444444443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33.121019108280251</v>
      </c>
      <c r="T35" s="17">
        <f t="shared" si="19"/>
        <v>35.238095238095241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11.864406779661017</v>
      </c>
      <c r="J36" s="17">
        <f t="shared" si="11"/>
        <v>9.7457627118644066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42.372881355932201</v>
      </c>
      <c r="O36" s="17">
        <f t="shared" si="15"/>
        <v>42.79661016949153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34.745762711864408</v>
      </c>
      <c r="T36" s="17">
        <f t="shared" si="19"/>
        <v>36.440677966101696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22.781065088757398</v>
      </c>
      <c r="E37" s="17">
        <f t="shared" si="7"/>
        <v>23.757993113625183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12.278106508875739</v>
      </c>
      <c r="J37" s="17">
        <f t="shared" si="11"/>
        <v>11.165764879488441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47.534516765285993</v>
      </c>
      <c r="O37" s="17">
        <f t="shared" si="15"/>
        <v>47.220855878012792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17.406311637080869</v>
      </c>
      <c r="T37" s="17">
        <f t="shared" si="19"/>
        <v>17.855386128873583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18.481012658227851</v>
      </c>
      <c r="E38" s="17">
        <f t="shared" si="7"/>
        <v>17.801047120418847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9.8734177215189867</v>
      </c>
      <c r="J38" s="17">
        <f t="shared" si="11"/>
        <v>9.9476439790575917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45.316455696202532</v>
      </c>
      <c r="O38" s="17">
        <f t="shared" si="15"/>
        <v>44.502617801047123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26.329113924050635</v>
      </c>
      <c r="T38" s="17">
        <f t="shared" si="19"/>
        <v>27.748691099476442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20.982381206620396</v>
      </c>
      <c r="E39" s="17">
        <f t="shared" si="7"/>
        <v>20.613562970936492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10.571276027762949</v>
      </c>
      <c r="J39" s="17">
        <f t="shared" si="11"/>
        <v>9.8493003229278795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45.915643352909768</v>
      </c>
      <c r="O39" s="17">
        <f t="shared" si="15"/>
        <v>45.532831001076424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22.530699412706888</v>
      </c>
      <c r="T39" s="17">
        <f t="shared" si="19"/>
        <v>24.004305705059203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4.3478260869565215</v>
      </c>
      <c r="E40" s="17">
        <f t="shared" si="7"/>
        <v>4.395604395604396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8.695652173913043</v>
      </c>
      <c r="J40" s="17">
        <f t="shared" si="11"/>
        <v>10.989010989010989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47.826086956521742</v>
      </c>
      <c r="O40" s="17">
        <f t="shared" si="15"/>
        <v>42.857142857142854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39.130434782608695</v>
      </c>
      <c r="T40" s="17">
        <f t="shared" si="19"/>
        <v>41.758241758241759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17.458777885548013</v>
      </c>
      <c r="E41" s="17">
        <f t="shared" si="7"/>
        <v>18.190661478599221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10.766246362754607</v>
      </c>
      <c r="J41" s="17">
        <f t="shared" si="11"/>
        <v>10.116731517509727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46.55674102812803</v>
      </c>
      <c r="O41" s="17">
        <f t="shared" si="15"/>
        <v>46.303501945525291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25.218234723569349</v>
      </c>
      <c r="T41" s="17">
        <f t="shared" si="19"/>
        <v>25.389105058365757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18.13953488372093</v>
      </c>
      <c r="E42" s="17">
        <f t="shared" si="7"/>
        <v>18.973214285714285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</v>
      </c>
      <c r="J42" s="17">
        <f t="shared" si="11"/>
        <v>10.714285714285714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39.302325581395351</v>
      </c>
      <c r="O42" s="17">
        <f t="shared" si="15"/>
        <v>38.839285714285715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32.558139534883722</v>
      </c>
      <c r="T42" s="17">
        <f t="shared" si="19"/>
        <v>31.473214285714285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17.281836088036311</v>
      </c>
      <c r="E43" s="17">
        <f t="shared" si="7"/>
        <v>17.329472877458912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15.363535154577374</v>
      </c>
      <c r="J43" s="17">
        <f t="shared" si="11"/>
        <v>14.689602316273525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44.5234221118438</v>
      </c>
      <c r="O43" s="17">
        <f t="shared" si="15"/>
        <v>44.724516733373072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22.831206645542519</v>
      </c>
      <c r="T43" s="17">
        <f t="shared" si="19"/>
        <v>23.256408072894491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21.053222546597798</v>
      </c>
      <c r="E44" s="17">
        <f t="shared" si="7"/>
        <v>21.428571428571427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11.200314394790029</v>
      </c>
      <c r="J44" s="17">
        <f t="shared" si="11"/>
        <v>10.78355314197052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46.777453402200763</v>
      </c>
      <c r="O44" s="17">
        <f t="shared" si="15"/>
        <v>46.23739332816136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20.969009656411409</v>
      </c>
      <c r="T44" s="17">
        <f t="shared" si="19"/>
        <v>21.550482101296687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21.972581873571972</v>
      </c>
      <c r="E45" s="17">
        <f t="shared" si="7"/>
        <v>22.375258248293996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11.309977151561309</v>
      </c>
      <c r="J45" s="17">
        <f t="shared" si="11"/>
        <v>10.805734677267889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47.31530845392232</v>
      </c>
      <c r="O45" s="17">
        <f t="shared" si="15"/>
        <v>46.791460589745192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19.402132520944402</v>
      </c>
      <c r="T45" s="17">
        <f t="shared" si="19"/>
        <v>20.02754648469292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14.007782101167315</v>
      </c>
      <c r="E46" s="17">
        <f t="shared" si="7"/>
        <v>14.134105161601543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10.359922178988327</v>
      </c>
      <c r="J46" s="17">
        <f t="shared" si="11"/>
        <v>10.612638687891945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42.655642023346303</v>
      </c>
      <c r="O46" s="17">
        <f t="shared" si="15"/>
        <v>41.968162083936321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32.976653696498055</v>
      </c>
      <c r="T46" s="17">
        <f t="shared" si="19"/>
        <v>33.285094066570188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19.559835871002747</v>
      </c>
      <c r="E47" s="25">
        <f t="shared" si="7"/>
        <v>19.81268253382121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12.848858896537694</v>
      </c>
      <c r="J47" s="25">
        <f t="shared" si="11"/>
        <v>12.323340830507906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45.884906236223678</v>
      </c>
      <c r="O47" s="25">
        <f t="shared" si="15"/>
        <v>45.641008425929037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21.706398996235883</v>
      </c>
      <c r="T47" s="25">
        <f t="shared" si="19"/>
        <v>22.22296820974185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48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EFE9-BBDE-4F5B-8CE1-5967D5787D66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45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2016</v>
      </c>
      <c r="E5" s="7">
        <v>2017</v>
      </c>
      <c r="F5" s="7"/>
      <c r="G5" s="7">
        <v>2000</v>
      </c>
      <c r="H5" s="8">
        <v>2010</v>
      </c>
      <c r="I5" s="7">
        <v>2016</v>
      </c>
      <c r="J5" s="7">
        <v>2017</v>
      </c>
      <c r="K5" s="7"/>
      <c r="L5" s="7">
        <v>2000</v>
      </c>
      <c r="M5" s="8">
        <v>2010</v>
      </c>
      <c r="N5" s="7">
        <v>2016</v>
      </c>
      <c r="O5" s="7">
        <v>2017</v>
      </c>
      <c r="P5" s="7"/>
      <c r="Q5" s="7">
        <v>2000</v>
      </c>
      <c r="R5" s="9">
        <v>2010</v>
      </c>
      <c r="S5" s="7">
        <v>2016</v>
      </c>
      <c r="T5" s="7">
        <v>2017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60</v>
      </c>
      <c r="E7" s="13">
        <v>56</v>
      </c>
      <c r="F7" s="14"/>
      <c r="G7" s="13">
        <v>37</v>
      </c>
      <c r="H7" s="13">
        <v>57</v>
      </c>
      <c r="I7" s="13">
        <v>51</v>
      </c>
      <c r="J7" s="13">
        <v>45</v>
      </c>
      <c r="K7" s="14"/>
      <c r="L7" s="13">
        <v>241</v>
      </c>
      <c r="M7" s="13">
        <v>231</v>
      </c>
      <c r="N7" s="13">
        <v>211</v>
      </c>
      <c r="O7" s="13">
        <v>200</v>
      </c>
      <c r="P7" s="14"/>
      <c r="Q7" s="13">
        <v>123</v>
      </c>
      <c r="R7" s="13">
        <v>126</v>
      </c>
      <c r="S7" s="13">
        <v>149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145</v>
      </c>
      <c r="E8" s="13">
        <v>162</v>
      </c>
      <c r="F8" s="14"/>
      <c r="G8" s="13">
        <v>82</v>
      </c>
      <c r="H8" s="13">
        <v>124</v>
      </c>
      <c r="I8" s="13">
        <v>101</v>
      </c>
      <c r="J8" s="13">
        <v>103</v>
      </c>
      <c r="K8" s="14"/>
      <c r="L8" s="13">
        <v>394</v>
      </c>
      <c r="M8" s="13">
        <v>454</v>
      </c>
      <c r="N8" s="13">
        <v>449</v>
      </c>
      <c r="O8" s="13">
        <v>448</v>
      </c>
      <c r="P8" s="14"/>
      <c r="Q8" s="13">
        <v>160</v>
      </c>
      <c r="R8" s="13">
        <v>195</v>
      </c>
      <c r="S8" s="13">
        <v>233</v>
      </c>
      <c r="T8" s="13">
        <v>235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557</v>
      </c>
      <c r="E9" s="13">
        <v>548</v>
      </c>
      <c r="F9" s="14"/>
      <c r="G9" s="13">
        <v>275</v>
      </c>
      <c r="H9" s="13">
        <v>296</v>
      </c>
      <c r="I9" s="13">
        <v>331</v>
      </c>
      <c r="J9" s="13">
        <v>317</v>
      </c>
      <c r="K9" s="14"/>
      <c r="L9" s="13">
        <v>1127</v>
      </c>
      <c r="M9" s="13">
        <v>1188</v>
      </c>
      <c r="N9" s="13">
        <v>1181</v>
      </c>
      <c r="O9" s="13">
        <v>1184</v>
      </c>
      <c r="P9" s="14"/>
      <c r="Q9" s="13">
        <v>351</v>
      </c>
      <c r="R9" s="13">
        <v>455</v>
      </c>
      <c r="S9" s="13">
        <v>525</v>
      </c>
      <c r="T9" s="13">
        <v>531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95</v>
      </c>
      <c r="E10" s="13">
        <v>87</v>
      </c>
      <c r="F10" s="14"/>
      <c r="G10" s="13">
        <v>80</v>
      </c>
      <c r="H10" s="13">
        <v>57</v>
      </c>
      <c r="I10" s="13">
        <v>61</v>
      </c>
      <c r="J10" s="13">
        <v>60</v>
      </c>
      <c r="K10" s="14"/>
      <c r="L10" s="13">
        <v>264</v>
      </c>
      <c r="M10" s="13">
        <v>268</v>
      </c>
      <c r="N10" s="13">
        <v>233</v>
      </c>
      <c r="O10" s="13">
        <v>220</v>
      </c>
      <c r="P10" s="14"/>
      <c r="Q10" s="13">
        <v>143</v>
      </c>
      <c r="R10" s="13">
        <v>155</v>
      </c>
      <c r="S10" s="13">
        <v>172</v>
      </c>
      <c r="T10" s="13">
        <v>165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93</v>
      </c>
      <c r="E11" s="13">
        <v>90</v>
      </c>
      <c r="F11" s="14"/>
      <c r="G11" s="13">
        <v>44</v>
      </c>
      <c r="H11" s="13">
        <v>71</v>
      </c>
      <c r="I11" s="13">
        <v>54</v>
      </c>
      <c r="J11" s="13">
        <v>49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110</v>
      </c>
      <c r="T11" s="13">
        <v>114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315</v>
      </c>
      <c r="E12" s="13">
        <v>324</v>
      </c>
      <c r="F12" s="14"/>
      <c r="G12" s="13">
        <v>180</v>
      </c>
      <c r="H12" s="13">
        <v>184</v>
      </c>
      <c r="I12" s="13">
        <v>170</v>
      </c>
      <c r="J12" s="13">
        <v>168</v>
      </c>
      <c r="K12" s="14"/>
      <c r="L12" s="13">
        <v>655</v>
      </c>
      <c r="M12" s="13">
        <v>732</v>
      </c>
      <c r="N12" s="13">
        <v>710</v>
      </c>
      <c r="O12" s="13">
        <v>719</v>
      </c>
      <c r="P12" s="14"/>
      <c r="Q12" s="13">
        <v>218</v>
      </c>
      <c r="R12" s="13">
        <v>273</v>
      </c>
      <c r="S12" s="13">
        <v>313</v>
      </c>
      <c r="T12" s="13">
        <v>336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1212</v>
      </c>
      <c r="E13" s="13">
        <v>1230</v>
      </c>
      <c r="F13" s="14"/>
      <c r="G13" s="13">
        <v>399</v>
      </c>
      <c r="H13" s="13">
        <v>465</v>
      </c>
      <c r="I13" s="13">
        <v>526</v>
      </c>
      <c r="J13" s="13">
        <v>548</v>
      </c>
      <c r="K13" s="14"/>
      <c r="L13" s="13">
        <v>1676</v>
      </c>
      <c r="M13" s="13">
        <v>2080</v>
      </c>
      <c r="N13" s="13">
        <v>2346</v>
      </c>
      <c r="O13" s="13">
        <v>2379</v>
      </c>
      <c r="P13" s="14"/>
      <c r="Q13" s="13">
        <v>409</v>
      </c>
      <c r="R13" s="13">
        <v>523</v>
      </c>
      <c r="S13" s="13">
        <v>673</v>
      </c>
      <c r="T13" s="13">
        <v>702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33</v>
      </c>
      <c r="E14" s="13">
        <v>37</v>
      </c>
      <c r="F14" s="14"/>
      <c r="G14" s="13">
        <v>32</v>
      </c>
      <c r="H14" s="13">
        <v>44</v>
      </c>
      <c r="I14" s="13">
        <v>35</v>
      </c>
      <c r="J14" s="13">
        <v>29</v>
      </c>
      <c r="K14" s="14"/>
      <c r="L14" s="13">
        <v>182</v>
      </c>
      <c r="M14" s="13">
        <v>164</v>
      </c>
      <c r="N14" s="13">
        <v>139</v>
      </c>
      <c r="O14" s="13">
        <v>144</v>
      </c>
      <c r="P14" s="14"/>
      <c r="Q14" s="13">
        <v>102</v>
      </c>
      <c r="R14" s="13">
        <v>102</v>
      </c>
      <c r="S14" s="13">
        <v>101</v>
      </c>
      <c r="T14" s="13">
        <v>104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35</v>
      </c>
      <c r="E15" s="13">
        <v>26</v>
      </c>
      <c r="F15" s="14"/>
      <c r="G15" s="13">
        <v>26</v>
      </c>
      <c r="H15" s="13">
        <v>24</v>
      </c>
      <c r="I15" s="13">
        <v>22</v>
      </c>
      <c r="J15" s="13">
        <v>28</v>
      </c>
      <c r="K15" s="14"/>
      <c r="L15" s="13">
        <v>145</v>
      </c>
      <c r="M15" s="13">
        <v>127</v>
      </c>
      <c r="N15" s="13">
        <v>105</v>
      </c>
      <c r="O15" s="13">
        <v>100</v>
      </c>
      <c r="P15" s="14"/>
      <c r="Q15" s="13">
        <v>65</v>
      </c>
      <c r="R15" s="13">
        <v>65</v>
      </c>
      <c r="S15" s="13">
        <v>84</v>
      </c>
      <c r="T15" s="13">
        <v>82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477</v>
      </c>
      <c r="E16" s="13">
        <v>462</v>
      </c>
      <c r="F16" s="14"/>
      <c r="G16" s="13">
        <v>171</v>
      </c>
      <c r="H16" s="13">
        <v>195</v>
      </c>
      <c r="I16" s="13">
        <v>235</v>
      </c>
      <c r="J16" s="13">
        <v>249</v>
      </c>
      <c r="K16" s="14"/>
      <c r="L16" s="13">
        <v>787</v>
      </c>
      <c r="M16" s="13">
        <v>899</v>
      </c>
      <c r="N16" s="13">
        <v>964</v>
      </c>
      <c r="O16" s="13">
        <v>964</v>
      </c>
      <c r="P16" s="14"/>
      <c r="Q16" s="13">
        <v>184</v>
      </c>
      <c r="R16" s="13">
        <v>268</v>
      </c>
      <c r="S16" s="13">
        <v>336</v>
      </c>
      <c r="T16" s="13">
        <v>353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73</v>
      </c>
      <c r="E17" s="13">
        <v>73</v>
      </c>
      <c r="F17" s="14"/>
      <c r="G17" s="13">
        <v>48</v>
      </c>
      <c r="H17" s="13">
        <v>28</v>
      </c>
      <c r="I17" s="13">
        <v>33</v>
      </c>
      <c r="J17" s="13">
        <v>39</v>
      </c>
      <c r="K17" s="14"/>
      <c r="L17" s="13">
        <v>188</v>
      </c>
      <c r="M17" s="13">
        <v>197</v>
      </c>
      <c r="N17" s="13">
        <v>177</v>
      </c>
      <c r="O17" s="13">
        <v>179</v>
      </c>
      <c r="P17" s="14"/>
      <c r="Q17" s="13">
        <v>51</v>
      </c>
      <c r="R17" s="13">
        <v>86</v>
      </c>
      <c r="S17" s="13">
        <v>102</v>
      </c>
      <c r="T17" s="13">
        <v>104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397</v>
      </c>
      <c r="E18" s="13">
        <v>393</v>
      </c>
      <c r="F18" s="14"/>
      <c r="G18" s="13">
        <v>194</v>
      </c>
      <c r="H18" s="13">
        <v>205</v>
      </c>
      <c r="I18" s="13">
        <v>178</v>
      </c>
      <c r="J18" s="13">
        <v>198</v>
      </c>
      <c r="K18" s="14"/>
      <c r="L18" s="13">
        <v>792</v>
      </c>
      <c r="M18" s="13">
        <v>861</v>
      </c>
      <c r="N18" s="13">
        <v>853</v>
      </c>
      <c r="O18" s="13">
        <v>860</v>
      </c>
      <c r="P18" s="14"/>
      <c r="Q18" s="13">
        <v>315</v>
      </c>
      <c r="R18" s="13">
        <v>363</v>
      </c>
      <c r="S18" s="13">
        <v>411</v>
      </c>
      <c r="T18" s="13">
        <v>422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5</v>
      </c>
      <c r="E19" s="13">
        <v>4</v>
      </c>
      <c r="F19" s="14"/>
      <c r="G19" s="13">
        <v>7</v>
      </c>
      <c r="H19" s="13">
        <v>13</v>
      </c>
      <c r="I19" s="13">
        <v>13</v>
      </c>
      <c r="J19" s="13">
        <v>8</v>
      </c>
      <c r="K19" s="14"/>
      <c r="L19" s="13">
        <v>59</v>
      </c>
      <c r="M19" s="13">
        <v>51</v>
      </c>
      <c r="N19" s="13">
        <v>44</v>
      </c>
      <c r="O19" s="13">
        <v>44</v>
      </c>
      <c r="P19" s="14"/>
      <c r="Q19" s="13">
        <v>37</v>
      </c>
      <c r="R19" s="13">
        <v>35</v>
      </c>
      <c r="S19" s="13">
        <v>34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184</v>
      </c>
      <c r="E20" s="13">
        <v>180</v>
      </c>
      <c r="F20" s="14"/>
      <c r="G20" s="13">
        <v>111</v>
      </c>
      <c r="H20" s="13">
        <v>93</v>
      </c>
      <c r="I20" s="13">
        <v>101</v>
      </c>
      <c r="J20" s="13">
        <v>111</v>
      </c>
      <c r="K20" s="14"/>
      <c r="L20" s="13">
        <v>499</v>
      </c>
      <c r="M20" s="13">
        <v>517</v>
      </c>
      <c r="N20" s="13">
        <v>474</v>
      </c>
      <c r="O20" s="13">
        <v>480</v>
      </c>
      <c r="P20" s="14"/>
      <c r="Q20" s="13">
        <v>172</v>
      </c>
      <c r="R20" s="13">
        <v>201</v>
      </c>
      <c r="S20" s="13">
        <v>247</v>
      </c>
      <c r="T20" s="13">
        <v>260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75</v>
      </c>
      <c r="E21" s="13">
        <v>78</v>
      </c>
      <c r="F21" s="14"/>
      <c r="G21" s="13">
        <v>39</v>
      </c>
      <c r="H21" s="13">
        <v>41</v>
      </c>
      <c r="I21" s="13">
        <v>52</v>
      </c>
      <c r="J21" s="13">
        <v>43</v>
      </c>
      <c r="K21" s="14"/>
      <c r="L21" s="13">
        <v>184</v>
      </c>
      <c r="M21" s="13">
        <v>205</v>
      </c>
      <c r="N21" s="13">
        <v>181</v>
      </c>
      <c r="O21" s="13">
        <v>169</v>
      </c>
      <c r="P21" s="14"/>
      <c r="Q21" s="13">
        <v>101</v>
      </c>
      <c r="R21" s="13">
        <v>122</v>
      </c>
      <c r="S21" s="13">
        <v>131</v>
      </c>
      <c r="T21" s="13">
        <v>140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1979</v>
      </c>
      <c r="E22" s="13">
        <v>2018</v>
      </c>
      <c r="F22" s="14"/>
      <c r="G22" s="13">
        <v>1735</v>
      </c>
      <c r="H22" s="13">
        <v>1749</v>
      </c>
      <c r="I22" s="13">
        <v>1829</v>
      </c>
      <c r="J22" s="13">
        <v>1794</v>
      </c>
      <c r="K22" s="14"/>
      <c r="L22" s="13">
        <v>5019</v>
      </c>
      <c r="M22" s="13">
        <v>5399</v>
      </c>
      <c r="N22" s="13">
        <v>5209</v>
      </c>
      <c r="O22" s="13">
        <v>5199</v>
      </c>
      <c r="P22" s="14"/>
      <c r="Q22" s="13">
        <v>1687</v>
      </c>
      <c r="R22" s="13">
        <v>2062</v>
      </c>
      <c r="S22" s="13">
        <v>2548</v>
      </c>
      <c r="T22" s="13">
        <v>2666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3756</v>
      </c>
      <c r="E23" s="14">
        <f>SUM(E24:E25)</f>
        <v>3750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1963</v>
      </c>
      <c r="J23" s="14">
        <f>SUM(J24:J25)</f>
        <v>1995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8309</v>
      </c>
      <c r="O23" s="14">
        <f>SUM(O24:O25)</f>
        <v>8332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3621</v>
      </c>
      <c r="T23" s="14">
        <f>SUM(T24:T25)</f>
        <v>3735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3453</v>
      </c>
      <c r="E24" s="14">
        <f>SUM(E8:E9,E11:E13,E16:E17,E18,E20)</f>
        <v>3462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1729</v>
      </c>
      <c r="J24" s="14">
        <f>SUM(J8:J9,J11:J13,J16:J17,J18,J20)</f>
        <v>1782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7396</v>
      </c>
      <c r="O24" s="14">
        <f>SUM(O8:O9,O11:O13,O16:O17,O18,O20)</f>
        <v>7455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2950</v>
      </c>
      <c r="T24" s="14">
        <f>SUM(T8:T9,T11:T13,T16:T17,T18,T20)</f>
        <v>3057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303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234</v>
      </c>
      <c r="J25" s="14">
        <f>SUM(J7,J10,J14:J15,J19,J21)</f>
        <v>213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913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671</v>
      </c>
      <c r="T25" s="14">
        <f>SUM(T7,T10,T14:T15,T19,T21)</f>
        <v>678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5735</v>
      </c>
      <c r="E26" s="16">
        <f>SUM(E22,E23)</f>
        <v>5768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3792</v>
      </c>
      <c r="J26" s="16">
        <f>SUM(J22,J23)</f>
        <v>3789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13518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6169</v>
      </c>
      <c r="T26" s="16">
        <f>SUM(T22,T23)</f>
        <v>6401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12.738853503184714</v>
      </c>
      <c r="E28" s="17">
        <f>E7/SUM($T7,$O7,$J7,$E7)*100</f>
        <v>12.389380530973451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10.828025477707007</v>
      </c>
      <c r="J28" s="17">
        <f>J7/SUM($T7,$O7,$J7,$E7)*100</f>
        <v>9.9557522123893811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44.798301486199577</v>
      </c>
      <c r="O28" s="17">
        <f>O7/SUM($T7,$O7,$J7,$E7)*100</f>
        <v>44.247787610619469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31.634819532908704</v>
      </c>
      <c r="T28" s="17">
        <f>T7/SUM($T7,$O7,$J7,$E7)*100</f>
        <v>33.407079646017699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15.625</v>
      </c>
      <c r="E29" s="17">
        <f t="shared" ref="E29:E47" si="7">E8/SUM($T8,$O8,$J8,$E8)*100</f>
        <v>17.088607594936708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10.883620689655173</v>
      </c>
      <c r="J29" s="17">
        <f t="shared" ref="J29:J47" si="11">J8/SUM($T8,$O8,$J8,$E8)*100</f>
        <v>10.864978902953586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48.383620689655174</v>
      </c>
      <c r="O29" s="17">
        <f t="shared" ref="O29:O47" si="15">O8/SUM($T8,$O8,$J8,$E8)*100</f>
        <v>47.257383966244724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25.107758620689658</v>
      </c>
      <c r="T29" s="17">
        <f t="shared" ref="T29:T47" si="19">T8/SUM($T8,$O8,$J8,$E8)*100</f>
        <v>24.78902953586498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21.472629144178875</v>
      </c>
      <c r="E30" s="17">
        <f t="shared" si="7"/>
        <v>21.240310077519382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12.760215882806477</v>
      </c>
      <c r="J30" s="17">
        <f t="shared" si="11"/>
        <v>12.286821705426357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45.528141865844255</v>
      </c>
      <c r="O30" s="17">
        <f t="shared" si="15"/>
        <v>45.891472868217051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20.239013107170393</v>
      </c>
      <c r="T30" s="17">
        <f t="shared" si="19"/>
        <v>20.581395348837209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16.934046345811051</v>
      </c>
      <c r="E31" s="17">
        <f t="shared" si="7"/>
        <v>16.353383458646618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10.873440285204991</v>
      </c>
      <c r="J31" s="17">
        <f t="shared" si="11"/>
        <v>11.278195488721805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41.532976827094473</v>
      </c>
      <c r="O31" s="17">
        <f t="shared" si="15"/>
        <v>41.353383458646611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30.65953654188948</v>
      </c>
      <c r="T31" s="17">
        <f t="shared" si="19"/>
        <v>31.015037593984964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18.637274549098194</v>
      </c>
      <c r="E32" s="17">
        <f t="shared" si="7"/>
        <v>18.181818181818183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10.821643286573146</v>
      </c>
      <c r="J32" s="17">
        <f t="shared" si="11"/>
        <v>9.8989898989898997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48.496993987975948</v>
      </c>
      <c r="O32" s="17">
        <f t="shared" si="15"/>
        <v>48.888888888888886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22.044088176352705</v>
      </c>
      <c r="T32" s="17">
        <f t="shared" si="19"/>
        <v>23.030303030303031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20.888594164456233</v>
      </c>
      <c r="E33" s="17">
        <f t="shared" si="7"/>
        <v>20.943762120232709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11.273209549071618</v>
      </c>
      <c r="J33" s="17">
        <f t="shared" si="11"/>
        <v>10.859728506787331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47.08222811671088</v>
      </c>
      <c r="O33" s="17">
        <f t="shared" si="15"/>
        <v>46.477052359405299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20.755968169761275</v>
      </c>
      <c r="T33" s="17">
        <f t="shared" si="19"/>
        <v>21.719457013574662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25.478242589867563</v>
      </c>
      <c r="E34" s="17">
        <f t="shared" si="7"/>
        <v>25.313850586540443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11.057389110784108</v>
      </c>
      <c r="J34" s="17">
        <f t="shared" si="11"/>
        <v>11.278040749125335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49.316796300189196</v>
      </c>
      <c r="O34" s="17">
        <f t="shared" si="15"/>
        <v>48.960691500308705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14.147571999159133</v>
      </c>
      <c r="T34" s="17">
        <f t="shared" si="19"/>
        <v>14.44741716402552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10.714285714285714</v>
      </c>
      <c r="E35" s="17">
        <f t="shared" si="7"/>
        <v>11.783439490445859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11.363636363636363</v>
      </c>
      <c r="J35" s="17">
        <f t="shared" si="11"/>
        <v>9.2356687898089174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45.129870129870127</v>
      </c>
      <c r="O35" s="17">
        <f t="shared" si="15"/>
        <v>45.859872611464972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32.792207792207797</v>
      </c>
      <c r="T35" s="17">
        <f t="shared" si="19"/>
        <v>33.121019108280251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14.227642276422763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8.9430894308943092</v>
      </c>
      <c r="J36" s="17">
        <f t="shared" si="11"/>
        <v>11.864406779661017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42.68292682926829</v>
      </c>
      <c r="O36" s="17">
        <f t="shared" si="15"/>
        <v>42.372881355932201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34.146341463414636</v>
      </c>
      <c r="T36" s="17">
        <f t="shared" si="19"/>
        <v>34.745762711864408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23.707753479125248</v>
      </c>
      <c r="E37" s="17">
        <f t="shared" si="7"/>
        <v>22.781065088757398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11.679920477137177</v>
      </c>
      <c r="J37" s="17">
        <f t="shared" si="11"/>
        <v>12.278106508875739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47.912524850894634</v>
      </c>
      <c r="O37" s="17">
        <f t="shared" si="15"/>
        <v>47.534516765285993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16.699801192842941</v>
      </c>
      <c r="T37" s="17">
        <f t="shared" si="19"/>
        <v>17.406311637080869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18.961038961038962</v>
      </c>
      <c r="E38" s="17">
        <f t="shared" si="7"/>
        <v>18.481012658227851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8.5714285714285712</v>
      </c>
      <c r="J38" s="17">
        <f t="shared" si="11"/>
        <v>9.8734177215189867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45.97402597402597</v>
      </c>
      <c r="O38" s="17">
        <f t="shared" si="15"/>
        <v>45.316455696202532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26.493506493506491</v>
      </c>
      <c r="T38" s="17">
        <f t="shared" si="19"/>
        <v>26.329113924050635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21.587819467101685</v>
      </c>
      <c r="E39" s="17">
        <f t="shared" si="7"/>
        <v>20.982381206620396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9.6791734638390423</v>
      </c>
      <c r="J39" s="17">
        <f t="shared" si="11"/>
        <v>10.571276027762949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46.383904295812947</v>
      </c>
      <c r="O39" s="17">
        <f t="shared" si="15"/>
        <v>45.915643352909768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22.349102773246329</v>
      </c>
      <c r="T39" s="17">
        <f t="shared" si="19"/>
        <v>22.530699412706888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5.2083333333333339</v>
      </c>
      <c r="E40" s="17">
        <f t="shared" si="7"/>
        <v>4.3478260869565215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13.541666666666666</v>
      </c>
      <c r="J40" s="17">
        <f t="shared" si="11"/>
        <v>8.695652173913043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45.833333333333329</v>
      </c>
      <c r="O40" s="17">
        <f t="shared" si="15"/>
        <v>47.826086956521742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35.416666666666671</v>
      </c>
      <c r="T40" s="17">
        <f t="shared" si="19"/>
        <v>39.130434782608695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18.290258449304176</v>
      </c>
      <c r="E41" s="17">
        <f t="shared" si="7"/>
        <v>17.458777885548013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10.039761431411531</v>
      </c>
      <c r="J41" s="17">
        <f t="shared" si="11"/>
        <v>10.766246362754607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47.117296222664017</v>
      </c>
      <c r="O41" s="17">
        <f t="shared" si="15"/>
        <v>46.55674102812803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24.552683896620277</v>
      </c>
      <c r="T41" s="17">
        <f t="shared" si="19"/>
        <v>25.218234723569349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17.084282460136674</v>
      </c>
      <c r="E42" s="17">
        <f t="shared" si="7"/>
        <v>18.13953488372093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11.845102505694761</v>
      </c>
      <c r="J42" s="17">
        <f t="shared" si="11"/>
        <v>10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41.230068337129836</v>
      </c>
      <c r="O42" s="17">
        <f t="shared" si="15"/>
        <v>39.302325581395351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32.558139534883722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17.11197578901859</v>
      </c>
      <c r="E43" s="17">
        <f t="shared" si="7"/>
        <v>17.281836088036311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15.814958927799394</v>
      </c>
      <c r="J43" s="17">
        <f t="shared" si="11"/>
        <v>15.363535154577374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45.041072200605278</v>
      </c>
      <c r="O43" s="17">
        <f t="shared" si="15"/>
        <v>44.5234221118438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22.03199308257674</v>
      </c>
      <c r="T43" s="17">
        <f t="shared" si="19"/>
        <v>22.831206645542519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21.281659017508073</v>
      </c>
      <c r="E44" s="17">
        <f t="shared" si="7"/>
        <v>21.053222546597798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11.122443197914896</v>
      </c>
      <c r="J44" s="17">
        <f t="shared" si="11"/>
        <v>11.200314394790029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47.079154626324438</v>
      </c>
      <c r="O44" s="17">
        <f t="shared" si="15"/>
        <v>46.777453402200763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20.516743158252591</v>
      </c>
      <c r="T44" s="17">
        <f t="shared" si="19"/>
        <v>20.969009656411409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22.237248840803709</v>
      </c>
      <c r="E45" s="17">
        <f t="shared" si="7"/>
        <v>21.972581873571972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11.134724368882019</v>
      </c>
      <c r="J45" s="17">
        <f t="shared" si="11"/>
        <v>11.309977151561309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47.630087583719735</v>
      </c>
      <c r="O45" s="17">
        <f t="shared" si="15"/>
        <v>47.31530845392232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18.997939206594538</v>
      </c>
      <c r="T45" s="17">
        <f t="shared" si="19"/>
        <v>19.402132520944402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14.285714285714285</v>
      </c>
      <c r="E46" s="17">
        <f t="shared" si="7"/>
        <v>14.007782101167315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11.032531824611032</v>
      </c>
      <c r="J46" s="17">
        <f t="shared" si="11"/>
        <v>10.359922178988327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43.045733144743046</v>
      </c>
      <c r="O46" s="17">
        <f t="shared" si="15"/>
        <v>42.655642023346303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31.636020744931635</v>
      </c>
      <c r="T46" s="17">
        <f t="shared" si="19"/>
        <v>32.976653696498055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19.630998836174438</v>
      </c>
      <c r="E47" s="25">
        <f t="shared" si="7"/>
        <v>19.559835871002747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12.980078044773055</v>
      </c>
      <c r="J47" s="25">
        <f t="shared" si="11"/>
        <v>12.848858896537694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46.272335181762173</v>
      </c>
      <c r="O47" s="25">
        <f t="shared" si="15"/>
        <v>45.884906236223678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21.11658793729034</v>
      </c>
      <c r="T47" s="25">
        <f t="shared" si="19"/>
        <v>21.706398996235883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46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27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2015</v>
      </c>
      <c r="E5" s="7">
        <v>2016</v>
      </c>
      <c r="F5" s="7"/>
      <c r="G5" s="7">
        <v>2000</v>
      </c>
      <c r="H5" s="8">
        <v>2010</v>
      </c>
      <c r="I5" s="7">
        <v>2015</v>
      </c>
      <c r="J5" s="7">
        <v>2016</v>
      </c>
      <c r="K5" s="7"/>
      <c r="L5" s="7">
        <v>2000</v>
      </c>
      <c r="M5" s="8">
        <v>2010</v>
      </c>
      <c r="N5" s="7">
        <v>2015</v>
      </c>
      <c r="O5" s="7">
        <v>2016</v>
      </c>
      <c r="P5" s="7"/>
      <c r="Q5" s="7">
        <v>2000</v>
      </c>
      <c r="R5" s="9">
        <v>2010</v>
      </c>
      <c r="S5" s="7">
        <v>2015</v>
      </c>
      <c r="T5" s="7">
        <v>2016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59</v>
      </c>
      <c r="E7" s="13">
        <v>60</v>
      </c>
      <c r="F7" s="14"/>
      <c r="G7" s="13">
        <v>37</v>
      </c>
      <c r="H7" s="13">
        <v>57</v>
      </c>
      <c r="I7" s="13">
        <v>50</v>
      </c>
      <c r="J7" s="13">
        <v>51</v>
      </c>
      <c r="K7" s="14"/>
      <c r="L7" s="13">
        <v>241</v>
      </c>
      <c r="M7" s="13">
        <v>231</v>
      </c>
      <c r="N7" s="13">
        <v>217</v>
      </c>
      <c r="O7" s="13">
        <v>211</v>
      </c>
      <c r="P7" s="14"/>
      <c r="Q7" s="13">
        <v>123</v>
      </c>
      <c r="R7" s="13">
        <v>126</v>
      </c>
      <c r="S7" s="13">
        <v>144</v>
      </c>
      <c r="T7" s="13">
        <v>149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152</v>
      </c>
      <c r="E8" s="13">
        <v>145</v>
      </c>
      <c r="F8" s="14"/>
      <c r="G8" s="13">
        <v>82</v>
      </c>
      <c r="H8" s="13">
        <v>124</v>
      </c>
      <c r="I8" s="13">
        <v>105</v>
      </c>
      <c r="J8" s="13">
        <v>101</v>
      </c>
      <c r="K8" s="14"/>
      <c r="L8" s="13">
        <v>394</v>
      </c>
      <c r="M8" s="13">
        <v>454</v>
      </c>
      <c r="N8" s="13">
        <v>452</v>
      </c>
      <c r="O8" s="13">
        <v>449</v>
      </c>
      <c r="P8" s="14"/>
      <c r="Q8" s="13">
        <v>160</v>
      </c>
      <c r="R8" s="13">
        <v>195</v>
      </c>
      <c r="S8" s="13">
        <v>226</v>
      </c>
      <c r="T8" s="13">
        <v>233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539</v>
      </c>
      <c r="E9" s="13">
        <v>557</v>
      </c>
      <c r="F9" s="14"/>
      <c r="G9" s="13">
        <v>275</v>
      </c>
      <c r="H9" s="13">
        <v>296</v>
      </c>
      <c r="I9" s="13">
        <v>301</v>
      </c>
      <c r="J9" s="13">
        <v>331</v>
      </c>
      <c r="K9" s="14"/>
      <c r="L9" s="13">
        <v>1127</v>
      </c>
      <c r="M9" s="13">
        <v>1188</v>
      </c>
      <c r="N9" s="13">
        <v>1173</v>
      </c>
      <c r="O9" s="13">
        <v>1181</v>
      </c>
      <c r="P9" s="14"/>
      <c r="Q9" s="13">
        <v>351</v>
      </c>
      <c r="R9" s="13">
        <v>455</v>
      </c>
      <c r="S9" s="13">
        <v>509</v>
      </c>
      <c r="T9" s="13">
        <v>525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93</v>
      </c>
      <c r="E10" s="13">
        <v>95</v>
      </c>
      <c r="F10" s="14"/>
      <c r="G10" s="13">
        <v>80</v>
      </c>
      <c r="H10" s="13">
        <v>57</v>
      </c>
      <c r="I10" s="13">
        <v>62</v>
      </c>
      <c r="J10" s="13">
        <v>61</v>
      </c>
      <c r="K10" s="14"/>
      <c r="L10" s="13">
        <v>264</v>
      </c>
      <c r="M10" s="13">
        <v>268</v>
      </c>
      <c r="N10" s="13">
        <v>233</v>
      </c>
      <c r="O10" s="13">
        <v>233</v>
      </c>
      <c r="P10" s="14"/>
      <c r="Q10" s="13">
        <v>143</v>
      </c>
      <c r="R10" s="13">
        <v>155</v>
      </c>
      <c r="S10" s="13">
        <v>166</v>
      </c>
      <c r="T10" s="13">
        <v>172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92</v>
      </c>
      <c r="E11" s="13">
        <v>93</v>
      </c>
      <c r="F11" s="14"/>
      <c r="G11" s="13">
        <v>44</v>
      </c>
      <c r="H11" s="13">
        <v>71</v>
      </c>
      <c r="I11" s="13">
        <v>52</v>
      </c>
      <c r="J11" s="13">
        <v>54</v>
      </c>
      <c r="K11" s="14"/>
      <c r="L11" s="13">
        <v>218</v>
      </c>
      <c r="M11" s="13">
        <v>205</v>
      </c>
      <c r="N11" s="13">
        <v>241</v>
      </c>
      <c r="O11" s="13">
        <v>242</v>
      </c>
      <c r="P11" s="14"/>
      <c r="Q11" s="13">
        <v>106</v>
      </c>
      <c r="R11" s="13">
        <v>114</v>
      </c>
      <c r="S11" s="13">
        <v>115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325</v>
      </c>
      <c r="E12" s="13">
        <v>315</v>
      </c>
      <c r="F12" s="14"/>
      <c r="G12" s="13">
        <v>180</v>
      </c>
      <c r="H12" s="13">
        <v>184</v>
      </c>
      <c r="I12" s="13">
        <v>173</v>
      </c>
      <c r="J12" s="13">
        <v>170</v>
      </c>
      <c r="K12" s="14"/>
      <c r="L12" s="13">
        <v>655</v>
      </c>
      <c r="M12" s="13">
        <v>732</v>
      </c>
      <c r="N12" s="13">
        <v>727</v>
      </c>
      <c r="O12" s="13">
        <v>710</v>
      </c>
      <c r="P12" s="14"/>
      <c r="Q12" s="13">
        <v>218</v>
      </c>
      <c r="R12" s="13">
        <v>273</v>
      </c>
      <c r="S12" s="13">
        <v>312</v>
      </c>
      <c r="T12" s="13">
        <v>313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1178</v>
      </c>
      <c r="E13" s="13">
        <v>1212</v>
      </c>
      <c r="F13" s="14"/>
      <c r="G13" s="13">
        <v>399</v>
      </c>
      <c r="H13" s="13">
        <v>465</v>
      </c>
      <c r="I13" s="13">
        <v>515</v>
      </c>
      <c r="J13" s="13">
        <v>526</v>
      </c>
      <c r="K13" s="14"/>
      <c r="L13" s="13">
        <v>1676</v>
      </c>
      <c r="M13" s="13">
        <v>2080</v>
      </c>
      <c r="N13" s="13">
        <v>2305</v>
      </c>
      <c r="O13" s="13">
        <v>2346</v>
      </c>
      <c r="P13" s="14"/>
      <c r="Q13" s="13">
        <v>409</v>
      </c>
      <c r="R13" s="13">
        <v>523</v>
      </c>
      <c r="S13" s="13">
        <v>650</v>
      </c>
      <c r="T13" s="13">
        <v>673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34</v>
      </c>
      <c r="E14" s="13">
        <v>33</v>
      </c>
      <c r="F14" s="14"/>
      <c r="G14" s="13">
        <v>32</v>
      </c>
      <c r="H14" s="13">
        <v>44</v>
      </c>
      <c r="I14" s="13">
        <v>39</v>
      </c>
      <c r="J14" s="13">
        <v>35</v>
      </c>
      <c r="K14" s="14"/>
      <c r="L14" s="13">
        <v>182</v>
      </c>
      <c r="M14" s="13">
        <v>164</v>
      </c>
      <c r="N14" s="13">
        <v>143</v>
      </c>
      <c r="O14" s="13">
        <v>139</v>
      </c>
      <c r="P14" s="14"/>
      <c r="Q14" s="13">
        <v>102</v>
      </c>
      <c r="R14" s="13">
        <v>102</v>
      </c>
      <c r="S14" s="13">
        <v>101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40</v>
      </c>
      <c r="E15" s="13">
        <v>35</v>
      </c>
      <c r="F15" s="14"/>
      <c r="G15" s="13">
        <v>26</v>
      </c>
      <c r="H15" s="13">
        <v>24</v>
      </c>
      <c r="I15" s="13">
        <v>23</v>
      </c>
      <c r="J15" s="13">
        <v>22</v>
      </c>
      <c r="K15" s="14"/>
      <c r="L15" s="13">
        <v>145</v>
      </c>
      <c r="M15" s="13">
        <v>127</v>
      </c>
      <c r="N15" s="13">
        <v>104</v>
      </c>
      <c r="O15" s="13">
        <v>105</v>
      </c>
      <c r="P15" s="14"/>
      <c r="Q15" s="13">
        <v>65</v>
      </c>
      <c r="R15" s="13">
        <v>65</v>
      </c>
      <c r="S15" s="13">
        <v>83</v>
      </c>
      <c r="T15" s="13">
        <v>84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476</v>
      </c>
      <c r="E16" s="13">
        <v>477</v>
      </c>
      <c r="F16" s="14"/>
      <c r="G16" s="13">
        <v>171</v>
      </c>
      <c r="H16" s="13">
        <v>195</v>
      </c>
      <c r="I16" s="13">
        <v>235</v>
      </c>
      <c r="J16" s="13">
        <v>235</v>
      </c>
      <c r="K16" s="14"/>
      <c r="L16" s="13">
        <v>787</v>
      </c>
      <c r="M16" s="13">
        <v>899</v>
      </c>
      <c r="N16" s="13">
        <v>953</v>
      </c>
      <c r="O16" s="13">
        <v>964</v>
      </c>
      <c r="P16" s="14"/>
      <c r="Q16" s="13">
        <v>184</v>
      </c>
      <c r="R16" s="13">
        <v>268</v>
      </c>
      <c r="S16" s="13">
        <v>327</v>
      </c>
      <c r="T16" s="13">
        <v>336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85</v>
      </c>
      <c r="E17" s="13">
        <v>73</v>
      </c>
      <c r="F17" s="14"/>
      <c r="G17" s="13">
        <v>48</v>
      </c>
      <c r="H17" s="13">
        <v>28</v>
      </c>
      <c r="I17" s="13">
        <v>29</v>
      </c>
      <c r="J17" s="13">
        <v>33</v>
      </c>
      <c r="K17" s="14"/>
      <c r="L17" s="13">
        <v>188</v>
      </c>
      <c r="M17" s="13">
        <v>197</v>
      </c>
      <c r="N17" s="13">
        <v>181</v>
      </c>
      <c r="O17" s="13">
        <v>177</v>
      </c>
      <c r="P17" s="14"/>
      <c r="Q17" s="13">
        <v>51</v>
      </c>
      <c r="R17" s="13">
        <v>86</v>
      </c>
      <c r="S17" s="13">
        <v>103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377</v>
      </c>
      <c r="E18" s="13">
        <v>397</v>
      </c>
      <c r="F18" s="14"/>
      <c r="G18" s="13">
        <v>194</v>
      </c>
      <c r="H18" s="13">
        <v>205</v>
      </c>
      <c r="I18" s="13">
        <v>200</v>
      </c>
      <c r="J18" s="13">
        <v>178</v>
      </c>
      <c r="K18" s="14"/>
      <c r="L18" s="13">
        <v>792</v>
      </c>
      <c r="M18" s="13">
        <v>861</v>
      </c>
      <c r="N18" s="13">
        <v>850</v>
      </c>
      <c r="O18" s="13">
        <v>853</v>
      </c>
      <c r="P18" s="14"/>
      <c r="Q18" s="13">
        <v>315</v>
      </c>
      <c r="R18" s="13">
        <v>363</v>
      </c>
      <c r="S18" s="13">
        <v>402</v>
      </c>
      <c r="T18" s="13">
        <v>411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5</v>
      </c>
      <c r="F19" s="14"/>
      <c r="G19" s="13">
        <v>7</v>
      </c>
      <c r="H19" s="13">
        <v>13</v>
      </c>
      <c r="I19" s="13">
        <v>12</v>
      </c>
      <c r="J19" s="13">
        <v>13</v>
      </c>
      <c r="K19" s="14"/>
      <c r="L19" s="13">
        <v>59</v>
      </c>
      <c r="M19" s="13">
        <v>51</v>
      </c>
      <c r="N19" s="13">
        <v>47</v>
      </c>
      <c r="O19" s="13">
        <v>44</v>
      </c>
      <c r="P19" s="14"/>
      <c r="Q19" s="13">
        <v>37</v>
      </c>
      <c r="R19" s="13">
        <v>35</v>
      </c>
      <c r="S19" s="13">
        <v>36</v>
      </c>
      <c r="T19" s="13">
        <v>34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195</v>
      </c>
      <c r="E20" s="13">
        <v>184</v>
      </c>
      <c r="F20" s="14"/>
      <c r="G20" s="13">
        <v>111</v>
      </c>
      <c r="H20" s="13">
        <v>93</v>
      </c>
      <c r="I20" s="13">
        <v>107</v>
      </c>
      <c r="J20" s="13">
        <v>101</v>
      </c>
      <c r="K20" s="14"/>
      <c r="L20" s="13">
        <v>499</v>
      </c>
      <c r="M20" s="13">
        <v>517</v>
      </c>
      <c r="N20" s="13">
        <v>486</v>
      </c>
      <c r="O20" s="13">
        <v>474</v>
      </c>
      <c r="P20" s="14"/>
      <c r="Q20" s="13">
        <v>172</v>
      </c>
      <c r="R20" s="13">
        <v>201</v>
      </c>
      <c r="S20" s="13">
        <v>243</v>
      </c>
      <c r="T20" s="13">
        <v>247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77</v>
      </c>
      <c r="E21" s="13">
        <v>75</v>
      </c>
      <c r="F21" s="14"/>
      <c r="G21" s="13">
        <v>39</v>
      </c>
      <c r="H21" s="13">
        <v>41</v>
      </c>
      <c r="I21" s="13">
        <v>55</v>
      </c>
      <c r="J21" s="13">
        <v>52</v>
      </c>
      <c r="K21" s="14"/>
      <c r="L21" s="13">
        <v>184</v>
      </c>
      <c r="M21" s="13">
        <v>205</v>
      </c>
      <c r="N21" s="13">
        <v>180</v>
      </c>
      <c r="O21" s="13">
        <v>181</v>
      </c>
      <c r="P21" s="14"/>
      <c r="Q21" s="13">
        <v>101</v>
      </c>
      <c r="R21" s="13">
        <v>122</v>
      </c>
      <c r="S21" s="13">
        <v>129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1957</v>
      </c>
      <c r="E22" s="13">
        <v>1979</v>
      </c>
      <c r="F22" s="14"/>
      <c r="G22" s="13">
        <v>1735</v>
      </c>
      <c r="H22" s="13">
        <v>1749</v>
      </c>
      <c r="I22" s="13">
        <v>1833</v>
      </c>
      <c r="J22" s="13">
        <v>1829</v>
      </c>
      <c r="K22" s="14"/>
      <c r="L22" s="13">
        <v>5019</v>
      </c>
      <c r="M22" s="13">
        <v>5399</v>
      </c>
      <c r="N22" s="13">
        <v>5194</v>
      </c>
      <c r="O22" s="13">
        <v>5209</v>
      </c>
      <c r="P22" s="14"/>
      <c r="Q22" s="13">
        <v>1687</v>
      </c>
      <c r="R22" s="13">
        <v>2062</v>
      </c>
      <c r="S22" s="13">
        <v>2477</v>
      </c>
      <c r="T22" s="13">
        <v>2548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3726</v>
      </c>
      <c r="E23" s="14">
        <f>SUM(E24:E25)</f>
        <v>3756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1958</v>
      </c>
      <c r="J23" s="14">
        <f>SUM(J24:J25)</f>
        <v>1963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8292</v>
      </c>
      <c r="O23" s="14">
        <f>SUM(O24:O25)</f>
        <v>8309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3546</v>
      </c>
      <c r="T23" s="14">
        <f>SUM(T24:T25)</f>
        <v>3621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3419</v>
      </c>
      <c r="E24" s="14">
        <f>SUM(E8:E9,E11:E13,E16:E17,E18,E20)</f>
        <v>3453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1729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7368</v>
      </c>
      <c r="O24" s="14">
        <f>SUM(O8:O9,O11:O13,O16:O17,O18,O20)</f>
        <v>7396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2887</v>
      </c>
      <c r="T24" s="14">
        <f>SUM(T8:T9,T11:T13,T16:T17,T18,T20)</f>
        <v>2950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307</v>
      </c>
      <c r="E25" s="14">
        <f>SUM(E7,E10,E14:E15,E19,E21)</f>
        <v>303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241</v>
      </c>
      <c r="J25" s="14">
        <f>SUM(J7,J10,J14:J15,J19,J21)</f>
        <v>234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924</v>
      </c>
      <c r="O25" s="14">
        <f>SUM(O7,O10,O14:O15,O19,O21)</f>
        <v>913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659</v>
      </c>
      <c r="T25" s="14">
        <f>SUM(T7,T10,T14:T15,T19,T21)</f>
        <v>671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5683</v>
      </c>
      <c r="E26" s="16">
        <f>SUM(E22,E23)</f>
        <v>5735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3791</v>
      </c>
      <c r="J26" s="16">
        <f>SUM(J22,J23)</f>
        <v>3792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13486</v>
      </c>
      <c r="O26" s="16">
        <f>SUM(O22,O23)</f>
        <v>13518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6023</v>
      </c>
      <c r="T26" s="16">
        <f>SUM(T22,T23)</f>
        <v>6169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12.553191489361701</v>
      </c>
      <c r="E28" s="17">
        <f>E7/SUM($T7,$O7,$J7,$E7)*100</f>
        <v>12.738853503184714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10.638297872340425</v>
      </c>
      <c r="J28" s="17">
        <f>J7/SUM($T7,$O7,$J7,$E7)*100</f>
        <v>10.828025477707007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46.170212765957444</v>
      </c>
      <c r="O28" s="17">
        <f>O7/SUM($T7,$O7,$J7,$E7)*100</f>
        <v>44.798301486199577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30.638297872340424</v>
      </c>
      <c r="T28" s="17">
        <f>T7/SUM($T7,$O7,$J7,$E7)*100</f>
        <v>31.634819532908704</v>
      </c>
      <c r="U28" s="13"/>
      <c r="V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16.256684491978611</v>
      </c>
      <c r="E29" s="17">
        <f t="shared" ref="E29:E47" si="7">E8/SUM($T8,$O8,$J8,$E8)*100</f>
        <v>15.625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11.229946524064172</v>
      </c>
      <c r="J29" s="17">
        <f t="shared" ref="J29:J47" si="11">J8/SUM($T8,$O8,$J8,$E8)*100</f>
        <v>10.883620689655173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48.342245989304814</v>
      </c>
      <c r="O29" s="17">
        <f t="shared" ref="O29:O47" si="15">O8/SUM($T8,$O8,$J8,$E8)*100</f>
        <v>48.383620689655174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24.171122994652407</v>
      </c>
      <c r="T29" s="17">
        <f t="shared" ref="T29:T47" si="19">T8/SUM($T8,$O8,$J8,$E8)*100</f>
        <v>25.107758620689658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21.371927042030133</v>
      </c>
      <c r="E30" s="17">
        <f t="shared" si="7"/>
        <v>21.472629144178875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11.934972244250595</v>
      </c>
      <c r="J30" s="17">
        <f t="shared" si="11"/>
        <v>12.760215882806477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46.510705789056303</v>
      </c>
      <c r="O30" s="17">
        <f t="shared" si="15"/>
        <v>45.528141865844255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20.182394924662965</v>
      </c>
      <c r="T30" s="17">
        <f t="shared" si="19"/>
        <v>20.239013107170393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16.787003610108304</v>
      </c>
      <c r="E31" s="17">
        <f t="shared" si="7"/>
        <v>16.934046345811051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11.191335740072201</v>
      </c>
      <c r="J31" s="17">
        <f t="shared" si="11"/>
        <v>10.873440285204991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42.057761732851986</v>
      </c>
      <c r="O31" s="17">
        <f t="shared" si="15"/>
        <v>41.532976827094473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29.963898916967509</v>
      </c>
      <c r="T31" s="17">
        <f t="shared" si="19"/>
        <v>30.65953654188948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18.399999999999999</v>
      </c>
      <c r="E32" s="17">
        <f t="shared" si="7"/>
        <v>18.637274549098194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10.4</v>
      </c>
      <c r="J32" s="17">
        <f t="shared" si="11"/>
        <v>10.821643286573146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48.199999999999996</v>
      </c>
      <c r="O32" s="17">
        <f t="shared" si="15"/>
        <v>48.496993987975948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</v>
      </c>
      <c r="T32" s="17">
        <f t="shared" si="19"/>
        <v>22.044088176352705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21.145087833441771</v>
      </c>
      <c r="E33" s="17">
        <f t="shared" si="7"/>
        <v>20.888594164456233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11.25569290826285</v>
      </c>
      <c r="J33" s="17">
        <f t="shared" si="11"/>
        <v>11.273209549071618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47.299934938191278</v>
      </c>
      <c r="O33" s="17">
        <f t="shared" si="15"/>
        <v>47.08222811671088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20.2992843201041</v>
      </c>
      <c r="T33" s="17">
        <f t="shared" si="19"/>
        <v>20.755968169761275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25.344234079173837</v>
      </c>
      <c r="E34" s="17">
        <f t="shared" si="7"/>
        <v>25.478242589867563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11.080034423407916</v>
      </c>
      <c r="J34" s="17">
        <f t="shared" si="11"/>
        <v>11.057389110784108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49.591222030981072</v>
      </c>
      <c r="O34" s="17">
        <f t="shared" si="15"/>
        <v>49.316796300189196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13.984509466437178</v>
      </c>
      <c r="T34" s="17">
        <f t="shared" si="19"/>
        <v>14.147571999159133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10.725552050473187</v>
      </c>
      <c r="E35" s="17">
        <f t="shared" si="7"/>
        <v>10.714285714285714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12.302839116719243</v>
      </c>
      <c r="J35" s="17">
        <f t="shared" si="11"/>
        <v>11.363636363636363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45.110410094637224</v>
      </c>
      <c r="O35" s="17">
        <f t="shared" si="15"/>
        <v>45.129870129870127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31.861198738170348</v>
      </c>
      <c r="T35" s="17">
        <f t="shared" si="19"/>
        <v>32.792207792207797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</v>
      </c>
      <c r="E36" s="17">
        <f t="shared" si="7"/>
        <v>14.227642276422763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9.1999999999999993</v>
      </c>
      <c r="J36" s="17">
        <f t="shared" si="11"/>
        <v>8.9430894308943092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41.6</v>
      </c>
      <c r="O36" s="17">
        <f t="shared" si="15"/>
        <v>42.68292682926829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33.200000000000003</v>
      </c>
      <c r="T36" s="17">
        <f t="shared" si="19"/>
        <v>34.146341463414636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23.907584128578605</v>
      </c>
      <c r="E37" s="17">
        <f t="shared" si="7"/>
        <v>23.707753479125248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11.803114013058764</v>
      </c>
      <c r="J37" s="17">
        <f t="shared" si="11"/>
        <v>11.679920477137177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47.865394274234049</v>
      </c>
      <c r="O37" s="17">
        <f t="shared" si="15"/>
        <v>47.912524850894634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16.423907584128578</v>
      </c>
      <c r="T37" s="17">
        <f t="shared" si="19"/>
        <v>16.699801192842941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21.356783919597991</v>
      </c>
      <c r="E38" s="17">
        <f t="shared" si="7"/>
        <v>18.961038961038962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7.2864321608040195</v>
      </c>
      <c r="J38" s="17">
        <f t="shared" si="11"/>
        <v>8.5714285714285712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45.477386934673369</v>
      </c>
      <c r="O38" s="17">
        <f t="shared" si="15"/>
        <v>45.97402597402597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25.879396984924625</v>
      </c>
      <c r="T38" s="17">
        <f t="shared" si="19"/>
        <v>26.493506493506491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20.612356478950247</v>
      </c>
      <c r="E39" s="17">
        <f t="shared" si="7"/>
        <v>21.587819467101685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10.934937124111537</v>
      </c>
      <c r="J39" s="17">
        <f t="shared" si="11"/>
        <v>9.6791734638390423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46.473482777474032</v>
      </c>
      <c r="O39" s="17">
        <f t="shared" si="15"/>
        <v>46.383904295812947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21.979223619464189</v>
      </c>
      <c r="T39" s="17">
        <f t="shared" si="19"/>
        <v>22.349102773246329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4.0404040404040407</v>
      </c>
      <c r="E40" s="17">
        <f t="shared" si="7"/>
        <v>5.2083333333333339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12.121212121212121</v>
      </c>
      <c r="J40" s="17">
        <f t="shared" si="11"/>
        <v>13.541666666666666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47.474747474747474</v>
      </c>
      <c r="O40" s="17">
        <f t="shared" si="15"/>
        <v>45.833333333333329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36.363636363636367</v>
      </c>
      <c r="T40" s="17">
        <f t="shared" si="19"/>
        <v>35.416666666666671</v>
      </c>
      <c r="U40" s="13"/>
      <c r="V40" s="13"/>
      <c r="W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18.913676042677015</v>
      </c>
      <c r="E41" s="17">
        <f t="shared" si="7"/>
        <v>18.290258449304176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10.37827352085354</v>
      </c>
      <c r="J41" s="17">
        <f t="shared" si="11"/>
        <v>10.039761431411531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47.138700290979628</v>
      </c>
      <c r="O41" s="17">
        <f t="shared" si="15"/>
        <v>47.117296222664017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23.569350145489814</v>
      </c>
      <c r="T41" s="17">
        <f t="shared" si="19"/>
        <v>24.552683896620277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17.460317460317459</v>
      </c>
      <c r="E42" s="17">
        <f t="shared" si="7"/>
        <v>17.084282460136674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12.471655328798185</v>
      </c>
      <c r="J42" s="17">
        <f t="shared" si="11"/>
        <v>11.845102505694761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40.816326530612244</v>
      </c>
      <c r="O42" s="17">
        <f t="shared" si="15"/>
        <v>41.230068337129836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29.251700680272108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17.075298839542796</v>
      </c>
      <c r="E43" s="17">
        <f t="shared" si="7"/>
        <v>17.11197578901859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15.993368815984644</v>
      </c>
      <c r="J43" s="17">
        <f t="shared" si="11"/>
        <v>15.814958927799394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45.318907599685893</v>
      </c>
      <c r="O43" s="17">
        <f t="shared" si="15"/>
        <v>45.041072200605278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21.612424744786669</v>
      </c>
      <c r="T43" s="17">
        <f t="shared" si="19"/>
        <v>22.03199308257674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21.264695810980484</v>
      </c>
      <c r="E44" s="17">
        <f t="shared" si="7"/>
        <v>21.281659017508073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11.174523456226458</v>
      </c>
      <c r="J44" s="17">
        <f t="shared" si="11"/>
        <v>11.122443197914896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47.3233649126812</v>
      </c>
      <c r="O44" s="17">
        <f t="shared" si="15"/>
        <v>47.079154626324438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20.23741582011186</v>
      </c>
      <c r="T44" s="17">
        <f t="shared" si="19"/>
        <v>20.516743158252591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22.214281073354559</v>
      </c>
      <c r="E45" s="17">
        <f t="shared" si="7"/>
        <v>22.237248840803709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11.155870313819765</v>
      </c>
      <c r="J45" s="17">
        <f t="shared" si="11"/>
        <v>11.134724368882019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47.872133064778119</v>
      </c>
      <c r="O45" s="17">
        <f t="shared" si="15"/>
        <v>47.630087583719735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18.75771554804756</v>
      </c>
      <c r="T45" s="17">
        <f t="shared" si="19"/>
        <v>18.997939206594538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14.406381980290945</v>
      </c>
      <c r="E46" s="17">
        <f t="shared" si="7"/>
        <v>14.285714285714285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11.309244486156734</v>
      </c>
      <c r="J46" s="17">
        <f t="shared" si="11"/>
        <v>11.032531824611032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43.359924917878928</v>
      </c>
      <c r="O46" s="17">
        <f t="shared" si="15"/>
        <v>43.045733144743046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30.924448615673395</v>
      </c>
      <c r="T46" s="17">
        <f t="shared" si="19"/>
        <v>31.636020744931635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19.608046095987302</v>
      </c>
      <c r="E47" s="25">
        <f t="shared" si="7"/>
        <v>19.630998836174438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13.080081427043439</v>
      </c>
      <c r="J47" s="25">
        <f t="shared" si="11"/>
        <v>12.980078044773055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46.530724907704517</v>
      </c>
      <c r="O47" s="25">
        <f t="shared" si="15"/>
        <v>46.272335181762173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20.781147569264739</v>
      </c>
      <c r="T47" s="25">
        <f t="shared" si="19"/>
        <v>21.11658793729034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40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showGridLines="0" workbookViewId="0"/>
  </sheetViews>
  <sheetFormatPr defaultColWidth="9.140625" defaultRowHeight="12.75" customHeight="1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28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2014</v>
      </c>
      <c r="E5" s="7">
        <v>2015</v>
      </c>
      <c r="F5" s="7"/>
      <c r="G5" s="7">
        <v>2000</v>
      </c>
      <c r="H5" s="8">
        <v>2010</v>
      </c>
      <c r="I5" s="7">
        <v>2014</v>
      </c>
      <c r="J5" s="7">
        <v>2015</v>
      </c>
      <c r="K5" s="7"/>
      <c r="L5" s="7">
        <v>2000</v>
      </c>
      <c r="M5" s="8">
        <v>2010</v>
      </c>
      <c r="N5" s="7">
        <v>2014</v>
      </c>
      <c r="O5" s="7">
        <v>2015</v>
      </c>
      <c r="P5" s="7"/>
      <c r="Q5" s="7">
        <v>2000</v>
      </c>
      <c r="R5" s="9">
        <v>2010</v>
      </c>
      <c r="S5" s="7">
        <v>2014</v>
      </c>
      <c r="T5" s="7">
        <v>2015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60</v>
      </c>
      <c r="E7" s="13">
        <v>59</v>
      </c>
      <c r="F7" s="14"/>
      <c r="G7" s="13">
        <v>37</v>
      </c>
      <c r="H7" s="13">
        <v>57</v>
      </c>
      <c r="I7" s="13">
        <v>49</v>
      </c>
      <c r="J7" s="13">
        <v>50</v>
      </c>
      <c r="K7" s="14"/>
      <c r="L7" s="13">
        <v>241</v>
      </c>
      <c r="M7" s="13">
        <v>231</v>
      </c>
      <c r="N7" s="13">
        <v>225</v>
      </c>
      <c r="O7" s="13">
        <v>217</v>
      </c>
      <c r="P7" s="14"/>
      <c r="Q7" s="13">
        <v>123</v>
      </c>
      <c r="R7" s="13">
        <v>126</v>
      </c>
      <c r="S7" s="13">
        <v>140</v>
      </c>
      <c r="T7" s="13">
        <v>144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152</v>
      </c>
      <c r="F8" s="14"/>
      <c r="G8" s="13">
        <v>82</v>
      </c>
      <c r="H8" s="13">
        <v>124</v>
      </c>
      <c r="I8" s="13">
        <v>114</v>
      </c>
      <c r="J8" s="13">
        <v>105</v>
      </c>
      <c r="K8" s="14"/>
      <c r="L8" s="13">
        <v>394</v>
      </c>
      <c r="M8" s="13">
        <v>454</v>
      </c>
      <c r="N8" s="13">
        <v>439</v>
      </c>
      <c r="O8" s="13">
        <v>452</v>
      </c>
      <c r="P8" s="14"/>
      <c r="Q8" s="13">
        <v>160</v>
      </c>
      <c r="R8" s="13">
        <v>195</v>
      </c>
      <c r="S8" s="13">
        <v>221</v>
      </c>
      <c r="T8" s="13">
        <v>226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536</v>
      </c>
      <c r="E9" s="13">
        <v>539</v>
      </c>
      <c r="F9" s="14"/>
      <c r="G9" s="13">
        <v>275</v>
      </c>
      <c r="H9" s="13">
        <v>296</v>
      </c>
      <c r="I9" s="13">
        <v>314</v>
      </c>
      <c r="J9" s="13">
        <v>301</v>
      </c>
      <c r="K9" s="14"/>
      <c r="L9" s="13">
        <v>1127</v>
      </c>
      <c r="M9" s="13">
        <v>1188</v>
      </c>
      <c r="N9" s="13">
        <v>1184</v>
      </c>
      <c r="O9" s="13">
        <v>1173</v>
      </c>
      <c r="P9" s="14"/>
      <c r="Q9" s="13">
        <v>351</v>
      </c>
      <c r="R9" s="13">
        <v>455</v>
      </c>
      <c r="S9" s="13">
        <v>500</v>
      </c>
      <c r="T9" s="13">
        <v>509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97</v>
      </c>
      <c r="E10" s="13">
        <v>93</v>
      </c>
      <c r="F10" s="14"/>
      <c r="G10" s="13">
        <v>80</v>
      </c>
      <c r="H10" s="13">
        <v>57</v>
      </c>
      <c r="I10" s="13">
        <v>62</v>
      </c>
      <c r="J10" s="13">
        <v>62</v>
      </c>
      <c r="K10" s="14"/>
      <c r="L10" s="13">
        <v>264</v>
      </c>
      <c r="M10" s="13">
        <v>268</v>
      </c>
      <c r="N10" s="13">
        <v>247</v>
      </c>
      <c r="O10" s="13">
        <v>233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85</v>
      </c>
      <c r="E11" s="13">
        <v>92</v>
      </c>
      <c r="F11" s="14"/>
      <c r="G11" s="13">
        <v>44</v>
      </c>
      <c r="H11" s="13">
        <v>71</v>
      </c>
      <c r="I11" s="13">
        <v>66</v>
      </c>
      <c r="J11" s="13">
        <v>52</v>
      </c>
      <c r="K11" s="14"/>
      <c r="L11" s="13">
        <v>218</v>
      </c>
      <c r="M11" s="13">
        <v>205</v>
      </c>
      <c r="N11" s="13">
        <v>233</v>
      </c>
      <c r="O11" s="13">
        <v>241</v>
      </c>
      <c r="P11" s="14"/>
      <c r="Q11" s="13">
        <v>106</v>
      </c>
      <c r="R11" s="13">
        <v>114</v>
      </c>
      <c r="S11" s="13">
        <v>110</v>
      </c>
      <c r="T11" s="13">
        <v>115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333</v>
      </c>
      <c r="E12" s="13">
        <v>325</v>
      </c>
      <c r="F12" s="14"/>
      <c r="G12" s="13">
        <v>180</v>
      </c>
      <c r="H12" s="13">
        <v>184</v>
      </c>
      <c r="I12" s="13">
        <v>160</v>
      </c>
      <c r="J12" s="13">
        <v>173</v>
      </c>
      <c r="K12" s="14"/>
      <c r="L12" s="13">
        <v>655</v>
      </c>
      <c r="M12" s="13">
        <v>732</v>
      </c>
      <c r="N12" s="13">
        <v>733</v>
      </c>
      <c r="O12" s="13">
        <v>727</v>
      </c>
      <c r="P12" s="14"/>
      <c r="Q12" s="13">
        <v>218</v>
      </c>
      <c r="R12" s="13">
        <v>273</v>
      </c>
      <c r="S12" s="13">
        <v>306</v>
      </c>
      <c r="T12" s="13">
        <v>312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1151</v>
      </c>
      <c r="E13" s="13">
        <v>1178</v>
      </c>
      <c r="F13" s="14"/>
      <c r="G13" s="13">
        <v>399</v>
      </c>
      <c r="H13" s="13">
        <v>465</v>
      </c>
      <c r="I13" s="13">
        <v>525</v>
      </c>
      <c r="J13" s="13">
        <v>515</v>
      </c>
      <c r="K13" s="14"/>
      <c r="L13" s="13">
        <v>1676</v>
      </c>
      <c r="M13" s="13">
        <v>2080</v>
      </c>
      <c r="N13" s="13">
        <v>2253</v>
      </c>
      <c r="O13" s="13">
        <v>2305</v>
      </c>
      <c r="P13" s="14"/>
      <c r="Q13" s="13">
        <v>409</v>
      </c>
      <c r="R13" s="13">
        <v>523</v>
      </c>
      <c r="S13" s="13">
        <v>631</v>
      </c>
      <c r="T13" s="13">
        <v>650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34</v>
      </c>
      <c r="E14" s="13">
        <v>34</v>
      </c>
      <c r="F14" s="14"/>
      <c r="G14" s="13">
        <v>32</v>
      </c>
      <c r="H14" s="13">
        <v>44</v>
      </c>
      <c r="I14" s="13">
        <v>43</v>
      </c>
      <c r="J14" s="13">
        <v>39</v>
      </c>
      <c r="K14" s="14"/>
      <c r="L14" s="13">
        <v>182</v>
      </c>
      <c r="M14" s="13">
        <v>164</v>
      </c>
      <c r="N14" s="13">
        <v>153</v>
      </c>
      <c r="O14" s="13">
        <v>143</v>
      </c>
      <c r="P14" s="14"/>
      <c r="Q14" s="13">
        <v>102</v>
      </c>
      <c r="R14" s="13">
        <v>102</v>
      </c>
      <c r="S14" s="13">
        <v>98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35</v>
      </c>
      <c r="E15" s="13">
        <v>40</v>
      </c>
      <c r="F15" s="14"/>
      <c r="G15" s="13">
        <v>26</v>
      </c>
      <c r="H15" s="13">
        <v>24</v>
      </c>
      <c r="I15" s="13">
        <v>29</v>
      </c>
      <c r="J15" s="13">
        <v>23</v>
      </c>
      <c r="K15" s="14"/>
      <c r="L15" s="13">
        <v>145</v>
      </c>
      <c r="M15" s="13">
        <v>127</v>
      </c>
      <c r="N15" s="13">
        <v>103</v>
      </c>
      <c r="O15" s="13">
        <v>104</v>
      </c>
      <c r="P15" s="14"/>
      <c r="Q15" s="13">
        <v>65</v>
      </c>
      <c r="R15" s="13">
        <v>65</v>
      </c>
      <c r="S15" s="13">
        <v>86</v>
      </c>
      <c r="T15" s="13">
        <v>83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474</v>
      </c>
      <c r="E16" s="13">
        <v>476</v>
      </c>
      <c r="F16" s="14"/>
      <c r="G16" s="13">
        <v>171</v>
      </c>
      <c r="H16" s="13">
        <v>195</v>
      </c>
      <c r="I16" s="13">
        <v>218</v>
      </c>
      <c r="J16" s="13">
        <v>235</v>
      </c>
      <c r="K16" s="14"/>
      <c r="L16" s="13">
        <v>787</v>
      </c>
      <c r="M16" s="13">
        <v>899</v>
      </c>
      <c r="N16" s="13">
        <v>931</v>
      </c>
      <c r="O16" s="13">
        <v>953</v>
      </c>
      <c r="P16" s="14"/>
      <c r="Q16" s="13">
        <v>184</v>
      </c>
      <c r="R16" s="13">
        <v>268</v>
      </c>
      <c r="S16" s="13">
        <v>320</v>
      </c>
      <c r="T16" s="13">
        <v>327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93</v>
      </c>
      <c r="E17" s="13">
        <v>85</v>
      </c>
      <c r="F17" s="14"/>
      <c r="G17" s="13">
        <v>48</v>
      </c>
      <c r="H17" s="13">
        <v>28</v>
      </c>
      <c r="I17" s="13">
        <v>31</v>
      </c>
      <c r="J17" s="13">
        <v>29</v>
      </c>
      <c r="K17" s="14"/>
      <c r="L17" s="13">
        <v>188</v>
      </c>
      <c r="M17" s="13">
        <v>197</v>
      </c>
      <c r="N17" s="13">
        <v>187</v>
      </c>
      <c r="O17" s="13">
        <v>181</v>
      </c>
      <c r="P17" s="14"/>
      <c r="Q17" s="13">
        <v>51</v>
      </c>
      <c r="R17" s="13">
        <v>86</v>
      </c>
      <c r="S17" s="13">
        <v>107</v>
      </c>
      <c r="T17" s="13">
        <v>103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378</v>
      </c>
      <c r="E18" s="13">
        <v>377</v>
      </c>
      <c r="F18" s="14"/>
      <c r="G18" s="13">
        <v>194</v>
      </c>
      <c r="H18" s="13">
        <v>205</v>
      </c>
      <c r="I18" s="13">
        <v>195</v>
      </c>
      <c r="J18" s="13">
        <v>200</v>
      </c>
      <c r="K18" s="14"/>
      <c r="L18" s="13">
        <v>792</v>
      </c>
      <c r="M18" s="13">
        <v>861</v>
      </c>
      <c r="N18" s="13">
        <v>860</v>
      </c>
      <c r="O18" s="13">
        <v>850</v>
      </c>
      <c r="P18" s="14"/>
      <c r="Q18" s="13">
        <v>315</v>
      </c>
      <c r="R18" s="13">
        <v>363</v>
      </c>
      <c r="S18" s="13">
        <v>392</v>
      </c>
      <c r="T18" s="13">
        <v>402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7</v>
      </c>
      <c r="E19" s="13">
        <v>4</v>
      </c>
      <c r="F19" s="14"/>
      <c r="G19" s="13">
        <v>7</v>
      </c>
      <c r="H19" s="13">
        <v>13</v>
      </c>
      <c r="I19" s="13">
        <v>10</v>
      </c>
      <c r="J19" s="13">
        <v>12</v>
      </c>
      <c r="K19" s="14"/>
      <c r="L19" s="13">
        <v>59</v>
      </c>
      <c r="M19" s="13">
        <v>51</v>
      </c>
      <c r="N19" s="13">
        <v>49</v>
      </c>
      <c r="O19" s="13">
        <v>47</v>
      </c>
      <c r="P19" s="14"/>
      <c r="Q19" s="13">
        <v>37</v>
      </c>
      <c r="R19" s="13">
        <v>35</v>
      </c>
      <c r="S19" s="13">
        <v>35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200</v>
      </c>
      <c r="E20" s="13">
        <v>195</v>
      </c>
      <c r="F20" s="14"/>
      <c r="G20" s="13">
        <v>111</v>
      </c>
      <c r="H20" s="13">
        <v>93</v>
      </c>
      <c r="I20" s="13">
        <v>103</v>
      </c>
      <c r="J20" s="13">
        <v>107</v>
      </c>
      <c r="K20" s="14"/>
      <c r="L20" s="13">
        <v>499</v>
      </c>
      <c r="M20" s="13">
        <v>517</v>
      </c>
      <c r="N20" s="13">
        <v>495</v>
      </c>
      <c r="O20" s="13">
        <v>486</v>
      </c>
      <c r="P20" s="14"/>
      <c r="Q20" s="13">
        <v>172</v>
      </c>
      <c r="R20" s="13">
        <v>201</v>
      </c>
      <c r="S20" s="13">
        <v>237</v>
      </c>
      <c r="T20" s="13">
        <v>243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79</v>
      </c>
      <c r="E21" s="13">
        <v>77</v>
      </c>
      <c r="F21" s="14"/>
      <c r="G21" s="13">
        <v>39</v>
      </c>
      <c r="H21" s="13">
        <v>41</v>
      </c>
      <c r="I21" s="13">
        <v>50</v>
      </c>
      <c r="J21" s="13">
        <v>55</v>
      </c>
      <c r="K21" s="14"/>
      <c r="L21" s="13">
        <v>184</v>
      </c>
      <c r="M21" s="13">
        <v>205</v>
      </c>
      <c r="N21" s="13">
        <v>179</v>
      </c>
      <c r="O21" s="13">
        <v>180</v>
      </c>
      <c r="P21" s="14"/>
      <c r="Q21" s="13">
        <v>101</v>
      </c>
      <c r="R21" s="13">
        <v>122</v>
      </c>
      <c r="S21" s="13">
        <v>131</v>
      </c>
      <c r="T21" s="13">
        <v>129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1988</v>
      </c>
      <c r="E22" s="13">
        <v>1957</v>
      </c>
      <c r="F22" s="14"/>
      <c r="G22" s="13">
        <v>1735</v>
      </c>
      <c r="H22" s="13">
        <v>1749</v>
      </c>
      <c r="I22" s="13">
        <v>1849</v>
      </c>
      <c r="J22" s="13">
        <v>1833</v>
      </c>
      <c r="K22" s="14"/>
      <c r="L22" s="13">
        <v>5019</v>
      </c>
      <c r="M22" s="13">
        <v>5399</v>
      </c>
      <c r="N22" s="13">
        <v>5220</v>
      </c>
      <c r="O22" s="13">
        <v>5194</v>
      </c>
      <c r="P22" s="14"/>
      <c r="Q22" s="13">
        <v>1687</v>
      </c>
      <c r="R22" s="13">
        <v>2062</v>
      </c>
      <c r="S22" s="13">
        <v>2423</v>
      </c>
      <c r="T22" s="13">
        <v>2477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3720</v>
      </c>
      <c r="E23" s="14">
        <f>SUM(E24:E25)</f>
        <v>3726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1969</v>
      </c>
      <c r="J23" s="14">
        <f>SUM(J24:J25)</f>
        <v>1958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8271</v>
      </c>
      <c r="O23" s="14">
        <f>SUM(O24:O25)</f>
        <v>8292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3476</v>
      </c>
      <c r="T23" s="14">
        <f>SUM(T24:T25)</f>
        <v>3546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3408</v>
      </c>
      <c r="E24" s="14">
        <f>SUM(E8:E9,E11:E13,E16:E17,E18,E20)</f>
        <v>3419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7315</v>
      </c>
      <c r="O24" s="14">
        <f>SUM(O8:O9,O11:O13,O16:O17,O18,O20)</f>
        <v>7368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2824</v>
      </c>
      <c r="T24" s="14">
        <f>SUM(T8:T9,T11:T13,T16:T17,T18,T20)</f>
        <v>2887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312</v>
      </c>
      <c r="E25" s="14">
        <f>SUM(E7,E10,E14:E15,E19,E21)</f>
        <v>307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243</v>
      </c>
      <c r="J25" s="14">
        <f>SUM(J7,J10,J14:J15,J19,J21)</f>
        <v>241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956</v>
      </c>
      <c r="O25" s="14">
        <f>SUM(O7,O10,O14:O15,O19,O21)</f>
        <v>924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652</v>
      </c>
      <c r="T25" s="14">
        <f>SUM(T7,T10,T14:T15,T19,T21)</f>
        <v>659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5708</v>
      </c>
      <c r="E26" s="16">
        <f>SUM(E22,E23)</f>
        <v>5683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3818</v>
      </c>
      <c r="J26" s="16">
        <f>SUM(J22,J23)</f>
        <v>3791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13491</v>
      </c>
      <c r="O26" s="16">
        <f>SUM(O22,O23)</f>
        <v>13486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5899</v>
      </c>
      <c r="T26" s="16">
        <f>SUM(T22,T23)</f>
        <v>6023</v>
      </c>
      <c r="U26" s="13"/>
      <c r="V26" s="13"/>
      <c r="W26" s="13"/>
      <c r="X26" s="13"/>
      <c r="Y26" s="13"/>
      <c r="Z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12.658227848101266</v>
      </c>
      <c r="E28" s="17">
        <f>E7/SUM($T7,$O7,$J7,$E7)*100</f>
        <v>12.553191489361701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10.337552742616033</v>
      </c>
      <c r="J28" s="17">
        <f>J7/SUM($T7,$O7,$J7,$E7)*100</f>
        <v>10.638297872340425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47.468354430379748</v>
      </c>
      <c r="O28" s="17">
        <f>O7/SUM($T7,$O7,$J7,$E7)*100</f>
        <v>46.170212765957444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29.535864978902953</v>
      </c>
      <c r="T28" s="17">
        <f>T7/SUM($T7,$O7,$J7,$E7)*100</f>
        <v>30.638297872340424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16.952789699570818</v>
      </c>
      <c r="E29" s="17">
        <f t="shared" ref="E29:E47" si="7">E8/SUM($T8,$O8,$J8,$E8)*100</f>
        <v>16.256684491978611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12.231759656652361</v>
      </c>
      <c r="J29" s="17">
        <f t="shared" ref="J29:J47" si="11">J8/SUM($T8,$O8,$J8,$E8)*100</f>
        <v>11.229946524064172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47.103004291845494</v>
      </c>
      <c r="O29" s="17">
        <f t="shared" ref="O29:O47" si="15">O8/SUM($T8,$O8,$J8,$E8)*100</f>
        <v>48.342245989304814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23.71244635193133</v>
      </c>
      <c r="T29" s="17">
        <f t="shared" ref="T29:T47" si="19">T8/SUM($T8,$O8,$J8,$E8)*100</f>
        <v>24.171122994652407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21.152328334648775</v>
      </c>
      <c r="E30" s="17">
        <f t="shared" si="7"/>
        <v>21.371927042030133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12.39147592738753</v>
      </c>
      <c r="J30" s="17">
        <f t="shared" si="11"/>
        <v>11.934972244250595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46.724546172059981</v>
      </c>
      <c r="O30" s="17">
        <f t="shared" si="15"/>
        <v>46.510705789056303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19.731649565903709</v>
      </c>
      <c r="T30" s="17">
        <f t="shared" si="19"/>
        <v>20.182394924662965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17.077464788732392</v>
      </c>
      <c r="E31" s="17">
        <f t="shared" si="7"/>
        <v>16.787003610108304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10.915492957746478</v>
      </c>
      <c r="J31" s="17">
        <f t="shared" si="11"/>
        <v>11.191335740072201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43.485915492957744</v>
      </c>
      <c r="O31" s="17">
        <f t="shared" si="15"/>
        <v>42.057761732851986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28.52112676056338</v>
      </c>
      <c r="T31" s="17">
        <f t="shared" si="19"/>
        <v>29.963898916967509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17.20647773279352</v>
      </c>
      <c r="E32" s="17">
        <f t="shared" si="7"/>
        <v>18.399999999999999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13.360323886639677</v>
      </c>
      <c r="J32" s="17">
        <f t="shared" si="11"/>
        <v>10.4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47.165991902834008</v>
      </c>
      <c r="O32" s="17">
        <f t="shared" si="15"/>
        <v>48.199999999999996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22.267206477732792</v>
      </c>
      <c r="T32" s="17">
        <f t="shared" si="19"/>
        <v>23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21.736292428198432</v>
      </c>
      <c r="E33" s="17">
        <f t="shared" si="7"/>
        <v>21.145087833441771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10.443864229765012</v>
      </c>
      <c r="J33" s="17">
        <f t="shared" si="11"/>
        <v>11.25569290826285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47.845953002610962</v>
      </c>
      <c r="O33" s="17">
        <f t="shared" si="15"/>
        <v>47.299934938191278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19.973890339425587</v>
      </c>
      <c r="T33" s="17">
        <f t="shared" si="19"/>
        <v>20.2992843201041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25.241228070175438</v>
      </c>
      <c r="E34" s="17">
        <f t="shared" si="7"/>
        <v>25.344234079173837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11.513157894736842</v>
      </c>
      <c r="J34" s="17">
        <f t="shared" si="11"/>
        <v>11.080034423407916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49.40789473684211</v>
      </c>
      <c r="O34" s="17">
        <f t="shared" si="15"/>
        <v>49.591222030981072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13.837719298245615</v>
      </c>
      <c r="T34" s="17">
        <f t="shared" si="19"/>
        <v>13.984509466437178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10.365853658536585</v>
      </c>
      <c r="E35" s="17">
        <f t="shared" si="7"/>
        <v>10.725552050473187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13.109756097560975</v>
      </c>
      <c r="J35" s="17">
        <f t="shared" si="11"/>
        <v>12.302839116719243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46.646341463414636</v>
      </c>
      <c r="O35" s="17">
        <f t="shared" si="15"/>
        <v>45.110410094637224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29.878048780487802</v>
      </c>
      <c r="T35" s="17">
        <f t="shared" si="19"/>
        <v>31.861198738170348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13.83399209486166</v>
      </c>
      <c r="E36" s="17">
        <f t="shared" si="7"/>
        <v>16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11.462450592885375</v>
      </c>
      <c r="J36" s="17">
        <f t="shared" si="11"/>
        <v>9.1999999999999993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40.711462450592883</v>
      </c>
      <c r="O36" s="17">
        <f t="shared" si="15"/>
        <v>41.6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33.992094861660078</v>
      </c>
      <c r="T36" s="17">
        <f t="shared" si="19"/>
        <v>33.200000000000003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24.395265054040145</v>
      </c>
      <c r="E37" s="17">
        <f t="shared" si="7"/>
        <v>23.907584128578605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11.219763252702007</v>
      </c>
      <c r="J37" s="17">
        <f t="shared" si="11"/>
        <v>11.803114013058764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47.915594441585178</v>
      </c>
      <c r="O37" s="17">
        <f t="shared" si="15"/>
        <v>47.865394274234049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16.469377251672672</v>
      </c>
      <c r="T37" s="17">
        <f t="shared" si="19"/>
        <v>16.423907584128578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22.248803827751196</v>
      </c>
      <c r="E38" s="17">
        <f t="shared" si="7"/>
        <v>21.356783919597991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7.4162679425837315</v>
      </c>
      <c r="J38" s="17">
        <f t="shared" si="11"/>
        <v>7.2864321608040195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44.736842105263158</v>
      </c>
      <c r="O38" s="17">
        <f t="shared" si="15"/>
        <v>45.477386934673369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25.598086124401913</v>
      </c>
      <c r="T38" s="17">
        <f t="shared" si="19"/>
        <v>25.879396984924625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20.712328767123285</v>
      </c>
      <c r="E39" s="17">
        <f t="shared" si="7"/>
        <v>20.612356478950247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10.684931506849315</v>
      </c>
      <c r="J39" s="17">
        <f t="shared" si="11"/>
        <v>10.934937124111537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47.12328767123288</v>
      </c>
      <c r="O39" s="17">
        <f t="shared" si="15"/>
        <v>46.473482777474032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21.479452054794521</v>
      </c>
      <c r="T39" s="17">
        <f t="shared" si="19"/>
        <v>21.979223619464189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6.9306930693069315</v>
      </c>
      <c r="E40" s="17">
        <f t="shared" si="7"/>
        <v>4.0404040404040407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9.9009900990099009</v>
      </c>
      <c r="J40" s="17">
        <f t="shared" si="11"/>
        <v>12.121212121212121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48.514851485148512</v>
      </c>
      <c r="O40" s="17">
        <f t="shared" si="15"/>
        <v>47.474747474747474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34.653465346534652</v>
      </c>
      <c r="T40" s="17">
        <f t="shared" si="19"/>
        <v>36.363636363636367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19.323671497584542</v>
      </c>
      <c r="E41" s="17">
        <f t="shared" si="7"/>
        <v>18.913676042677015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9.9516908212560384</v>
      </c>
      <c r="J41" s="17">
        <f t="shared" si="11"/>
        <v>10.37827352085354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47.826086956521742</v>
      </c>
      <c r="O41" s="17">
        <f t="shared" si="15"/>
        <v>47.138700290979628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22.89855072463768</v>
      </c>
      <c r="T41" s="17">
        <f t="shared" si="19"/>
        <v>23.569350145489814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17.995444191343964</v>
      </c>
      <c r="E42" s="17">
        <f t="shared" si="7"/>
        <v>17.460317460317459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11.389521640091116</v>
      </c>
      <c r="J42" s="17">
        <f t="shared" si="11"/>
        <v>12.471655328798185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40.774487471526193</v>
      </c>
      <c r="O42" s="17">
        <f t="shared" si="15"/>
        <v>40.816326530612244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29.251700680272108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17.317073170731707</v>
      </c>
      <c r="E43" s="17">
        <f t="shared" si="7"/>
        <v>17.075298839542796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16.106271777003485</v>
      </c>
      <c r="J43" s="17">
        <f t="shared" si="11"/>
        <v>15.993368815984644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45.47038327526132</v>
      </c>
      <c r="O43" s="17">
        <f t="shared" si="15"/>
        <v>45.318907599685893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21.106271777003485</v>
      </c>
      <c r="T43" s="17">
        <f t="shared" si="19"/>
        <v>21.612424744786669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21.335168616655196</v>
      </c>
      <c r="E44" s="17">
        <f t="shared" si="7"/>
        <v>21.264695810980484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11.292727689837118</v>
      </c>
      <c r="J44" s="17">
        <f t="shared" si="11"/>
        <v>11.174523456226458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47.436338609772882</v>
      </c>
      <c r="O44" s="17">
        <f t="shared" si="15"/>
        <v>47.3233649126812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19.9357650837348</v>
      </c>
      <c r="T44" s="17">
        <f t="shared" si="19"/>
        <v>20.23741582011186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22.313887252013355</v>
      </c>
      <c r="E45" s="17">
        <f t="shared" si="7"/>
        <v>22.214281073354559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11.300988672821319</v>
      </c>
      <c r="J45" s="17">
        <f t="shared" si="11"/>
        <v>11.155870313819765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47.894978065867875</v>
      </c>
      <c r="O45" s="17">
        <f t="shared" si="15"/>
        <v>47.872133064778119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18.490146009297455</v>
      </c>
      <c r="T45" s="17">
        <f t="shared" si="19"/>
        <v>18.75771554804756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14.424410540915394</v>
      </c>
      <c r="E46" s="17">
        <f t="shared" si="7"/>
        <v>14.406381980290945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11.234396671289876</v>
      </c>
      <c r="J46" s="17">
        <f t="shared" si="11"/>
        <v>11.309244486156734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44.19787332408692</v>
      </c>
      <c r="O46" s="17">
        <f t="shared" si="15"/>
        <v>43.359924917878928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30.143319463707812</v>
      </c>
      <c r="T46" s="17">
        <f t="shared" si="19"/>
        <v>30.924448615673395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19.739936367409047</v>
      </c>
      <c r="E47" s="25">
        <f t="shared" si="7"/>
        <v>19.608046095987302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13.203762622769402</v>
      </c>
      <c r="J47" s="25">
        <f t="shared" si="11"/>
        <v>13.080081427043439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46.655830681975374</v>
      </c>
      <c r="O47" s="25">
        <f t="shared" si="15"/>
        <v>46.530724907704517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20.400470327846175</v>
      </c>
      <c r="T47" s="25">
        <f t="shared" si="19"/>
        <v>20.781147569264739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39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L4:O4"/>
    <mergeCell ref="G4:J4"/>
  </mergeCells>
  <pageMargins left="0.51181102362204722" right="0.51181102362204722" top="0.15748031496062992" bottom="7.874015748031496E-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29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2013</v>
      </c>
      <c r="E5" s="7">
        <v>2014</v>
      </c>
      <c r="F5" s="7"/>
      <c r="G5" s="7">
        <v>2000</v>
      </c>
      <c r="H5" s="8">
        <v>2010</v>
      </c>
      <c r="I5" s="7">
        <v>2013</v>
      </c>
      <c r="J5" s="7">
        <v>2014</v>
      </c>
      <c r="K5" s="7"/>
      <c r="L5" s="7">
        <v>2000</v>
      </c>
      <c r="M5" s="8">
        <v>2010</v>
      </c>
      <c r="N5" s="7">
        <v>2013</v>
      </c>
      <c r="O5" s="7">
        <v>2014</v>
      </c>
      <c r="P5" s="7"/>
      <c r="Q5" s="7">
        <v>2000</v>
      </c>
      <c r="R5" s="9">
        <v>2010</v>
      </c>
      <c r="S5" s="8">
        <v>2013</v>
      </c>
      <c r="T5" s="8">
        <v>2014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64</v>
      </c>
      <c r="E7" s="13">
        <v>60</v>
      </c>
      <c r="F7" s="14"/>
      <c r="G7" s="13">
        <v>37</v>
      </c>
      <c r="H7" s="13">
        <v>57</v>
      </c>
      <c r="I7" s="13">
        <v>52</v>
      </c>
      <c r="J7" s="13">
        <v>49</v>
      </c>
      <c r="K7" s="14"/>
      <c r="L7" s="13">
        <v>241</v>
      </c>
      <c r="M7" s="13">
        <v>231</v>
      </c>
      <c r="N7" s="13">
        <v>219</v>
      </c>
      <c r="O7" s="13">
        <v>225</v>
      </c>
      <c r="P7" s="14"/>
      <c r="Q7" s="13">
        <v>123</v>
      </c>
      <c r="R7" s="13">
        <v>126</v>
      </c>
      <c r="S7" s="13">
        <v>140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166</v>
      </c>
      <c r="E8" s="13">
        <v>158</v>
      </c>
      <c r="F8" s="14"/>
      <c r="G8" s="13">
        <v>82</v>
      </c>
      <c r="H8" s="13">
        <v>124</v>
      </c>
      <c r="I8" s="13">
        <v>111</v>
      </c>
      <c r="J8" s="13">
        <v>114</v>
      </c>
      <c r="K8" s="14"/>
      <c r="L8" s="13">
        <v>394</v>
      </c>
      <c r="M8" s="13">
        <v>454</v>
      </c>
      <c r="N8" s="13">
        <v>460</v>
      </c>
      <c r="O8" s="13">
        <v>439</v>
      </c>
      <c r="P8" s="14"/>
      <c r="Q8" s="13">
        <v>160</v>
      </c>
      <c r="R8" s="13">
        <v>195</v>
      </c>
      <c r="S8" s="13">
        <v>210</v>
      </c>
      <c r="T8" s="13">
        <v>221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558</v>
      </c>
      <c r="E9" s="13">
        <v>536</v>
      </c>
      <c r="F9" s="14"/>
      <c r="G9" s="13">
        <v>275</v>
      </c>
      <c r="H9" s="13">
        <v>296</v>
      </c>
      <c r="I9" s="13">
        <v>283</v>
      </c>
      <c r="J9" s="13">
        <v>314</v>
      </c>
      <c r="K9" s="14"/>
      <c r="L9" s="13">
        <v>1127</v>
      </c>
      <c r="M9" s="13">
        <v>1188</v>
      </c>
      <c r="N9" s="13">
        <v>1208</v>
      </c>
      <c r="O9" s="13">
        <v>1184</v>
      </c>
      <c r="P9" s="14"/>
      <c r="Q9" s="13">
        <v>351</v>
      </c>
      <c r="R9" s="13">
        <v>455</v>
      </c>
      <c r="S9" s="13">
        <v>471</v>
      </c>
      <c r="T9" s="13">
        <v>500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96</v>
      </c>
      <c r="E10" s="13">
        <v>97</v>
      </c>
      <c r="F10" s="14"/>
      <c r="G10" s="13">
        <v>80</v>
      </c>
      <c r="H10" s="13">
        <v>57</v>
      </c>
      <c r="I10" s="13">
        <v>64</v>
      </c>
      <c r="J10" s="13">
        <v>62</v>
      </c>
      <c r="K10" s="14"/>
      <c r="L10" s="13">
        <v>264</v>
      </c>
      <c r="M10" s="13">
        <v>268</v>
      </c>
      <c r="N10" s="13">
        <v>254</v>
      </c>
      <c r="O10" s="13">
        <v>247</v>
      </c>
      <c r="P10" s="14"/>
      <c r="Q10" s="13">
        <v>143</v>
      </c>
      <c r="R10" s="13">
        <v>155</v>
      </c>
      <c r="S10" s="13">
        <v>158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89</v>
      </c>
      <c r="E11" s="13">
        <v>85</v>
      </c>
      <c r="F11" s="14"/>
      <c r="G11" s="13">
        <v>44</v>
      </c>
      <c r="H11" s="13">
        <v>71</v>
      </c>
      <c r="I11" s="13">
        <v>64</v>
      </c>
      <c r="J11" s="13">
        <v>66</v>
      </c>
      <c r="K11" s="14"/>
      <c r="L11" s="13">
        <v>218</v>
      </c>
      <c r="M11" s="13">
        <v>205</v>
      </c>
      <c r="N11" s="13">
        <v>235</v>
      </c>
      <c r="O11" s="13">
        <v>233</v>
      </c>
      <c r="P11" s="14"/>
      <c r="Q11" s="13">
        <v>106</v>
      </c>
      <c r="R11" s="13">
        <v>114</v>
      </c>
      <c r="S11" s="13">
        <v>112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332</v>
      </c>
      <c r="E12" s="13">
        <v>333</v>
      </c>
      <c r="F12" s="14"/>
      <c r="G12" s="13">
        <v>180</v>
      </c>
      <c r="H12" s="13">
        <v>184</v>
      </c>
      <c r="I12" s="13">
        <v>175</v>
      </c>
      <c r="J12" s="13">
        <v>160</v>
      </c>
      <c r="K12" s="14"/>
      <c r="L12" s="13">
        <v>655</v>
      </c>
      <c r="M12" s="13">
        <v>732</v>
      </c>
      <c r="N12" s="13">
        <v>722</v>
      </c>
      <c r="O12" s="13">
        <v>733</v>
      </c>
      <c r="P12" s="14"/>
      <c r="Q12" s="13">
        <v>218</v>
      </c>
      <c r="R12" s="13">
        <v>273</v>
      </c>
      <c r="S12" s="13">
        <v>311</v>
      </c>
      <c r="T12" s="13">
        <v>306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1095</v>
      </c>
      <c r="E13" s="13">
        <v>1151</v>
      </c>
      <c r="F13" s="14"/>
      <c r="G13" s="13">
        <v>399</v>
      </c>
      <c r="H13" s="13">
        <v>465</v>
      </c>
      <c r="I13" s="13">
        <v>512</v>
      </c>
      <c r="J13" s="13">
        <v>525</v>
      </c>
      <c r="K13" s="14"/>
      <c r="L13" s="13">
        <v>1676</v>
      </c>
      <c r="M13" s="13">
        <v>2080</v>
      </c>
      <c r="N13" s="13">
        <v>2209</v>
      </c>
      <c r="O13" s="13">
        <v>2253</v>
      </c>
      <c r="P13" s="14"/>
      <c r="Q13" s="13">
        <v>409</v>
      </c>
      <c r="R13" s="13">
        <v>523</v>
      </c>
      <c r="S13" s="13">
        <v>608</v>
      </c>
      <c r="T13" s="13">
        <v>631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34</v>
      </c>
      <c r="F14" s="14"/>
      <c r="G14" s="13">
        <v>32</v>
      </c>
      <c r="H14" s="13">
        <v>44</v>
      </c>
      <c r="I14" s="13">
        <v>40</v>
      </c>
      <c r="J14" s="13">
        <v>43</v>
      </c>
      <c r="K14" s="14"/>
      <c r="L14" s="13">
        <v>182</v>
      </c>
      <c r="M14" s="13">
        <v>164</v>
      </c>
      <c r="N14" s="13">
        <v>158</v>
      </c>
      <c r="O14" s="13">
        <v>153</v>
      </c>
      <c r="P14" s="14"/>
      <c r="Q14" s="13">
        <v>102</v>
      </c>
      <c r="R14" s="13">
        <v>102</v>
      </c>
      <c r="S14" s="13">
        <v>97</v>
      </c>
      <c r="T14" s="13">
        <v>98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38</v>
      </c>
      <c r="E15" s="13">
        <v>35</v>
      </c>
      <c r="F15" s="14"/>
      <c r="G15" s="13">
        <v>26</v>
      </c>
      <c r="H15" s="13">
        <v>24</v>
      </c>
      <c r="I15" s="13">
        <v>22</v>
      </c>
      <c r="J15" s="13">
        <v>29</v>
      </c>
      <c r="K15" s="14"/>
      <c r="L15" s="13">
        <v>145</v>
      </c>
      <c r="M15" s="13">
        <v>127</v>
      </c>
      <c r="N15" s="13">
        <v>106</v>
      </c>
      <c r="O15" s="13">
        <v>103</v>
      </c>
      <c r="P15" s="14"/>
      <c r="Q15" s="13">
        <v>65</v>
      </c>
      <c r="R15" s="13">
        <v>65</v>
      </c>
      <c r="S15" s="13">
        <v>85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470</v>
      </c>
      <c r="E16" s="13">
        <v>474</v>
      </c>
      <c r="F16" s="14"/>
      <c r="G16" s="13">
        <v>171</v>
      </c>
      <c r="H16" s="13">
        <v>195</v>
      </c>
      <c r="I16" s="13">
        <v>221</v>
      </c>
      <c r="J16" s="13">
        <v>218</v>
      </c>
      <c r="K16" s="14"/>
      <c r="L16" s="13">
        <v>787</v>
      </c>
      <c r="M16" s="13">
        <v>899</v>
      </c>
      <c r="N16" s="13">
        <v>930</v>
      </c>
      <c r="O16" s="13">
        <v>931</v>
      </c>
      <c r="P16" s="14"/>
      <c r="Q16" s="13">
        <v>184</v>
      </c>
      <c r="R16" s="13">
        <v>268</v>
      </c>
      <c r="S16" s="13">
        <v>305</v>
      </c>
      <c r="T16" s="13">
        <v>320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94</v>
      </c>
      <c r="E17" s="13">
        <v>93</v>
      </c>
      <c r="F17" s="14"/>
      <c r="G17" s="13">
        <v>48</v>
      </c>
      <c r="H17" s="13">
        <v>28</v>
      </c>
      <c r="I17" s="13">
        <v>32</v>
      </c>
      <c r="J17" s="13">
        <v>31</v>
      </c>
      <c r="K17" s="14"/>
      <c r="L17" s="13">
        <v>188</v>
      </c>
      <c r="M17" s="13">
        <v>197</v>
      </c>
      <c r="N17" s="13">
        <v>185</v>
      </c>
      <c r="O17" s="13">
        <v>187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377</v>
      </c>
      <c r="E18" s="13">
        <v>378</v>
      </c>
      <c r="F18" s="14"/>
      <c r="G18" s="13">
        <v>194</v>
      </c>
      <c r="H18" s="13">
        <v>205</v>
      </c>
      <c r="I18" s="13">
        <v>194</v>
      </c>
      <c r="J18" s="13">
        <v>195</v>
      </c>
      <c r="K18" s="14"/>
      <c r="L18" s="13">
        <v>792</v>
      </c>
      <c r="M18" s="13">
        <v>861</v>
      </c>
      <c r="N18" s="13">
        <v>859</v>
      </c>
      <c r="O18" s="13">
        <v>860</v>
      </c>
      <c r="P18" s="14"/>
      <c r="Q18" s="13">
        <v>315</v>
      </c>
      <c r="R18" s="13">
        <v>363</v>
      </c>
      <c r="S18" s="13">
        <v>383</v>
      </c>
      <c r="T18" s="13">
        <v>392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6</v>
      </c>
      <c r="E19" s="13">
        <v>7</v>
      </c>
      <c r="F19" s="14"/>
      <c r="G19" s="13">
        <v>7</v>
      </c>
      <c r="H19" s="13">
        <v>13</v>
      </c>
      <c r="I19" s="13">
        <v>10</v>
      </c>
      <c r="J19" s="13">
        <v>10</v>
      </c>
      <c r="K19" s="14"/>
      <c r="L19" s="13">
        <v>59</v>
      </c>
      <c r="M19" s="13">
        <v>51</v>
      </c>
      <c r="N19" s="13">
        <v>49</v>
      </c>
      <c r="O19" s="13">
        <v>49</v>
      </c>
      <c r="P19" s="14"/>
      <c r="Q19" s="13">
        <v>37</v>
      </c>
      <c r="R19" s="13">
        <v>35</v>
      </c>
      <c r="S19" s="13">
        <v>35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196</v>
      </c>
      <c r="E20" s="13">
        <v>200</v>
      </c>
      <c r="F20" s="14"/>
      <c r="G20" s="13">
        <v>111</v>
      </c>
      <c r="H20" s="13">
        <v>93</v>
      </c>
      <c r="I20" s="13">
        <v>111</v>
      </c>
      <c r="J20" s="13">
        <v>103</v>
      </c>
      <c r="K20" s="14"/>
      <c r="L20" s="13">
        <v>499</v>
      </c>
      <c r="M20" s="13">
        <v>517</v>
      </c>
      <c r="N20" s="13">
        <v>494</v>
      </c>
      <c r="O20" s="13">
        <v>495</v>
      </c>
      <c r="P20" s="14"/>
      <c r="Q20" s="13">
        <v>172</v>
      </c>
      <c r="R20" s="13">
        <v>201</v>
      </c>
      <c r="S20" s="13">
        <v>228</v>
      </c>
      <c r="T20" s="13">
        <v>237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76</v>
      </c>
      <c r="E21" s="13">
        <v>79</v>
      </c>
      <c r="F21" s="14"/>
      <c r="G21" s="13">
        <v>39</v>
      </c>
      <c r="H21" s="13">
        <v>41</v>
      </c>
      <c r="I21" s="13">
        <v>47</v>
      </c>
      <c r="J21" s="13">
        <v>50</v>
      </c>
      <c r="K21" s="14"/>
      <c r="L21" s="13">
        <v>184</v>
      </c>
      <c r="M21" s="13">
        <v>205</v>
      </c>
      <c r="N21" s="13">
        <v>185</v>
      </c>
      <c r="O21" s="13">
        <v>179</v>
      </c>
      <c r="P21" s="14"/>
      <c r="Q21" s="13">
        <v>101</v>
      </c>
      <c r="R21" s="13">
        <v>122</v>
      </c>
      <c r="S21" s="13">
        <v>125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1977</v>
      </c>
      <c r="E22" s="13">
        <v>1988</v>
      </c>
      <c r="F22" s="14"/>
      <c r="G22" s="13">
        <v>1735</v>
      </c>
      <c r="H22" s="13">
        <v>1749</v>
      </c>
      <c r="I22" s="13">
        <v>1841</v>
      </c>
      <c r="J22" s="13">
        <v>1849</v>
      </c>
      <c r="K22" s="14"/>
      <c r="L22" s="13">
        <v>5019</v>
      </c>
      <c r="M22" s="13">
        <v>5399</v>
      </c>
      <c r="N22" s="13">
        <v>5240</v>
      </c>
      <c r="O22" s="13">
        <v>5220</v>
      </c>
      <c r="P22" s="14"/>
      <c r="Q22" s="13">
        <v>1687</v>
      </c>
      <c r="R22" s="13">
        <v>2062</v>
      </c>
      <c r="S22" s="13">
        <v>2335</v>
      </c>
      <c r="T22" s="13">
        <v>2423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3692</v>
      </c>
      <c r="E23" s="14">
        <f>SUM(E24:E25)</f>
        <v>3720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1938</v>
      </c>
      <c r="J23" s="14">
        <f>SUM(J24:J25)</f>
        <v>1969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8273</v>
      </c>
      <c r="O23" s="14">
        <f>SUM(O24:O25)</f>
        <v>8271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3370</v>
      </c>
      <c r="T23" s="14">
        <f>SUM(T24:T25)</f>
        <v>3476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3377</v>
      </c>
      <c r="E24" s="14">
        <f>SUM(E8:E9,E11:E13,E16:E17,E18,E20)</f>
        <v>3408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1703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7302</v>
      </c>
      <c r="O24" s="14">
        <f>SUM(O8:O9,O11:O13,O16:O17,O18,O20)</f>
        <v>7315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2730</v>
      </c>
      <c r="T24" s="14">
        <f>SUM(T8:T9,T11:T13,T16:T17,T18,T20)</f>
        <v>2824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315</v>
      </c>
      <c r="E25" s="14">
        <f>SUM(E7,E10,E14:E15,E19,E21)</f>
        <v>312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235</v>
      </c>
      <c r="J25" s="14">
        <f>SUM(J7,J10,J14:J15,J19,J21)</f>
        <v>243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971</v>
      </c>
      <c r="O25" s="14">
        <f>SUM(O7,O10,O14:O15,O19,O21)</f>
        <v>956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640</v>
      </c>
      <c r="T25" s="14">
        <f>SUM(T7,T10,T14:T15,T19,T21)</f>
        <v>652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5708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3779</v>
      </c>
      <c r="J26" s="16">
        <f>SUM(J22,J23)</f>
        <v>3818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13513</v>
      </c>
      <c r="O26" s="16">
        <f>SUM(O22,O23)</f>
        <v>13491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5705</v>
      </c>
      <c r="T26" s="16">
        <f>SUM(T22,T23)</f>
        <v>5899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13.473684210526315</v>
      </c>
      <c r="E28" s="17">
        <f>E7/SUM($T7,$O7,$J7,$E7)*100</f>
        <v>12.658227848101266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10.947368421052632</v>
      </c>
      <c r="J28" s="17">
        <f>J7/SUM($T7,$O7,$J7,$E7)*100</f>
        <v>10.337552742616033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46.10526315789474</v>
      </c>
      <c r="O28" s="17">
        <f>O7/SUM($T7,$O7,$J7,$E7)*100</f>
        <v>47.468354430379748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29.473684210526311</v>
      </c>
      <c r="T28" s="17">
        <f>T7/SUM($T7,$O7,$J7,$E7)*100</f>
        <v>29.535864978902953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17.529039070749736</v>
      </c>
      <c r="E29" s="17">
        <f t="shared" ref="E29:E47" si="7">E8/SUM($T8,$O8,$J8,$E8)*100</f>
        <v>16.952789699570818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11.721224920802534</v>
      </c>
      <c r="J29" s="17">
        <f t="shared" ref="J29:J47" si="11">J8/SUM($T8,$O8,$J8,$E8)*100</f>
        <v>12.231759656652361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48.574445617740231</v>
      </c>
      <c r="O29" s="17">
        <f t="shared" ref="O29:O47" si="15">O8/SUM($T8,$O8,$J8,$E8)*100</f>
        <v>47.103004291845494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22.175290390707499</v>
      </c>
      <c r="T29" s="17">
        <f t="shared" ref="T29:T47" si="19">T8/SUM($T8,$O8,$J8,$E8)*100</f>
        <v>23.71244635193133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22.142857142857142</v>
      </c>
      <c r="E30" s="17">
        <f t="shared" si="7"/>
        <v>21.152328334648775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11.230158730158731</v>
      </c>
      <c r="J30" s="17">
        <f t="shared" si="11"/>
        <v>12.39147592738753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47.936507936507937</v>
      </c>
      <c r="O30" s="17">
        <f t="shared" si="15"/>
        <v>46.724546172059981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18.69047619047619</v>
      </c>
      <c r="T30" s="17">
        <f t="shared" si="19"/>
        <v>19.731649565903709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16.783216783216783</v>
      </c>
      <c r="E31" s="17">
        <f t="shared" si="7"/>
        <v>17.077464788732392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11.188811188811188</v>
      </c>
      <c r="J31" s="17">
        <f t="shared" si="11"/>
        <v>10.915492957746478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44.405594405594407</v>
      </c>
      <c r="O31" s="17">
        <f t="shared" si="15"/>
        <v>43.485915492957744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27.62237762237762</v>
      </c>
      <c r="T31" s="17">
        <f t="shared" si="19"/>
        <v>28.52112676056338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17.8</v>
      </c>
      <c r="E32" s="17">
        <f t="shared" si="7"/>
        <v>17.20647773279352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12.8</v>
      </c>
      <c r="J32" s="17">
        <f t="shared" si="11"/>
        <v>13.360323886639677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</v>
      </c>
      <c r="O32" s="17">
        <f t="shared" si="15"/>
        <v>47.165991902834008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22.400000000000002</v>
      </c>
      <c r="T32" s="17">
        <f t="shared" si="19"/>
        <v>22.267206477732792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21.558441558441558</v>
      </c>
      <c r="E33" s="17">
        <f t="shared" si="7"/>
        <v>21.736292428198432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11.363636363636363</v>
      </c>
      <c r="J33" s="17">
        <f t="shared" si="11"/>
        <v>10.443864229765012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46.883116883116884</v>
      </c>
      <c r="O33" s="17">
        <f t="shared" si="15"/>
        <v>47.845953002610962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20.194805194805195</v>
      </c>
      <c r="T33" s="17">
        <f t="shared" si="19"/>
        <v>19.973890339425587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24.751356238698012</v>
      </c>
      <c r="E34" s="17">
        <f t="shared" si="7"/>
        <v>25.241228070175438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11.573236889692586</v>
      </c>
      <c r="J34" s="17">
        <f t="shared" si="11"/>
        <v>11.513157894736842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49.93218806509946</v>
      </c>
      <c r="O34" s="17">
        <f t="shared" si="15"/>
        <v>49.40789473684211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13.743218806509946</v>
      </c>
      <c r="T34" s="17">
        <f t="shared" si="19"/>
        <v>13.837719298245615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10.606060606060606</v>
      </c>
      <c r="E35" s="17">
        <f t="shared" si="7"/>
        <v>10.365853658536585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12.121212121212121</v>
      </c>
      <c r="J35" s="17">
        <f t="shared" si="11"/>
        <v>13.109756097560975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47.878787878787875</v>
      </c>
      <c r="O35" s="17">
        <f t="shared" si="15"/>
        <v>46.646341463414636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29.393939393939394</v>
      </c>
      <c r="T35" s="17">
        <f t="shared" si="19"/>
        <v>29.878048780487802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15.139442231075698</v>
      </c>
      <c r="E36" s="17">
        <f t="shared" si="7"/>
        <v>13.83399209486166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8.7649402390438258</v>
      </c>
      <c r="J36" s="17">
        <f t="shared" si="11"/>
        <v>11.462450592885375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42.231075697211153</v>
      </c>
      <c r="O36" s="17">
        <f t="shared" si="15"/>
        <v>40.711462450592883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33.864541832669318</v>
      </c>
      <c r="T36" s="17">
        <f t="shared" si="19"/>
        <v>33.992094861660078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24.402907580477674</v>
      </c>
      <c r="E37" s="17">
        <f t="shared" si="7"/>
        <v>24.395265054040145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11.474558670820354</v>
      </c>
      <c r="J37" s="17">
        <f t="shared" si="11"/>
        <v>11.219763252702007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48.286604361370713</v>
      </c>
      <c r="O37" s="17">
        <f t="shared" si="15"/>
        <v>47.915594441585178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15.835929387331257</v>
      </c>
      <c r="T37" s="17">
        <f t="shared" si="19"/>
        <v>16.469377251672672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22.760290556900724</v>
      </c>
      <c r="E38" s="17">
        <f t="shared" si="7"/>
        <v>22.248803827751196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7.7481840193704601</v>
      </c>
      <c r="J38" s="17">
        <f t="shared" si="11"/>
        <v>7.4162679425837315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44.794188861985475</v>
      </c>
      <c r="O38" s="17">
        <f t="shared" si="15"/>
        <v>44.736842105263158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24.697336561743342</v>
      </c>
      <c r="T38" s="17">
        <f t="shared" si="19"/>
        <v>25.598086124401913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20.79426365140651</v>
      </c>
      <c r="E39" s="17">
        <f t="shared" si="7"/>
        <v>20.712328767123285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10.70049641478213</v>
      </c>
      <c r="J39" s="17">
        <f t="shared" si="11"/>
        <v>10.684931506849315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47.380033094318804</v>
      </c>
      <c r="O39" s="17">
        <f t="shared" si="15"/>
        <v>47.12328767123288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21.125206839492552</v>
      </c>
      <c r="T39" s="17">
        <f t="shared" si="19"/>
        <v>21.479452054794521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</v>
      </c>
      <c r="E40" s="17">
        <f t="shared" si="7"/>
        <v>6.9306930693069315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</v>
      </c>
      <c r="J40" s="17">
        <f t="shared" si="11"/>
        <v>9.9009900990099009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49</v>
      </c>
      <c r="O40" s="17">
        <f t="shared" si="15"/>
        <v>48.514851485148512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</v>
      </c>
      <c r="T40" s="17">
        <f t="shared" si="19"/>
        <v>34.653465346534652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19.047619047619047</v>
      </c>
      <c r="E41" s="17">
        <f t="shared" si="7"/>
        <v>19.323671497584542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10.787172011661808</v>
      </c>
      <c r="J41" s="17">
        <f t="shared" si="11"/>
        <v>9.9516908212560384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48.007774538386784</v>
      </c>
      <c r="O41" s="17">
        <f t="shared" si="15"/>
        <v>47.826086956521742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22.157434402332363</v>
      </c>
      <c r="T41" s="17">
        <f t="shared" si="19"/>
        <v>22.89855072463768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17.551963048498845</v>
      </c>
      <c r="E42" s="17">
        <f t="shared" si="7"/>
        <v>17.995444191343964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10.854503464203233</v>
      </c>
      <c r="J42" s="17">
        <f t="shared" si="11"/>
        <v>11.389521640091116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42.725173210161664</v>
      </c>
      <c r="O42" s="17">
        <f t="shared" si="15"/>
        <v>40.774487471526193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28.868360277136258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17.352760466953391</v>
      </c>
      <c r="E43" s="17">
        <f t="shared" si="7"/>
        <v>17.317073170731707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16.159045027648556</v>
      </c>
      <c r="J43" s="17">
        <f t="shared" si="11"/>
        <v>16.106271777003485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45.993153690862812</v>
      </c>
      <c r="O43" s="17">
        <f t="shared" si="15"/>
        <v>45.47038327526132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20.495040814535241</v>
      </c>
      <c r="T43" s="17">
        <f t="shared" si="19"/>
        <v>21.106271777003485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21.374399351589187</v>
      </c>
      <c r="E44" s="17">
        <f t="shared" si="7"/>
        <v>21.335168616655196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11.219822844902449</v>
      </c>
      <c r="J44" s="17">
        <f t="shared" si="11"/>
        <v>11.292727689837118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47.895559543796679</v>
      </c>
      <c r="O44" s="17">
        <f t="shared" si="15"/>
        <v>47.436338609772882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19.510218259711689</v>
      </c>
      <c r="T44" s="17">
        <f t="shared" si="19"/>
        <v>19.9357650837348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22.346479618845947</v>
      </c>
      <c r="E45" s="17">
        <f t="shared" si="7"/>
        <v>22.313887252013355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11.269190047644257</v>
      </c>
      <c r="J45" s="17">
        <f t="shared" si="11"/>
        <v>11.300988672821319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48.319216516675489</v>
      </c>
      <c r="O45" s="17">
        <f t="shared" si="15"/>
        <v>47.894978065867875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18.065113816834305</v>
      </c>
      <c r="T45" s="17">
        <f t="shared" si="19"/>
        <v>18.490146009297455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14.576584914391486</v>
      </c>
      <c r="E46" s="17">
        <f t="shared" si="7"/>
        <v>14.424410540915394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10.874595094863489</v>
      </c>
      <c r="J46" s="17">
        <f t="shared" si="11"/>
        <v>11.234396671289876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44.932901434521057</v>
      </c>
      <c r="O46" s="17">
        <f t="shared" si="15"/>
        <v>44.19787332408692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29.615918556223971</v>
      </c>
      <c r="T46" s="17">
        <f t="shared" si="19"/>
        <v>30.143319463707812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19.776041303286124</v>
      </c>
      <c r="E47" s="25">
        <f t="shared" si="7"/>
        <v>19.739936367409047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13.182864717784135</v>
      </c>
      <c r="J47" s="25">
        <f t="shared" si="11"/>
        <v>13.203762622769402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47.1394683597293</v>
      </c>
      <c r="O47" s="25">
        <f t="shared" si="15"/>
        <v>46.655830681975374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19.901625619200448</v>
      </c>
      <c r="T47" s="25">
        <f t="shared" si="19"/>
        <v>20.400470327846175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38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30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2012</v>
      </c>
      <c r="E5" s="7">
        <v>2013</v>
      </c>
      <c r="F5" s="7"/>
      <c r="G5" s="7">
        <v>2000</v>
      </c>
      <c r="H5" s="8">
        <v>2010</v>
      </c>
      <c r="I5" s="7">
        <v>2012</v>
      </c>
      <c r="J5" s="7">
        <v>2013</v>
      </c>
      <c r="K5" s="7"/>
      <c r="L5" s="7">
        <v>2000</v>
      </c>
      <c r="M5" s="8">
        <v>2010</v>
      </c>
      <c r="N5" s="7">
        <v>2012</v>
      </c>
      <c r="O5" s="7">
        <v>2013</v>
      </c>
      <c r="P5" s="7"/>
      <c r="Q5" s="7">
        <v>2000</v>
      </c>
      <c r="R5" s="9">
        <v>2010</v>
      </c>
      <c r="S5" s="8">
        <v>2012</v>
      </c>
      <c r="T5" s="8">
        <v>2013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65</v>
      </c>
      <c r="E7" s="13">
        <v>64</v>
      </c>
      <c r="F7" s="14"/>
      <c r="G7" s="13">
        <v>37</v>
      </c>
      <c r="H7" s="13">
        <v>57</v>
      </c>
      <c r="I7" s="13">
        <v>54</v>
      </c>
      <c r="J7" s="13">
        <v>52</v>
      </c>
      <c r="K7" s="14"/>
      <c r="L7" s="13">
        <v>241</v>
      </c>
      <c r="M7" s="13">
        <v>231</v>
      </c>
      <c r="N7" s="13">
        <v>221</v>
      </c>
      <c r="O7" s="13">
        <v>219</v>
      </c>
      <c r="P7" s="14"/>
      <c r="Q7" s="13">
        <v>123</v>
      </c>
      <c r="R7" s="13">
        <v>126</v>
      </c>
      <c r="S7" s="13">
        <v>136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171</v>
      </c>
      <c r="E8" s="13">
        <v>166</v>
      </c>
      <c r="F8" s="14"/>
      <c r="G8" s="13">
        <v>82</v>
      </c>
      <c r="H8" s="13">
        <v>124</v>
      </c>
      <c r="I8" s="13">
        <v>108</v>
      </c>
      <c r="J8" s="13">
        <v>111</v>
      </c>
      <c r="K8" s="14"/>
      <c r="L8" s="13">
        <v>394</v>
      </c>
      <c r="M8" s="13">
        <v>454</v>
      </c>
      <c r="N8" s="13">
        <v>472</v>
      </c>
      <c r="O8" s="13">
        <v>460</v>
      </c>
      <c r="P8" s="14"/>
      <c r="Q8" s="13">
        <v>160</v>
      </c>
      <c r="R8" s="13">
        <v>195</v>
      </c>
      <c r="S8" s="13">
        <v>209</v>
      </c>
      <c r="T8" s="13">
        <v>210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566</v>
      </c>
      <c r="E9" s="13">
        <v>558</v>
      </c>
      <c r="F9" s="14"/>
      <c r="G9" s="13">
        <v>275</v>
      </c>
      <c r="H9" s="13">
        <v>296</v>
      </c>
      <c r="I9" s="13">
        <v>297</v>
      </c>
      <c r="J9" s="13">
        <v>283</v>
      </c>
      <c r="K9" s="14"/>
      <c r="L9" s="13">
        <v>1127</v>
      </c>
      <c r="M9" s="13">
        <v>1188</v>
      </c>
      <c r="N9" s="13">
        <v>1200</v>
      </c>
      <c r="O9" s="13">
        <v>1208</v>
      </c>
      <c r="P9" s="14"/>
      <c r="Q9" s="13">
        <v>351</v>
      </c>
      <c r="R9" s="13">
        <v>455</v>
      </c>
      <c r="S9" s="13">
        <v>468</v>
      </c>
      <c r="T9" s="13">
        <v>471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92</v>
      </c>
      <c r="E10" s="13">
        <v>96</v>
      </c>
      <c r="F10" s="14"/>
      <c r="G10" s="13">
        <v>80</v>
      </c>
      <c r="H10" s="13">
        <v>57</v>
      </c>
      <c r="I10" s="13">
        <v>71</v>
      </c>
      <c r="J10" s="13">
        <v>64</v>
      </c>
      <c r="K10" s="14"/>
      <c r="L10" s="13">
        <v>264</v>
      </c>
      <c r="M10" s="13">
        <v>268</v>
      </c>
      <c r="N10" s="13">
        <v>263</v>
      </c>
      <c r="O10" s="13">
        <v>254</v>
      </c>
      <c r="P10" s="14"/>
      <c r="Q10" s="13">
        <v>143</v>
      </c>
      <c r="R10" s="13">
        <v>155</v>
      </c>
      <c r="S10" s="13">
        <v>152</v>
      </c>
      <c r="T10" s="13">
        <v>158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89</v>
      </c>
      <c r="F11" s="14"/>
      <c r="G11" s="13">
        <v>44</v>
      </c>
      <c r="H11" s="13">
        <v>71</v>
      </c>
      <c r="I11" s="13">
        <v>68</v>
      </c>
      <c r="J11" s="13">
        <v>64</v>
      </c>
      <c r="K11" s="14"/>
      <c r="L11" s="13">
        <v>218</v>
      </c>
      <c r="M11" s="13">
        <v>205</v>
      </c>
      <c r="N11" s="13">
        <v>218</v>
      </c>
      <c r="O11" s="13">
        <v>235</v>
      </c>
      <c r="P11" s="14"/>
      <c r="Q11" s="13">
        <v>106</v>
      </c>
      <c r="R11" s="13">
        <v>114</v>
      </c>
      <c r="S11" s="13">
        <v>111</v>
      </c>
      <c r="T11" s="13">
        <v>112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328</v>
      </c>
      <c r="E12" s="13">
        <v>332</v>
      </c>
      <c r="F12" s="14"/>
      <c r="G12" s="13">
        <v>180</v>
      </c>
      <c r="H12" s="13">
        <v>184</v>
      </c>
      <c r="I12" s="13">
        <v>177</v>
      </c>
      <c r="J12" s="13">
        <v>175</v>
      </c>
      <c r="K12" s="14"/>
      <c r="L12" s="13">
        <v>655</v>
      </c>
      <c r="M12" s="13">
        <v>732</v>
      </c>
      <c r="N12" s="13">
        <v>720</v>
      </c>
      <c r="O12" s="13">
        <v>722</v>
      </c>
      <c r="P12" s="14"/>
      <c r="Q12" s="13">
        <v>218</v>
      </c>
      <c r="R12" s="13">
        <v>273</v>
      </c>
      <c r="S12" s="13">
        <v>297</v>
      </c>
      <c r="T12" s="13">
        <v>311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1096</v>
      </c>
      <c r="E13" s="13">
        <v>1095</v>
      </c>
      <c r="F13" s="14"/>
      <c r="G13" s="13">
        <v>399</v>
      </c>
      <c r="H13" s="13">
        <v>465</v>
      </c>
      <c r="I13" s="13">
        <v>513</v>
      </c>
      <c r="J13" s="13">
        <v>512</v>
      </c>
      <c r="K13" s="14"/>
      <c r="L13" s="13">
        <v>1676</v>
      </c>
      <c r="M13" s="13">
        <v>2080</v>
      </c>
      <c r="N13" s="13">
        <v>2173</v>
      </c>
      <c r="O13" s="13">
        <v>2209</v>
      </c>
      <c r="P13" s="14"/>
      <c r="Q13" s="13">
        <v>409</v>
      </c>
      <c r="R13" s="13">
        <v>523</v>
      </c>
      <c r="S13" s="13">
        <v>573</v>
      </c>
      <c r="T13" s="13">
        <v>608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38</v>
      </c>
      <c r="E14" s="13">
        <v>35</v>
      </c>
      <c r="F14" s="14"/>
      <c r="G14" s="13">
        <v>32</v>
      </c>
      <c r="H14" s="13">
        <v>44</v>
      </c>
      <c r="I14" s="13">
        <v>45</v>
      </c>
      <c r="J14" s="13">
        <v>40</v>
      </c>
      <c r="K14" s="14"/>
      <c r="L14" s="13">
        <v>182</v>
      </c>
      <c r="M14" s="13">
        <v>164</v>
      </c>
      <c r="N14" s="13">
        <v>159</v>
      </c>
      <c r="O14" s="13">
        <v>158</v>
      </c>
      <c r="P14" s="14"/>
      <c r="Q14" s="13">
        <v>102</v>
      </c>
      <c r="R14" s="13">
        <v>102</v>
      </c>
      <c r="S14" s="13">
        <v>96</v>
      </c>
      <c r="T14" s="13">
        <v>97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41</v>
      </c>
      <c r="E15" s="13">
        <v>38</v>
      </c>
      <c r="F15" s="14"/>
      <c r="G15" s="13">
        <v>26</v>
      </c>
      <c r="H15" s="13">
        <v>24</v>
      </c>
      <c r="I15" s="13">
        <v>21</v>
      </c>
      <c r="J15" s="13">
        <v>22</v>
      </c>
      <c r="K15" s="14"/>
      <c r="L15" s="13">
        <v>145</v>
      </c>
      <c r="M15" s="13">
        <v>127</v>
      </c>
      <c r="N15" s="13">
        <v>107</v>
      </c>
      <c r="O15" s="13">
        <v>106</v>
      </c>
      <c r="P15" s="14"/>
      <c r="Q15" s="13">
        <v>65</v>
      </c>
      <c r="R15" s="13">
        <v>65</v>
      </c>
      <c r="S15" s="13">
        <v>76</v>
      </c>
      <c r="T15" s="13">
        <v>85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472</v>
      </c>
      <c r="E16" s="13">
        <v>470</v>
      </c>
      <c r="F16" s="14"/>
      <c r="G16" s="13">
        <v>171</v>
      </c>
      <c r="H16" s="13">
        <v>195</v>
      </c>
      <c r="I16" s="13">
        <v>218</v>
      </c>
      <c r="J16" s="13">
        <v>221</v>
      </c>
      <c r="K16" s="14"/>
      <c r="L16" s="13">
        <v>787</v>
      </c>
      <c r="M16" s="13">
        <v>899</v>
      </c>
      <c r="N16" s="13">
        <v>901</v>
      </c>
      <c r="O16" s="13">
        <v>930</v>
      </c>
      <c r="P16" s="14"/>
      <c r="Q16" s="13">
        <v>184</v>
      </c>
      <c r="R16" s="13">
        <v>268</v>
      </c>
      <c r="S16" s="13">
        <v>292</v>
      </c>
      <c r="T16" s="13">
        <v>305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82</v>
      </c>
      <c r="E17" s="13">
        <v>94</v>
      </c>
      <c r="F17" s="14"/>
      <c r="G17" s="13">
        <v>48</v>
      </c>
      <c r="H17" s="13">
        <v>28</v>
      </c>
      <c r="I17" s="13">
        <v>30</v>
      </c>
      <c r="J17" s="13">
        <v>32</v>
      </c>
      <c r="K17" s="14"/>
      <c r="L17" s="13">
        <v>188</v>
      </c>
      <c r="M17" s="13">
        <v>197</v>
      </c>
      <c r="N17" s="13">
        <v>182</v>
      </c>
      <c r="O17" s="13">
        <v>185</v>
      </c>
      <c r="P17" s="14"/>
      <c r="Q17" s="13">
        <v>51</v>
      </c>
      <c r="R17" s="13">
        <v>86</v>
      </c>
      <c r="S17" s="13">
        <v>98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383</v>
      </c>
      <c r="E18" s="13">
        <v>377</v>
      </c>
      <c r="F18" s="14"/>
      <c r="G18" s="13">
        <v>194</v>
      </c>
      <c r="H18" s="13">
        <v>205</v>
      </c>
      <c r="I18" s="13">
        <v>204</v>
      </c>
      <c r="J18" s="13">
        <v>194</v>
      </c>
      <c r="K18" s="14"/>
      <c r="L18" s="13">
        <v>792</v>
      </c>
      <c r="M18" s="13">
        <v>861</v>
      </c>
      <c r="N18" s="13">
        <v>858</v>
      </c>
      <c r="O18" s="13">
        <v>859</v>
      </c>
      <c r="P18" s="14"/>
      <c r="Q18" s="13">
        <v>315</v>
      </c>
      <c r="R18" s="13">
        <v>363</v>
      </c>
      <c r="S18" s="13">
        <v>378</v>
      </c>
      <c r="T18" s="13">
        <v>383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9</v>
      </c>
      <c r="E19" s="13">
        <v>6</v>
      </c>
      <c r="F19" s="14"/>
      <c r="G19" s="13">
        <v>7</v>
      </c>
      <c r="H19" s="13">
        <v>13</v>
      </c>
      <c r="I19" s="13">
        <v>11</v>
      </c>
      <c r="J19" s="13">
        <v>10</v>
      </c>
      <c r="K19" s="14"/>
      <c r="L19" s="13">
        <v>59</v>
      </c>
      <c r="M19" s="13">
        <v>51</v>
      </c>
      <c r="N19" s="13">
        <v>48</v>
      </c>
      <c r="O19" s="13">
        <v>49</v>
      </c>
      <c r="P19" s="14"/>
      <c r="Q19" s="13">
        <v>37</v>
      </c>
      <c r="R19" s="13">
        <v>35</v>
      </c>
      <c r="S19" s="13">
        <v>33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202</v>
      </c>
      <c r="E20" s="13">
        <v>196</v>
      </c>
      <c r="F20" s="14"/>
      <c r="G20" s="13">
        <v>111</v>
      </c>
      <c r="H20" s="13">
        <v>93</v>
      </c>
      <c r="I20" s="13">
        <v>102</v>
      </c>
      <c r="J20" s="13">
        <v>111</v>
      </c>
      <c r="K20" s="14"/>
      <c r="L20" s="13">
        <v>499</v>
      </c>
      <c r="M20" s="13">
        <v>517</v>
      </c>
      <c r="N20" s="13">
        <v>507</v>
      </c>
      <c r="O20" s="13">
        <v>494</v>
      </c>
      <c r="P20" s="14"/>
      <c r="Q20" s="13">
        <v>172</v>
      </c>
      <c r="R20" s="13">
        <v>201</v>
      </c>
      <c r="S20" s="13">
        <v>224</v>
      </c>
      <c r="T20" s="13">
        <v>228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76</v>
      </c>
      <c r="E21" s="13">
        <v>76</v>
      </c>
      <c r="F21" s="14"/>
      <c r="G21" s="13">
        <v>39</v>
      </c>
      <c r="H21" s="13">
        <v>41</v>
      </c>
      <c r="I21" s="13">
        <v>40</v>
      </c>
      <c r="J21" s="13">
        <v>47</v>
      </c>
      <c r="K21" s="14"/>
      <c r="L21" s="13">
        <v>184</v>
      </c>
      <c r="M21" s="13">
        <v>205</v>
      </c>
      <c r="N21" s="13">
        <v>185</v>
      </c>
      <c r="O21" s="13">
        <v>185</v>
      </c>
      <c r="P21" s="14"/>
      <c r="Q21" s="13">
        <v>101</v>
      </c>
      <c r="R21" s="13">
        <v>122</v>
      </c>
      <c r="S21" s="13">
        <v>121</v>
      </c>
      <c r="T21" s="13">
        <v>125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1977</v>
      </c>
      <c r="E22" s="13">
        <v>1977</v>
      </c>
      <c r="F22" s="14"/>
      <c r="G22" s="13">
        <v>1735</v>
      </c>
      <c r="H22" s="13">
        <v>1749</v>
      </c>
      <c r="I22" s="13">
        <v>1789</v>
      </c>
      <c r="J22" s="13">
        <v>1841</v>
      </c>
      <c r="K22" s="14"/>
      <c r="L22" s="13">
        <v>5019</v>
      </c>
      <c r="M22" s="13">
        <v>5399</v>
      </c>
      <c r="N22" s="13">
        <v>5317</v>
      </c>
      <c r="O22" s="13">
        <v>5240</v>
      </c>
      <c r="P22" s="14"/>
      <c r="Q22" s="13">
        <v>1687</v>
      </c>
      <c r="R22" s="13">
        <v>2062</v>
      </c>
      <c r="S22" s="13">
        <v>2263</v>
      </c>
      <c r="T22" s="13">
        <v>2335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3719</v>
      </c>
      <c r="E23" s="14">
        <f>SUM(E24:E25)</f>
        <v>3692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1959</v>
      </c>
      <c r="J23" s="14">
        <f>SUM(J24:J25)</f>
        <v>1938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8214</v>
      </c>
      <c r="O23" s="14">
        <f>SUM(O24:O25)</f>
        <v>8273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3264</v>
      </c>
      <c r="T23" s="14">
        <f>SUM(T24:T25)</f>
        <v>3370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3398</v>
      </c>
      <c r="E24" s="14">
        <f>SUM(E8:E9,E11:E13,E16:E17,E18,E20)</f>
        <v>3377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1703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7231</v>
      </c>
      <c r="O24" s="14">
        <f>SUM(O8:O9,O11:O13,O16:O17,O18,O20)</f>
        <v>7302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2650</v>
      </c>
      <c r="T24" s="14">
        <f>SUM(T8:T9,T11:T13,T16:T17,T18,T20)</f>
        <v>2730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321</v>
      </c>
      <c r="E25" s="14">
        <f>SUM(E7,E10,E14:E15,E19,E21)</f>
        <v>315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242</v>
      </c>
      <c r="J25" s="14">
        <f>SUM(J7,J10,J14:J15,J19,J21)</f>
        <v>235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983</v>
      </c>
      <c r="O25" s="14">
        <f>SUM(O7,O10,O14:O15,O19,O21)</f>
        <v>971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614</v>
      </c>
      <c r="T25" s="14">
        <f>SUM(T7,T10,T14:T15,T19,T21)</f>
        <v>640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5696</v>
      </c>
      <c r="E26" s="16">
        <f>SUM(E22,E23)</f>
        <v>5669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3748</v>
      </c>
      <c r="J26" s="16">
        <f>SUM(J22,J23)</f>
        <v>3779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13513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5527</v>
      </c>
      <c r="T26" s="16">
        <f>SUM(T22,T23)</f>
        <v>5705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13.655462184873949</v>
      </c>
      <c r="E28" s="17">
        <f>E7/SUM($T7,$O7,$J7,$E7)*100</f>
        <v>13.473684210526315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11.344537815126051</v>
      </c>
      <c r="J28" s="17">
        <f>J7/SUM($T7,$O7,$J7,$E7)*100</f>
        <v>10.947368421052632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46.428571428571431</v>
      </c>
      <c r="O28" s="17">
        <f>O7/SUM($T7,$O7,$J7,$E7)*100</f>
        <v>46.10526315789474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28.571428571428569</v>
      </c>
      <c r="T28" s="17">
        <f>T7/SUM($T7,$O7,$J7,$E7)*100</f>
        <v>29.473684210526311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17.8125</v>
      </c>
      <c r="E29" s="17">
        <f t="shared" ref="E29:E47" si="7">E8/SUM($T8,$O8,$J8,$E8)*100</f>
        <v>17.529039070749736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11.25</v>
      </c>
      <c r="J29" s="17">
        <f t="shared" ref="J29:J47" si="11">J8/SUM($T8,$O8,$J8,$E8)*100</f>
        <v>11.721224920802534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49.166666666666664</v>
      </c>
      <c r="O29" s="17">
        <f t="shared" ref="O29:O47" si="15">O8/SUM($T8,$O8,$J8,$E8)*100</f>
        <v>48.574445617740231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21.770833333333332</v>
      </c>
      <c r="T29" s="17">
        <f t="shared" ref="T29:T47" si="19">T8/SUM($T8,$O8,$J8,$E8)*100</f>
        <v>22.175290390707499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22.36270248913473</v>
      </c>
      <c r="E30" s="17">
        <f t="shared" si="7"/>
        <v>22.142857142857142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11.734492295535363</v>
      </c>
      <c r="J30" s="17">
        <f t="shared" si="11"/>
        <v>11.230158730158731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47.412090082971162</v>
      </c>
      <c r="O30" s="17">
        <f t="shared" si="15"/>
        <v>47.936507936507937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18.490715132358751</v>
      </c>
      <c r="T30" s="17">
        <f t="shared" si="19"/>
        <v>18.69047619047619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15.916955017301039</v>
      </c>
      <c r="E31" s="17">
        <f t="shared" si="7"/>
        <v>16.783216783216783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12.283737024221452</v>
      </c>
      <c r="J31" s="17">
        <f t="shared" si="11"/>
        <v>11.188811188811188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45.501730103806224</v>
      </c>
      <c r="O31" s="17">
        <f t="shared" si="15"/>
        <v>44.405594405594407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26.297577854671278</v>
      </c>
      <c r="T31" s="17">
        <f t="shared" si="19"/>
        <v>27.62237762237762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19.797979797979799</v>
      </c>
      <c r="E32" s="17">
        <f t="shared" si="7"/>
        <v>17.8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13.737373737373737</v>
      </c>
      <c r="J32" s="17">
        <f t="shared" si="11"/>
        <v>12.8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44.040404040404042</v>
      </c>
      <c r="O32" s="17">
        <f t="shared" si="15"/>
        <v>47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22.424242424242426</v>
      </c>
      <c r="T32" s="17">
        <f t="shared" si="19"/>
        <v>22.400000000000002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21.550591327201051</v>
      </c>
      <c r="E33" s="17">
        <f t="shared" si="7"/>
        <v>21.558441558441558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11.629434954007884</v>
      </c>
      <c r="J33" s="17">
        <f t="shared" si="11"/>
        <v>11.363636363636363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47.306176084099874</v>
      </c>
      <c r="O33" s="17">
        <f t="shared" si="15"/>
        <v>46.883116883116884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19.513797634691198</v>
      </c>
      <c r="T33" s="17">
        <f t="shared" si="19"/>
        <v>20.194805194805195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25.166475315729048</v>
      </c>
      <c r="E34" s="17">
        <f t="shared" si="7"/>
        <v>24.751356238698012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11.779563719862228</v>
      </c>
      <c r="J34" s="17">
        <f t="shared" si="11"/>
        <v>11.573236889692586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49.89667049368542</v>
      </c>
      <c r="O34" s="17">
        <f t="shared" si="15"/>
        <v>49.93218806509946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13.157290470723307</v>
      </c>
      <c r="T34" s="17">
        <f t="shared" si="19"/>
        <v>13.743218806509946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11.242603550295858</v>
      </c>
      <c r="E35" s="17">
        <f t="shared" si="7"/>
        <v>10.606060606060606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13.313609467455622</v>
      </c>
      <c r="J35" s="17">
        <f t="shared" si="11"/>
        <v>12.121212121212121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47.041420118343197</v>
      </c>
      <c r="O35" s="17">
        <f t="shared" si="15"/>
        <v>47.878787878787875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28.402366863905325</v>
      </c>
      <c r="T35" s="17">
        <f t="shared" si="19"/>
        <v>29.393939393939394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16.73469387755102</v>
      </c>
      <c r="E36" s="17">
        <f t="shared" si="7"/>
        <v>15.139442231075698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8.5714285714285712</v>
      </c>
      <c r="J36" s="17">
        <f t="shared" si="11"/>
        <v>8.7649402390438258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43.673469387755105</v>
      </c>
      <c r="O36" s="17">
        <f t="shared" si="15"/>
        <v>42.231075697211153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31.020408163265305</v>
      </c>
      <c r="T36" s="17">
        <f t="shared" si="19"/>
        <v>33.864541832669318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25.066383430695698</v>
      </c>
      <c r="E37" s="17">
        <f t="shared" si="7"/>
        <v>24.402907580477674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11.577270313329793</v>
      </c>
      <c r="J37" s="17">
        <f t="shared" si="11"/>
        <v>11.474558670820354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47.849176845459375</v>
      </c>
      <c r="O37" s="17">
        <f t="shared" si="15"/>
        <v>48.286604361370713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15.507169410515134</v>
      </c>
      <c r="T37" s="17">
        <f t="shared" si="19"/>
        <v>15.835929387331257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20.918367346938776</v>
      </c>
      <c r="E38" s="17">
        <f t="shared" si="7"/>
        <v>22.760290556900724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7.6530612244897958</v>
      </c>
      <c r="J38" s="17">
        <f t="shared" si="11"/>
        <v>7.7481840193704601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46.428571428571431</v>
      </c>
      <c r="O38" s="17">
        <f t="shared" si="15"/>
        <v>44.794188861985475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</v>
      </c>
      <c r="T38" s="17">
        <f t="shared" si="19"/>
        <v>24.697336561743342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21.009325287986837</v>
      </c>
      <c r="E39" s="17">
        <f t="shared" si="7"/>
        <v>20.79426365140651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11.190345584201864</v>
      </c>
      <c r="J39" s="17">
        <f t="shared" si="11"/>
        <v>10.70049641478213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47.065277015907839</v>
      </c>
      <c r="O39" s="17">
        <f t="shared" si="15"/>
        <v>47.380033094318804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20.735052111903457</v>
      </c>
      <c r="T39" s="17">
        <f t="shared" si="19"/>
        <v>21.125206839492552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8.9108910891089099</v>
      </c>
      <c r="E40" s="17">
        <f t="shared" si="7"/>
        <v>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10.891089108910892</v>
      </c>
      <c r="J40" s="17">
        <f t="shared" si="11"/>
        <v>10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47.524752475247524</v>
      </c>
      <c r="O40" s="17">
        <f t="shared" si="15"/>
        <v>49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32.673267326732677</v>
      </c>
      <c r="T40" s="17">
        <f t="shared" si="19"/>
        <v>35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19.516908212560384</v>
      </c>
      <c r="E41" s="17">
        <f t="shared" si="7"/>
        <v>19.047619047619047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9.8550724637681171</v>
      </c>
      <c r="J41" s="17">
        <f t="shared" si="11"/>
        <v>10.787172011661808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48.985507246376812</v>
      </c>
      <c r="O41" s="17">
        <f t="shared" si="15"/>
        <v>48.007774538386784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21.642512077294686</v>
      </c>
      <c r="T41" s="17">
        <f t="shared" si="19"/>
        <v>22.157434402332363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18.009478672985782</v>
      </c>
      <c r="E42" s="17">
        <f t="shared" si="7"/>
        <v>17.551963048498845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9.4786729857819907</v>
      </c>
      <c r="J42" s="17">
        <f t="shared" si="11"/>
        <v>10.854503464203233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43.838862559241704</v>
      </c>
      <c r="O42" s="17">
        <f t="shared" si="15"/>
        <v>42.725173210161664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28.672985781990523</v>
      </c>
      <c r="T42" s="17">
        <f t="shared" si="19"/>
        <v>28.868360277136258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17.424643046007404</v>
      </c>
      <c r="E43" s="17">
        <f t="shared" si="7"/>
        <v>17.352760466953391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15.767671426053234</v>
      </c>
      <c r="J43" s="17">
        <f t="shared" si="11"/>
        <v>16.159045027648556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46.862330336682533</v>
      </c>
      <c r="O43" s="17">
        <f t="shared" si="15"/>
        <v>45.993153690862812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19.94535519125683</v>
      </c>
      <c r="T43" s="17">
        <f t="shared" si="19"/>
        <v>20.495040814535241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21.67754721380275</v>
      </c>
      <c r="E44" s="17">
        <f t="shared" si="7"/>
        <v>21.374399351589187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11.418745628351596</v>
      </c>
      <c r="J44" s="17">
        <f t="shared" si="11"/>
        <v>11.219822844902449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47.878293308463512</v>
      </c>
      <c r="O44" s="17">
        <f t="shared" si="15"/>
        <v>47.895559543796679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19.02541384938214</v>
      </c>
      <c r="T44" s="17">
        <f t="shared" si="19"/>
        <v>19.510218259711689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22.659375833555615</v>
      </c>
      <c r="E45" s="17">
        <f t="shared" si="7"/>
        <v>22.346479618845947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11.449719925313417</v>
      </c>
      <c r="J45" s="17">
        <f t="shared" si="11"/>
        <v>11.269190047644257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48.219525206721791</v>
      </c>
      <c r="O45" s="17">
        <f t="shared" si="15"/>
        <v>48.319216516675489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17.671379034409178</v>
      </c>
      <c r="T45" s="17">
        <f t="shared" si="19"/>
        <v>18.065113816834305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14.861111111111111</v>
      </c>
      <c r="E46" s="17">
        <f t="shared" si="7"/>
        <v>14.576584914391486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11.203703703703702</v>
      </c>
      <c r="J46" s="17">
        <f t="shared" si="11"/>
        <v>10.874595094863489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45.50925925925926</v>
      </c>
      <c r="O46" s="17">
        <f t="shared" si="15"/>
        <v>44.932901434521057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28.425925925925927</v>
      </c>
      <c r="T46" s="17">
        <f t="shared" si="19"/>
        <v>29.615918556223971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19.984562486843028</v>
      </c>
      <c r="E47" s="25">
        <f t="shared" si="7"/>
        <v>19.776041303286124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13.149954389165671</v>
      </c>
      <c r="J47" s="25">
        <f t="shared" si="11"/>
        <v>13.182864717784135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47.473861483404676</v>
      </c>
      <c r="O47" s="25">
        <f t="shared" si="15"/>
        <v>47.1394683597293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19.391621640586624</v>
      </c>
      <c r="T47" s="25">
        <f t="shared" si="19"/>
        <v>19.901625619200448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37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2019-04-02T04:58:25Z</cp:lastPrinted>
  <dcterms:created xsi:type="dcterms:W3CDTF">2010-11-04T11:03:29Z</dcterms:created>
  <dcterms:modified xsi:type="dcterms:W3CDTF">2022-04-12T12:29:41Z</dcterms:modified>
</cp:coreProperties>
</file>