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59F7A5D-AD73-47AE-9527-CA1C76578715}" xr6:coauthVersionLast="47" xr6:coauthVersionMax="47" xr10:uidLastSave="{00000000-0000-0000-0000-000000000000}"/>
  <bookViews>
    <workbookView xWindow="5670" yWindow="3015" windowWidth="21600" windowHeight="13365" xr2:uid="{00000000-000D-0000-FFFF-FFFF00000000}"/>
  </bookViews>
  <sheets>
    <sheet name="Tioårsperioder" sheetId="11" r:id="rId1"/>
    <sheet name="Medeltal tioårsperioder" sheetId="12" r:id="rId2"/>
    <sheet name="Medeltal femårsperioder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3" l="1"/>
  <c r="D55" i="13"/>
  <c r="E55" i="13"/>
  <c r="F55" i="13"/>
  <c r="G55" i="13"/>
  <c r="H55" i="13"/>
  <c r="I55" i="13"/>
  <c r="J55" i="13"/>
  <c r="J73" i="13" s="1"/>
  <c r="J71" i="13" s="1"/>
  <c r="J74" i="13" s="1"/>
  <c r="K55" i="13"/>
  <c r="L55" i="13"/>
  <c r="M55" i="13"/>
  <c r="N55" i="13"/>
  <c r="O55" i="13"/>
  <c r="P55" i="13"/>
  <c r="Q55" i="13"/>
  <c r="R55" i="13"/>
  <c r="R73" i="13" s="1"/>
  <c r="R71" i="13" s="1"/>
  <c r="R74" i="13" s="1"/>
  <c r="S55" i="13"/>
  <c r="T55" i="13"/>
  <c r="U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C57" i="13"/>
  <c r="D57" i="13"/>
  <c r="D72" i="13" s="1"/>
  <c r="D71" i="13" s="1"/>
  <c r="D74" i="13" s="1"/>
  <c r="E57" i="13"/>
  <c r="F57" i="13"/>
  <c r="G57" i="13"/>
  <c r="H57" i="13"/>
  <c r="I57" i="13"/>
  <c r="J57" i="13"/>
  <c r="K57" i="13"/>
  <c r="L57" i="13"/>
  <c r="L72" i="13" s="1"/>
  <c r="L71" i="13" s="1"/>
  <c r="L74" i="13" s="1"/>
  <c r="M57" i="13"/>
  <c r="N57" i="13"/>
  <c r="O57" i="13"/>
  <c r="P57" i="13"/>
  <c r="Q57" i="13"/>
  <c r="R57" i="13"/>
  <c r="S57" i="13"/>
  <c r="T57" i="13"/>
  <c r="T72" i="13" s="1"/>
  <c r="T71" i="13" s="1"/>
  <c r="T74" i="13" s="1"/>
  <c r="U57" i="13"/>
  <c r="C58" i="13"/>
  <c r="D58" i="13"/>
  <c r="E58" i="13"/>
  <c r="F58" i="13"/>
  <c r="G58" i="13"/>
  <c r="H58" i="13"/>
  <c r="I58" i="13"/>
  <c r="I73" i="13" s="1"/>
  <c r="J58" i="13"/>
  <c r="K58" i="13"/>
  <c r="L58" i="13"/>
  <c r="M58" i="13"/>
  <c r="N58" i="13"/>
  <c r="O58" i="13"/>
  <c r="P58" i="13"/>
  <c r="Q58" i="13"/>
  <c r="Q73" i="13" s="1"/>
  <c r="R58" i="13"/>
  <c r="S58" i="13"/>
  <c r="T58" i="13"/>
  <c r="U58" i="13"/>
  <c r="C59" i="13"/>
  <c r="D59" i="13"/>
  <c r="E59" i="13"/>
  <c r="F59" i="13"/>
  <c r="F72" i="13" s="1"/>
  <c r="F71" i="13" s="1"/>
  <c r="F74" i="13" s="1"/>
  <c r="G59" i="13"/>
  <c r="H59" i="13"/>
  <c r="I59" i="13"/>
  <c r="J59" i="13"/>
  <c r="K59" i="13"/>
  <c r="L59" i="13"/>
  <c r="M59" i="13"/>
  <c r="N59" i="13"/>
  <c r="N72" i="13" s="1"/>
  <c r="N71" i="13" s="1"/>
  <c r="N74" i="13" s="1"/>
  <c r="O59" i="13"/>
  <c r="P59" i="13"/>
  <c r="Q59" i="13"/>
  <c r="R59" i="13"/>
  <c r="S59" i="13"/>
  <c r="T59" i="13"/>
  <c r="U59" i="13"/>
  <c r="C60" i="13"/>
  <c r="C72" i="13" s="1"/>
  <c r="C71" i="13" s="1"/>
  <c r="C74" i="13" s="1"/>
  <c r="D60" i="13"/>
  <c r="E60" i="13"/>
  <c r="E72" i="13" s="1"/>
  <c r="F60" i="13"/>
  <c r="G60" i="13"/>
  <c r="H60" i="13"/>
  <c r="I60" i="13"/>
  <c r="J60" i="13"/>
  <c r="K60" i="13"/>
  <c r="K72" i="13" s="1"/>
  <c r="K71" i="13" s="1"/>
  <c r="K74" i="13" s="1"/>
  <c r="L60" i="13"/>
  <c r="M60" i="13"/>
  <c r="M72" i="13" s="1"/>
  <c r="N60" i="13"/>
  <c r="O60" i="13"/>
  <c r="P60" i="13"/>
  <c r="Q60" i="13"/>
  <c r="R60" i="13"/>
  <c r="S60" i="13"/>
  <c r="S72" i="13" s="1"/>
  <c r="S71" i="13" s="1"/>
  <c r="S74" i="13" s="1"/>
  <c r="T60" i="13"/>
  <c r="U60" i="13"/>
  <c r="U72" i="13" s="1"/>
  <c r="C61" i="13"/>
  <c r="D61" i="13"/>
  <c r="E61" i="13"/>
  <c r="F61" i="13"/>
  <c r="G61" i="13"/>
  <c r="H61" i="13"/>
  <c r="H72" i="13" s="1"/>
  <c r="H71" i="13" s="1"/>
  <c r="H74" i="13" s="1"/>
  <c r="I61" i="13"/>
  <c r="J61" i="13"/>
  <c r="K61" i="13"/>
  <c r="L61" i="13"/>
  <c r="M61" i="13"/>
  <c r="N61" i="13"/>
  <c r="O61" i="13"/>
  <c r="P61" i="13"/>
  <c r="P72" i="13" s="1"/>
  <c r="P71" i="13" s="1"/>
  <c r="P74" i="13" s="1"/>
  <c r="Q61" i="13"/>
  <c r="R61" i="13"/>
  <c r="S61" i="13"/>
  <c r="T61" i="13"/>
  <c r="U61" i="13"/>
  <c r="C62" i="13"/>
  <c r="D62" i="13"/>
  <c r="E62" i="13"/>
  <c r="E73" i="13" s="1"/>
  <c r="F62" i="13"/>
  <c r="G62" i="13"/>
  <c r="H62" i="13"/>
  <c r="H73" i="13" s="1"/>
  <c r="I62" i="13"/>
  <c r="J62" i="13"/>
  <c r="K62" i="13"/>
  <c r="L62" i="13"/>
  <c r="M62" i="13"/>
  <c r="M73" i="13" s="1"/>
  <c r="N62" i="13"/>
  <c r="O62" i="13"/>
  <c r="P62" i="13"/>
  <c r="P73" i="13" s="1"/>
  <c r="Q62" i="13"/>
  <c r="R62" i="13"/>
  <c r="S62" i="13"/>
  <c r="T62" i="13"/>
  <c r="U62" i="13"/>
  <c r="U73" i="13" s="1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C69" i="13"/>
  <c r="C73" i="13" s="1"/>
  <c r="D69" i="13"/>
  <c r="E69" i="13"/>
  <c r="F69" i="13"/>
  <c r="G69" i="13"/>
  <c r="H69" i="13"/>
  <c r="I69" i="13"/>
  <c r="J69" i="13"/>
  <c r="K69" i="13"/>
  <c r="K73" i="13" s="1"/>
  <c r="L69" i="13"/>
  <c r="M69" i="13"/>
  <c r="N69" i="13"/>
  <c r="O69" i="13"/>
  <c r="P69" i="13"/>
  <c r="Q69" i="13"/>
  <c r="R69" i="13"/>
  <c r="S69" i="13"/>
  <c r="S73" i="13" s="1"/>
  <c r="T69" i="13"/>
  <c r="U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B56" i="13"/>
  <c r="B72" i="13" s="1"/>
  <c r="B71" i="13" s="1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G72" i="13"/>
  <c r="G71" i="13" s="1"/>
  <c r="G74" i="13" s="1"/>
  <c r="I72" i="13"/>
  <c r="J72" i="13"/>
  <c r="O72" i="13"/>
  <c r="O71" i="13" s="1"/>
  <c r="O74" i="13" s="1"/>
  <c r="Q72" i="13"/>
  <c r="R72" i="13"/>
  <c r="D73" i="13"/>
  <c r="F73" i="13"/>
  <c r="G73" i="13"/>
  <c r="L73" i="13"/>
  <c r="N73" i="13"/>
  <c r="O73" i="13"/>
  <c r="T73" i="13"/>
  <c r="B73" i="13"/>
  <c r="B55" i="13"/>
  <c r="C54" i="12"/>
  <c r="D54" i="12"/>
  <c r="E54" i="12"/>
  <c r="F54" i="12"/>
  <c r="G54" i="12"/>
  <c r="H54" i="12"/>
  <c r="I54" i="12"/>
  <c r="J54" i="12"/>
  <c r="K54" i="12"/>
  <c r="C55" i="12"/>
  <c r="D55" i="12"/>
  <c r="E55" i="12"/>
  <c r="F55" i="12"/>
  <c r="G55" i="12"/>
  <c r="H55" i="12"/>
  <c r="I55" i="12"/>
  <c r="J55" i="12"/>
  <c r="K55" i="12"/>
  <c r="C56" i="12"/>
  <c r="D56" i="12"/>
  <c r="E56" i="12"/>
  <c r="F56" i="12"/>
  <c r="G56" i="12"/>
  <c r="H56" i="12"/>
  <c r="I56" i="12"/>
  <c r="J56" i="12"/>
  <c r="K56" i="12"/>
  <c r="C57" i="12"/>
  <c r="D57" i="12"/>
  <c r="E57" i="12"/>
  <c r="F57" i="12"/>
  <c r="G57" i="12"/>
  <c r="H57" i="12"/>
  <c r="I57" i="12"/>
  <c r="J57" i="12"/>
  <c r="K57" i="12"/>
  <c r="C58" i="12"/>
  <c r="D58" i="12"/>
  <c r="E58" i="12"/>
  <c r="F58" i="12"/>
  <c r="G58" i="12"/>
  <c r="H58" i="12"/>
  <c r="I58" i="12"/>
  <c r="J58" i="12"/>
  <c r="K58" i="12"/>
  <c r="C59" i="12"/>
  <c r="D59" i="12"/>
  <c r="E59" i="12"/>
  <c r="F59" i="12"/>
  <c r="G59" i="12"/>
  <c r="H59" i="12"/>
  <c r="I59" i="12"/>
  <c r="J59" i="12"/>
  <c r="K59" i="12"/>
  <c r="C60" i="12"/>
  <c r="D60" i="12"/>
  <c r="E60" i="12"/>
  <c r="F60" i="12"/>
  <c r="G60" i="12"/>
  <c r="H60" i="12"/>
  <c r="I60" i="12"/>
  <c r="J60" i="12"/>
  <c r="K60" i="12"/>
  <c r="C61" i="12"/>
  <c r="D61" i="12"/>
  <c r="E61" i="12"/>
  <c r="F61" i="12"/>
  <c r="G61" i="12"/>
  <c r="H61" i="12"/>
  <c r="I61" i="12"/>
  <c r="J61" i="12"/>
  <c r="K61" i="12"/>
  <c r="C62" i="12"/>
  <c r="D62" i="12"/>
  <c r="E62" i="12"/>
  <c r="F62" i="12"/>
  <c r="G62" i="12"/>
  <c r="H62" i="12"/>
  <c r="I62" i="12"/>
  <c r="J62" i="12"/>
  <c r="K62" i="12"/>
  <c r="C63" i="12"/>
  <c r="D63" i="12"/>
  <c r="E63" i="12"/>
  <c r="F63" i="12"/>
  <c r="G63" i="12"/>
  <c r="H63" i="12"/>
  <c r="I63" i="12"/>
  <c r="J63" i="12"/>
  <c r="K63" i="12"/>
  <c r="C64" i="12"/>
  <c r="D64" i="12"/>
  <c r="E64" i="12"/>
  <c r="F64" i="12"/>
  <c r="G64" i="12"/>
  <c r="H64" i="12"/>
  <c r="I64" i="12"/>
  <c r="J64" i="12"/>
  <c r="K64" i="12"/>
  <c r="C65" i="12"/>
  <c r="D65" i="12"/>
  <c r="E65" i="12"/>
  <c r="F65" i="12"/>
  <c r="G65" i="12"/>
  <c r="H65" i="12"/>
  <c r="I65" i="12"/>
  <c r="J65" i="12"/>
  <c r="K65" i="12"/>
  <c r="C66" i="12"/>
  <c r="D66" i="12"/>
  <c r="E66" i="12"/>
  <c r="F66" i="12"/>
  <c r="G66" i="12"/>
  <c r="H66" i="12"/>
  <c r="I66" i="12"/>
  <c r="J66" i="12"/>
  <c r="K66" i="12"/>
  <c r="C67" i="12"/>
  <c r="D67" i="12"/>
  <c r="E67" i="12"/>
  <c r="F67" i="12"/>
  <c r="G67" i="12"/>
  <c r="H67" i="12"/>
  <c r="I67" i="12"/>
  <c r="J67" i="12"/>
  <c r="K67" i="12"/>
  <c r="C68" i="12"/>
  <c r="D68" i="12"/>
  <c r="E68" i="12"/>
  <c r="F68" i="12"/>
  <c r="G68" i="12"/>
  <c r="H68" i="12"/>
  <c r="I68" i="12"/>
  <c r="J68" i="12"/>
  <c r="K68" i="12"/>
  <c r="C69" i="12"/>
  <c r="D69" i="12"/>
  <c r="E69" i="12"/>
  <c r="F69" i="12"/>
  <c r="G69" i="12"/>
  <c r="H69" i="12"/>
  <c r="I69" i="12"/>
  <c r="J69" i="12"/>
  <c r="K69" i="12"/>
  <c r="C70" i="12"/>
  <c r="D70" i="12"/>
  <c r="E70" i="12"/>
  <c r="F70" i="12"/>
  <c r="G70" i="12"/>
  <c r="H70" i="12"/>
  <c r="I70" i="12"/>
  <c r="J70" i="12"/>
  <c r="K70" i="12"/>
  <c r="C71" i="12"/>
  <c r="D71" i="12"/>
  <c r="E71" i="12"/>
  <c r="F71" i="12"/>
  <c r="G71" i="12"/>
  <c r="H71" i="12"/>
  <c r="I71" i="12"/>
  <c r="J71" i="12"/>
  <c r="K71" i="12"/>
  <c r="C72" i="12"/>
  <c r="D72" i="12"/>
  <c r="E72" i="12"/>
  <c r="F72" i="12"/>
  <c r="G72" i="12"/>
  <c r="H72" i="12"/>
  <c r="I72" i="12"/>
  <c r="J72" i="12"/>
  <c r="K72" i="12"/>
  <c r="C73" i="12"/>
  <c r="D73" i="12"/>
  <c r="E73" i="12"/>
  <c r="F73" i="12"/>
  <c r="G73" i="12"/>
  <c r="H73" i="12"/>
  <c r="I73" i="12"/>
  <c r="J73" i="12"/>
  <c r="K73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4" i="12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M71" i="13" l="1"/>
  <c r="M74" i="13" s="1"/>
  <c r="U71" i="13"/>
  <c r="U74" i="13" s="1"/>
  <c r="E71" i="13"/>
  <c r="E74" i="13" s="1"/>
  <c r="Q71" i="13"/>
  <c r="Q74" i="13" s="1"/>
  <c r="I71" i="13"/>
  <c r="I74" i="13" s="1"/>
  <c r="B74" i="13"/>
</calcChain>
</file>

<file path=xl/sharedStrings.xml><?xml version="1.0" encoding="utf-8"?>
<sst xmlns="http://schemas.openxmlformats.org/spreadsheetml/2006/main" count="349" uniqueCount="72">
  <si>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</si>
  <si>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</si>
  <si>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</si>
  <si>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</si>
  <si>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</si>
  <si>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</si>
  <si>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</si>
  <si>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</si>
  <si>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</si>
  <si>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</si>
  <si>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</si>
  <si>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</si>
  <si>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</si>
  <si>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</si>
  <si>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</si>
  <si>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</si>
  <si>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</si>
  <si>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</si>
  <si>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Ålands statistik- och utredningsbyrå</t>
  </si>
  <si>
    <t>1921-1930</t>
  </si>
  <si>
    <t>1931-1940</t>
  </si>
  <si>
    <t>1941-1950</t>
  </si>
  <si>
    <t>1951-1960</t>
  </si>
  <si>
    <t>1961-1970</t>
  </si>
  <si>
    <t>1971-1980</t>
  </si>
  <si>
    <t>1981-1990</t>
  </si>
  <si>
    <t>1991-2000</t>
  </si>
  <si>
    <t>2001-2010</t>
  </si>
  <si>
    <t>2011-2020</t>
  </si>
  <si>
    <t>Landsbygden</t>
  </si>
  <si>
    <t>Skärgården</t>
  </si>
  <si>
    <t>Källa: ÅSUB Befolkning, Statistikcentralen</t>
  </si>
  <si>
    <t xml:space="preserve">Landsbygden </t>
  </si>
  <si>
    <t>1921-1925</t>
  </si>
  <si>
    <t>1926-1930</t>
  </si>
  <si>
    <t>1931-1935</t>
  </si>
  <si>
    <t>1936-1940</t>
  </si>
  <si>
    <t>1941-1945</t>
  </si>
  <si>
    <t>1946-1950</t>
  </si>
  <si>
    <t>1951-1955</t>
  </si>
  <si>
    <t>1956-1960</t>
  </si>
  <si>
    <t>1961-1965</t>
  </si>
  <si>
    <t>1966-1970</t>
  </si>
  <si>
    <t>1971-1975</t>
  </si>
  <si>
    <t>1976-1980</t>
  </si>
  <si>
    <t>1981-1985</t>
  </si>
  <si>
    <t>1986-1990</t>
  </si>
  <si>
    <t>1991-1995</t>
  </si>
  <si>
    <t>1996-2000</t>
  </si>
  <si>
    <t>2001-2005</t>
  </si>
  <si>
    <t>2006-2010</t>
  </si>
  <si>
    <t>2011-2015</t>
  </si>
  <si>
    <t>2016-2020</t>
  </si>
  <si>
    <t>https://pxweb.asub.ax/PXWeb/pxweb/sv/Statistik/Statistik__BE__Befolkningsr%C3%B6relsen/</t>
  </si>
  <si>
    <t>Uppgifter för varje enskilt år finns i en databastabell:</t>
  </si>
  <si>
    <t>Senast uppdaterad 30.11.2021</t>
  </si>
  <si>
    <t>Summa 1921-2020</t>
  </si>
  <si>
    <t>Landskomm.</t>
  </si>
  <si>
    <t>Födda efter kommun 1921-1970 och 1971-2020</t>
  </si>
  <si>
    <t>Födda och avlidna efter kommun 1921-2020</t>
  </si>
  <si>
    <t>Födda efter region 1921-2020, årsmedeltal för femårsperioder</t>
  </si>
  <si>
    <t>Födelsenetto efter region 1921-2020, årsmedeltal för femårsperioder</t>
  </si>
  <si>
    <t>På de båda följande bladen visas årsmedeltal för tioårs- respetkive femårsperioder</t>
  </si>
  <si>
    <t>Antal födda 1921-2020 efter kommun och tioårsperiod</t>
  </si>
  <si>
    <t>Antal avlidna 1921-2020 efter kommun och tioårsperiod</t>
  </si>
  <si>
    <t>Födelsenetto 1921-2020 efter kommun och tioårsperiod</t>
  </si>
  <si>
    <t>Födelsenetto efter kommun 1921-2020, årsmedelvärden beräknat på tioårsperioder</t>
  </si>
  <si>
    <t>Antal avlidna efter kommun 1921-2020, årsmedelvärden beräknat på tioårsperioder</t>
  </si>
  <si>
    <t>Antal födda efter kommun 1921-2020, årsmedelvärden beräknat på tioårsperioder</t>
  </si>
  <si>
    <t>Födelsenetto efter kommun 1921-2020, årsmedelvärden beräknat på femårsperioder</t>
  </si>
  <si>
    <t>Antal avlidna efter kommun 1921-2020, årsmedelvärden beräknat på femårsperioder</t>
  </si>
  <si>
    <t>Antal födda efter kommun 1921-2020, årsmedelvärden beräknat på femårsperioder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</si>
</sst>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Border="0" applyAlignment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1" fontId="2" fillId="0" borderId="0" xfId="0" applyNumberFormat="1" applyFont="1"/>
    <xf numFmtId="0" fontId="4" fillId="0" borderId="3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right" wrapText="1"/>
    </xf>
    <xf numFmtId="1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1" fontId="4" fillId="0" borderId="3" xfId="0" applyNumberFormat="1" applyFont="1" applyBorder="1"/>
    <xf numFmtId="0" fontId="6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Fill="1"/>
    <xf numFmtId="0" fontId="7" fillId="0" borderId="0" xfId="0" applyFont="1"/>
    <xf numFmtId="0" fontId="1" fillId="0" borderId="0" xfId="0" applyFont="1"/>
    <xf numFmtId="3" fontId="2" fillId="0" borderId="0" xfId="0" applyNumberFormat="1" applyFont="1" applyAlignment="1">
      <alignment horizontal="right"/>
    </xf>
    <xf numFmtId="0" fontId="8" fillId="2" borderId="0" xfId="2" applyFont="1" applyFill="1" applyAlignment="1">
      <alignment horizontal="left"/>
    </xf>
    <xf numFmtId="0" fontId="6" fillId="0" borderId="3" xfId="0" applyFont="1" applyBorder="1"/>
    <xf numFmtId="0" fontId="9" fillId="0" borderId="0" xfId="0" applyFont="1"/>
    <xf numFmtId="3" fontId="2" fillId="0" borderId="0" xfId="0" applyNumberFormat="1" applyFont="1"/>
    <xf numFmtId="164" fontId="2" fillId="0" borderId="0" xfId="0" applyNumberFormat="1" applyFont="1"/>
  </cellXfs>
  <cellStyles count="3">
    <cellStyle name="Hyperlänk" xfId="2" builtinId="8"/>
    <cellStyle name="Normal" xfId="0" builtinId="0"/>
    <cellStyle name="Normal 2" xfId="1" xr:uid="{A50F218A-4669-46CB-A3F7-915EE5E4D1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76200</xdr:rowOff>
    </xdr:from>
    <xdr:to>
      <xdr:col>10</xdr:col>
      <xdr:colOff>323850</xdr:colOff>
      <xdr:row>94</xdr:row>
      <xdr:rowOff>17585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EDB77F4-C9C9-4EBA-938B-1911CCBD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82625"/>
          <a:ext cx="5486400" cy="2532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10</xdr:col>
      <xdr:colOff>323850</xdr:colOff>
      <xdr:row>113</xdr:row>
      <xdr:rowOff>93785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A7D080F-4140-4093-8DE5-EC7D90EFF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11550"/>
          <a:ext cx="5486400" cy="2532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8</xdr:col>
      <xdr:colOff>314325</xdr:colOff>
      <xdr:row>155</xdr:row>
      <xdr:rowOff>16511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3FF6974-1D58-4647-9D24-4DC18A987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07550"/>
          <a:ext cx="4467225" cy="2759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8</xdr:col>
      <xdr:colOff>457200</xdr:colOff>
      <xdr:row>136</xdr:row>
      <xdr:rowOff>19050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3AC738E5-D4F8-4553-AF30-94DCB0620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59550"/>
          <a:ext cx="4610100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78</xdr:row>
      <xdr:rowOff>1</xdr:rowOff>
    </xdr:from>
    <xdr:to>
      <xdr:col>16</xdr:col>
      <xdr:colOff>190501</xdr:colOff>
      <xdr:row>94</xdr:row>
      <xdr:rowOff>110307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BF3190D9-CDAE-4890-A4BE-E549FCEA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3658851"/>
          <a:ext cx="5105400" cy="2548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96</xdr:row>
      <xdr:rowOff>0</xdr:rowOff>
    </xdr:from>
    <xdr:to>
      <xdr:col>15</xdr:col>
      <xdr:colOff>219076</xdr:colOff>
      <xdr:row>114</xdr:row>
      <xdr:rowOff>31571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59FEC473-7EBF-4B8D-91A0-51FDA269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411575"/>
          <a:ext cx="4857750" cy="2774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FEC6-3813-4662-804A-D8D052C5F701}">
  <dimension ref="A1:AD96"/>
  <sheetViews>
    <sheetView showGridLines="0" tabSelected="1" workbookViewId="0"/>
  </sheetViews>
  <sheetFormatPr defaultRowHeight="12" x14ac:dyDescent="0.2"/>
  <cols>
    <col min="1" max="1" width="10.42578125" style="2" customWidth="1"/>
    <col min="2" max="2" width="6.42578125" style="2" customWidth="1"/>
    <col min="3" max="11" width="7.5703125" style="2" customWidth="1"/>
    <col min="12" max="12" width="9" style="2" customWidth="1"/>
    <col min="13" max="14" width="7.5703125" style="2" customWidth="1"/>
    <col min="15" max="16384" width="9.140625" style="2"/>
  </cols>
  <sheetData>
    <row r="1" spans="1:24" x14ac:dyDescent="0.2">
      <c r="A1" s="1" t="s">
        <v>18</v>
      </c>
      <c r="E1" s="25"/>
      <c r="F1" s="25"/>
      <c r="G1" s="25"/>
      <c r="H1" s="25"/>
      <c r="I1" s="25"/>
      <c r="N1" s="25"/>
      <c r="V1" s="25"/>
      <c r="W1" s="25"/>
      <c r="X1" s="25"/>
    </row>
    <row r="2" spans="1:24" ht="18.75" customHeight="1" thickBot="1" x14ac:dyDescent="0.25">
      <c r="A2" s="5" t="s">
        <v>63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3" t="s">
        <v>62</v>
      </c>
      <c r="O2" s="3"/>
      <c r="P2" s="3"/>
      <c r="Q2" s="3"/>
      <c r="R2" s="3"/>
      <c r="S2" s="3"/>
      <c r="T2" s="3"/>
      <c r="U2" s="3"/>
      <c r="V2" s="25"/>
      <c r="W2" s="25"/>
      <c r="X2" s="25"/>
    </row>
    <row r="3" spans="1:24" ht="24" x14ac:dyDescent="0.2">
      <c r="A3" s="14" t="s">
        <v>0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56</v>
      </c>
      <c r="M3" s="8"/>
      <c r="N3" s="3" t="s">
        <v>54</v>
      </c>
      <c r="O3" s="3"/>
      <c r="P3" s="3"/>
      <c r="Q3" s="3"/>
      <c r="R3" s="3"/>
      <c r="S3" s="3"/>
      <c r="T3" s="3"/>
      <c r="U3" s="3"/>
      <c r="V3" s="25"/>
      <c r="W3" s="25"/>
      <c r="X3" s="25"/>
    </row>
    <row r="4" spans="1:24" x14ac:dyDescent="0.2">
      <c r="A4" s="2" t="s">
        <v>1</v>
      </c>
      <c r="B4" s="9">
        <v>208</v>
      </c>
      <c r="C4" s="9">
        <v>146</v>
      </c>
      <c r="D4" s="9">
        <v>141</v>
      </c>
      <c r="E4" s="9">
        <v>85</v>
      </c>
      <c r="F4" s="9">
        <v>58</v>
      </c>
      <c r="G4" s="9">
        <v>33</v>
      </c>
      <c r="H4" s="9">
        <v>56</v>
      </c>
      <c r="I4" s="9">
        <v>65</v>
      </c>
      <c r="J4" s="9">
        <v>30</v>
      </c>
      <c r="K4" s="9">
        <v>19</v>
      </c>
      <c r="L4" s="9">
        <f>SUM(B4:K4)</f>
        <v>841</v>
      </c>
      <c r="M4" s="9"/>
      <c r="N4" s="31" t="s">
        <v>53</v>
      </c>
      <c r="O4" s="3"/>
      <c r="P4" s="3"/>
      <c r="Q4" s="3"/>
      <c r="R4" s="3"/>
      <c r="S4" s="3"/>
      <c r="T4" s="3"/>
      <c r="U4" s="3"/>
      <c r="V4" s="25"/>
      <c r="W4" s="25"/>
      <c r="X4" s="25"/>
    </row>
    <row r="5" spans="1:24" x14ac:dyDescent="0.2">
      <c r="A5" s="2" t="s">
        <v>2</v>
      </c>
      <c r="B5" s="9">
        <v>238</v>
      </c>
      <c r="C5" s="9">
        <v>156</v>
      </c>
      <c r="D5" s="9">
        <v>204</v>
      </c>
      <c r="E5" s="9">
        <v>132</v>
      </c>
      <c r="F5" s="9">
        <v>85</v>
      </c>
      <c r="G5" s="9">
        <v>67</v>
      </c>
      <c r="H5" s="9">
        <v>83</v>
      </c>
      <c r="I5" s="9">
        <v>87</v>
      </c>
      <c r="J5" s="9">
        <v>76</v>
      </c>
      <c r="K5" s="9">
        <v>81</v>
      </c>
      <c r="L5" s="9">
        <f t="shared" ref="L5:L23" si="0">SUM(B5:K5)</f>
        <v>1209</v>
      </c>
      <c r="M5" s="9"/>
      <c r="N5" s="9"/>
      <c r="V5" s="25"/>
      <c r="W5" s="25"/>
      <c r="X5" s="25"/>
    </row>
    <row r="6" spans="1:24" x14ac:dyDescent="0.2">
      <c r="A6" s="2" t="s">
        <v>3</v>
      </c>
      <c r="B6" s="9">
        <v>461</v>
      </c>
      <c r="C6" s="9">
        <v>416</v>
      </c>
      <c r="D6" s="9">
        <v>412</v>
      </c>
      <c r="E6" s="9">
        <v>314</v>
      </c>
      <c r="F6" s="9">
        <v>258</v>
      </c>
      <c r="G6" s="9">
        <v>243</v>
      </c>
      <c r="H6" s="9">
        <v>251</v>
      </c>
      <c r="I6" s="9">
        <v>283</v>
      </c>
      <c r="J6" s="9">
        <v>281</v>
      </c>
      <c r="K6" s="9">
        <v>254</v>
      </c>
      <c r="L6" s="9">
        <f t="shared" si="0"/>
        <v>3173</v>
      </c>
      <c r="M6" s="9"/>
      <c r="N6" s="9"/>
      <c r="V6" s="25"/>
      <c r="W6" s="25"/>
      <c r="X6" s="25"/>
    </row>
    <row r="7" spans="1:24" x14ac:dyDescent="0.2">
      <c r="A7" s="2" t="s">
        <v>4</v>
      </c>
      <c r="B7" s="9">
        <v>246</v>
      </c>
      <c r="C7" s="9">
        <v>215</v>
      </c>
      <c r="D7" s="9">
        <v>234</v>
      </c>
      <c r="E7" s="9">
        <v>165</v>
      </c>
      <c r="F7" s="9">
        <v>71</v>
      </c>
      <c r="G7" s="9">
        <v>46</v>
      </c>
      <c r="H7" s="9">
        <v>60</v>
      </c>
      <c r="I7" s="9">
        <v>55</v>
      </c>
      <c r="J7" s="9">
        <v>50</v>
      </c>
      <c r="K7" s="9">
        <v>43</v>
      </c>
      <c r="L7" s="9">
        <f t="shared" si="0"/>
        <v>1185</v>
      </c>
      <c r="M7" s="9"/>
      <c r="N7" s="9"/>
    </row>
    <row r="8" spans="1:24" x14ac:dyDescent="0.2">
      <c r="A8" s="2" t="s">
        <v>5</v>
      </c>
      <c r="B8" s="9">
        <v>120</v>
      </c>
      <c r="C8" s="9">
        <v>151</v>
      </c>
      <c r="D8" s="9">
        <v>129</v>
      </c>
      <c r="E8" s="9">
        <v>86</v>
      </c>
      <c r="F8" s="9">
        <v>58</v>
      </c>
      <c r="G8" s="9">
        <v>44</v>
      </c>
      <c r="H8" s="9">
        <v>56</v>
      </c>
      <c r="I8" s="9">
        <v>44</v>
      </c>
      <c r="J8" s="9">
        <v>43</v>
      </c>
      <c r="K8" s="9">
        <v>43</v>
      </c>
      <c r="L8" s="9">
        <f t="shared" si="0"/>
        <v>774</v>
      </c>
      <c r="M8" s="9"/>
      <c r="N8" s="9"/>
    </row>
    <row r="9" spans="1:24" ht="17.25" customHeight="1" x14ac:dyDescent="0.2">
      <c r="A9" s="2" t="s">
        <v>6</v>
      </c>
      <c r="B9" s="9">
        <v>297</v>
      </c>
      <c r="C9" s="9">
        <v>308</v>
      </c>
      <c r="D9" s="9">
        <v>328</v>
      </c>
      <c r="E9" s="9">
        <v>225</v>
      </c>
      <c r="F9" s="9">
        <v>161</v>
      </c>
      <c r="G9" s="9">
        <v>143</v>
      </c>
      <c r="H9" s="9">
        <v>146</v>
      </c>
      <c r="I9" s="9">
        <v>162</v>
      </c>
      <c r="J9" s="9">
        <v>163</v>
      </c>
      <c r="K9" s="9">
        <v>170</v>
      </c>
      <c r="L9" s="9">
        <f t="shared" si="0"/>
        <v>2103</v>
      </c>
      <c r="M9" s="9"/>
      <c r="N9" s="9"/>
    </row>
    <row r="10" spans="1:24" x14ac:dyDescent="0.2">
      <c r="A10" s="2" t="s">
        <v>7</v>
      </c>
      <c r="B10" s="9">
        <v>437</v>
      </c>
      <c r="C10" s="9">
        <v>472</v>
      </c>
      <c r="D10" s="9">
        <v>698</v>
      </c>
      <c r="E10" s="9">
        <v>714</v>
      </c>
      <c r="F10" s="9">
        <v>261</v>
      </c>
      <c r="G10" s="9">
        <v>294</v>
      </c>
      <c r="H10" s="9">
        <v>381</v>
      </c>
      <c r="I10" s="9">
        <v>359</v>
      </c>
      <c r="J10" s="9">
        <v>475</v>
      </c>
      <c r="K10" s="9">
        <v>632</v>
      </c>
      <c r="L10" s="9">
        <f t="shared" si="0"/>
        <v>4723</v>
      </c>
      <c r="M10" s="9"/>
      <c r="N10" s="9"/>
    </row>
    <row r="11" spans="1:24" x14ac:dyDescent="0.2">
      <c r="A11" s="2" t="s">
        <v>8</v>
      </c>
      <c r="B11" s="9">
        <v>157</v>
      </c>
      <c r="C11" s="9">
        <v>153</v>
      </c>
      <c r="D11" s="9">
        <v>121</v>
      </c>
      <c r="E11" s="9">
        <v>92</v>
      </c>
      <c r="F11" s="9">
        <v>46</v>
      </c>
      <c r="G11" s="9">
        <v>30</v>
      </c>
      <c r="H11" s="9">
        <v>60</v>
      </c>
      <c r="I11" s="9">
        <v>46</v>
      </c>
      <c r="J11" s="9">
        <v>22</v>
      </c>
      <c r="K11" s="9">
        <v>18</v>
      </c>
      <c r="L11" s="9">
        <f t="shared" si="0"/>
        <v>745</v>
      </c>
      <c r="M11" s="9"/>
      <c r="N11" s="9"/>
    </row>
    <row r="12" spans="1:24" x14ac:dyDescent="0.2">
      <c r="A12" s="2" t="s">
        <v>9</v>
      </c>
      <c r="B12" s="9">
        <v>158</v>
      </c>
      <c r="C12" s="9">
        <v>129</v>
      </c>
      <c r="D12" s="9">
        <v>124</v>
      </c>
      <c r="E12" s="9">
        <v>51</v>
      </c>
      <c r="F12" s="9">
        <v>45</v>
      </c>
      <c r="G12" s="9">
        <v>27</v>
      </c>
      <c r="H12" s="9">
        <v>23</v>
      </c>
      <c r="I12" s="9">
        <v>49</v>
      </c>
      <c r="J12" s="9">
        <v>25</v>
      </c>
      <c r="K12" s="9">
        <v>4</v>
      </c>
      <c r="L12" s="9">
        <f t="shared" si="0"/>
        <v>635</v>
      </c>
      <c r="M12" s="9"/>
      <c r="N12" s="9"/>
    </row>
    <row r="13" spans="1:24" x14ac:dyDescent="0.2">
      <c r="A13" s="2" t="s">
        <v>10</v>
      </c>
      <c r="B13" s="9">
        <v>242</v>
      </c>
      <c r="C13" s="9">
        <v>275</v>
      </c>
      <c r="D13" s="9">
        <v>210</v>
      </c>
      <c r="E13" s="9">
        <v>135</v>
      </c>
      <c r="F13" s="9">
        <v>80</v>
      </c>
      <c r="G13" s="9">
        <v>88</v>
      </c>
      <c r="H13" s="9">
        <v>150</v>
      </c>
      <c r="I13" s="9">
        <v>195</v>
      </c>
      <c r="J13" s="9">
        <v>189</v>
      </c>
      <c r="K13" s="9">
        <v>235</v>
      </c>
      <c r="L13" s="9">
        <f t="shared" si="0"/>
        <v>1799</v>
      </c>
      <c r="M13" s="9"/>
      <c r="N13" s="9"/>
    </row>
    <row r="14" spans="1:24" ht="19.5" customHeight="1" x14ac:dyDescent="0.2">
      <c r="A14" s="2" t="s">
        <v>11</v>
      </c>
      <c r="B14" s="9">
        <v>77</v>
      </c>
      <c r="C14" s="9">
        <v>90</v>
      </c>
      <c r="D14" s="9">
        <v>75</v>
      </c>
      <c r="E14" s="9">
        <v>46</v>
      </c>
      <c r="F14" s="9">
        <v>37</v>
      </c>
      <c r="G14" s="9">
        <v>39</v>
      </c>
      <c r="H14" s="9">
        <v>41</v>
      </c>
      <c r="I14" s="9">
        <v>42</v>
      </c>
      <c r="J14" s="9">
        <v>40</v>
      </c>
      <c r="K14" s="9">
        <v>29</v>
      </c>
      <c r="L14" s="9">
        <f t="shared" si="0"/>
        <v>516</v>
      </c>
      <c r="M14" s="9"/>
      <c r="N14" s="9"/>
    </row>
    <row r="15" spans="1:24" x14ac:dyDescent="0.2">
      <c r="A15" s="2" t="s">
        <v>12</v>
      </c>
      <c r="B15" s="9">
        <v>549</v>
      </c>
      <c r="C15" s="9">
        <v>383</v>
      </c>
      <c r="D15" s="9">
        <v>399</v>
      </c>
      <c r="E15" s="9">
        <v>260</v>
      </c>
      <c r="F15" s="9">
        <v>198</v>
      </c>
      <c r="G15" s="9">
        <v>176</v>
      </c>
      <c r="H15" s="9">
        <v>168</v>
      </c>
      <c r="I15" s="9">
        <v>188</v>
      </c>
      <c r="J15" s="9">
        <v>175</v>
      </c>
      <c r="K15" s="9">
        <v>185</v>
      </c>
      <c r="L15" s="9">
        <f t="shared" si="0"/>
        <v>2681</v>
      </c>
      <c r="M15" s="9"/>
      <c r="N15" s="9"/>
    </row>
    <row r="16" spans="1:24" x14ac:dyDescent="0.2">
      <c r="A16" s="2" t="s">
        <v>13</v>
      </c>
      <c r="B16" s="9">
        <v>74</v>
      </c>
      <c r="C16" s="9">
        <v>56</v>
      </c>
      <c r="D16" s="9">
        <v>62</v>
      </c>
      <c r="E16" s="9">
        <v>54</v>
      </c>
      <c r="F16" s="9">
        <v>21</v>
      </c>
      <c r="G16" s="9">
        <v>10</v>
      </c>
      <c r="H16" s="9">
        <v>17</v>
      </c>
      <c r="I16" s="9">
        <v>12</v>
      </c>
      <c r="J16" s="9">
        <v>5</v>
      </c>
      <c r="K16" s="9">
        <v>3</v>
      </c>
      <c r="L16" s="9">
        <f t="shared" si="0"/>
        <v>314</v>
      </c>
      <c r="M16" s="9"/>
      <c r="N16" s="9"/>
    </row>
    <row r="17" spans="1:24" x14ac:dyDescent="0.2">
      <c r="A17" s="2" t="s">
        <v>14</v>
      </c>
      <c r="B17" s="9">
        <v>269</v>
      </c>
      <c r="C17" s="9">
        <v>287</v>
      </c>
      <c r="D17" s="9">
        <v>272</v>
      </c>
      <c r="E17" s="9">
        <v>149</v>
      </c>
      <c r="F17" s="9">
        <v>118</v>
      </c>
      <c r="G17" s="9">
        <v>71</v>
      </c>
      <c r="H17" s="9">
        <v>85</v>
      </c>
      <c r="I17" s="9">
        <v>122</v>
      </c>
      <c r="J17" s="9">
        <v>88</v>
      </c>
      <c r="K17" s="9">
        <v>74</v>
      </c>
      <c r="L17" s="9">
        <f t="shared" si="0"/>
        <v>1535</v>
      </c>
      <c r="M17" s="9"/>
      <c r="N17" s="9"/>
    </row>
    <row r="18" spans="1:24" x14ac:dyDescent="0.2">
      <c r="A18" s="2" t="s">
        <v>15</v>
      </c>
      <c r="B18" s="9">
        <v>114</v>
      </c>
      <c r="C18" s="9">
        <v>118</v>
      </c>
      <c r="D18" s="9">
        <v>89</v>
      </c>
      <c r="E18" s="9">
        <v>52</v>
      </c>
      <c r="F18" s="9">
        <v>55</v>
      </c>
      <c r="G18" s="9">
        <v>22</v>
      </c>
      <c r="H18" s="9">
        <v>36</v>
      </c>
      <c r="I18" s="9">
        <v>41</v>
      </c>
      <c r="J18" s="9">
        <v>36</v>
      </c>
      <c r="K18" s="9">
        <v>43</v>
      </c>
      <c r="L18" s="9">
        <f t="shared" si="0"/>
        <v>606</v>
      </c>
      <c r="M18" s="9"/>
      <c r="N18" s="9"/>
    </row>
    <row r="19" spans="1:24" ht="16.5" customHeight="1" x14ac:dyDescent="0.2">
      <c r="A19" s="2" t="s">
        <v>16</v>
      </c>
      <c r="B19" s="9">
        <v>211</v>
      </c>
      <c r="C19" s="9">
        <v>448</v>
      </c>
      <c r="D19" s="9">
        <v>746</v>
      </c>
      <c r="E19" s="9">
        <v>786</v>
      </c>
      <c r="F19" s="9">
        <v>1558</v>
      </c>
      <c r="G19" s="9">
        <v>1495</v>
      </c>
      <c r="H19" s="9">
        <v>1360</v>
      </c>
      <c r="I19" s="9">
        <v>1301</v>
      </c>
      <c r="J19" s="9">
        <v>1093</v>
      </c>
      <c r="K19" s="9">
        <v>968</v>
      </c>
      <c r="L19" s="9">
        <f t="shared" si="0"/>
        <v>9966</v>
      </c>
      <c r="M19" s="9"/>
      <c r="N19" s="9"/>
    </row>
    <row r="20" spans="1:24" ht="18" customHeight="1" x14ac:dyDescent="0.2">
      <c r="A20" s="2" t="s">
        <v>57</v>
      </c>
      <c r="B20" s="9">
        <v>3647</v>
      </c>
      <c r="C20" s="9">
        <v>3355</v>
      </c>
      <c r="D20" s="9">
        <v>3498</v>
      </c>
      <c r="E20" s="9">
        <v>2560</v>
      </c>
      <c r="F20" s="9">
        <v>1552</v>
      </c>
      <c r="G20" s="9">
        <v>1333</v>
      </c>
      <c r="H20" s="9">
        <v>1613</v>
      </c>
      <c r="I20" s="9">
        <v>1750</v>
      </c>
      <c r="J20" s="9">
        <v>1698</v>
      </c>
      <c r="K20" s="9">
        <v>1833</v>
      </c>
      <c r="L20" s="9">
        <f t="shared" si="0"/>
        <v>22839</v>
      </c>
      <c r="M20" s="9"/>
      <c r="N20" s="9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">
      <c r="A21" s="2" t="s">
        <v>29</v>
      </c>
      <c r="B21" s="9">
        <v>2690</v>
      </c>
      <c r="C21" s="9">
        <v>2538</v>
      </c>
      <c r="D21" s="9">
        <v>2727</v>
      </c>
      <c r="E21" s="9">
        <v>2061</v>
      </c>
      <c r="F21" s="9">
        <v>1256</v>
      </c>
      <c r="G21" s="9">
        <v>1165</v>
      </c>
      <c r="H21" s="9">
        <v>1361</v>
      </c>
      <c r="I21" s="9">
        <v>1482</v>
      </c>
      <c r="J21" s="9">
        <v>1530</v>
      </c>
      <c r="K21" s="9">
        <v>1703</v>
      </c>
      <c r="L21" s="9">
        <f t="shared" si="0"/>
        <v>18513</v>
      </c>
      <c r="M21" s="9"/>
      <c r="N21" s="9"/>
    </row>
    <row r="22" spans="1:24" x14ac:dyDescent="0.2">
      <c r="A22" s="2" t="s">
        <v>30</v>
      </c>
      <c r="B22" s="9">
        <v>957</v>
      </c>
      <c r="C22" s="9">
        <v>817</v>
      </c>
      <c r="D22" s="9">
        <v>771</v>
      </c>
      <c r="E22" s="9">
        <v>499</v>
      </c>
      <c r="F22" s="9">
        <v>296</v>
      </c>
      <c r="G22" s="9">
        <v>168</v>
      </c>
      <c r="H22" s="9">
        <v>252</v>
      </c>
      <c r="I22" s="9">
        <v>268</v>
      </c>
      <c r="J22" s="9">
        <v>168</v>
      </c>
      <c r="K22" s="9">
        <v>130</v>
      </c>
      <c r="L22" s="9">
        <f t="shared" si="0"/>
        <v>4326</v>
      </c>
      <c r="M22" s="9"/>
      <c r="N22" s="9"/>
    </row>
    <row r="23" spans="1:24" ht="12.75" thickBot="1" x14ac:dyDescent="0.25">
      <c r="A23" s="5" t="s">
        <v>17</v>
      </c>
      <c r="B23" s="10">
        <v>3858</v>
      </c>
      <c r="C23" s="10">
        <v>3803</v>
      </c>
      <c r="D23" s="10">
        <v>4244</v>
      </c>
      <c r="E23" s="10">
        <v>3346</v>
      </c>
      <c r="F23" s="10">
        <v>3110</v>
      </c>
      <c r="G23" s="10">
        <v>2828</v>
      </c>
      <c r="H23" s="10">
        <v>2973</v>
      </c>
      <c r="I23" s="10">
        <v>3051</v>
      </c>
      <c r="J23" s="10">
        <v>2791</v>
      </c>
      <c r="K23" s="10">
        <v>2801</v>
      </c>
      <c r="L23" s="10">
        <f t="shared" si="0"/>
        <v>32805</v>
      </c>
      <c r="M23" s="9"/>
      <c r="N23" s="9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">
      <c r="A24" s="28" t="s">
        <v>31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x14ac:dyDescent="0.2">
      <c r="A25" s="28" t="s">
        <v>55</v>
      </c>
    </row>
    <row r="27" spans="1:24" ht="12.75" thickBot="1" x14ac:dyDescent="0.25">
      <c r="A27" s="5" t="s">
        <v>64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24" ht="24" x14ac:dyDescent="0.2">
      <c r="A28" s="15" t="s">
        <v>0</v>
      </c>
      <c r="B28" s="7" t="s">
        <v>19</v>
      </c>
      <c r="C28" s="7" t="s">
        <v>20</v>
      </c>
      <c r="D28" s="7" t="s">
        <v>21</v>
      </c>
      <c r="E28" s="7" t="s">
        <v>22</v>
      </c>
      <c r="F28" s="7" t="s">
        <v>23</v>
      </c>
      <c r="G28" s="7" t="s">
        <v>24</v>
      </c>
      <c r="H28" s="7" t="s">
        <v>25</v>
      </c>
      <c r="I28" s="7" t="s">
        <v>26</v>
      </c>
      <c r="J28" s="7" t="s">
        <v>27</v>
      </c>
      <c r="K28" s="7" t="s">
        <v>28</v>
      </c>
      <c r="L28" s="7" t="s">
        <v>56</v>
      </c>
      <c r="M28" s="8"/>
      <c r="N28" s="8"/>
    </row>
    <row r="29" spans="1:24" x14ac:dyDescent="0.2">
      <c r="A29" s="2" t="s">
        <v>1</v>
      </c>
      <c r="B29" s="9">
        <v>196</v>
      </c>
      <c r="C29" s="9">
        <v>159</v>
      </c>
      <c r="D29" s="9">
        <v>129</v>
      </c>
      <c r="E29" s="9">
        <v>109</v>
      </c>
      <c r="F29" s="9">
        <v>122</v>
      </c>
      <c r="G29" s="9">
        <v>86</v>
      </c>
      <c r="H29" s="9">
        <v>98</v>
      </c>
      <c r="I29" s="9">
        <v>80</v>
      </c>
      <c r="J29" s="9">
        <v>77</v>
      </c>
      <c r="K29" s="9">
        <v>60</v>
      </c>
      <c r="L29" s="9">
        <f>SUM(B29:K29)</f>
        <v>1116</v>
      </c>
      <c r="M29" s="9"/>
      <c r="N29" s="9"/>
    </row>
    <row r="30" spans="1:24" x14ac:dyDescent="0.2">
      <c r="A30" s="2" t="s">
        <v>2</v>
      </c>
      <c r="B30" s="9">
        <v>196</v>
      </c>
      <c r="C30" s="9">
        <v>167</v>
      </c>
      <c r="D30" s="9">
        <v>167</v>
      </c>
      <c r="E30" s="9">
        <v>107</v>
      </c>
      <c r="F30" s="9">
        <v>103</v>
      </c>
      <c r="G30" s="9">
        <v>108</v>
      </c>
      <c r="H30" s="9">
        <v>71</v>
      </c>
      <c r="I30" s="9">
        <v>96</v>
      </c>
      <c r="J30" s="9">
        <v>84</v>
      </c>
      <c r="K30" s="9">
        <v>102</v>
      </c>
      <c r="L30" s="9">
        <f t="shared" ref="L30:L48" si="1">SUM(B30:K30)</f>
        <v>1201</v>
      </c>
      <c r="M30" s="9"/>
      <c r="N30" s="9"/>
    </row>
    <row r="31" spans="1:24" x14ac:dyDescent="0.2">
      <c r="A31" s="2" t="s">
        <v>3</v>
      </c>
      <c r="B31" s="9">
        <v>369</v>
      </c>
      <c r="C31" s="9">
        <v>302</v>
      </c>
      <c r="D31" s="9">
        <v>282</v>
      </c>
      <c r="E31" s="9">
        <v>233</v>
      </c>
      <c r="F31" s="9">
        <v>200</v>
      </c>
      <c r="G31" s="9">
        <v>177</v>
      </c>
      <c r="H31" s="9">
        <v>192</v>
      </c>
      <c r="I31" s="9">
        <v>197</v>
      </c>
      <c r="J31" s="9">
        <v>205</v>
      </c>
      <c r="K31" s="9">
        <v>248</v>
      </c>
      <c r="L31" s="9">
        <f t="shared" si="1"/>
        <v>2405</v>
      </c>
      <c r="M31" s="9"/>
      <c r="N31" s="9"/>
    </row>
    <row r="32" spans="1:24" x14ac:dyDescent="0.2">
      <c r="A32" s="2" t="s">
        <v>4</v>
      </c>
      <c r="B32" s="9">
        <v>224</v>
      </c>
      <c r="C32" s="9">
        <v>190</v>
      </c>
      <c r="D32" s="9">
        <v>186</v>
      </c>
      <c r="E32" s="9">
        <v>142</v>
      </c>
      <c r="F32" s="9">
        <v>148</v>
      </c>
      <c r="G32" s="9">
        <v>91</v>
      </c>
      <c r="H32" s="9">
        <v>87</v>
      </c>
      <c r="I32" s="9">
        <v>90</v>
      </c>
      <c r="J32" s="9">
        <v>78</v>
      </c>
      <c r="K32" s="9">
        <v>101</v>
      </c>
      <c r="L32" s="9">
        <f t="shared" si="1"/>
        <v>1337</v>
      </c>
      <c r="M32" s="9"/>
      <c r="N32" s="9"/>
    </row>
    <row r="33" spans="1:24" x14ac:dyDescent="0.2">
      <c r="A33" s="2" t="s">
        <v>5</v>
      </c>
      <c r="B33" s="9">
        <v>176</v>
      </c>
      <c r="C33" s="9">
        <v>158</v>
      </c>
      <c r="D33" s="9">
        <v>104</v>
      </c>
      <c r="E33" s="9">
        <v>87</v>
      </c>
      <c r="F33" s="9">
        <v>81</v>
      </c>
      <c r="G33" s="9">
        <v>73</v>
      </c>
      <c r="H33" s="9">
        <v>74</v>
      </c>
      <c r="I33" s="9">
        <v>68</v>
      </c>
      <c r="J33" s="9">
        <v>63</v>
      </c>
      <c r="K33" s="9">
        <v>60</v>
      </c>
      <c r="L33" s="9">
        <f t="shared" si="1"/>
        <v>944</v>
      </c>
      <c r="M33" s="9"/>
      <c r="N33" s="9"/>
    </row>
    <row r="34" spans="1:24" ht="16.5" customHeight="1" x14ac:dyDescent="0.2">
      <c r="A34" s="2" t="s">
        <v>6</v>
      </c>
      <c r="B34" s="9">
        <v>288</v>
      </c>
      <c r="C34" s="9">
        <v>236</v>
      </c>
      <c r="D34" s="9">
        <v>218</v>
      </c>
      <c r="E34" s="9">
        <v>178</v>
      </c>
      <c r="F34" s="9">
        <v>143</v>
      </c>
      <c r="G34" s="9">
        <v>122</v>
      </c>
      <c r="H34" s="9">
        <v>130</v>
      </c>
      <c r="I34" s="9">
        <v>135</v>
      </c>
      <c r="J34" s="9">
        <v>125</v>
      </c>
      <c r="K34" s="9">
        <v>139</v>
      </c>
      <c r="L34" s="9">
        <f t="shared" si="1"/>
        <v>1714</v>
      </c>
      <c r="M34" s="9"/>
      <c r="N34" s="9"/>
    </row>
    <row r="35" spans="1:24" x14ac:dyDescent="0.2">
      <c r="A35" s="2" t="s">
        <v>7</v>
      </c>
      <c r="B35" s="9">
        <v>399</v>
      </c>
      <c r="C35" s="9">
        <v>367</v>
      </c>
      <c r="D35" s="9">
        <v>423</v>
      </c>
      <c r="E35" s="9">
        <v>314</v>
      </c>
      <c r="F35" s="9">
        <v>220</v>
      </c>
      <c r="G35" s="9">
        <v>181</v>
      </c>
      <c r="H35" s="9">
        <v>224</v>
      </c>
      <c r="I35" s="9">
        <v>249</v>
      </c>
      <c r="J35" s="9">
        <v>268</v>
      </c>
      <c r="K35" s="9">
        <v>280</v>
      </c>
      <c r="L35" s="9">
        <f t="shared" si="1"/>
        <v>2925</v>
      </c>
      <c r="M35" s="9"/>
      <c r="N35" s="9"/>
    </row>
    <row r="36" spans="1:24" x14ac:dyDescent="0.2">
      <c r="A36" s="2" t="s">
        <v>8</v>
      </c>
      <c r="B36" s="9">
        <v>153</v>
      </c>
      <c r="C36" s="9">
        <v>103</v>
      </c>
      <c r="D36" s="9">
        <v>132</v>
      </c>
      <c r="E36" s="9">
        <v>79</v>
      </c>
      <c r="F36" s="9">
        <v>85</v>
      </c>
      <c r="G36" s="9">
        <v>78</v>
      </c>
      <c r="H36" s="9">
        <v>69</v>
      </c>
      <c r="I36" s="9">
        <v>82</v>
      </c>
      <c r="J36" s="9">
        <v>57</v>
      </c>
      <c r="K36" s="9">
        <v>50</v>
      </c>
      <c r="L36" s="9">
        <f t="shared" si="1"/>
        <v>888</v>
      </c>
      <c r="M36" s="9"/>
      <c r="N36" s="9"/>
    </row>
    <row r="37" spans="1:24" x14ac:dyDescent="0.2">
      <c r="A37" s="2" t="s">
        <v>9</v>
      </c>
      <c r="B37" s="9">
        <v>131</v>
      </c>
      <c r="C37" s="9">
        <v>102</v>
      </c>
      <c r="D37" s="9">
        <v>84</v>
      </c>
      <c r="E37" s="9">
        <v>81</v>
      </c>
      <c r="F37" s="9">
        <v>64</v>
      </c>
      <c r="G37" s="9">
        <v>68</v>
      </c>
      <c r="H37" s="9">
        <v>45</v>
      </c>
      <c r="I37" s="9">
        <v>67</v>
      </c>
      <c r="J37" s="9">
        <v>44</v>
      </c>
      <c r="K37" s="9">
        <v>36</v>
      </c>
      <c r="L37" s="9">
        <f t="shared" si="1"/>
        <v>722</v>
      </c>
      <c r="M37" s="9"/>
      <c r="N37" s="9"/>
    </row>
    <row r="38" spans="1:24" x14ac:dyDescent="0.2">
      <c r="A38" s="2" t="s">
        <v>10</v>
      </c>
      <c r="B38" s="9">
        <v>276</v>
      </c>
      <c r="C38" s="9">
        <v>239</v>
      </c>
      <c r="D38" s="9">
        <v>214</v>
      </c>
      <c r="E38" s="9">
        <v>165</v>
      </c>
      <c r="F38" s="9">
        <v>147</v>
      </c>
      <c r="G38" s="9">
        <v>121</v>
      </c>
      <c r="H38" s="9">
        <v>113</v>
      </c>
      <c r="I38" s="9">
        <v>107</v>
      </c>
      <c r="J38" s="9">
        <v>101</v>
      </c>
      <c r="K38" s="9">
        <v>141</v>
      </c>
      <c r="L38" s="9">
        <f t="shared" si="1"/>
        <v>1624</v>
      </c>
      <c r="M38" s="9"/>
      <c r="N38" s="9"/>
    </row>
    <row r="39" spans="1:24" ht="18" customHeight="1" x14ac:dyDescent="0.2">
      <c r="A39" s="2" t="s">
        <v>11</v>
      </c>
      <c r="B39" s="9">
        <v>91</v>
      </c>
      <c r="C39" s="9">
        <v>80</v>
      </c>
      <c r="D39" s="9">
        <v>96</v>
      </c>
      <c r="E39" s="9">
        <v>55</v>
      </c>
      <c r="F39" s="9">
        <v>55</v>
      </c>
      <c r="G39" s="9">
        <v>45</v>
      </c>
      <c r="H39" s="9">
        <v>36</v>
      </c>
      <c r="I39" s="9">
        <v>36</v>
      </c>
      <c r="J39" s="9">
        <v>28</v>
      </c>
      <c r="K39" s="9">
        <v>35</v>
      </c>
      <c r="L39" s="9">
        <f t="shared" si="1"/>
        <v>557</v>
      </c>
      <c r="M39" s="9"/>
      <c r="N39" s="9"/>
    </row>
    <row r="40" spans="1:24" x14ac:dyDescent="0.2">
      <c r="A40" s="2" t="s">
        <v>12</v>
      </c>
      <c r="B40" s="9">
        <v>374</v>
      </c>
      <c r="C40" s="9">
        <v>345</v>
      </c>
      <c r="D40" s="9">
        <v>301</v>
      </c>
      <c r="E40" s="9">
        <v>218</v>
      </c>
      <c r="F40" s="9">
        <v>213</v>
      </c>
      <c r="G40" s="9">
        <v>190</v>
      </c>
      <c r="H40" s="9">
        <v>180</v>
      </c>
      <c r="I40" s="9">
        <v>196</v>
      </c>
      <c r="J40" s="9">
        <v>177</v>
      </c>
      <c r="K40" s="9">
        <v>179</v>
      </c>
      <c r="L40" s="9">
        <f t="shared" si="1"/>
        <v>2373</v>
      </c>
      <c r="M40" s="9"/>
      <c r="N40" s="9"/>
    </row>
    <row r="41" spans="1:24" x14ac:dyDescent="0.2">
      <c r="A41" s="2" t="s">
        <v>13</v>
      </c>
      <c r="B41" s="9">
        <v>50</v>
      </c>
      <c r="C41" s="9">
        <v>63</v>
      </c>
      <c r="D41" s="9">
        <v>43</v>
      </c>
      <c r="E41" s="9">
        <v>48</v>
      </c>
      <c r="F41" s="9">
        <v>32</v>
      </c>
      <c r="G41" s="9">
        <v>21</v>
      </c>
      <c r="H41" s="9">
        <v>17</v>
      </c>
      <c r="I41" s="9">
        <v>19</v>
      </c>
      <c r="J41" s="9">
        <v>15</v>
      </c>
      <c r="K41" s="9">
        <v>15</v>
      </c>
      <c r="L41" s="9">
        <f t="shared" si="1"/>
        <v>323</v>
      </c>
      <c r="M41" s="9"/>
      <c r="N41" s="9"/>
    </row>
    <row r="42" spans="1:24" x14ac:dyDescent="0.2">
      <c r="A42" s="2" t="s">
        <v>14</v>
      </c>
      <c r="B42" s="9">
        <v>249</v>
      </c>
      <c r="C42" s="9">
        <v>249</v>
      </c>
      <c r="D42" s="9">
        <v>203</v>
      </c>
      <c r="E42" s="9">
        <v>157</v>
      </c>
      <c r="F42" s="9">
        <v>142</v>
      </c>
      <c r="G42" s="9">
        <v>135</v>
      </c>
      <c r="H42" s="9">
        <v>126</v>
      </c>
      <c r="I42" s="9">
        <v>145</v>
      </c>
      <c r="J42" s="9">
        <v>101</v>
      </c>
      <c r="K42" s="9">
        <v>117</v>
      </c>
      <c r="L42" s="9">
        <f t="shared" si="1"/>
        <v>1624</v>
      </c>
      <c r="M42" s="9"/>
      <c r="N42" s="9"/>
    </row>
    <row r="43" spans="1:24" x14ac:dyDescent="0.2">
      <c r="A43" s="2" t="s">
        <v>15</v>
      </c>
      <c r="B43" s="9">
        <v>126</v>
      </c>
      <c r="C43" s="9">
        <v>131</v>
      </c>
      <c r="D43" s="9">
        <v>98</v>
      </c>
      <c r="E43" s="9">
        <v>77</v>
      </c>
      <c r="F43" s="9">
        <v>75</v>
      </c>
      <c r="G43" s="9">
        <v>57</v>
      </c>
      <c r="H43" s="9">
        <v>64</v>
      </c>
      <c r="I43" s="9">
        <v>46</v>
      </c>
      <c r="J43" s="9">
        <v>45</v>
      </c>
      <c r="K43" s="9">
        <v>57</v>
      </c>
      <c r="L43" s="9">
        <f t="shared" si="1"/>
        <v>776</v>
      </c>
      <c r="M43" s="9"/>
      <c r="N43" s="9"/>
    </row>
    <row r="44" spans="1:24" ht="17.25" customHeight="1" x14ac:dyDescent="0.2">
      <c r="A44" s="2" t="s">
        <v>16</v>
      </c>
      <c r="B44" s="9">
        <v>191</v>
      </c>
      <c r="C44" s="9">
        <v>293</v>
      </c>
      <c r="D44" s="9">
        <v>324</v>
      </c>
      <c r="E44" s="9">
        <v>304</v>
      </c>
      <c r="F44" s="9">
        <v>531</v>
      </c>
      <c r="G44" s="9">
        <v>645</v>
      </c>
      <c r="H44" s="9">
        <v>791</v>
      </c>
      <c r="I44" s="9">
        <v>984</v>
      </c>
      <c r="J44" s="9">
        <v>1021</v>
      </c>
      <c r="K44" s="9">
        <v>1146</v>
      </c>
      <c r="L44" s="9">
        <f t="shared" si="1"/>
        <v>6230</v>
      </c>
      <c r="M44" s="9"/>
      <c r="N44" s="9"/>
    </row>
    <row r="45" spans="1:24" ht="16.5" customHeight="1" x14ac:dyDescent="0.2">
      <c r="A45" s="25" t="s">
        <v>57</v>
      </c>
      <c r="B45" s="9">
        <v>3298</v>
      </c>
      <c r="C45" s="9">
        <v>2891</v>
      </c>
      <c r="D45" s="9">
        <v>2680</v>
      </c>
      <c r="E45" s="9">
        <v>2050</v>
      </c>
      <c r="F45" s="9">
        <v>1830</v>
      </c>
      <c r="G45" s="9">
        <v>1553</v>
      </c>
      <c r="H45" s="9">
        <v>1526</v>
      </c>
      <c r="I45" s="9">
        <v>1613</v>
      </c>
      <c r="J45" s="9">
        <v>1468</v>
      </c>
      <c r="K45" s="9">
        <v>1620</v>
      </c>
      <c r="L45" s="9">
        <f t="shared" si="1"/>
        <v>20529</v>
      </c>
      <c r="M45" s="9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2">
      <c r="A46" s="2" t="s">
        <v>32</v>
      </c>
      <c r="B46" s="9">
        <v>2418</v>
      </c>
      <c r="C46" s="9">
        <v>2143</v>
      </c>
      <c r="D46" s="9">
        <v>2008</v>
      </c>
      <c r="E46" s="9">
        <v>1514</v>
      </c>
      <c r="F46" s="9">
        <v>1304</v>
      </c>
      <c r="G46" s="9">
        <v>1152</v>
      </c>
      <c r="H46" s="9">
        <v>1146</v>
      </c>
      <c r="I46" s="9">
        <v>1229</v>
      </c>
      <c r="J46" s="9">
        <v>1152</v>
      </c>
      <c r="K46" s="9">
        <v>1301</v>
      </c>
      <c r="L46" s="9">
        <f t="shared" si="1"/>
        <v>15367</v>
      </c>
      <c r="M46" s="9"/>
      <c r="N46" s="30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x14ac:dyDescent="0.2">
      <c r="A47" s="2" t="s">
        <v>30</v>
      </c>
      <c r="B47" s="9">
        <v>880</v>
      </c>
      <c r="C47" s="9">
        <v>748</v>
      </c>
      <c r="D47" s="9">
        <v>672</v>
      </c>
      <c r="E47" s="9">
        <v>536</v>
      </c>
      <c r="F47" s="9">
        <v>526</v>
      </c>
      <c r="G47" s="9">
        <v>401</v>
      </c>
      <c r="H47" s="9">
        <v>380</v>
      </c>
      <c r="I47" s="9">
        <v>384</v>
      </c>
      <c r="J47" s="9">
        <v>316</v>
      </c>
      <c r="K47" s="9">
        <v>319</v>
      </c>
      <c r="L47" s="9">
        <f t="shared" si="1"/>
        <v>5162</v>
      </c>
      <c r="M47" s="9"/>
      <c r="N47" s="30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12.75" thickBot="1" x14ac:dyDescent="0.25">
      <c r="A48" s="5" t="s">
        <v>17</v>
      </c>
      <c r="B48" s="11">
        <v>3489</v>
      </c>
      <c r="C48" s="11">
        <v>3184</v>
      </c>
      <c r="D48" s="11">
        <v>3004</v>
      </c>
      <c r="E48" s="11">
        <v>2354</v>
      </c>
      <c r="F48" s="11">
        <v>2361</v>
      </c>
      <c r="G48" s="11">
        <v>2198</v>
      </c>
      <c r="H48" s="11">
        <v>2317</v>
      </c>
      <c r="I48" s="11">
        <v>2597</v>
      </c>
      <c r="J48" s="11">
        <v>2489</v>
      </c>
      <c r="K48" s="11">
        <v>2766</v>
      </c>
      <c r="L48" s="10">
        <f t="shared" si="1"/>
        <v>26759</v>
      </c>
      <c r="M48" s="9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30" x14ac:dyDescent="0.2">
      <c r="A49" s="28" t="s">
        <v>31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30" x14ac:dyDescent="0.2">
      <c r="A50" s="28" t="s">
        <v>55</v>
      </c>
    </row>
    <row r="51" spans="1:30" ht="10.5" customHeight="1" x14ac:dyDescent="0.2"/>
    <row r="52" spans="1:30" ht="12.75" thickBot="1" x14ac:dyDescent="0.25">
      <c r="A52" s="5" t="s">
        <v>65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30" ht="24" x14ac:dyDescent="0.2">
      <c r="A53" s="15" t="s">
        <v>0</v>
      </c>
      <c r="B53" s="7" t="s">
        <v>19</v>
      </c>
      <c r="C53" s="7" t="s">
        <v>20</v>
      </c>
      <c r="D53" s="7" t="s">
        <v>21</v>
      </c>
      <c r="E53" s="7" t="s">
        <v>22</v>
      </c>
      <c r="F53" s="7" t="s">
        <v>23</v>
      </c>
      <c r="G53" s="7" t="s">
        <v>24</v>
      </c>
      <c r="H53" s="7" t="s">
        <v>25</v>
      </c>
      <c r="I53" s="7" t="s">
        <v>26</v>
      </c>
      <c r="J53" s="7" t="s">
        <v>27</v>
      </c>
      <c r="K53" s="7" t="s">
        <v>28</v>
      </c>
      <c r="L53" s="7" t="s">
        <v>56</v>
      </c>
      <c r="M53" s="8"/>
      <c r="N53" s="8"/>
    </row>
    <row r="54" spans="1:30" x14ac:dyDescent="0.2">
      <c r="A54" s="2" t="s">
        <v>1</v>
      </c>
      <c r="B54" s="9">
        <v>12</v>
      </c>
      <c r="C54" s="9">
        <v>-13</v>
      </c>
      <c r="D54" s="9">
        <v>12</v>
      </c>
      <c r="E54" s="9">
        <v>-24</v>
      </c>
      <c r="F54" s="9">
        <v>-64</v>
      </c>
      <c r="G54" s="9">
        <v>-53</v>
      </c>
      <c r="H54" s="9">
        <v>-42</v>
      </c>
      <c r="I54" s="9">
        <v>-15</v>
      </c>
      <c r="J54" s="9">
        <v>-47</v>
      </c>
      <c r="K54" s="9">
        <v>-41</v>
      </c>
      <c r="L54" s="9">
        <f>SUM(B54:K54)</f>
        <v>-275</v>
      </c>
      <c r="M54" s="9"/>
      <c r="N54" s="9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x14ac:dyDescent="0.2">
      <c r="A55" s="2" t="s">
        <v>2</v>
      </c>
      <c r="B55" s="9">
        <v>42</v>
      </c>
      <c r="C55" s="9">
        <v>-11</v>
      </c>
      <c r="D55" s="9">
        <v>37</v>
      </c>
      <c r="E55" s="9">
        <v>25</v>
      </c>
      <c r="F55" s="9">
        <v>-18</v>
      </c>
      <c r="G55" s="9">
        <v>-41</v>
      </c>
      <c r="H55" s="9">
        <v>12</v>
      </c>
      <c r="I55" s="9">
        <v>-9</v>
      </c>
      <c r="J55" s="9">
        <v>-8</v>
      </c>
      <c r="K55" s="9">
        <v>-21</v>
      </c>
      <c r="L55" s="9">
        <f t="shared" ref="L55:L73" si="2">SUM(B55:K55)</f>
        <v>8</v>
      </c>
      <c r="M55" s="9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x14ac:dyDescent="0.2">
      <c r="A56" s="2" t="s">
        <v>3</v>
      </c>
      <c r="B56" s="9">
        <v>92</v>
      </c>
      <c r="C56" s="9">
        <v>114</v>
      </c>
      <c r="D56" s="9">
        <v>130</v>
      </c>
      <c r="E56" s="9">
        <v>81</v>
      </c>
      <c r="F56" s="9">
        <v>58</v>
      </c>
      <c r="G56" s="9">
        <v>66</v>
      </c>
      <c r="H56" s="9">
        <v>59</v>
      </c>
      <c r="I56" s="9">
        <v>86</v>
      </c>
      <c r="J56" s="9">
        <v>76</v>
      </c>
      <c r="K56" s="9">
        <v>6</v>
      </c>
      <c r="L56" s="9">
        <f t="shared" si="2"/>
        <v>768</v>
      </c>
      <c r="M56" s="9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x14ac:dyDescent="0.2">
      <c r="A57" s="2" t="s">
        <v>4</v>
      </c>
      <c r="B57" s="9">
        <v>22</v>
      </c>
      <c r="C57" s="9">
        <v>25</v>
      </c>
      <c r="D57" s="9">
        <v>48</v>
      </c>
      <c r="E57" s="9">
        <v>23</v>
      </c>
      <c r="F57" s="9">
        <v>-77</v>
      </c>
      <c r="G57" s="9">
        <v>-45</v>
      </c>
      <c r="H57" s="9">
        <v>-27</v>
      </c>
      <c r="I57" s="9">
        <v>-35</v>
      </c>
      <c r="J57" s="9">
        <v>-28</v>
      </c>
      <c r="K57" s="9">
        <v>-58</v>
      </c>
      <c r="L57" s="9">
        <f t="shared" si="2"/>
        <v>-152</v>
      </c>
      <c r="M57" s="9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x14ac:dyDescent="0.2">
      <c r="A58" s="2" t="s">
        <v>5</v>
      </c>
      <c r="B58" s="9">
        <v>-56</v>
      </c>
      <c r="C58" s="9">
        <v>-7</v>
      </c>
      <c r="D58" s="9">
        <v>25</v>
      </c>
      <c r="E58" s="9">
        <v>-1</v>
      </c>
      <c r="F58" s="9">
        <v>-23</v>
      </c>
      <c r="G58" s="9">
        <v>-29</v>
      </c>
      <c r="H58" s="9">
        <v>-18</v>
      </c>
      <c r="I58" s="9">
        <v>-24</v>
      </c>
      <c r="J58" s="9">
        <v>-20</v>
      </c>
      <c r="K58" s="9">
        <v>-17</v>
      </c>
      <c r="L58" s="9">
        <f t="shared" si="2"/>
        <v>-170</v>
      </c>
      <c r="M58" s="9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ht="15.75" customHeight="1" x14ac:dyDescent="0.2">
      <c r="A59" s="2" t="s">
        <v>6</v>
      </c>
      <c r="B59" s="9">
        <v>9</v>
      </c>
      <c r="C59" s="9">
        <v>72</v>
      </c>
      <c r="D59" s="9">
        <v>110</v>
      </c>
      <c r="E59" s="9">
        <v>47</v>
      </c>
      <c r="F59" s="9">
        <v>18</v>
      </c>
      <c r="G59" s="9">
        <v>21</v>
      </c>
      <c r="H59" s="9">
        <v>16</v>
      </c>
      <c r="I59" s="9">
        <v>27</v>
      </c>
      <c r="J59" s="9">
        <v>38</v>
      </c>
      <c r="K59" s="9">
        <v>31</v>
      </c>
      <c r="L59" s="9">
        <f t="shared" si="2"/>
        <v>389</v>
      </c>
      <c r="M59" s="9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x14ac:dyDescent="0.2">
      <c r="A60" s="2" t="s">
        <v>7</v>
      </c>
      <c r="B60" s="9">
        <v>38</v>
      </c>
      <c r="C60" s="9">
        <v>105</v>
      </c>
      <c r="D60" s="9">
        <v>275</v>
      </c>
      <c r="E60" s="9">
        <v>400</v>
      </c>
      <c r="F60" s="9">
        <v>41</v>
      </c>
      <c r="G60" s="9">
        <v>113</v>
      </c>
      <c r="H60" s="9">
        <v>157</v>
      </c>
      <c r="I60" s="9">
        <v>110</v>
      </c>
      <c r="J60" s="9">
        <v>207</v>
      </c>
      <c r="K60" s="9">
        <v>352</v>
      </c>
      <c r="L60" s="9">
        <f t="shared" si="2"/>
        <v>1798</v>
      </c>
      <c r="M60" s="9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x14ac:dyDescent="0.2">
      <c r="A61" s="2" t="s">
        <v>8</v>
      </c>
      <c r="B61" s="9">
        <v>4</v>
      </c>
      <c r="C61" s="9">
        <v>50</v>
      </c>
      <c r="D61" s="9">
        <v>-11</v>
      </c>
      <c r="E61" s="9">
        <v>13</v>
      </c>
      <c r="F61" s="9">
        <v>-39</v>
      </c>
      <c r="G61" s="9">
        <v>-48</v>
      </c>
      <c r="H61" s="9">
        <v>-9</v>
      </c>
      <c r="I61" s="9">
        <v>-36</v>
      </c>
      <c r="J61" s="9">
        <v>-35</v>
      </c>
      <c r="K61" s="9">
        <v>-32</v>
      </c>
      <c r="L61" s="9">
        <f t="shared" si="2"/>
        <v>-143</v>
      </c>
      <c r="M61" s="9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x14ac:dyDescent="0.2">
      <c r="A62" s="2" t="s">
        <v>9</v>
      </c>
      <c r="B62" s="9">
        <v>27</v>
      </c>
      <c r="C62" s="9">
        <v>27</v>
      </c>
      <c r="D62" s="9">
        <v>40</v>
      </c>
      <c r="E62" s="9">
        <v>-30</v>
      </c>
      <c r="F62" s="9">
        <v>-19</v>
      </c>
      <c r="G62" s="9">
        <v>-41</v>
      </c>
      <c r="H62" s="9">
        <v>-22</v>
      </c>
      <c r="I62" s="9">
        <v>-18</v>
      </c>
      <c r="J62" s="9">
        <v>-19</v>
      </c>
      <c r="K62" s="9">
        <v>-32</v>
      </c>
      <c r="L62" s="9">
        <f t="shared" si="2"/>
        <v>-87</v>
      </c>
      <c r="M62" s="9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x14ac:dyDescent="0.2">
      <c r="A63" s="2" t="s">
        <v>10</v>
      </c>
      <c r="B63" s="9">
        <v>-34</v>
      </c>
      <c r="C63" s="9">
        <v>36</v>
      </c>
      <c r="D63" s="9">
        <v>-4</v>
      </c>
      <c r="E63" s="9">
        <v>-30</v>
      </c>
      <c r="F63" s="9">
        <v>-67</v>
      </c>
      <c r="G63" s="9">
        <v>-33</v>
      </c>
      <c r="H63" s="9">
        <v>37</v>
      </c>
      <c r="I63" s="9">
        <v>88</v>
      </c>
      <c r="J63" s="9">
        <v>88</v>
      </c>
      <c r="K63" s="9">
        <v>94</v>
      </c>
      <c r="L63" s="9">
        <f t="shared" si="2"/>
        <v>175</v>
      </c>
      <c r="M63" s="9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18" customHeight="1" x14ac:dyDescent="0.2">
      <c r="A64" s="2" t="s">
        <v>11</v>
      </c>
      <c r="B64" s="9">
        <v>-14</v>
      </c>
      <c r="C64" s="9">
        <v>10</v>
      </c>
      <c r="D64" s="9">
        <v>-21</v>
      </c>
      <c r="E64" s="9">
        <v>-9</v>
      </c>
      <c r="F64" s="9">
        <v>-18</v>
      </c>
      <c r="G64" s="9">
        <v>-6</v>
      </c>
      <c r="H64" s="9">
        <v>5</v>
      </c>
      <c r="I64" s="9">
        <v>6</v>
      </c>
      <c r="J64" s="9">
        <v>12</v>
      </c>
      <c r="K64" s="9">
        <v>-6</v>
      </c>
      <c r="L64" s="9">
        <f t="shared" si="2"/>
        <v>-41</v>
      </c>
      <c r="M64" s="9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x14ac:dyDescent="0.2">
      <c r="A65" s="2" t="s">
        <v>12</v>
      </c>
      <c r="B65" s="9">
        <v>175</v>
      </c>
      <c r="C65" s="9">
        <v>38</v>
      </c>
      <c r="D65" s="9">
        <v>98</v>
      </c>
      <c r="E65" s="9">
        <v>42</v>
      </c>
      <c r="F65" s="9">
        <v>-15</v>
      </c>
      <c r="G65" s="9">
        <v>-14</v>
      </c>
      <c r="H65" s="9">
        <v>-12</v>
      </c>
      <c r="I65" s="9">
        <v>-8</v>
      </c>
      <c r="J65" s="9">
        <v>-2</v>
      </c>
      <c r="K65" s="9">
        <v>6</v>
      </c>
      <c r="L65" s="9">
        <f t="shared" si="2"/>
        <v>308</v>
      </c>
      <c r="M65" s="9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x14ac:dyDescent="0.2">
      <c r="A66" s="2" t="s">
        <v>13</v>
      </c>
      <c r="B66" s="9">
        <v>24</v>
      </c>
      <c r="C66" s="9">
        <v>-7</v>
      </c>
      <c r="D66" s="9">
        <v>19</v>
      </c>
      <c r="E66" s="9">
        <v>6</v>
      </c>
      <c r="F66" s="9">
        <v>-11</v>
      </c>
      <c r="G66" s="9">
        <v>-11</v>
      </c>
      <c r="H66" s="9">
        <v>0</v>
      </c>
      <c r="I66" s="9">
        <v>-7</v>
      </c>
      <c r="J66" s="9">
        <v>-10</v>
      </c>
      <c r="K66" s="9">
        <v>-12</v>
      </c>
      <c r="L66" s="9">
        <f t="shared" si="2"/>
        <v>-9</v>
      </c>
      <c r="M66" s="9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x14ac:dyDescent="0.2">
      <c r="A67" s="2" t="s">
        <v>14</v>
      </c>
      <c r="B67" s="9">
        <v>20</v>
      </c>
      <c r="C67" s="9">
        <v>38</v>
      </c>
      <c r="D67" s="9">
        <v>69</v>
      </c>
      <c r="E67" s="9">
        <v>-8</v>
      </c>
      <c r="F67" s="9">
        <v>-24</v>
      </c>
      <c r="G67" s="9">
        <v>-64</v>
      </c>
      <c r="H67" s="9">
        <v>-41</v>
      </c>
      <c r="I67" s="9">
        <v>-23</v>
      </c>
      <c r="J67" s="9">
        <v>-13</v>
      </c>
      <c r="K67" s="9">
        <v>-43</v>
      </c>
      <c r="L67" s="9">
        <f t="shared" si="2"/>
        <v>-89</v>
      </c>
      <c r="M67" s="9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x14ac:dyDescent="0.2">
      <c r="A68" s="2" t="s">
        <v>15</v>
      </c>
      <c r="B68" s="9">
        <v>-12</v>
      </c>
      <c r="C68" s="9">
        <v>-13</v>
      </c>
      <c r="D68" s="9">
        <v>-9</v>
      </c>
      <c r="E68" s="9">
        <v>-25</v>
      </c>
      <c r="F68" s="9">
        <v>-20</v>
      </c>
      <c r="G68" s="9">
        <v>-35</v>
      </c>
      <c r="H68" s="9">
        <v>-28</v>
      </c>
      <c r="I68" s="9">
        <v>-5</v>
      </c>
      <c r="J68" s="9">
        <v>-9</v>
      </c>
      <c r="K68" s="9">
        <v>-14</v>
      </c>
      <c r="L68" s="9">
        <f t="shared" si="2"/>
        <v>-170</v>
      </c>
      <c r="M68" s="9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18" customHeight="1" x14ac:dyDescent="0.2">
      <c r="A69" s="2" t="s">
        <v>16</v>
      </c>
      <c r="B69" s="9">
        <v>20</v>
      </c>
      <c r="C69" s="9">
        <v>155</v>
      </c>
      <c r="D69" s="9">
        <v>422</v>
      </c>
      <c r="E69" s="9">
        <v>482</v>
      </c>
      <c r="F69" s="9">
        <v>1027</v>
      </c>
      <c r="G69" s="9">
        <v>850</v>
      </c>
      <c r="H69" s="9">
        <v>569</v>
      </c>
      <c r="I69" s="9">
        <v>317</v>
      </c>
      <c r="J69" s="9">
        <v>72</v>
      </c>
      <c r="K69" s="9">
        <v>-178</v>
      </c>
      <c r="L69" s="9">
        <f t="shared" si="2"/>
        <v>3736</v>
      </c>
      <c r="M69" s="9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ht="18.75" customHeight="1" x14ac:dyDescent="0.2">
      <c r="A70" s="25" t="s">
        <v>57</v>
      </c>
      <c r="B70" s="9">
        <v>349</v>
      </c>
      <c r="C70" s="9">
        <v>464</v>
      </c>
      <c r="D70" s="9">
        <v>818</v>
      </c>
      <c r="E70" s="9">
        <v>510</v>
      </c>
      <c r="F70" s="9">
        <v>-278</v>
      </c>
      <c r="G70" s="9">
        <v>-220</v>
      </c>
      <c r="H70" s="9">
        <v>87</v>
      </c>
      <c r="I70" s="9">
        <v>137</v>
      </c>
      <c r="J70" s="9">
        <v>230</v>
      </c>
      <c r="K70" s="9">
        <v>213</v>
      </c>
      <c r="L70" s="9">
        <f t="shared" si="2"/>
        <v>2310</v>
      </c>
      <c r="M70" s="9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x14ac:dyDescent="0.2">
      <c r="A71" s="2" t="s">
        <v>32</v>
      </c>
      <c r="B71" s="9">
        <v>272</v>
      </c>
      <c r="C71" s="9">
        <v>395</v>
      </c>
      <c r="D71" s="9">
        <v>719</v>
      </c>
      <c r="E71" s="9">
        <v>547</v>
      </c>
      <c r="F71" s="9">
        <v>-48</v>
      </c>
      <c r="G71" s="9">
        <v>13</v>
      </c>
      <c r="H71" s="9">
        <v>215</v>
      </c>
      <c r="I71" s="9">
        <v>253</v>
      </c>
      <c r="J71" s="9">
        <v>378</v>
      </c>
      <c r="K71" s="9">
        <v>402</v>
      </c>
      <c r="L71" s="9">
        <f t="shared" si="2"/>
        <v>3146</v>
      </c>
      <c r="M71" s="9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x14ac:dyDescent="0.2">
      <c r="A72" s="2" t="s">
        <v>30</v>
      </c>
      <c r="B72" s="9">
        <v>77</v>
      </c>
      <c r="C72" s="9">
        <v>69</v>
      </c>
      <c r="D72" s="9">
        <v>99</v>
      </c>
      <c r="E72" s="9">
        <v>-37</v>
      </c>
      <c r="F72" s="9">
        <v>-230</v>
      </c>
      <c r="G72" s="9">
        <v>-233</v>
      </c>
      <c r="H72" s="9">
        <v>-128</v>
      </c>
      <c r="I72" s="9">
        <v>-116</v>
      </c>
      <c r="J72" s="9">
        <v>-148</v>
      </c>
      <c r="K72" s="9">
        <v>-189</v>
      </c>
      <c r="L72" s="9">
        <f t="shared" si="2"/>
        <v>-836</v>
      </c>
      <c r="M72" s="9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ht="12.75" thickBot="1" x14ac:dyDescent="0.25">
      <c r="A73" s="5" t="s">
        <v>17</v>
      </c>
      <c r="B73" s="11">
        <v>369</v>
      </c>
      <c r="C73" s="11">
        <v>619</v>
      </c>
      <c r="D73" s="11">
        <v>1240</v>
      </c>
      <c r="E73" s="11">
        <v>992</v>
      </c>
      <c r="F73" s="11">
        <v>749</v>
      </c>
      <c r="G73" s="11">
        <v>630</v>
      </c>
      <c r="H73" s="11">
        <v>656</v>
      </c>
      <c r="I73" s="11">
        <v>454</v>
      </c>
      <c r="J73" s="11">
        <v>302</v>
      </c>
      <c r="K73" s="11">
        <v>35</v>
      </c>
      <c r="L73" s="10">
        <f t="shared" si="2"/>
        <v>6046</v>
      </c>
      <c r="M73" s="12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x14ac:dyDescent="0.2">
      <c r="A74" s="28" t="s">
        <v>31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30" x14ac:dyDescent="0.2">
      <c r="A75" s="28" t="s">
        <v>55</v>
      </c>
    </row>
    <row r="77" spans="1:30" ht="12.75" x14ac:dyDescent="0.2">
      <c r="A77" s="24" t="s">
        <v>58</v>
      </c>
    </row>
    <row r="96" spans="1:1" ht="12.75" x14ac:dyDescent="0.2">
      <c r="A96" s="24" t="s">
        <v>59</v>
      </c>
    </row>
  </sheetData>
  <pageMargins left="0.51181102362204722" right="0" top="0.35433070866141736" bottom="0.35433070866141736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6222-57C3-4BD2-BFF1-192E5CAD6D9F}">
  <dimension ref="A1:W75"/>
  <sheetViews>
    <sheetView showGridLines="0" workbookViewId="0"/>
  </sheetViews>
  <sheetFormatPr defaultRowHeight="12" x14ac:dyDescent="0.2"/>
  <cols>
    <col min="1" max="1" width="14" style="2" customWidth="1"/>
    <col min="2" max="14" width="7.5703125" style="2" customWidth="1"/>
    <col min="15" max="16384" width="9.140625" style="2"/>
  </cols>
  <sheetData>
    <row r="1" spans="1:14" x14ac:dyDescent="0.2">
      <c r="A1" s="1" t="s">
        <v>18</v>
      </c>
    </row>
    <row r="2" spans="1:14" ht="19.5" customHeight="1" thickBot="1" x14ac:dyDescent="0.25">
      <c r="A2" s="32" t="s">
        <v>68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4" ht="24" customHeight="1" x14ac:dyDescent="0.2">
      <c r="A3" s="15" t="s">
        <v>0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</row>
    <row r="4" spans="1:14" x14ac:dyDescent="0.2">
      <c r="A4" s="2" t="s">
        <v>1</v>
      </c>
      <c r="B4" s="18">
        <v>20.8</v>
      </c>
      <c r="C4" s="18">
        <v>14.6</v>
      </c>
      <c r="D4" s="18">
        <v>14.1</v>
      </c>
      <c r="E4" s="18">
        <v>8.5</v>
      </c>
      <c r="F4" s="18">
        <v>5.8</v>
      </c>
      <c r="G4" s="18">
        <v>3.3</v>
      </c>
      <c r="H4" s="18">
        <v>5.6</v>
      </c>
      <c r="I4" s="18">
        <v>6.5</v>
      </c>
      <c r="J4" s="18">
        <v>3</v>
      </c>
      <c r="K4" s="18">
        <v>1.9</v>
      </c>
      <c r="M4" s="9"/>
      <c r="N4" s="9"/>
    </row>
    <row r="5" spans="1:14" x14ac:dyDescent="0.2">
      <c r="A5" s="2" t="s">
        <v>2</v>
      </c>
      <c r="B5" s="18">
        <v>23.8</v>
      </c>
      <c r="C5" s="18">
        <v>15.6</v>
      </c>
      <c r="D5" s="18">
        <v>20.399999999999999</v>
      </c>
      <c r="E5" s="18">
        <v>13.2</v>
      </c>
      <c r="F5" s="18">
        <v>8.5</v>
      </c>
      <c r="G5" s="18">
        <v>6.7</v>
      </c>
      <c r="H5" s="18">
        <v>8.3000000000000007</v>
      </c>
      <c r="I5" s="18">
        <v>8.6999999999999993</v>
      </c>
      <c r="J5" s="18">
        <v>7.6</v>
      </c>
      <c r="K5" s="18">
        <v>8.1</v>
      </c>
      <c r="M5" s="30"/>
      <c r="N5" s="30"/>
    </row>
    <row r="6" spans="1:14" x14ac:dyDescent="0.2">
      <c r="A6" s="2" t="s">
        <v>3</v>
      </c>
      <c r="B6" s="18">
        <v>46.1</v>
      </c>
      <c r="C6" s="18">
        <v>41.6</v>
      </c>
      <c r="D6" s="18">
        <v>41.2</v>
      </c>
      <c r="E6" s="18">
        <v>31.4</v>
      </c>
      <c r="F6" s="18">
        <v>25.8</v>
      </c>
      <c r="G6" s="18">
        <v>24.3</v>
      </c>
      <c r="H6" s="18">
        <v>25.1</v>
      </c>
      <c r="I6" s="18">
        <v>28.3</v>
      </c>
      <c r="J6" s="18">
        <v>28.1</v>
      </c>
      <c r="K6" s="18">
        <v>25.4</v>
      </c>
      <c r="M6" s="30"/>
      <c r="N6" s="30"/>
    </row>
    <row r="7" spans="1:14" x14ac:dyDescent="0.2">
      <c r="A7" s="2" t="s">
        <v>4</v>
      </c>
      <c r="B7" s="18">
        <v>24.6</v>
      </c>
      <c r="C7" s="18">
        <v>21.5</v>
      </c>
      <c r="D7" s="18">
        <v>23.4</v>
      </c>
      <c r="E7" s="18">
        <v>16.5</v>
      </c>
      <c r="F7" s="18">
        <v>7.1</v>
      </c>
      <c r="G7" s="18">
        <v>4.5999999999999996</v>
      </c>
      <c r="H7" s="18">
        <v>6</v>
      </c>
      <c r="I7" s="18">
        <v>5.5</v>
      </c>
      <c r="J7" s="18">
        <v>5</v>
      </c>
      <c r="K7" s="18">
        <v>4.3</v>
      </c>
      <c r="M7" s="30"/>
      <c r="N7" s="30"/>
    </row>
    <row r="8" spans="1:14" x14ac:dyDescent="0.2">
      <c r="A8" s="2" t="s">
        <v>5</v>
      </c>
      <c r="B8" s="18">
        <v>12</v>
      </c>
      <c r="C8" s="18">
        <v>15.1</v>
      </c>
      <c r="D8" s="18">
        <v>12.9</v>
      </c>
      <c r="E8" s="18">
        <v>8.6</v>
      </c>
      <c r="F8" s="18">
        <v>5.8</v>
      </c>
      <c r="G8" s="18">
        <v>4.4000000000000004</v>
      </c>
      <c r="H8" s="18">
        <v>5.6</v>
      </c>
      <c r="I8" s="18">
        <v>4.4000000000000004</v>
      </c>
      <c r="J8" s="18">
        <v>4.3</v>
      </c>
      <c r="K8" s="18">
        <v>4.3</v>
      </c>
      <c r="M8" s="30"/>
      <c r="N8" s="30"/>
    </row>
    <row r="9" spans="1:14" ht="17.25" customHeight="1" x14ac:dyDescent="0.2">
      <c r="A9" s="2" t="s">
        <v>6</v>
      </c>
      <c r="B9" s="18">
        <v>29.7</v>
      </c>
      <c r="C9" s="18">
        <v>30.8</v>
      </c>
      <c r="D9" s="18">
        <v>32.799999999999997</v>
      </c>
      <c r="E9" s="18">
        <v>22.5</v>
      </c>
      <c r="F9" s="18">
        <v>16.100000000000001</v>
      </c>
      <c r="G9" s="18">
        <v>14.3</v>
      </c>
      <c r="H9" s="18">
        <v>14.6</v>
      </c>
      <c r="I9" s="18">
        <v>16.2</v>
      </c>
      <c r="J9" s="18">
        <v>16.3</v>
      </c>
      <c r="K9" s="18">
        <v>17</v>
      </c>
      <c r="M9" s="30"/>
      <c r="N9" s="30"/>
    </row>
    <row r="10" spans="1:14" x14ac:dyDescent="0.2">
      <c r="A10" s="2" t="s">
        <v>7</v>
      </c>
      <c r="B10" s="18">
        <v>43.7</v>
      </c>
      <c r="C10" s="18">
        <v>47.2</v>
      </c>
      <c r="D10" s="18">
        <v>69.8</v>
      </c>
      <c r="E10" s="18">
        <v>71.400000000000006</v>
      </c>
      <c r="F10" s="18">
        <v>26.1</v>
      </c>
      <c r="G10" s="18">
        <v>29.4</v>
      </c>
      <c r="H10" s="18">
        <v>38.1</v>
      </c>
      <c r="I10" s="18">
        <v>35.9</v>
      </c>
      <c r="J10" s="18">
        <v>47.5</v>
      </c>
      <c r="K10" s="18">
        <v>63.2</v>
      </c>
      <c r="M10" s="30"/>
      <c r="N10" s="30"/>
    </row>
    <row r="11" spans="1:14" x14ac:dyDescent="0.2">
      <c r="A11" s="2" t="s">
        <v>8</v>
      </c>
      <c r="B11" s="18">
        <v>15.7</v>
      </c>
      <c r="C11" s="18">
        <v>15.3</v>
      </c>
      <c r="D11" s="18">
        <v>12.1</v>
      </c>
      <c r="E11" s="18">
        <v>9.1999999999999993</v>
      </c>
      <c r="F11" s="18">
        <v>4.5999999999999996</v>
      </c>
      <c r="G11" s="18">
        <v>3</v>
      </c>
      <c r="H11" s="18">
        <v>6</v>
      </c>
      <c r="I11" s="18">
        <v>4.5999999999999996</v>
      </c>
      <c r="J11" s="18">
        <v>2.2000000000000002</v>
      </c>
      <c r="K11" s="18">
        <v>1.8</v>
      </c>
      <c r="M11" s="30"/>
      <c r="N11" s="30"/>
    </row>
    <row r="12" spans="1:14" x14ac:dyDescent="0.2">
      <c r="A12" s="2" t="s">
        <v>9</v>
      </c>
      <c r="B12" s="18">
        <v>15.8</v>
      </c>
      <c r="C12" s="18">
        <v>12.9</v>
      </c>
      <c r="D12" s="18">
        <v>12.4</v>
      </c>
      <c r="E12" s="18">
        <v>5.0999999999999996</v>
      </c>
      <c r="F12" s="18">
        <v>4.5</v>
      </c>
      <c r="G12" s="18">
        <v>2.7</v>
      </c>
      <c r="H12" s="18">
        <v>2.2999999999999998</v>
      </c>
      <c r="I12" s="18">
        <v>4.9000000000000004</v>
      </c>
      <c r="J12" s="18">
        <v>2.5</v>
      </c>
      <c r="K12" s="18">
        <v>0.4</v>
      </c>
      <c r="M12" s="30"/>
      <c r="N12" s="30"/>
    </row>
    <row r="13" spans="1:14" x14ac:dyDescent="0.2">
      <c r="A13" s="2" t="s">
        <v>10</v>
      </c>
      <c r="B13" s="18">
        <v>24.2</v>
      </c>
      <c r="C13" s="18">
        <v>27.5</v>
      </c>
      <c r="D13" s="18">
        <v>21</v>
      </c>
      <c r="E13" s="18">
        <v>13.5</v>
      </c>
      <c r="F13" s="18">
        <v>8</v>
      </c>
      <c r="G13" s="18">
        <v>8.8000000000000007</v>
      </c>
      <c r="H13" s="18">
        <v>15</v>
      </c>
      <c r="I13" s="18">
        <v>19.5</v>
      </c>
      <c r="J13" s="18">
        <v>18.899999999999999</v>
      </c>
      <c r="K13" s="18">
        <v>23.5</v>
      </c>
      <c r="M13" s="30"/>
      <c r="N13" s="30"/>
    </row>
    <row r="14" spans="1:14" ht="19.5" customHeight="1" x14ac:dyDescent="0.2">
      <c r="A14" s="2" t="s">
        <v>11</v>
      </c>
      <c r="B14" s="18">
        <v>7.7</v>
      </c>
      <c r="C14" s="18">
        <v>9</v>
      </c>
      <c r="D14" s="18">
        <v>7.5</v>
      </c>
      <c r="E14" s="18">
        <v>4.5999999999999996</v>
      </c>
      <c r="F14" s="18">
        <v>3.7</v>
      </c>
      <c r="G14" s="18">
        <v>3.9</v>
      </c>
      <c r="H14" s="18">
        <v>4.0999999999999996</v>
      </c>
      <c r="I14" s="18">
        <v>4.2</v>
      </c>
      <c r="J14" s="18">
        <v>4</v>
      </c>
      <c r="K14" s="18">
        <v>2.9</v>
      </c>
      <c r="M14" s="30"/>
      <c r="N14" s="30"/>
    </row>
    <row r="15" spans="1:14" x14ac:dyDescent="0.2">
      <c r="A15" s="2" t="s">
        <v>12</v>
      </c>
      <c r="B15" s="18">
        <v>54.9</v>
      </c>
      <c r="C15" s="18">
        <v>38.299999999999997</v>
      </c>
      <c r="D15" s="18">
        <v>39.9</v>
      </c>
      <c r="E15" s="18">
        <v>26</v>
      </c>
      <c r="F15" s="18">
        <v>19.8</v>
      </c>
      <c r="G15" s="18">
        <v>17.600000000000001</v>
      </c>
      <c r="H15" s="18">
        <v>16.8</v>
      </c>
      <c r="I15" s="18">
        <v>18.8</v>
      </c>
      <c r="J15" s="18">
        <v>17.5</v>
      </c>
      <c r="K15" s="18">
        <v>18.5</v>
      </c>
      <c r="M15" s="30"/>
      <c r="N15" s="30"/>
    </row>
    <row r="16" spans="1:14" x14ac:dyDescent="0.2">
      <c r="A16" s="2" t="s">
        <v>13</v>
      </c>
      <c r="B16" s="18">
        <v>7.4</v>
      </c>
      <c r="C16" s="18">
        <v>5.6</v>
      </c>
      <c r="D16" s="18">
        <v>6.2</v>
      </c>
      <c r="E16" s="18">
        <v>5.4</v>
      </c>
      <c r="F16" s="18">
        <v>2.1</v>
      </c>
      <c r="G16" s="18">
        <v>1</v>
      </c>
      <c r="H16" s="18">
        <v>1.7</v>
      </c>
      <c r="I16" s="18">
        <v>1.2</v>
      </c>
      <c r="J16" s="18">
        <v>0.5</v>
      </c>
      <c r="K16" s="18">
        <v>0.3</v>
      </c>
      <c r="M16" s="30"/>
      <c r="N16" s="30"/>
    </row>
    <row r="17" spans="1:23" x14ac:dyDescent="0.2">
      <c r="A17" s="2" t="s">
        <v>14</v>
      </c>
      <c r="B17" s="18">
        <v>26.9</v>
      </c>
      <c r="C17" s="18">
        <v>28.7</v>
      </c>
      <c r="D17" s="18">
        <v>27.2</v>
      </c>
      <c r="E17" s="18">
        <v>14.9</v>
      </c>
      <c r="F17" s="18">
        <v>11.8</v>
      </c>
      <c r="G17" s="18">
        <v>7.1</v>
      </c>
      <c r="H17" s="18">
        <v>8.5</v>
      </c>
      <c r="I17" s="18">
        <v>12.2</v>
      </c>
      <c r="J17" s="18">
        <v>8.8000000000000007</v>
      </c>
      <c r="K17" s="18">
        <v>7.4</v>
      </c>
      <c r="M17" s="30"/>
      <c r="N17" s="30"/>
    </row>
    <row r="18" spans="1:23" x14ac:dyDescent="0.2">
      <c r="A18" s="2" t="s">
        <v>15</v>
      </c>
      <c r="B18" s="18">
        <v>11.4</v>
      </c>
      <c r="C18" s="18">
        <v>11.8</v>
      </c>
      <c r="D18" s="18">
        <v>8.9</v>
      </c>
      <c r="E18" s="18">
        <v>5.2</v>
      </c>
      <c r="F18" s="18">
        <v>5.5</v>
      </c>
      <c r="G18" s="18">
        <v>2.2000000000000002</v>
      </c>
      <c r="H18" s="18">
        <v>3.6</v>
      </c>
      <c r="I18" s="18">
        <v>4.0999999999999996</v>
      </c>
      <c r="J18" s="18">
        <v>3.6</v>
      </c>
      <c r="K18" s="18">
        <v>4.3</v>
      </c>
      <c r="M18" s="30"/>
      <c r="N18" s="30"/>
    </row>
    <row r="19" spans="1:23" ht="16.5" customHeight="1" x14ac:dyDescent="0.2">
      <c r="A19" s="2" t="s">
        <v>16</v>
      </c>
      <c r="B19" s="18">
        <v>21.1</v>
      </c>
      <c r="C19" s="18">
        <v>44.8</v>
      </c>
      <c r="D19" s="18">
        <v>74.599999999999994</v>
      </c>
      <c r="E19" s="18">
        <v>78.599999999999994</v>
      </c>
      <c r="F19" s="18">
        <v>155.80000000000001</v>
      </c>
      <c r="G19" s="18">
        <v>149.5</v>
      </c>
      <c r="H19" s="18">
        <v>136</v>
      </c>
      <c r="I19" s="18">
        <v>130.1</v>
      </c>
      <c r="J19" s="18">
        <v>109.3</v>
      </c>
      <c r="K19" s="18">
        <v>96.8</v>
      </c>
      <c r="M19" s="30"/>
      <c r="N19" s="30"/>
    </row>
    <row r="20" spans="1:23" ht="18" customHeight="1" x14ac:dyDescent="0.2">
      <c r="A20" s="4" t="s">
        <v>57</v>
      </c>
      <c r="B20" s="18">
        <v>364.7</v>
      </c>
      <c r="C20" s="18">
        <v>335.5</v>
      </c>
      <c r="D20" s="18">
        <v>349.8</v>
      </c>
      <c r="E20" s="18">
        <v>256</v>
      </c>
      <c r="F20" s="18">
        <v>155.19999999999999</v>
      </c>
      <c r="G20" s="18">
        <v>133.30000000000001</v>
      </c>
      <c r="H20" s="18">
        <v>161.30000000000001</v>
      </c>
      <c r="I20" s="18">
        <v>175</v>
      </c>
      <c r="J20" s="18">
        <v>169.8</v>
      </c>
      <c r="K20" s="18">
        <v>183.3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x14ac:dyDescent="0.2">
      <c r="A21" s="2" t="s">
        <v>29</v>
      </c>
      <c r="B21" s="18">
        <v>269</v>
      </c>
      <c r="C21" s="18">
        <v>253.8</v>
      </c>
      <c r="D21" s="18">
        <v>272.7</v>
      </c>
      <c r="E21" s="18">
        <v>206.1</v>
      </c>
      <c r="F21" s="18">
        <v>125.6</v>
      </c>
      <c r="G21" s="18">
        <v>116.5</v>
      </c>
      <c r="H21" s="18">
        <v>136.1</v>
      </c>
      <c r="I21" s="18">
        <v>148.19999999999999</v>
      </c>
      <c r="J21" s="18">
        <v>153</v>
      </c>
      <c r="K21" s="18">
        <v>170.3</v>
      </c>
      <c r="M21" s="30"/>
      <c r="N21" s="30"/>
      <c r="O21" s="25"/>
      <c r="P21" s="25"/>
      <c r="Q21" s="25"/>
      <c r="R21" s="25"/>
      <c r="S21" s="25"/>
      <c r="T21" s="25"/>
      <c r="U21" s="25"/>
      <c r="V21" s="25"/>
      <c r="W21" s="25"/>
    </row>
    <row r="22" spans="1:23" x14ac:dyDescent="0.2">
      <c r="A22" s="2" t="s">
        <v>30</v>
      </c>
      <c r="B22" s="18">
        <v>95.7</v>
      </c>
      <c r="C22" s="18">
        <v>81.7</v>
      </c>
      <c r="D22" s="18">
        <v>77.099999999999994</v>
      </c>
      <c r="E22" s="18">
        <v>49.9</v>
      </c>
      <c r="F22" s="18">
        <v>29.6</v>
      </c>
      <c r="G22" s="18">
        <v>16.8</v>
      </c>
      <c r="H22" s="18">
        <v>25.2</v>
      </c>
      <c r="I22" s="18">
        <v>26.8</v>
      </c>
      <c r="J22" s="18">
        <v>16.8</v>
      </c>
      <c r="K22" s="18">
        <v>13</v>
      </c>
      <c r="M22" s="30"/>
      <c r="N22" s="30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2.75" thickBot="1" x14ac:dyDescent="0.25">
      <c r="A23" s="5" t="s">
        <v>17</v>
      </c>
      <c r="B23" s="19">
        <v>385.8</v>
      </c>
      <c r="C23" s="19">
        <v>380.3</v>
      </c>
      <c r="D23" s="19">
        <v>424.4</v>
      </c>
      <c r="E23" s="19">
        <v>334.6</v>
      </c>
      <c r="F23" s="19">
        <v>311</v>
      </c>
      <c r="G23" s="19">
        <v>282.8</v>
      </c>
      <c r="H23" s="19">
        <v>297.3</v>
      </c>
      <c r="I23" s="19">
        <v>305.10000000000002</v>
      </c>
      <c r="J23" s="19">
        <v>279.10000000000002</v>
      </c>
      <c r="K23" s="19">
        <v>280.10000000000002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2">
      <c r="A24" s="28" t="s">
        <v>31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M24" s="30"/>
      <c r="N24" s="30"/>
      <c r="O24" s="34"/>
      <c r="P24" s="34"/>
      <c r="Q24" s="34"/>
      <c r="R24" s="34"/>
      <c r="S24" s="34"/>
      <c r="T24" s="34"/>
      <c r="U24" s="34"/>
      <c r="V24" s="34"/>
      <c r="W24" s="34"/>
    </row>
    <row r="25" spans="1:23" x14ac:dyDescent="0.2">
      <c r="A25" s="28" t="s">
        <v>55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M25" s="30"/>
      <c r="N25" s="30"/>
    </row>
    <row r="26" spans="1:23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M26" s="30"/>
      <c r="N26" s="30"/>
    </row>
    <row r="27" spans="1:23" ht="13.5" thickBot="1" x14ac:dyDescent="0.25">
      <c r="A27" s="32" t="s">
        <v>67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M27" s="30"/>
      <c r="N27" s="30"/>
    </row>
    <row r="28" spans="1:23" ht="24" x14ac:dyDescent="0.2">
      <c r="A28" s="15" t="s">
        <v>0</v>
      </c>
      <c r="B28" s="7" t="s">
        <v>19</v>
      </c>
      <c r="C28" s="7" t="s">
        <v>20</v>
      </c>
      <c r="D28" s="7" t="s">
        <v>21</v>
      </c>
      <c r="E28" s="7" t="s">
        <v>22</v>
      </c>
      <c r="F28" s="7" t="s">
        <v>23</v>
      </c>
      <c r="G28" s="7" t="s">
        <v>24</v>
      </c>
      <c r="H28" s="7" t="s">
        <v>25</v>
      </c>
      <c r="I28" s="7" t="s">
        <v>26</v>
      </c>
      <c r="J28" s="7" t="s">
        <v>27</v>
      </c>
      <c r="K28" s="7" t="s">
        <v>28</v>
      </c>
      <c r="M28" s="30"/>
      <c r="N28" s="30"/>
    </row>
    <row r="29" spans="1:23" x14ac:dyDescent="0.2">
      <c r="A29" s="2" t="s">
        <v>1</v>
      </c>
      <c r="B29" s="18">
        <v>19.600000000000001</v>
      </c>
      <c r="C29" s="18">
        <v>15.9</v>
      </c>
      <c r="D29" s="18">
        <v>12.9</v>
      </c>
      <c r="E29" s="18">
        <v>10.9</v>
      </c>
      <c r="F29" s="18">
        <v>12.2</v>
      </c>
      <c r="G29" s="18">
        <v>8.6</v>
      </c>
      <c r="H29" s="18">
        <v>9.8000000000000007</v>
      </c>
      <c r="I29" s="18">
        <v>8</v>
      </c>
      <c r="J29" s="18">
        <v>7.7</v>
      </c>
      <c r="K29" s="18">
        <v>6</v>
      </c>
      <c r="M29" s="30"/>
      <c r="N29" s="30"/>
    </row>
    <row r="30" spans="1:23" x14ac:dyDescent="0.2">
      <c r="A30" s="2" t="s">
        <v>2</v>
      </c>
      <c r="B30" s="18">
        <v>19.600000000000001</v>
      </c>
      <c r="C30" s="18">
        <v>16.7</v>
      </c>
      <c r="D30" s="18">
        <v>16.7</v>
      </c>
      <c r="E30" s="18">
        <v>10.7</v>
      </c>
      <c r="F30" s="18">
        <v>10.3</v>
      </c>
      <c r="G30" s="18">
        <v>10.8</v>
      </c>
      <c r="H30" s="18">
        <v>7.1</v>
      </c>
      <c r="I30" s="18">
        <v>9.6</v>
      </c>
      <c r="J30" s="18">
        <v>8.4</v>
      </c>
      <c r="K30" s="18">
        <v>10.199999999999999</v>
      </c>
      <c r="M30" s="30"/>
      <c r="N30" s="30"/>
    </row>
    <row r="31" spans="1:23" x14ac:dyDescent="0.2">
      <c r="A31" s="2" t="s">
        <v>3</v>
      </c>
      <c r="B31" s="18">
        <v>36.9</v>
      </c>
      <c r="C31" s="18">
        <v>30.2</v>
      </c>
      <c r="D31" s="18">
        <v>28.2</v>
      </c>
      <c r="E31" s="18">
        <v>23.3</v>
      </c>
      <c r="F31" s="18">
        <v>20</v>
      </c>
      <c r="G31" s="18">
        <v>17.7</v>
      </c>
      <c r="H31" s="18">
        <v>19.2</v>
      </c>
      <c r="I31" s="18">
        <v>19.7</v>
      </c>
      <c r="J31" s="18">
        <v>20.5</v>
      </c>
      <c r="K31" s="18">
        <v>24.8</v>
      </c>
      <c r="M31" s="30"/>
      <c r="N31" s="30"/>
    </row>
    <row r="32" spans="1:23" x14ac:dyDescent="0.2">
      <c r="A32" s="2" t="s">
        <v>4</v>
      </c>
      <c r="B32" s="18">
        <v>22.4</v>
      </c>
      <c r="C32" s="18">
        <v>19</v>
      </c>
      <c r="D32" s="18">
        <v>18.600000000000001</v>
      </c>
      <c r="E32" s="18">
        <v>14.2</v>
      </c>
      <c r="F32" s="18">
        <v>14.8</v>
      </c>
      <c r="G32" s="18">
        <v>9.1</v>
      </c>
      <c r="H32" s="18">
        <v>8.6999999999999993</v>
      </c>
      <c r="I32" s="18">
        <v>9</v>
      </c>
      <c r="J32" s="18">
        <v>7.8</v>
      </c>
      <c r="K32" s="18">
        <v>10.1</v>
      </c>
      <c r="M32" s="30"/>
      <c r="N32" s="30"/>
    </row>
    <row r="33" spans="1:23" ht="16.5" customHeight="1" x14ac:dyDescent="0.2">
      <c r="A33" s="2" t="s">
        <v>5</v>
      </c>
      <c r="B33" s="18">
        <v>17.600000000000001</v>
      </c>
      <c r="C33" s="18">
        <v>15.8</v>
      </c>
      <c r="D33" s="18">
        <v>10.4</v>
      </c>
      <c r="E33" s="18">
        <v>8.6999999999999993</v>
      </c>
      <c r="F33" s="18">
        <v>8.1</v>
      </c>
      <c r="G33" s="18">
        <v>7.3</v>
      </c>
      <c r="H33" s="18">
        <v>7.4</v>
      </c>
      <c r="I33" s="18">
        <v>6.8</v>
      </c>
      <c r="J33" s="18">
        <v>6.3</v>
      </c>
      <c r="K33" s="18">
        <v>6</v>
      </c>
      <c r="M33" s="30"/>
      <c r="N33" s="30"/>
    </row>
    <row r="34" spans="1:23" x14ac:dyDescent="0.2">
      <c r="A34" s="2" t="s">
        <v>6</v>
      </c>
      <c r="B34" s="18">
        <v>28.8</v>
      </c>
      <c r="C34" s="18">
        <v>23.6</v>
      </c>
      <c r="D34" s="18">
        <v>21.8</v>
      </c>
      <c r="E34" s="18">
        <v>17.8</v>
      </c>
      <c r="F34" s="18">
        <v>14.3</v>
      </c>
      <c r="G34" s="18">
        <v>12.2</v>
      </c>
      <c r="H34" s="18">
        <v>13</v>
      </c>
      <c r="I34" s="18">
        <v>13.5</v>
      </c>
      <c r="J34" s="18">
        <v>12.5</v>
      </c>
      <c r="K34" s="18">
        <v>13.9</v>
      </c>
      <c r="M34" s="30"/>
      <c r="N34" s="30"/>
    </row>
    <row r="35" spans="1:23" x14ac:dyDescent="0.2">
      <c r="A35" s="2" t="s">
        <v>7</v>
      </c>
      <c r="B35" s="18">
        <v>39.9</v>
      </c>
      <c r="C35" s="18">
        <v>36.700000000000003</v>
      </c>
      <c r="D35" s="18">
        <v>42.3</v>
      </c>
      <c r="E35" s="18">
        <v>31.4</v>
      </c>
      <c r="F35" s="18">
        <v>22</v>
      </c>
      <c r="G35" s="18">
        <v>18.100000000000001</v>
      </c>
      <c r="H35" s="18">
        <v>22.4</v>
      </c>
      <c r="I35" s="18">
        <v>24.9</v>
      </c>
      <c r="J35" s="18">
        <v>26.8</v>
      </c>
      <c r="K35" s="18">
        <v>28</v>
      </c>
      <c r="M35" s="30"/>
      <c r="N35" s="30"/>
    </row>
    <row r="36" spans="1:23" x14ac:dyDescent="0.2">
      <c r="A36" s="2" t="s">
        <v>8</v>
      </c>
      <c r="B36" s="18">
        <v>15.3</v>
      </c>
      <c r="C36" s="18">
        <v>10.3</v>
      </c>
      <c r="D36" s="18">
        <v>13.2</v>
      </c>
      <c r="E36" s="18">
        <v>7.9</v>
      </c>
      <c r="F36" s="18">
        <v>8.5</v>
      </c>
      <c r="G36" s="18">
        <v>7.8</v>
      </c>
      <c r="H36" s="18">
        <v>6.9</v>
      </c>
      <c r="I36" s="18">
        <v>8.1999999999999993</v>
      </c>
      <c r="J36" s="18">
        <v>5.7</v>
      </c>
      <c r="K36" s="18">
        <v>5</v>
      </c>
      <c r="M36" s="30"/>
      <c r="N36" s="30"/>
    </row>
    <row r="37" spans="1:23" x14ac:dyDescent="0.2">
      <c r="A37" s="2" t="s">
        <v>9</v>
      </c>
      <c r="B37" s="18">
        <v>13.1</v>
      </c>
      <c r="C37" s="18">
        <v>10.199999999999999</v>
      </c>
      <c r="D37" s="18">
        <v>8.4</v>
      </c>
      <c r="E37" s="18">
        <v>8.1</v>
      </c>
      <c r="F37" s="18">
        <v>6.4</v>
      </c>
      <c r="G37" s="18">
        <v>6.8</v>
      </c>
      <c r="H37" s="18">
        <v>4.5</v>
      </c>
      <c r="I37" s="18">
        <v>6.7</v>
      </c>
      <c r="J37" s="18">
        <v>4.4000000000000004</v>
      </c>
      <c r="K37" s="18">
        <v>3.6</v>
      </c>
      <c r="M37" s="30"/>
      <c r="N37" s="30"/>
    </row>
    <row r="38" spans="1:23" ht="18" customHeight="1" x14ac:dyDescent="0.2">
      <c r="A38" s="2" t="s">
        <v>10</v>
      </c>
      <c r="B38" s="18">
        <v>27.6</v>
      </c>
      <c r="C38" s="18">
        <v>23.9</v>
      </c>
      <c r="D38" s="18">
        <v>21.4</v>
      </c>
      <c r="E38" s="18">
        <v>16.5</v>
      </c>
      <c r="F38" s="18">
        <v>14.7</v>
      </c>
      <c r="G38" s="18">
        <v>12.1</v>
      </c>
      <c r="H38" s="18">
        <v>11.3</v>
      </c>
      <c r="I38" s="18">
        <v>10.7</v>
      </c>
      <c r="J38" s="18">
        <v>10.1</v>
      </c>
      <c r="K38" s="18">
        <v>14.1</v>
      </c>
      <c r="M38" s="30"/>
      <c r="N38" s="30"/>
    </row>
    <row r="39" spans="1:23" x14ac:dyDescent="0.2">
      <c r="A39" s="2" t="s">
        <v>11</v>
      </c>
      <c r="B39" s="18">
        <v>9.1</v>
      </c>
      <c r="C39" s="18">
        <v>8</v>
      </c>
      <c r="D39" s="18">
        <v>9.6</v>
      </c>
      <c r="E39" s="18">
        <v>5.5</v>
      </c>
      <c r="F39" s="18">
        <v>5.5</v>
      </c>
      <c r="G39" s="18">
        <v>4.5</v>
      </c>
      <c r="H39" s="18">
        <v>3.6</v>
      </c>
      <c r="I39" s="18">
        <v>3.6</v>
      </c>
      <c r="J39" s="18">
        <v>2.8</v>
      </c>
      <c r="K39" s="18">
        <v>3.5</v>
      </c>
      <c r="M39" s="30"/>
      <c r="N39" s="30"/>
    </row>
    <row r="40" spans="1:23" x14ac:dyDescent="0.2">
      <c r="A40" s="2" t="s">
        <v>12</v>
      </c>
      <c r="B40" s="18">
        <v>37.4</v>
      </c>
      <c r="C40" s="18">
        <v>34.5</v>
      </c>
      <c r="D40" s="18">
        <v>30.1</v>
      </c>
      <c r="E40" s="18">
        <v>21.8</v>
      </c>
      <c r="F40" s="18">
        <v>21.3</v>
      </c>
      <c r="G40" s="18">
        <v>19</v>
      </c>
      <c r="H40" s="18">
        <v>18</v>
      </c>
      <c r="I40" s="18">
        <v>19.600000000000001</v>
      </c>
      <c r="J40" s="18">
        <v>17.7</v>
      </c>
      <c r="K40" s="18">
        <v>17.899999999999999</v>
      </c>
      <c r="M40" s="30"/>
      <c r="N40" s="30"/>
    </row>
    <row r="41" spans="1:23" x14ac:dyDescent="0.2">
      <c r="A41" s="2" t="s">
        <v>13</v>
      </c>
      <c r="B41" s="18">
        <v>5</v>
      </c>
      <c r="C41" s="18">
        <v>6.3</v>
      </c>
      <c r="D41" s="18">
        <v>4.3</v>
      </c>
      <c r="E41" s="18">
        <v>4.8</v>
      </c>
      <c r="F41" s="18">
        <v>3.2</v>
      </c>
      <c r="G41" s="18">
        <v>2.1</v>
      </c>
      <c r="H41" s="18">
        <v>1.7</v>
      </c>
      <c r="I41" s="18">
        <v>1.9</v>
      </c>
      <c r="J41" s="18">
        <v>1.5</v>
      </c>
      <c r="K41" s="18">
        <v>1.5</v>
      </c>
      <c r="M41" s="30"/>
      <c r="N41" s="30"/>
    </row>
    <row r="42" spans="1:23" x14ac:dyDescent="0.2">
      <c r="A42" s="2" t="s">
        <v>14</v>
      </c>
      <c r="B42" s="18">
        <v>24.9</v>
      </c>
      <c r="C42" s="18">
        <v>24.9</v>
      </c>
      <c r="D42" s="18">
        <v>20.3</v>
      </c>
      <c r="E42" s="18">
        <v>15.7</v>
      </c>
      <c r="F42" s="18">
        <v>14.2</v>
      </c>
      <c r="G42" s="18">
        <v>13.5</v>
      </c>
      <c r="H42" s="18">
        <v>12.6</v>
      </c>
      <c r="I42" s="18">
        <v>14.5</v>
      </c>
      <c r="J42" s="18">
        <v>10.1</v>
      </c>
      <c r="K42" s="18">
        <v>11.7</v>
      </c>
      <c r="M42" s="30"/>
      <c r="N42" s="30"/>
    </row>
    <row r="43" spans="1:23" ht="17.25" customHeight="1" x14ac:dyDescent="0.2">
      <c r="A43" s="2" t="s">
        <v>15</v>
      </c>
      <c r="B43" s="18">
        <v>12.6</v>
      </c>
      <c r="C43" s="18">
        <v>13.1</v>
      </c>
      <c r="D43" s="18">
        <v>9.8000000000000007</v>
      </c>
      <c r="E43" s="18">
        <v>7.7</v>
      </c>
      <c r="F43" s="18">
        <v>7.5</v>
      </c>
      <c r="G43" s="18">
        <v>5.7</v>
      </c>
      <c r="H43" s="18">
        <v>6.4</v>
      </c>
      <c r="I43" s="18">
        <v>4.5999999999999996</v>
      </c>
      <c r="J43" s="18">
        <v>4.5</v>
      </c>
      <c r="K43" s="18">
        <v>5.7</v>
      </c>
      <c r="M43" s="30"/>
      <c r="N43" s="30"/>
    </row>
    <row r="44" spans="1:23" ht="16.5" customHeight="1" x14ac:dyDescent="0.2">
      <c r="A44" s="2" t="s">
        <v>16</v>
      </c>
      <c r="B44" s="18">
        <v>19.100000000000001</v>
      </c>
      <c r="C44" s="18">
        <v>29.3</v>
      </c>
      <c r="D44" s="18">
        <v>32.4</v>
      </c>
      <c r="E44" s="18">
        <v>30.4</v>
      </c>
      <c r="F44" s="18">
        <v>53.1</v>
      </c>
      <c r="G44" s="18">
        <v>64.5</v>
      </c>
      <c r="H44" s="18">
        <v>79.099999999999994</v>
      </c>
      <c r="I44" s="18">
        <v>98.4</v>
      </c>
      <c r="J44" s="18">
        <v>102.1</v>
      </c>
      <c r="K44" s="18">
        <v>114.6</v>
      </c>
      <c r="M44" s="30"/>
      <c r="N44" s="30"/>
    </row>
    <row r="45" spans="1:23" ht="18.75" customHeight="1" x14ac:dyDescent="0.2">
      <c r="A45" s="4" t="s">
        <v>57</v>
      </c>
      <c r="B45" s="18">
        <v>329.8</v>
      </c>
      <c r="C45" s="18">
        <v>289.10000000000002</v>
      </c>
      <c r="D45" s="18">
        <v>268</v>
      </c>
      <c r="E45" s="18">
        <v>205</v>
      </c>
      <c r="F45" s="18">
        <v>183</v>
      </c>
      <c r="G45" s="18">
        <v>155.30000000000001</v>
      </c>
      <c r="H45" s="18">
        <v>152.6</v>
      </c>
      <c r="I45" s="18">
        <v>161.30000000000001</v>
      </c>
      <c r="J45" s="18">
        <v>146.80000000000001</v>
      </c>
      <c r="K45" s="18">
        <v>162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2">
      <c r="A46" s="2" t="s">
        <v>32</v>
      </c>
      <c r="B46" s="18">
        <v>241.8</v>
      </c>
      <c r="C46" s="18">
        <v>214.3</v>
      </c>
      <c r="D46" s="18">
        <v>200.8</v>
      </c>
      <c r="E46" s="18">
        <v>151.4</v>
      </c>
      <c r="F46" s="18">
        <v>130.4</v>
      </c>
      <c r="G46" s="18">
        <v>115.2</v>
      </c>
      <c r="H46" s="18">
        <v>114.6</v>
      </c>
      <c r="I46" s="18">
        <v>122.9</v>
      </c>
      <c r="J46" s="18">
        <v>115.2</v>
      </c>
      <c r="K46" s="18">
        <v>130.1</v>
      </c>
      <c r="M46" s="30"/>
      <c r="N46" s="30"/>
      <c r="O46" s="25"/>
      <c r="P46" s="25"/>
      <c r="Q46" s="25"/>
      <c r="R46" s="25"/>
      <c r="S46" s="25"/>
      <c r="T46" s="25"/>
      <c r="U46" s="25"/>
      <c r="V46" s="25"/>
      <c r="W46" s="25"/>
    </row>
    <row r="47" spans="1:23" x14ac:dyDescent="0.2">
      <c r="A47" s="2" t="s">
        <v>30</v>
      </c>
      <c r="B47" s="18">
        <v>88</v>
      </c>
      <c r="C47" s="18">
        <v>74.8</v>
      </c>
      <c r="D47" s="18">
        <v>67.2</v>
      </c>
      <c r="E47" s="18">
        <v>53.6</v>
      </c>
      <c r="F47" s="18">
        <v>52.6</v>
      </c>
      <c r="G47" s="18">
        <v>40.1</v>
      </c>
      <c r="H47" s="18">
        <v>38</v>
      </c>
      <c r="I47" s="18">
        <v>38.4</v>
      </c>
      <c r="J47" s="18">
        <v>31.6</v>
      </c>
      <c r="K47" s="18">
        <v>31.9</v>
      </c>
      <c r="M47" s="30"/>
      <c r="N47" s="30"/>
      <c r="O47" s="25"/>
      <c r="P47" s="25"/>
      <c r="Q47" s="25"/>
      <c r="R47" s="25"/>
      <c r="S47" s="25"/>
      <c r="T47" s="25"/>
      <c r="U47" s="25"/>
      <c r="V47" s="25"/>
      <c r="W47" s="25"/>
    </row>
    <row r="48" spans="1:23" ht="18.75" customHeight="1" thickBot="1" x14ac:dyDescent="0.25">
      <c r="A48" s="5" t="s">
        <v>17</v>
      </c>
      <c r="B48" s="19">
        <v>348.9</v>
      </c>
      <c r="C48" s="19">
        <v>318.39999999999998</v>
      </c>
      <c r="D48" s="19">
        <v>300.39999999999998</v>
      </c>
      <c r="E48" s="19">
        <v>235.4</v>
      </c>
      <c r="F48" s="19">
        <v>236.1</v>
      </c>
      <c r="G48" s="19">
        <v>219.8</v>
      </c>
      <c r="H48" s="19">
        <v>231.7</v>
      </c>
      <c r="I48" s="19">
        <v>259.7</v>
      </c>
      <c r="J48" s="19">
        <v>248.9</v>
      </c>
      <c r="K48" s="19">
        <v>276.60000000000002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x14ac:dyDescent="0.2">
      <c r="A49" s="28" t="s">
        <v>31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M49" s="30"/>
      <c r="N49" s="30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10.5" customHeight="1" x14ac:dyDescent="0.2">
      <c r="A50" s="28" t="s">
        <v>55</v>
      </c>
      <c r="M50" s="30"/>
      <c r="N50" s="30"/>
    </row>
    <row r="51" spans="1:23" s="25" customFormat="1" ht="10.5" customHeight="1" x14ac:dyDescent="0.2">
      <c r="A51" s="28"/>
      <c r="M51" s="30"/>
      <c r="N51" s="30"/>
    </row>
    <row r="52" spans="1:23" ht="22.5" customHeight="1" thickBot="1" x14ac:dyDescent="0.25">
      <c r="A52" s="32" t="s">
        <v>66</v>
      </c>
      <c r="B52" s="6"/>
      <c r="C52" s="6"/>
      <c r="D52" s="6"/>
      <c r="E52" s="6"/>
      <c r="F52" s="6"/>
      <c r="G52" s="6"/>
      <c r="H52" s="6"/>
      <c r="I52" s="6"/>
      <c r="J52" s="6"/>
      <c r="K52" s="6"/>
      <c r="M52" s="30"/>
      <c r="N52" s="30"/>
    </row>
    <row r="53" spans="1:23" ht="24" x14ac:dyDescent="0.2">
      <c r="A53" s="15" t="s">
        <v>0</v>
      </c>
      <c r="B53" s="7" t="s">
        <v>19</v>
      </c>
      <c r="C53" s="7" t="s">
        <v>20</v>
      </c>
      <c r="D53" s="7" t="s">
        <v>21</v>
      </c>
      <c r="E53" s="7" t="s">
        <v>22</v>
      </c>
      <c r="F53" s="7" t="s">
        <v>23</v>
      </c>
      <c r="G53" s="7" t="s">
        <v>24</v>
      </c>
      <c r="H53" s="7" t="s">
        <v>25</v>
      </c>
      <c r="I53" s="7" t="s">
        <v>26</v>
      </c>
      <c r="J53" s="7" t="s">
        <v>27</v>
      </c>
      <c r="K53" s="7" t="s">
        <v>28</v>
      </c>
      <c r="M53" s="30"/>
      <c r="N53" s="30"/>
    </row>
    <row r="54" spans="1:23" x14ac:dyDescent="0.2">
      <c r="A54" s="2" t="s">
        <v>1</v>
      </c>
      <c r="B54" s="9">
        <f>B4-B29</f>
        <v>1.1999999999999993</v>
      </c>
      <c r="C54" s="9">
        <f t="shared" ref="C54:K54" si="0">C4-C29</f>
        <v>-1.3000000000000007</v>
      </c>
      <c r="D54" s="9">
        <f t="shared" si="0"/>
        <v>1.1999999999999993</v>
      </c>
      <c r="E54" s="9">
        <f t="shared" si="0"/>
        <v>-2.4000000000000004</v>
      </c>
      <c r="F54" s="9">
        <f t="shared" si="0"/>
        <v>-6.3999999999999995</v>
      </c>
      <c r="G54" s="9">
        <f t="shared" si="0"/>
        <v>-5.3</v>
      </c>
      <c r="H54" s="9">
        <f t="shared" si="0"/>
        <v>-4.2000000000000011</v>
      </c>
      <c r="I54" s="9">
        <f t="shared" si="0"/>
        <v>-1.5</v>
      </c>
      <c r="J54" s="9">
        <f t="shared" si="0"/>
        <v>-4.7</v>
      </c>
      <c r="K54" s="9">
        <f t="shared" si="0"/>
        <v>-4.0999999999999996</v>
      </c>
      <c r="M54" s="30"/>
      <c r="N54" s="30"/>
    </row>
    <row r="55" spans="1:23" x14ac:dyDescent="0.2">
      <c r="A55" s="2" t="s">
        <v>2</v>
      </c>
      <c r="B55" s="9">
        <f t="shared" ref="B55:K73" si="1">B5-B30</f>
        <v>4.1999999999999993</v>
      </c>
      <c r="C55" s="9">
        <f t="shared" si="1"/>
        <v>-1.0999999999999996</v>
      </c>
      <c r="D55" s="9">
        <f t="shared" si="1"/>
        <v>3.6999999999999993</v>
      </c>
      <c r="E55" s="9">
        <f t="shared" si="1"/>
        <v>2.5</v>
      </c>
      <c r="F55" s="9">
        <f t="shared" si="1"/>
        <v>-1.8000000000000007</v>
      </c>
      <c r="G55" s="9">
        <f t="shared" si="1"/>
        <v>-4.1000000000000005</v>
      </c>
      <c r="H55" s="9">
        <f t="shared" si="1"/>
        <v>1.2000000000000011</v>
      </c>
      <c r="I55" s="9">
        <f t="shared" si="1"/>
        <v>-0.90000000000000036</v>
      </c>
      <c r="J55" s="9">
        <f t="shared" si="1"/>
        <v>-0.80000000000000071</v>
      </c>
      <c r="K55" s="9">
        <f t="shared" si="1"/>
        <v>-2.0999999999999996</v>
      </c>
      <c r="M55" s="30"/>
      <c r="N55" s="30"/>
    </row>
    <row r="56" spans="1:23" x14ac:dyDescent="0.2">
      <c r="A56" s="2" t="s">
        <v>3</v>
      </c>
      <c r="B56" s="9">
        <f t="shared" si="1"/>
        <v>9.2000000000000028</v>
      </c>
      <c r="C56" s="9">
        <f t="shared" si="1"/>
        <v>11.400000000000002</v>
      </c>
      <c r="D56" s="9">
        <f t="shared" si="1"/>
        <v>13.000000000000004</v>
      </c>
      <c r="E56" s="9">
        <f t="shared" si="1"/>
        <v>8.0999999999999979</v>
      </c>
      <c r="F56" s="9">
        <f t="shared" si="1"/>
        <v>5.8000000000000007</v>
      </c>
      <c r="G56" s="9">
        <f t="shared" si="1"/>
        <v>6.6000000000000014</v>
      </c>
      <c r="H56" s="9">
        <f t="shared" si="1"/>
        <v>5.9000000000000021</v>
      </c>
      <c r="I56" s="9">
        <f t="shared" si="1"/>
        <v>8.6000000000000014</v>
      </c>
      <c r="J56" s="9">
        <f t="shared" si="1"/>
        <v>7.6000000000000014</v>
      </c>
      <c r="K56" s="9">
        <f t="shared" si="1"/>
        <v>0.59999999999999787</v>
      </c>
      <c r="M56" s="30"/>
      <c r="N56" s="30"/>
    </row>
    <row r="57" spans="1:23" x14ac:dyDescent="0.2">
      <c r="A57" s="2" t="s">
        <v>4</v>
      </c>
      <c r="B57" s="9">
        <f t="shared" si="1"/>
        <v>2.2000000000000028</v>
      </c>
      <c r="C57" s="9">
        <f t="shared" si="1"/>
        <v>2.5</v>
      </c>
      <c r="D57" s="9">
        <f t="shared" si="1"/>
        <v>4.7999999999999972</v>
      </c>
      <c r="E57" s="9">
        <f t="shared" si="1"/>
        <v>2.3000000000000007</v>
      </c>
      <c r="F57" s="9">
        <f t="shared" si="1"/>
        <v>-7.7000000000000011</v>
      </c>
      <c r="G57" s="9">
        <f t="shared" si="1"/>
        <v>-4.5</v>
      </c>
      <c r="H57" s="9">
        <f t="shared" si="1"/>
        <v>-2.6999999999999993</v>
      </c>
      <c r="I57" s="9">
        <f t="shared" si="1"/>
        <v>-3.5</v>
      </c>
      <c r="J57" s="9">
        <f t="shared" si="1"/>
        <v>-2.8</v>
      </c>
      <c r="K57" s="9">
        <f t="shared" si="1"/>
        <v>-5.8</v>
      </c>
      <c r="M57" s="30"/>
      <c r="N57" s="30"/>
    </row>
    <row r="58" spans="1:23" x14ac:dyDescent="0.2">
      <c r="A58" s="2" t="s">
        <v>5</v>
      </c>
      <c r="B58" s="9">
        <f t="shared" si="1"/>
        <v>-5.6000000000000014</v>
      </c>
      <c r="C58" s="9">
        <f t="shared" si="1"/>
        <v>-0.70000000000000107</v>
      </c>
      <c r="D58" s="9">
        <f t="shared" si="1"/>
        <v>2.5</v>
      </c>
      <c r="E58" s="9">
        <f t="shared" si="1"/>
        <v>-9.9999999999999645E-2</v>
      </c>
      <c r="F58" s="9">
        <f t="shared" si="1"/>
        <v>-2.2999999999999998</v>
      </c>
      <c r="G58" s="9">
        <f t="shared" si="1"/>
        <v>-2.8999999999999995</v>
      </c>
      <c r="H58" s="9">
        <f t="shared" si="1"/>
        <v>-1.8000000000000007</v>
      </c>
      <c r="I58" s="9">
        <f t="shared" si="1"/>
        <v>-2.3999999999999995</v>
      </c>
      <c r="J58" s="9">
        <f t="shared" si="1"/>
        <v>-2</v>
      </c>
      <c r="K58" s="9">
        <f t="shared" si="1"/>
        <v>-1.7000000000000002</v>
      </c>
      <c r="M58" s="30"/>
      <c r="N58" s="30"/>
    </row>
    <row r="59" spans="1:23" ht="15.75" customHeight="1" x14ac:dyDescent="0.2">
      <c r="A59" s="2" t="s">
        <v>6</v>
      </c>
      <c r="B59" s="9">
        <f t="shared" si="1"/>
        <v>0.89999999999999858</v>
      </c>
      <c r="C59" s="9">
        <f t="shared" si="1"/>
        <v>7.1999999999999993</v>
      </c>
      <c r="D59" s="9">
        <f t="shared" si="1"/>
        <v>10.999999999999996</v>
      </c>
      <c r="E59" s="9">
        <f t="shared" si="1"/>
        <v>4.6999999999999993</v>
      </c>
      <c r="F59" s="9">
        <f t="shared" si="1"/>
        <v>1.8000000000000007</v>
      </c>
      <c r="G59" s="9">
        <f t="shared" si="1"/>
        <v>2.1000000000000014</v>
      </c>
      <c r="H59" s="9">
        <f t="shared" si="1"/>
        <v>1.5999999999999996</v>
      </c>
      <c r="I59" s="9">
        <f t="shared" si="1"/>
        <v>2.6999999999999993</v>
      </c>
      <c r="J59" s="9">
        <f t="shared" si="1"/>
        <v>3.8000000000000007</v>
      </c>
      <c r="K59" s="9">
        <f t="shared" si="1"/>
        <v>3.0999999999999996</v>
      </c>
      <c r="M59" s="30"/>
      <c r="N59" s="30"/>
    </row>
    <row r="60" spans="1:23" x14ac:dyDescent="0.2">
      <c r="A60" s="2" t="s">
        <v>7</v>
      </c>
      <c r="B60" s="9">
        <f t="shared" si="1"/>
        <v>3.8000000000000043</v>
      </c>
      <c r="C60" s="9">
        <f t="shared" si="1"/>
        <v>10.5</v>
      </c>
      <c r="D60" s="9">
        <f t="shared" si="1"/>
        <v>27.5</v>
      </c>
      <c r="E60" s="9">
        <f t="shared" si="1"/>
        <v>40.000000000000007</v>
      </c>
      <c r="F60" s="9">
        <f t="shared" si="1"/>
        <v>4.1000000000000014</v>
      </c>
      <c r="G60" s="9">
        <f t="shared" si="1"/>
        <v>11.299999999999997</v>
      </c>
      <c r="H60" s="9">
        <f t="shared" si="1"/>
        <v>15.700000000000003</v>
      </c>
      <c r="I60" s="9">
        <f t="shared" si="1"/>
        <v>11</v>
      </c>
      <c r="J60" s="9">
        <f t="shared" si="1"/>
        <v>20.7</v>
      </c>
      <c r="K60" s="9">
        <f t="shared" si="1"/>
        <v>35.200000000000003</v>
      </c>
      <c r="M60" s="30"/>
      <c r="N60" s="30"/>
    </row>
    <row r="61" spans="1:23" x14ac:dyDescent="0.2">
      <c r="A61" s="2" t="s">
        <v>8</v>
      </c>
      <c r="B61" s="9">
        <f t="shared" si="1"/>
        <v>0.39999999999999858</v>
      </c>
      <c r="C61" s="9">
        <f t="shared" si="1"/>
        <v>5</v>
      </c>
      <c r="D61" s="9">
        <f t="shared" si="1"/>
        <v>-1.0999999999999996</v>
      </c>
      <c r="E61" s="9">
        <f t="shared" si="1"/>
        <v>1.2999999999999989</v>
      </c>
      <c r="F61" s="9">
        <f t="shared" si="1"/>
        <v>-3.9000000000000004</v>
      </c>
      <c r="G61" s="9">
        <f t="shared" si="1"/>
        <v>-4.8</v>
      </c>
      <c r="H61" s="9">
        <f t="shared" si="1"/>
        <v>-0.90000000000000036</v>
      </c>
      <c r="I61" s="9">
        <f t="shared" si="1"/>
        <v>-3.5999999999999996</v>
      </c>
      <c r="J61" s="9">
        <f t="shared" si="1"/>
        <v>-3.5</v>
      </c>
      <c r="K61" s="9">
        <f t="shared" si="1"/>
        <v>-3.2</v>
      </c>
      <c r="M61" s="30"/>
      <c r="N61" s="30"/>
    </row>
    <row r="62" spans="1:23" x14ac:dyDescent="0.2">
      <c r="A62" s="2" t="s">
        <v>9</v>
      </c>
      <c r="B62" s="9">
        <f t="shared" si="1"/>
        <v>2.7000000000000011</v>
      </c>
      <c r="C62" s="9">
        <f t="shared" si="1"/>
        <v>2.7000000000000011</v>
      </c>
      <c r="D62" s="9">
        <f t="shared" si="1"/>
        <v>4</v>
      </c>
      <c r="E62" s="9">
        <f t="shared" si="1"/>
        <v>-3</v>
      </c>
      <c r="F62" s="9">
        <f t="shared" si="1"/>
        <v>-1.9000000000000004</v>
      </c>
      <c r="G62" s="9">
        <f t="shared" si="1"/>
        <v>-4.0999999999999996</v>
      </c>
      <c r="H62" s="9">
        <f t="shared" si="1"/>
        <v>-2.2000000000000002</v>
      </c>
      <c r="I62" s="9">
        <f t="shared" si="1"/>
        <v>-1.7999999999999998</v>
      </c>
      <c r="J62" s="9">
        <f t="shared" si="1"/>
        <v>-1.9000000000000004</v>
      </c>
      <c r="K62" s="9">
        <f t="shared" si="1"/>
        <v>-3.2</v>
      </c>
      <c r="M62" s="30"/>
      <c r="N62" s="30"/>
    </row>
    <row r="63" spans="1:23" x14ac:dyDescent="0.2">
      <c r="A63" s="2" t="s">
        <v>10</v>
      </c>
      <c r="B63" s="9">
        <f t="shared" si="1"/>
        <v>-3.4000000000000021</v>
      </c>
      <c r="C63" s="9">
        <f t="shared" si="1"/>
        <v>3.6000000000000014</v>
      </c>
      <c r="D63" s="9">
        <f t="shared" si="1"/>
        <v>-0.39999999999999858</v>
      </c>
      <c r="E63" s="9">
        <f t="shared" si="1"/>
        <v>-3</v>
      </c>
      <c r="F63" s="9">
        <f t="shared" si="1"/>
        <v>-6.6999999999999993</v>
      </c>
      <c r="G63" s="9">
        <f t="shared" si="1"/>
        <v>-3.2999999999999989</v>
      </c>
      <c r="H63" s="9">
        <f t="shared" si="1"/>
        <v>3.6999999999999993</v>
      </c>
      <c r="I63" s="9">
        <f t="shared" si="1"/>
        <v>8.8000000000000007</v>
      </c>
      <c r="J63" s="9">
        <f t="shared" si="1"/>
        <v>8.7999999999999989</v>
      </c>
      <c r="K63" s="9">
        <f t="shared" si="1"/>
        <v>9.4</v>
      </c>
      <c r="M63" s="30"/>
      <c r="N63" s="30"/>
    </row>
    <row r="64" spans="1:23" ht="18" customHeight="1" x14ac:dyDescent="0.2">
      <c r="A64" s="2" t="s">
        <v>11</v>
      </c>
      <c r="B64" s="9">
        <f t="shared" si="1"/>
        <v>-1.3999999999999995</v>
      </c>
      <c r="C64" s="9">
        <f t="shared" si="1"/>
        <v>1</v>
      </c>
      <c r="D64" s="9">
        <f t="shared" si="1"/>
        <v>-2.0999999999999996</v>
      </c>
      <c r="E64" s="9">
        <f t="shared" si="1"/>
        <v>-0.90000000000000036</v>
      </c>
      <c r="F64" s="9">
        <f t="shared" si="1"/>
        <v>-1.7999999999999998</v>
      </c>
      <c r="G64" s="9">
        <f t="shared" si="1"/>
        <v>-0.60000000000000009</v>
      </c>
      <c r="H64" s="9">
        <f t="shared" si="1"/>
        <v>0.49999999999999956</v>
      </c>
      <c r="I64" s="9">
        <f t="shared" si="1"/>
        <v>0.60000000000000009</v>
      </c>
      <c r="J64" s="9">
        <f t="shared" si="1"/>
        <v>1.2000000000000002</v>
      </c>
      <c r="K64" s="9">
        <f t="shared" si="1"/>
        <v>-0.60000000000000009</v>
      </c>
      <c r="M64" s="30"/>
      <c r="N64" s="30"/>
    </row>
    <row r="65" spans="1:23" x14ac:dyDescent="0.2">
      <c r="A65" s="2" t="s">
        <v>12</v>
      </c>
      <c r="B65" s="9">
        <f t="shared" si="1"/>
        <v>17.5</v>
      </c>
      <c r="C65" s="9">
        <f t="shared" si="1"/>
        <v>3.7999999999999972</v>
      </c>
      <c r="D65" s="9">
        <f t="shared" si="1"/>
        <v>9.7999999999999972</v>
      </c>
      <c r="E65" s="9">
        <f t="shared" si="1"/>
        <v>4.1999999999999993</v>
      </c>
      <c r="F65" s="9">
        <f t="shared" si="1"/>
        <v>-1.5</v>
      </c>
      <c r="G65" s="9">
        <f t="shared" si="1"/>
        <v>-1.3999999999999986</v>
      </c>
      <c r="H65" s="9">
        <f t="shared" si="1"/>
        <v>-1.1999999999999993</v>
      </c>
      <c r="I65" s="9">
        <f t="shared" si="1"/>
        <v>-0.80000000000000071</v>
      </c>
      <c r="J65" s="9">
        <f t="shared" si="1"/>
        <v>-0.19999999999999929</v>
      </c>
      <c r="K65" s="9">
        <f t="shared" si="1"/>
        <v>0.60000000000000142</v>
      </c>
      <c r="M65" s="30"/>
      <c r="N65" s="30"/>
    </row>
    <row r="66" spans="1:23" x14ac:dyDescent="0.2">
      <c r="A66" s="2" t="s">
        <v>13</v>
      </c>
      <c r="B66" s="9">
        <f t="shared" si="1"/>
        <v>2.4000000000000004</v>
      </c>
      <c r="C66" s="9">
        <f t="shared" si="1"/>
        <v>-0.70000000000000018</v>
      </c>
      <c r="D66" s="9">
        <f t="shared" si="1"/>
        <v>1.9000000000000004</v>
      </c>
      <c r="E66" s="9">
        <f t="shared" si="1"/>
        <v>0.60000000000000053</v>
      </c>
      <c r="F66" s="9">
        <f t="shared" si="1"/>
        <v>-1.1000000000000001</v>
      </c>
      <c r="G66" s="9">
        <f t="shared" si="1"/>
        <v>-1.1000000000000001</v>
      </c>
      <c r="H66" s="9">
        <f t="shared" si="1"/>
        <v>0</v>
      </c>
      <c r="I66" s="9">
        <f t="shared" si="1"/>
        <v>-0.7</v>
      </c>
      <c r="J66" s="9">
        <f t="shared" si="1"/>
        <v>-1</v>
      </c>
      <c r="K66" s="9">
        <f t="shared" si="1"/>
        <v>-1.2</v>
      </c>
      <c r="M66" s="30"/>
      <c r="N66" s="30"/>
    </row>
    <row r="67" spans="1:23" x14ac:dyDescent="0.2">
      <c r="A67" s="2" t="s">
        <v>14</v>
      </c>
      <c r="B67" s="9">
        <f t="shared" si="1"/>
        <v>2</v>
      </c>
      <c r="C67" s="9">
        <f t="shared" si="1"/>
        <v>3.8000000000000007</v>
      </c>
      <c r="D67" s="9">
        <f t="shared" si="1"/>
        <v>6.8999999999999986</v>
      </c>
      <c r="E67" s="9">
        <f t="shared" si="1"/>
        <v>-0.79999999999999893</v>
      </c>
      <c r="F67" s="9">
        <f t="shared" si="1"/>
        <v>-2.3999999999999986</v>
      </c>
      <c r="G67" s="9">
        <f t="shared" si="1"/>
        <v>-6.4</v>
      </c>
      <c r="H67" s="9">
        <f t="shared" si="1"/>
        <v>-4.0999999999999996</v>
      </c>
      <c r="I67" s="9">
        <f t="shared" si="1"/>
        <v>-2.3000000000000007</v>
      </c>
      <c r="J67" s="9">
        <f t="shared" si="1"/>
        <v>-1.2999999999999989</v>
      </c>
      <c r="K67" s="9">
        <f t="shared" si="1"/>
        <v>-4.2999999999999989</v>
      </c>
      <c r="M67" s="30"/>
      <c r="N67" s="30"/>
    </row>
    <row r="68" spans="1:23" x14ac:dyDescent="0.2">
      <c r="A68" s="2" t="s">
        <v>15</v>
      </c>
      <c r="B68" s="9">
        <f t="shared" si="1"/>
        <v>-1.1999999999999993</v>
      </c>
      <c r="C68" s="9">
        <f t="shared" si="1"/>
        <v>-1.2999999999999989</v>
      </c>
      <c r="D68" s="9">
        <f t="shared" si="1"/>
        <v>-0.90000000000000036</v>
      </c>
      <c r="E68" s="9">
        <f t="shared" si="1"/>
        <v>-2.5</v>
      </c>
      <c r="F68" s="9">
        <f t="shared" si="1"/>
        <v>-2</v>
      </c>
      <c r="G68" s="9">
        <f t="shared" si="1"/>
        <v>-3.5</v>
      </c>
      <c r="H68" s="9">
        <f t="shared" si="1"/>
        <v>-2.8000000000000003</v>
      </c>
      <c r="I68" s="9">
        <f t="shared" si="1"/>
        <v>-0.5</v>
      </c>
      <c r="J68" s="9">
        <f t="shared" si="1"/>
        <v>-0.89999999999999991</v>
      </c>
      <c r="K68" s="9">
        <f t="shared" si="1"/>
        <v>-1.4000000000000004</v>
      </c>
      <c r="M68" s="30"/>
      <c r="N68" s="30"/>
    </row>
    <row r="69" spans="1:23" ht="18" customHeight="1" x14ac:dyDescent="0.2">
      <c r="A69" s="2" t="s">
        <v>16</v>
      </c>
      <c r="B69" s="9">
        <f t="shared" si="1"/>
        <v>2</v>
      </c>
      <c r="C69" s="9">
        <f t="shared" si="1"/>
        <v>15.499999999999996</v>
      </c>
      <c r="D69" s="9">
        <f t="shared" si="1"/>
        <v>42.199999999999996</v>
      </c>
      <c r="E69" s="9">
        <f t="shared" si="1"/>
        <v>48.199999999999996</v>
      </c>
      <c r="F69" s="9">
        <f t="shared" si="1"/>
        <v>102.70000000000002</v>
      </c>
      <c r="G69" s="9">
        <f t="shared" si="1"/>
        <v>85</v>
      </c>
      <c r="H69" s="9">
        <f t="shared" si="1"/>
        <v>56.900000000000006</v>
      </c>
      <c r="I69" s="9">
        <f t="shared" si="1"/>
        <v>31.699999999999989</v>
      </c>
      <c r="J69" s="9">
        <f t="shared" si="1"/>
        <v>7.2000000000000028</v>
      </c>
      <c r="K69" s="9">
        <f t="shared" si="1"/>
        <v>-17.799999999999997</v>
      </c>
      <c r="M69" s="30"/>
      <c r="N69" s="30"/>
    </row>
    <row r="70" spans="1:23" ht="18.75" customHeight="1" x14ac:dyDescent="0.2">
      <c r="A70" s="4" t="s">
        <v>57</v>
      </c>
      <c r="B70" s="9">
        <f t="shared" si="1"/>
        <v>34.899999999999977</v>
      </c>
      <c r="C70" s="9">
        <f t="shared" si="1"/>
        <v>46.399999999999977</v>
      </c>
      <c r="D70" s="9">
        <f t="shared" si="1"/>
        <v>81.800000000000011</v>
      </c>
      <c r="E70" s="9">
        <f t="shared" si="1"/>
        <v>51</v>
      </c>
      <c r="F70" s="9">
        <f t="shared" si="1"/>
        <v>-27.800000000000011</v>
      </c>
      <c r="G70" s="9">
        <f t="shared" si="1"/>
        <v>-22</v>
      </c>
      <c r="H70" s="9">
        <f t="shared" si="1"/>
        <v>8.7000000000000171</v>
      </c>
      <c r="I70" s="9">
        <f t="shared" si="1"/>
        <v>13.699999999999989</v>
      </c>
      <c r="J70" s="9">
        <f t="shared" si="1"/>
        <v>23</v>
      </c>
      <c r="K70" s="9">
        <f t="shared" si="1"/>
        <v>21.300000000000011</v>
      </c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3" x14ac:dyDescent="0.2">
      <c r="A71" s="2" t="s">
        <v>32</v>
      </c>
      <c r="B71" s="9">
        <f t="shared" si="1"/>
        <v>27.199999999999989</v>
      </c>
      <c r="C71" s="9">
        <f t="shared" si="1"/>
        <v>39.5</v>
      </c>
      <c r="D71" s="9">
        <f t="shared" si="1"/>
        <v>71.899999999999977</v>
      </c>
      <c r="E71" s="9">
        <f t="shared" si="1"/>
        <v>54.699999999999989</v>
      </c>
      <c r="F71" s="9">
        <f t="shared" si="1"/>
        <v>-4.8000000000000114</v>
      </c>
      <c r="G71" s="9">
        <f t="shared" si="1"/>
        <v>1.2999999999999972</v>
      </c>
      <c r="H71" s="9">
        <f t="shared" si="1"/>
        <v>21.5</v>
      </c>
      <c r="I71" s="9">
        <f t="shared" si="1"/>
        <v>25.299999999999983</v>
      </c>
      <c r="J71" s="9">
        <f t="shared" si="1"/>
        <v>37.799999999999997</v>
      </c>
      <c r="K71" s="9">
        <f t="shared" si="1"/>
        <v>40.200000000000017</v>
      </c>
      <c r="M71" s="30"/>
      <c r="N71" s="30"/>
      <c r="O71" s="25"/>
      <c r="P71" s="25"/>
      <c r="Q71" s="25"/>
      <c r="R71" s="25"/>
      <c r="S71" s="25"/>
      <c r="T71" s="25"/>
      <c r="U71" s="25"/>
      <c r="V71" s="25"/>
      <c r="W71" s="25"/>
    </row>
    <row r="72" spans="1:23" x14ac:dyDescent="0.2">
      <c r="A72" s="2" t="s">
        <v>30</v>
      </c>
      <c r="B72" s="9">
        <f t="shared" si="1"/>
        <v>7.7000000000000028</v>
      </c>
      <c r="C72" s="9">
        <f t="shared" si="1"/>
        <v>6.9000000000000057</v>
      </c>
      <c r="D72" s="9">
        <f t="shared" si="1"/>
        <v>9.8999999999999915</v>
      </c>
      <c r="E72" s="9">
        <f t="shared" si="1"/>
        <v>-3.7000000000000028</v>
      </c>
      <c r="F72" s="9">
        <f t="shared" si="1"/>
        <v>-23</v>
      </c>
      <c r="G72" s="9">
        <f t="shared" si="1"/>
        <v>-23.3</v>
      </c>
      <c r="H72" s="9">
        <f t="shared" si="1"/>
        <v>-12.8</v>
      </c>
      <c r="I72" s="9">
        <f t="shared" si="1"/>
        <v>-11.599999999999998</v>
      </c>
      <c r="J72" s="9">
        <f t="shared" si="1"/>
        <v>-14.8</v>
      </c>
      <c r="K72" s="9">
        <f t="shared" si="1"/>
        <v>-18.899999999999999</v>
      </c>
      <c r="M72" s="30"/>
      <c r="N72" s="30"/>
      <c r="O72" s="25"/>
      <c r="P72" s="25"/>
      <c r="Q72" s="25"/>
      <c r="R72" s="25"/>
      <c r="S72" s="25"/>
      <c r="T72" s="25"/>
      <c r="U72" s="25"/>
      <c r="V72" s="25"/>
      <c r="W72" s="25"/>
    </row>
    <row r="73" spans="1:23" ht="18.75" customHeight="1" thickBot="1" x14ac:dyDescent="0.25">
      <c r="A73" s="5" t="s">
        <v>17</v>
      </c>
      <c r="B73" s="10">
        <f t="shared" si="1"/>
        <v>36.900000000000034</v>
      </c>
      <c r="C73" s="10">
        <f t="shared" si="1"/>
        <v>61.900000000000034</v>
      </c>
      <c r="D73" s="10">
        <f t="shared" si="1"/>
        <v>124</v>
      </c>
      <c r="E73" s="10">
        <f t="shared" si="1"/>
        <v>99.200000000000017</v>
      </c>
      <c r="F73" s="10">
        <f t="shared" si="1"/>
        <v>74.900000000000006</v>
      </c>
      <c r="G73" s="10">
        <f t="shared" si="1"/>
        <v>63</v>
      </c>
      <c r="H73" s="10">
        <f t="shared" si="1"/>
        <v>65.600000000000023</v>
      </c>
      <c r="I73" s="10">
        <f t="shared" si="1"/>
        <v>45.400000000000034</v>
      </c>
      <c r="J73" s="10">
        <f t="shared" si="1"/>
        <v>30.200000000000017</v>
      </c>
      <c r="K73" s="10">
        <f t="shared" si="1"/>
        <v>3.5</v>
      </c>
      <c r="L73" s="26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</row>
    <row r="74" spans="1:23" x14ac:dyDescent="0.2">
      <c r="A74" s="28" t="s">
        <v>31</v>
      </c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x14ac:dyDescent="0.2">
      <c r="A75" s="28" t="s">
        <v>55</v>
      </c>
      <c r="B75" s="27"/>
    </row>
  </sheetData>
  <pageMargins left="0.51181102362204722" right="0" top="0.74803149606299213" bottom="0.74803149606299213" header="0.31496062992125984" footer="0.31496062992125984"/>
  <pageSetup paperSize="9"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B347-CCAA-4AE3-B177-D07FE818E7D6}">
  <dimension ref="A1:AG242"/>
  <sheetViews>
    <sheetView showGridLines="0" workbookViewId="0"/>
  </sheetViews>
  <sheetFormatPr defaultRowHeight="12" x14ac:dyDescent="0.2"/>
  <cols>
    <col min="1" max="1" width="11.5703125" style="2" customWidth="1"/>
    <col min="2" max="21" width="4.140625" style="2" customWidth="1"/>
    <col min="22" max="16384" width="9.140625" style="2"/>
  </cols>
  <sheetData>
    <row r="1" spans="1:23" s="25" customFormat="1" x14ac:dyDescent="0.2">
      <c r="A1" s="29" t="s">
        <v>18</v>
      </c>
    </row>
    <row r="2" spans="1:23" ht="19.5" customHeight="1" thickBot="1" x14ac:dyDescent="0.25">
      <c r="A2" s="32" t="s">
        <v>71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25.5" customHeight="1" x14ac:dyDescent="0.2">
      <c r="A3" s="15" t="s">
        <v>0</v>
      </c>
      <c r="B3" s="7" t="s">
        <v>33</v>
      </c>
      <c r="C3" s="7" t="s">
        <v>34</v>
      </c>
      <c r="D3" s="7" t="s">
        <v>35</v>
      </c>
      <c r="E3" s="7" t="s">
        <v>36</v>
      </c>
      <c r="F3" s="7" t="s">
        <v>37</v>
      </c>
      <c r="G3" s="7" t="s">
        <v>38</v>
      </c>
      <c r="H3" s="7" t="s">
        <v>39</v>
      </c>
      <c r="I3" s="7" t="s">
        <v>40</v>
      </c>
      <c r="J3" s="7" t="s">
        <v>41</v>
      </c>
      <c r="K3" s="7" t="s">
        <v>42</v>
      </c>
      <c r="L3" s="7" t="s">
        <v>43</v>
      </c>
      <c r="M3" s="7" t="s">
        <v>44</v>
      </c>
      <c r="N3" s="7" t="s">
        <v>45</v>
      </c>
      <c r="O3" s="7" t="s">
        <v>46</v>
      </c>
      <c r="P3" s="7" t="s">
        <v>47</v>
      </c>
      <c r="Q3" s="7" t="s">
        <v>48</v>
      </c>
      <c r="R3" s="7" t="s">
        <v>49</v>
      </c>
      <c r="S3" s="7" t="s">
        <v>50</v>
      </c>
      <c r="T3" s="7" t="s">
        <v>51</v>
      </c>
      <c r="U3" s="7" t="s">
        <v>52</v>
      </c>
    </row>
    <row r="4" spans="1:23" x14ac:dyDescent="0.2">
      <c r="A4" s="4" t="s">
        <v>1</v>
      </c>
      <c r="B4" s="18">
        <v>24</v>
      </c>
      <c r="C4" s="18">
        <v>17.600000000000001</v>
      </c>
      <c r="D4" s="18">
        <v>17</v>
      </c>
      <c r="E4" s="18">
        <v>12.2</v>
      </c>
      <c r="F4" s="18">
        <v>16</v>
      </c>
      <c r="G4" s="18">
        <v>12.2</v>
      </c>
      <c r="H4" s="18">
        <v>6.6</v>
      </c>
      <c r="I4" s="18">
        <v>10.4</v>
      </c>
      <c r="J4" s="18">
        <v>5.2</v>
      </c>
      <c r="K4" s="18">
        <v>6.4</v>
      </c>
      <c r="L4" s="18">
        <v>3.8</v>
      </c>
      <c r="M4" s="18">
        <v>2.8</v>
      </c>
      <c r="N4" s="18">
        <v>4.5999999999999996</v>
      </c>
      <c r="O4" s="18">
        <v>6.6</v>
      </c>
      <c r="P4" s="18">
        <v>7.8</v>
      </c>
      <c r="Q4" s="18">
        <v>5.2</v>
      </c>
      <c r="R4" s="18">
        <v>3.8</v>
      </c>
      <c r="S4" s="18">
        <v>2.2000000000000002</v>
      </c>
      <c r="T4" s="18">
        <v>2</v>
      </c>
      <c r="U4" s="18">
        <v>1.8</v>
      </c>
    </row>
    <row r="5" spans="1:23" x14ac:dyDescent="0.2">
      <c r="A5" s="4" t="s">
        <v>2</v>
      </c>
      <c r="B5" s="18">
        <v>27.4</v>
      </c>
      <c r="C5" s="18">
        <v>20.2</v>
      </c>
      <c r="D5" s="18">
        <v>15</v>
      </c>
      <c r="E5" s="18">
        <v>16.2</v>
      </c>
      <c r="F5" s="18">
        <v>21</v>
      </c>
      <c r="G5" s="18">
        <v>19.8</v>
      </c>
      <c r="H5" s="18">
        <v>16</v>
      </c>
      <c r="I5" s="18">
        <v>10.4</v>
      </c>
      <c r="J5" s="18">
        <v>9.8000000000000007</v>
      </c>
      <c r="K5" s="18">
        <v>7.2</v>
      </c>
      <c r="L5" s="18">
        <v>7</v>
      </c>
      <c r="M5" s="18">
        <v>6.4</v>
      </c>
      <c r="N5" s="18">
        <v>7.6</v>
      </c>
      <c r="O5" s="18">
        <v>9</v>
      </c>
      <c r="P5" s="18">
        <v>9.6</v>
      </c>
      <c r="Q5" s="18">
        <v>7.8</v>
      </c>
      <c r="R5" s="18">
        <v>6.8</v>
      </c>
      <c r="S5" s="18">
        <v>8.4</v>
      </c>
      <c r="T5" s="18">
        <v>9</v>
      </c>
      <c r="U5" s="18">
        <v>7.2</v>
      </c>
      <c r="W5" s="25"/>
    </row>
    <row r="6" spans="1:23" x14ac:dyDescent="0.2">
      <c r="A6" s="4" t="s">
        <v>3</v>
      </c>
      <c r="B6" s="18">
        <v>48.8</v>
      </c>
      <c r="C6" s="18">
        <v>43.4</v>
      </c>
      <c r="D6" s="18">
        <v>40.799999999999997</v>
      </c>
      <c r="E6" s="18">
        <v>42.4</v>
      </c>
      <c r="F6" s="18">
        <v>42.8</v>
      </c>
      <c r="G6" s="18">
        <v>39.6</v>
      </c>
      <c r="H6" s="18">
        <v>33.200000000000003</v>
      </c>
      <c r="I6" s="18">
        <v>29.6</v>
      </c>
      <c r="J6" s="18">
        <v>26.4</v>
      </c>
      <c r="K6" s="18">
        <v>25.2</v>
      </c>
      <c r="L6" s="18">
        <v>25.4</v>
      </c>
      <c r="M6" s="18">
        <v>23.2</v>
      </c>
      <c r="N6" s="18">
        <v>23.8</v>
      </c>
      <c r="O6" s="18">
        <v>26.4</v>
      </c>
      <c r="P6" s="18">
        <v>29.2</v>
      </c>
      <c r="Q6" s="18">
        <v>27.4</v>
      </c>
      <c r="R6" s="18">
        <v>26.4</v>
      </c>
      <c r="S6" s="18">
        <v>29.8</v>
      </c>
      <c r="T6" s="18">
        <v>27.4</v>
      </c>
      <c r="U6" s="18">
        <v>23.4</v>
      </c>
      <c r="W6" s="25"/>
    </row>
    <row r="7" spans="1:23" x14ac:dyDescent="0.2">
      <c r="A7" s="4" t="s">
        <v>4</v>
      </c>
      <c r="B7" s="18">
        <v>24.8</v>
      </c>
      <c r="C7" s="18">
        <v>24.4</v>
      </c>
      <c r="D7" s="18">
        <v>24.6</v>
      </c>
      <c r="E7" s="18">
        <v>18.399999999999999</v>
      </c>
      <c r="F7" s="18">
        <v>23.4</v>
      </c>
      <c r="G7" s="18">
        <v>23.4</v>
      </c>
      <c r="H7" s="18">
        <v>19.8</v>
      </c>
      <c r="I7" s="18">
        <v>13.2</v>
      </c>
      <c r="J7" s="18">
        <v>7.8</v>
      </c>
      <c r="K7" s="18">
        <v>6.4</v>
      </c>
      <c r="L7" s="18">
        <v>4</v>
      </c>
      <c r="M7" s="18">
        <v>5.2</v>
      </c>
      <c r="N7" s="18">
        <v>5.4</v>
      </c>
      <c r="O7" s="18">
        <v>6.6</v>
      </c>
      <c r="P7" s="18">
        <v>4.4000000000000004</v>
      </c>
      <c r="Q7" s="18">
        <v>6.6</v>
      </c>
      <c r="R7" s="18">
        <v>7</v>
      </c>
      <c r="S7" s="18">
        <v>3</v>
      </c>
      <c r="T7" s="18">
        <v>3.4</v>
      </c>
      <c r="U7" s="18">
        <v>5.2</v>
      </c>
      <c r="W7" s="25"/>
    </row>
    <row r="8" spans="1:23" x14ac:dyDescent="0.2">
      <c r="A8" s="4" t="s">
        <v>5</v>
      </c>
      <c r="B8" s="18">
        <v>13.4</v>
      </c>
      <c r="C8" s="18">
        <v>10.6</v>
      </c>
      <c r="D8" s="18">
        <v>14</v>
      </c>
      <c r="E8" s="18">
        <v>16.2</v>
      </c>
      <c r="F8" s="18">
        <v>14.2</v>
      </c>
      <c r="G8" s="18">
        <v>11.6</v>
      </c>
      <c r="H8" s="18">
        <v>7.2</v>
      </c>
      <c r="I8" s="18">
        <v>10</v>
      </c>
      <c r="J8" s="18">
        <v>6.8</v>
      </c>
      <c r="K8" s="18">
        <v>4.8</v>
      </c>
      <c r="L8" s="18">
        <v>5</v>
      </c>
      <c r="M8" s="18">
        <v>3.8</v>
      </c>
      <c r="N8" s="18">
        <v>4.5999999999999996</v>
      </c>
      <c r="O8" s="18">
        <v>6.6</v>
      </c>
      <c r="P8" s="18">
        <v>6</v>
      </c>
      <c r="Q8" s="18">
        <v>2.8</v>
      </c>
      <c r="R8" s="18">
        <v>3.6</v>
      </c>
      <c r="S8" s="18">
        <v>5</v>
      </c>
      <c r="T8" s="18">
        <v>4.5999999999999996</v>
      </c>
      <c r="U8" s="18">
        <v>4</v>
      </c>
      <c r="W8" s="25"/>
    </row>
    <row r="9" spans="1:23" ht="17.25" customHeight="1" x14ac:dyDescent="0.2">
      <c r="A9" s="4" t="s">
        <v>6</v>
      </c>
      <c r="B9" s="18">
        <v>32.6</v>
      </c>
      <c r="C9" s="18">
        <v>26.8</v>
      </c>
      <c r="D9" s="18">
        <v>32.200000000000003</v>
      </c>
      <c r="E9" s="18">
        <v>29.4</v>
      </c>
      <c r="F9" s="18">
        <v>36.200000000000003</v>
      </c>
      <c r="G9" s="18">
        <v>29.4</v>
      </c>
      <c r="H9" s="18">
        <v>25.8</v>
      </c>
      <c r="I9" s="18">
        <v>19.2</v>
      </c>
      <c r="J9" s="18">
        <v>19.399999999999999</v>
      </c>
      <c r="K9" s="18">
        <v>12.8</v>
      </c>
      <c r="L9" s="18">
        <v>15</v>
      </c>
      <c r="M9" s="18">
        <v>13.6</v>
      </c>
      <c r="N9" s="18">
        <v>15.8</v>
      </c>
      <c r="O9" s="18">
        <v>13.4</v>
      </c>
      <c r="P9" s="18">
        <v>18.600000000000001</v>
      </c>
      <c r="Q9" s="18">
        <v>13.8</v>
      </c>
      <c r="R9" s="18">
        <v>17</v>
      </c>
      <c r="S9" s="18">
        <v>15.6</v>
      </c>
      <c r="T9" s="18">
        <v>18.600000000000001</v>
      </c>
      <c r="U9" s="18">
        <v>15.4</v>
      </c>
      <c r="W9" s="25"/>
    </row>
    <row r="10" spans="1:23" x14ac:dyDescent="0.2">
      <c r="A10" s="4" t="s">
        <v>7</v>
      </c>
      <c r="B10" s="18">
        <v>49</v>
      </c>
      <c r="C10" s="18">
        <v>38.4</v>
      </c>
      <c r="D10" s="18">
        <v>38.4</v>
      </c>
      <c r="E10" s="18">
        <v>56</v>
      </c>
      <c r="F10" s="18">
        <v>65.2</v>
      </c>
      <c r="G10" s="18">
        <v>74.400000000000006</v>
      </c>
      <c r="H10" s="18">
        <v>68.400000000000006</v>
      </c>
      <c r="I10" s="18">
        <v>74.400000000000006</v>
      </c>
      <c r="J10" s="18">
        <v>28</v>
      </c>
      <c r="K10" s="18">
        <v>24.2</v>
      </c>
      <c r="L10" s="18">
        <v>31.2</v>
      </c>
      <c r="M10" s="18">
        <v>27.6</v>
      </c>
      <c r="N10" s="18">
        <v>35.200000000000003</v>
      </c>
      <c r="O10" s="18">
        <v>41</v>
      </c>
      <c r="P10" s="18">
        <v>38.6</v>
      </c>
      <c r="Q10" s="18">
        <v>33.200000000000003</v>
      </c>
      <c r="R10" s="18">
        <v>41.8</v>
      </c>
      <c r="S10" s="18">
        <v>53.2</v>
      </c>
      <c r="T10" s="18">
        <v>59.6</v>
      </c>
      <c r="U10" s="18">
        <v>66.8</v>
      </c>
      <c r="W10" s="25"/>
    </row>
    <row r="11" spans="1:23" x14ac:dyDescent="0.2">
      <c r="A11" s="4" t="s">
        <v>8</v>
      </c>
      <c r="B11" s="18">
        <v>16.2</v>
      </c>
      <c r="C11" s="18">
        <v>15.2</v>
      </c>
      <c r="D11" s="18">
        <v>18.8</v>
      </c>
      <c r="E11" s="18">
        <v>11.8</v>
      </c>
      <c r="F11" s="18">
        <v>11</v>
      </c>
      <c r="G11" s="18">
        <v>13.2</v>
      </c>
      <c r="H11" s="18">
        <v>10.8</v>
      </c>
      <c r="I11" s="18">
        <v>7.6</v>
      </c>
      <c r="J11" s="18">
        <v>6</v>
      </c>
      <c r="K11" s="18">
        <v>3.2</v>
      </c>
      <c r="L11" s="18">
        <v>3.4</v>
      </c>
      <c r="M11" s="18">
        <v>2.6</v>
      </c>
      <c r="N11" s="18">
        <v>5.6</v>
      </c>
      <c r="O11" s="18">
        <v>6.4</v>
      </c>
      <c r="P11" s="18">
        <v>5</v>
      </c>
      <c r="Q11" s="18">
        <v>4.2</v>
      </c>
      <c r="R11" s="18">
        <v>2.2000000000000002</v>
      </c>
      <c r="S11" s="18">
        <v>2.2000000000000002</v>
      </c>
      <c r="T11" s="18">
        <v>1.2</v>
      </c>
      <c r="U11" s="18">
        <v>2.4</v>
      </c>
      <c r="W11" s="25"/>
    </row>
    <row r="12" spans="1:23" x14ac:dyDescent="0.2">
      <c r="A12" s="4" t="s">
        <v>9</v>
      </c>
      <c r="B12" s="18">
        <v>18.8</v>
      </c>
      <c r="C12" s="18">
        <v>12.8</v>
      </c>
      <c r="D12" s="18">
        <v>12.4</v>
      </c>
      <c r="E12" s="18">
        <v>13.4</v>
      </c>
      <c r="F12" s="18">
        <v>14.4</v>
      </c>
      <c r="G12" s="18">
        <v>10.4</v>
      </c>
      <c r="H12" s="18">
        <v>5.4</v>
      </c>
      <c r="I12" s="18">
        <v>4.8</v>
      </c>
      <c r="J12" s="18">
        <v>5.8</v>
      </c>
      <c r="K12" s="18">
        <v>3.2</v>
      </c>
      <c r="L12" s="18">
        <v>3.2</v>
      </c>
      <c r="M12" s="18">
        <v>2.2000000000000002</v>
      </c>
      <c r="N12" s="18">
        <v>1.6</v>
      </c>
      <c r="O12" s="18">
        <v>3</v>
      </c>
      <c r="P12" s="18">
        <v>4.5999999999999996</v>
      </c>
      <c r="Q12" s="18">
        <v>5.2</v>
      </c>
      <c r="R12" s="18">
        <v>3</v>
      </c>
      <c r="S12" s="18">
        <v>2</v>
      </c>
      <c r="T12" s="18">
        <v>0.6</v>
      </c>
      <c r="U12" s="18">
        <v>0.2</v>
      </c>
      <c r="W12" s="25"/>
    </row>
    <row r="13" spans="1:23" x14ac:dyDescent="0.2">
      <c r="A13" s="4" t="s">
        <v>10</v>
      </c>
      <c r="B13" s="18">
        <v>23.6</v>
      </c>
      <c r="C13" s="18">
        <v>24.8</v>
      </c>
      <c r="D13" s="18">
        <v>29</v>
      </c>
      <c r="E13" s="18">
        <v>26</v>
      </c>
      <c r="F13" s="18">
        <v>23.2</v>
      </c>
      <c r="G13" s="18">
        <v>18.8</v>
      </c>
      <c r="H13" s="18">
        <v>14.8</v>
      </c>
      <c r="I13" s="18">
        <v>12.2</v>
      </c>
      <c r="J13" s="18">
        <v>9.4</v>
      </c>
      <c r="K13" s="18">
        <v>6.6</v>
      </c>
      <c r="L13" s="18">
        <v>7.2</v>
      </c>
      <c r="M13" s="18">
        <v>10.4</v>
      </c>
      <c r="N13" s="18">
        <v>12.8</v>
      </c>
      <c r="O13" s="18">
        <v>17.2</v>
      </c>
      <c r="P13" s="18">
        <v>19.8</v>
      </c>
      <c r="Q13" s="18">
        <v>19.2</v>
      </c>
      <c r="R13" s="18">
        <v>18.8</v>
      </c>
      <c r="S13" s="18">
        <v>19</v>
      </c>
      <c r="T13" s="18">
        <v>22.2</v>
      </c>
      <c r="U13" s="18">
        <v>24.8</v>
      </c>
      <c r="W13" s="25"/>
    </row>
    <row r="14" spans="1:23" ht="17.25" customHeight="1" x14ac:dyDescent="0.2">
      <c r="A14" s="4" t="s">
        <v>11</v>
      </c>
      <c r="B14" s="18">
        <v>8.1999999999999993</v>
      </c>
      <c r="C14" s="18">
        <v>7.2</v>
      </c>
      <c r="D14" s="18">
        <v>8.6</v>
      </c>
      <c r="E14" s="18">
        <v>9.4</v>
      </c>
      <c r="F14" s="18">
        <v>8.4</v>
      </c>
      <c r="G14" s="18">
        <v>6.6</v>
      </c>
      <c r="H14" s="18">
        <v>5</v>
      </c>
      <c r="I14" s="18">
        <v>4.2</v>
      </c>
      <c r="J14" s="18">
        <v>4.2</v>
      </c>
      <c r="K14" s="18">
        <v>3.2</v>
      </c>
      <c r="L14" s="18">
        <v>3.8</v>
      </c>
      <c r="M14" s="18">
        <v>4</v>
      </c>
      <c r="N14" s="18">
        <v>4.2</v>
      </c>
      <c r="O14" s="18">
        <v>4</v>
      </c>
      <c r="P14" s="18">
        <v>3</v>
      </c>
      <c r="Q14" s="18">
        <v>5.4</v>
      </c>
      <c r="R14" s="18">
        <v>3.6</v>
      </c>
      <c r="S14" s="18">
        <v>4.4000000000000004</v>
      </c>
      <c r="T14" s="18">
        <v>2.6</v>
      </c>
      <c r="U14" s="18">
        <v>3.2</v>
      </c>
      <c r="W14" s="25"/>
    </row>
    <row r="15" spans="1:23" x14ac:dyDescent="0.2">
      <c r="A15" s="4" t="s">
        <v>12</v>
      </c>
      <c r="B15" s="18">
        <v>61</v>
      </c>
      <c r="C15" s="18">
        <v>48.8</v>
      </c>
      <c r="D15" s="18">
        <v>36.200000000000003</v>
      </c>
      <c r="E15" s="18">
        <v>40.4</v>
      </c>
      <c r="F15" s="18">
        <v>39.799999999999997</v>
      </c>
      <c r="G15" s="18">
        <v>40</v>
      </c>
      <c r="H15" s="18">
        <v>30.2</v>
      </c>
      <c r="I15" s="18">
        <v>21.8</v>
      </c>
      <c r="J15" s="18">
        <v>20</v>
      </c>
      <c r="K15" s="18">
        <v>19.600000000000001</v>
      </c>
      <c r="L15" s="18">
        <v>17.2</v>
      </c>
      <c r="M15" s="18">
        <v>18</v>
      </c>
      <c r="N15" s="18">
        <v>15.2</v>
      </c>
      <c r="O15" s="18">
        <v>18.399999999999999</v>
      </c>
      <c r="P15" s="18">
        <v>19.399999999999999</v>
      </c>
      <c r="Q15" s="18">
        <v>18.2</v>
      </c>
      <c r="R15" s="18">
        <v>16.600000000000001</v>
      </c>
      <c r="S15" s="18">
        <v>18.399999999999999</v>
      </c>
      <c r="T15" s="18">
        <v>21.2</v>
      </c>
      <c r="U15" s="18">
        <v>15.8</v>
      </c>
      <c r="W15" s="25"/>
    </row>
    <row r="16" spans="1:23" x14ac:dyDescent="0.2">
      <c r="A16" s="4" t="s">
        <v>13</v>
      </c>
      <c r="B16" s="18">
        <v>7.6</v>
      </c>
      <c r="C16" s="18">
        <v>7.2</v>
      </c>
      <c r="D16" s="18">
        <v>6</v>
      </c>
      <c r="E16" s="18">
        <v>5.2</v>
      </c>
      <c r="F16" s="18">
        <v>7.2</v>
      </c>
      <c r="G16" s="18">
        <v>5.2</v>
      </c>
      <c r="H16" s="18">
        <v>6.2</v>
      </c>
      <c r="I16" s="18">
        <v>4.5999999999999996</v>
      </c>
      <c r="J16" s="18">
        <v>1.6</v>
      </c>
      <c r="K16" s="18">
        <v>2.6</v>
      </c>
      <c r="L16" s="18">
        <v>1</v>
      </c>
      <c r="M16" s="18">
        <v>1</v>
      </c>
      <c r="N16" s="18">
        <v>1.8</v>
      </c>
      <c r="O16" s="18">
        <v>1.6</v>
      </c>
      <c r="P16" s="18">
        <v>1.4</v>
      </c>
      <c r="Q16" s="18">
        <v>1</v>
      </c>
      <c r="R16" s="18">
        <v>0.8</v>
      </c>
      <c r="S16" s="18">
        <v>0.2</v>
      </c>
      <c r="T16" s="18">
        <v>0</v>
      </c>
      <c r="U16" s="18">
        <v>0.6</v>
      </c>
      <c r="W16" s="25"/>
    </row>
    <row r="17" spans="1:33" x14ac:dyDescent="0.2">
      <c r="A17" s="4" t="s">
        <v>14</v>
      </c>
      <c r="B17" s="18">
        <v>29.4</v>
      </c>
      <c r="C17" s="18">
        <v>24.4</v>
      </c>
      <c r="D17" s="18">
        <v>28.4</v>
      </c>
      <c r="E17" s="18">
        <v>29</v>
      </c>
      <c r="F17" s="18">
        <v>27</v>
      </c>
      <c r="G17" s="18">
        <v>27.4</v>
      </c>
      <c r="H17" s="18">
        <v>18</v>
      </c>
      <c r="I17" s="18">
        <v>11.8</v>
      </c>
      <c r="J17" s="18">
        <v>11.2</v>
      </c>
      <c r="K17" s="18">
        <v>12.4</v>
      </c>
      <c r="L17" s="18">
        <v>8</v>
      </c>
      <c r="M17" s="18">
        <v>6.2</v>
      </c>
      <c r="N17" s="18">
        <v>6</v>
      </c>
      <c r="O17" s="18">
        <v>11</v>
      </c>
      <c r="P17" s="18">
        <v>13.2</v>
      </c>
      <c r="Q17" s="18">
        <v>11.2</v>
      </c>
      <c r="R17" s="18">
        <v>7.8</v>
      </c>
      <c r="S17" s="18">
        <v>9.8000000000000007</v>
      </c>
      <c r="T17" s="18">
        <v>8</v>
      </c>
      <c r="U17" s="18">
        <v>6.8</v>
      </c>
      <c r="W17" s="25"/>
    </row>
    <row r="18" spans="1:33" x14ac:dyDescent="0.2">
      <c r="A18" s="4" t="s">
        <v>15</v>
      </c>
      <c r="B18" s="18">
        <v>11</v>
      </c>
      <c r="C18" s="18">
        <v>11.8</v>
      </c>
      <c r="D18" s="18">
        <v>13.6</v>
      </c>
      <c r="E18" s="18">
        <v>10</v>
      </c>
      <c r="F18" s="18">
        <v>9.4</v>
      </c>
      <c r="G18" s="18">
        <v>8.4</v>
      </c>
      <c r="H18" s="18">
        <v>4.4000000000000004</v>
      </c>
      <c r="I18" s="18">
        <v>6</v>
      </c>
      <c r="J18" s="18">
        <v>5.2</v>
      </c>
      <c r="K18" s="18">
        <v>5.8</v>
      </c>
      <c r="L18" s="18">
        <v>1.4</v>
      </c>
      <c r="M18" s="18">
        <v>3</v>
      </c>
      <c r="N18" s="18">
        <v>2.2000000000000002</v>
      </c>
      <c r="O18" s="18">
        <v>5</v>
      </c>
      <c r="P18" s="18">
        <v>4.8</v>
      </c>
      <c r="Q18" s="18">
        <v>3.4</v>
      </c>
      <c r="R18" s="18">
        <v>4</v>
      </c>
      <c r="S18" s="18">
        <v>3.2</v>
      </c>
      <c r="T18" s="18">
        <v>3</v>
      </c>
      <c r="U18" s="18">
        <v>5.6</v>
      </c>
      <c r="W18" s="25"/>
    </row>
    <row r="19" spans="1:33" ht="18" customHeight="1" x14ac:dyDescent="0.2">
      <c r="A19" s="4" t="s">
        <v>16</v>
      </c>
      <c r="B19" s="18">
        <v>19</v>
      </c>
      <c r="C19" s="18">
        <v>23.2</v>
      </c>
      <c r="D19" s="18">
        <v>35.6</v>
      </c>
      <c r="E19" s="18">
        <v>54</v>
      </c>
      <c r="F19" s="18">
        <v>70.8</v>
      </c>
      <c r="G19" s="18">
        <v>78.400000000000006</v>
      </c>
      <c r="H19" s="18">
        <v>71.8</v>
      </c>
      <c r="I19" s="18">
        <v>85.4</v>
      </c>
      <c r="J19" s="18">
        <v>143.80000000000001</v>
      </c>
      <c r="K19" s="18">
        <v>167.8</v>
      </c>
      <c r="L19" s="18">
        <v>158.6</v>
      </c>
      <c r="M19" s="18">
        <v>140.4</v>
      </c>
      <c r="N19" s="18">
        <v>132.6</v>
      </c>
      <c r="O19" s="18">
        <v>139.4</v>
      </c>
      <c r="P19" s="18">
        <v>138.4</v>
      </c>
      <c r="Q19" s="18">
        <v>121.8</v>
      </c>
      <c r="R19" s="18">
        <v>109.4</v>
      </c>
      <c r="S19" s="18">
        <v>109.2</v>
      </c>
      <c r="T19" s="18">
        <v>100.8</v>
      </c>
      <c r="U19" s="18">
        <v>92.8</v>
      </c>
      <c r="W19" s="25"/>
    </row>
    <row r="20" spans="1:33" ht="17.25" customHeight="1" x14ac:dyDescent="0.2">
      <c r="A20" s="4" t="s">
        <v>57</v>
      </c>
      <c r="B20" s="18">
        <v>395.8</v>
      </c>
      <c r="C20" s="18">
        <v>333.6</v>
      </c>
      <c r="D20" s="18">
        <v>335</v>
      </c>
      <c r="E20" s="18">
        <v>336</v>
      </c>
      <c r="F20" s="18">
        <v>359.2</v>
      </c>
      <c r="G20" s="18">
        <v>340.4</v>
      </c>
      <c r="H20" s="18">
        <v>271.8</v>
      </c>
      <c r="I20" s="18">
        <v>240.2</v>
      </c>
      <c r="J20" s="18">
        <v>166.8</v>
      </c>
      <c r="K20" s="18">
        <v>143.6</v>
      </c>
      <c r="L20" s="18">
        <v>136.6</v>
      </c>
      <c r="M20" s="18">
        <v>130</v>
      </c>
      <c r="N20" s="18">
        <v>146.4</v>
      </c>
      <c r="O20" s="18">
        <v>176.2</v>
      </c>
      <c r="P20" s="18">
        <v>185.4</v>
      </c>
      <c r="Q20" s="18">
        <v>164.6</v>
      </c>
      <c r="R20" s="18">
        <v>163.19999999999999</v>
      </c>
      <c r="S20" s="18">
        <v>176.4</v>
      </c>
      <c r="T20" s="18">
        <v>183.4</v>
      </c>
      <c r="U20" s="18">
        <v>183.2</v>
      </c>
      <c r="W20" s="25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3" x14ac:dyDescent="0.2">
      <c r="A21" s="4" t="s">
        <v>29</v>
      </c>
      <c r="B21" s="18">
        <v>293.39999999999998</v>
      </c>
      <c r="C21" s="18">
        <v>244.6</v>
      </c>
      <c r="D21" s="18">
        <v>242.6</v>
      </c>
      <c r="E21" s="18">
        <v>265</v>
      </c>
      <c r="F21" s="18">
        <v>277.8</v>
      </c>
      <c r="G21" s="18">
        <v>267.60000000000002</v>
      </c>
      <c r="H21" s="18">
        <v>218.6</v>
      </c>
      <c r="I21" s="18">
        <v>193.6</v>
      </c>
      <c r="J21" s="18">
        <v>135.19999999999999</v>
      </c>
      <c r="K21" s="18">
        <v>116</v>
      </c>
      <c r="L21" s="18">
        <v>119.8</v>
      </c>
      <c r="M21" s="18">
        <v>113.2</v>
      </c>
      <c r="N21" s="18">
        <v>125.2</v>
      </c>
      <c r="O21" s="18">
        <v>147</v>
      </c>
      <c r="P21" s="18">
        <v>157.4</v>
      </c>
      <c r="Q21" s="18">
        <v>139</v>
      </c>
      <c r="R21" s="18">
        <v>142.4</v>
      </c>
      <c r="S21" s="18">
        <v>163.6</v>
      </c>
      <c r="T21" s="18">
        <v>173.2</v>
      </c>
      <c r="U21" s="18">
        <v>167.4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x14ac:dyDescent="0.2">
      <c r="A22" s="4" t="s">
        <v>30</v>
      </c>
      <c r="B22" s="18">
        <v>102.4</v>
      </c>
      <c r="C22" s="18">
        <v>89</v>
      </c>
      <c r="D22" s="18">
        <v>92.4</v>
      </c>
      <c r="E22" s="18">
        <v>71</v>
      </c>
      <c r="F22" s="18">
        <v>81.400000000000006</v>
      </c>
      <c r="G22" s="18">
        <v>72.8</v>
      </c>
      <c r="H22" s="18">
        <v>53.2</v>
      </c>
      <c r="I22" s="18">
        <v>46.6</v>
      </c>
      <c r="J22" s="18">
        <v>31.6</v>
      </c>
      <c r="K22" s="18">
        <v>27.6</v>
      </c>
      <c r="L22" s="18">
        <v>16.8</v>
      </c>
      <c r="M22" s="18">
        <v>16.8</v>
      </c>
      <c r="N22" s="18">
        <v>21.2</v>
      </c>
      <c r="O22" s="18">
        <v>29.2</v>
      </c>
      <c r="P22" s="18">
        <v>28</v>
      </c>
      <c r="Q22" s="18">
        <v>25.6</v>
      </c>
      <c r="R22" s="18">
        <v>20.8</v>
      </c>
      <c r="S22" s="18">
        <v>12.8</v>
      </c>
      <c r="T22" s="18">
        <v>10.199999999999999</v>
      </c>
      <c r="U22" s="18">
        <v>15.8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ht="17.25" customHeight="1" thickBot="1" x14ac:dyDescent="0.25">
      <c r="A23" s="23" t="s">
        <v>17</v>
      </c>
      <c r="B23" s="19">
        <v>414.8</v>
      </c>
      <c r="C23" s="19">
        <v>356.8</v>
      </c>
      <c r="D23" s="19">
        <v>370.6</v>
      </c>
      <c r="E23" s="19">
        <v>390</v>
      </c>
      <c r="F23" s="19">
        <v>430</v>
      </c>
      <c r="G23" s="19">
        <v>418.8</v>
      </c>
      <c r="H23" s="19">
        <v>343.6</v>
      </c>
      <c r="I23" s="19">
        <v>325.60000000000002</v>
      </c>
      <c r="J23" s="19">
        <v>310.60000000000002</v>
      </c>
      <c r="K23" s="19">
        <v>311.39999999999998</v>
      </c>
      <c r="L23" s="19">
        <v>295.2</v>
      </c>
      <c r="M23" s="19">
        <v>270.39999999999998</v>
      </c>
      <c r="N23" s="19">
        <v>279</v>
      </c>
      <c r="O23" s="19">
        <v>315.60000000000002</v>
      </c>
      <c r="P23" s="19">
        <v>323.8</v>
      </c>
      <c r="Q23" s="19">
        <v>286.39999999999998</v>
      </c>
      <c r="R23" s="19">
        <v>272.60000000000002</v>
      </c>
      <c r="S23" s="19">
        <v>285.60000000000002</v>
      </c>
      <c r="T23" s="19">
        <v>284.2</v>
      </c>
      <c r="U23" s="19">
        <v>276</v>
      </c>
      <c r="V23" s="25"/>
      <c r="W23" s="25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33" ht="12.75" customHeight="1" x14ac:dyDescent="0.2">
      <c r="A24" s="28" t="s">
        <v>31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W24" s="25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x14ac:dyDescent="0.2">
      <c r="A25" s="28" t="s">
        <v>55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W25" s="25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x14ac:dyDescent="0.2">
      <c r="A26" s="2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W26" s="25"/>
    </row>
    <row r="27" spans="1:33" x14ac:dyDescent="0.2">
      <c r="A27" s="13"/>
      <c r="B27" s="22"/>
      <c r="C27" s="2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W27" s="25"/>
    </row>
    <row r="28" spans="1:33" ht="13.5" thickBot="1" x14ac:dyDescent="0.25">
      <c r="A28" s="32" t="s">
        <v>70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W28" s="25"/>
    </row>
    <row r="29" spans="1:33" ht="28.5" customHeight="1" x14ac:dyDescent="0.2">
      <c r="A29" s="15" t="s">
        <v>0</v>
      </c>
      <c r="B29" s="7" t="s">
        <v>33</v>
      </c>
      <c r="C29" s="7" t="s">
        <v>34</v>
      </c>
      <c r="D29" s="7" t="s">
        <v>35</v>
      </c>
      <c r="E29" s="7" t="s">
        <v>36</v>
      </c>
      <c r="F29" s="7" t="s">
        <v>37</v>
      </c>
      <c r="G29" s="7" t="s">
        <v>38</v>
      </c>
      <c r="H29" s="7" t="s">
        <v>39</v>
      </c>
      <c r="I29" s="7" t="s">
        <v>40</v>
      </c>
      <c r="J29" s="7" t="s">
        <v>41</v>
      </c>
      <c r="K29" s="7" t="s">
        <v>42</v>
      </c>
      <c r="L29" s="7" t="s">
        <v>43</v>
      </c>
      <c r="M29" s="7" t="s">
        <v>44</v>
      </c>
      <c r="N29" s="7" t="s">
        <v>45</v>
      </c>
      <c r="O29" s="7" t="s">
        <v>46</v>
      </c>
      <c r="P29" s="7" t="s">
        <v>47</v>
      </c>
      <c r="Q29" s="7" t="s">
        <v>48</v>
      </c>
      <c r="R29" s="7" t="s">
        <v>49</v>
      </c>
      <c r="S29" s="7" t="s">
        <v>50</v>
      </c>
      <c r="T29" s="7" t="s">
        <v>51</v>
      </c>
      <c r="U29" s="7" t="s">
        <v>52</v>
      </c>
      <c r="W29" s="25"/>
    </row>
    <row r="30" spans="1:33" ht="12" customHeight="1" x14ac:dyDescent="0.2">
      <c r="A30" s="4" t="s">
        <v>1</v>
      </c>
      <c r="B30" s="18">
        <v>20.8</v>
      </c>
      <c r="C30" s="18">
        <v>18.399999999999999</v>
      </c>
      <c r="D30" s="18">
        <v>17.399999999999999</v>
      </c>
      <c r="E30" s="18">
        <v>14.4</v>
      </c>
      <c r="F30" s="18">
        <v>14.8</v>
      </c>
      <c r="G30" s="18">
        <v>11</v>
      </c>
      <c r="H30" s="18">
        <v>13</v>
      </c>
      <c r="I30" s="18">
        <v>8.8000000000000007</v>
      </c>
      <c r="J30" s="18">
        <v>13.2</v>
      </c>
      <c r="K30" s="18">
        <v>11.2</v>
      </c>
      <c r="L30" s="18">
        <v>8.6</v>
      </c>
      <c r="M30" s="18">
        <v>8.6</v>
      </c>
      <c r="N30" s="18">
        <v>9.4</v>
      </c>
      <c r="O30" s="18">
        <v>10.199999999999999</v>
      </c>
      <c r="P30" s="18">
        <v>6.6</v>
      </c>
      <c r="Q30" s="18">
        <v>9.4</v>
      </c>
      <c r="R30" s="18">
        <v>7.2</v>
      </c>
      <c r="S30" s="18">
        <v>8.1999999999999993</v>
      </c>
      <c r="T30" s="18">
        <v>6.8</v>
      </c>
      <c r="U30" s="18">
        <v>5.2</v>
      </c>
      <c r="W30" s="25"/>
    </row>
    <row r="31" spans="1:33" ht="12" customHeight="1" x14ac:dyDescent="0.2">
      <c r="A31" s="4" t="s">
        <v>2</v>
      </c>
      <c r="B31" s="18">
        <v>18</v>
      </c>
      <c r="C31" s="18">
        <v>21.2</v>
      </c>
      <c r="D31" s="18">
        <v>18.600000000000001</v>
      </c>
      <c r="E31" s="18">
        <v>14.8</v>
      </c>
      <c r="F31" s="18">
        <v>19.600000000000001</v>
      </c>
      <c r="G31" s="18">
        <v>13.8</v>
      </c>
      <c r="H31" s="18">
        <v>11.6</v>
      </c>
      <c r="I31" s="18">
        <v>9.8000000000000007</v>
      </c>
      <c r="J31" s="18">
        <v>9.6</v>
      </c>
      <c r="K31" s="18">
        <v>11</v>
      </c>
      <c r="L31" s="18">
        <v>10.6</v>
      </c>
      <c r="M31" s="18">
        <v>11</v>
      </c>
      <c r="N31" s="18">
        <v>4.4000000000000004</v>
      </c>
      <c r="O31" s="18">
        <v>9.8000000000000007</v>
      </c>
      <c r="P31" s="18">
        <v>9.4</v>
      </c>
      <c r="Q31" s="18">
        <v>9.8000000000000007</v>
      </c>
      <c r="R31" s="18">
        <v>6.6</v>
      </c>
      <c r="S31" s="18">
        <v>10.199999999999999</v>
      </c>
      <c r="T31" s="18">
        <v>12.4</v>
      </c>
      <c r="U31" s="18">
        <v>8</v>
      </c>
      <c r="W31" s="25"/>
    </row>
    <row r="32" spans="1:33" ht="12" customHeight="1" x14ac:dyDescent="0.2">
      <c r="A32" s="4" t="s">
        <v>3</v>
      </c>
      <c r="B32" s="18">
        <v>38.4</v>
      </c>
      <c r="C32" s="18">
        <v>35.4</v>
      </c>
      <c r="D32" s="18">
        <v>31.6</v>
      </c>
      <c r="E32" s="18">
        <v>28.8</v>
      </c>
      <c r="F32" s="18">
        <v>29.2</v>
      </c>
      <c r="G32" s="18">
        <v>27.2</v>
      </c>
      <c r="H32" s="18">
        <v>22.6</v>
      </c>
      <c r="I32" s="18">
        <v>24</v>
      </c>
      <c r="J32" s="18">
        <v>24</v>
      </c>
      <c r="K32" s="18">
        <v>16</v>
      </c>
      <c r="L32" s="18">
        <v>18.8</v>
      </c>
      <c r="M32" s="18">
        <v>16.600000000000001</v>
      </c>
      <c r="N32" s="18">
        <v>20.2</v>
      </c>
      <c r="O32" s="18">
        <v>18.2</v>
      </c>
      <c r="P32" s="18">
        <v>19.8</v>
      </c>
      <c r="Q32" s="18">
        <v>19.600000000000001</v>
      </c>
      <c r="R32" s="18">
        <v>19.600000000000001</v>
      </c>
      <c r="S32" s="18">
        <v>21.4</v>
      </c>
      <c r="T32" s="18">
        <v>26.2</v>
      </c>
      <c r="U32" s="18">
        <v>23.4</v>
      </c>
      <c r="W32" s="25"/>
    </row>
    <row r="33" spans="1:33" ht="12" customHeight="1" x14ac:dyDescent="0.2">
      <c r="A33" s="4" t="s">
        <v>4</v>
      </c>
      <c r="B33" s="18">
        <v>19.399999999999999</v>
      </c>
      <c r="C33" s="18">
        <v>25.4</v>
      </c>
      <c r="D33" s="18">
        <v>19.2</v>
      </c>
      <c r="E33" s="18">
        <v>18.8</v>
      </c>
      <c r="F33" s="18">
        <v>17.8</v>
      </c>
      <c r="G33" s="18">
        <v>19.399999999999999</v>
      </c>
      <c r="H33" s="18">
        <v>14.6</v>
      </c>
      <c r="I33" s="18">
        <v>13.8</v>
      </c>
      <c r="J33" s="18">
        <v>14.6</v>
      </c>
      <c r="K33" s="18">
        <v>15</v>
      </c>
      <c r="L33" s="18">
        <v>10.4</v>
      </c>
      <c r="M33" s="18">
        <v>7.8</v>
      </c>
      <c r="N33" s="18">
        <v>8.6</v>
      </c>
      <c r="O33" s="18">
        <v>8.8000000000000007</v>
      </c>
      <c r="P33" s="18">
        <v>8.6</v>
      </c>
      <c r="Q33" s="18">
        <v>9.4</v>
      </c>
      <c r="R33" s="18">
        <v>8</v>
      </c>
      <c r="S33" s="18">
        <v>7.6</v>
      </c>
      <c r="T33" s="18">
        <v>11</v>
      </c>
      <c r="U33" s="18">
        <v>9.1999999999999993</v>
      </c>
      <c r="W33" s="25"/>
    </row>
    <row r="34" spans="1:33" ht="12" customHeight="1" x14ac:dyDescent="0.2">
      <c r="A34" s="4" t="s">
        <v>5</v>
      </c>
      <c r="B34" s="18">
        <v>15.8</v>
      </c>
      <c r="C34" s="18">
        <v>19.399999999999999</v>
      </c>
      <c r="D34" s="18">
        <v>16.8</v>
      </c>
      <c r="E34" s="18">
        <v>14.8</v>
      </c>
      <c r="F34" s="18">
        <v>11.6</v>
      </c>
      <c r="G34" s="18">
        <v>9.1999999999999993</v>
      </c>
      <c r="H34" s="18">
        <v>9.6</v>
      </c>
      <c r="I34" s="18">
        <v>7.8</v>
      </c>
      <c r="J34" s="18">
        <v>8.4</v>
      </c>
      <c r="K34" s="18">
        <v>7.8</v>
      </c>
      <c r="L34" s="18">
        <v>7</v>
      </c>
      <c r="M34" s="18">
        <v>7.6</v>
      </c>
      <c r="N34" s="18">
        <v>7.6</v>
      </c>
      <c r="O34" s="18">
        <v>7.2</v>
      </c>
      <c r="P34" s="18">
        <v>6</v>
      </c>
      <c r="Q34" s="18">
        <v>7.6</v>
      </c>
      <c r="R34" s="18">
        <v>5.8</v>
      </c>
      <c r="S34" s="18">
        <v>6.8</v>
      </c>
      <c r="T34" s="18">
        <v>5.2</v>
      </c>
      <c r="U34" s="18">
        <v>6.8</v>
      </c>
      <c r="W34" s="25"/>
    </row>
    <row r="35" spans="1:33" ht="17.25" customHeight="1" x14ac:dyDescent="0.2">
      <c r="A35" s="4" t="s">
        <v>6</v>
      </c>
      <c r="B35" s="18">
        <v>29.8</v>
      </c>
      <c r="C35" s="18">
        <v>27.8</v>
      </c>
      <c r="D35" s="18">
        <v>23.2</v>
      </c>
      <c r="E35" s="18">
        <v>24</v>
      </c>
      <c r="F35" s="18">
        <v>23.2</v>
      </c>
      <c r="G35" s="18">
        <v>20.399999999999999</v>
      </c>
      <c r="H35" s="18">
        <v>17.2</v>
      </c>
      <c r="I35" s="18">
        <v>18.399999999999999</v>
      </c>
      <c r="J35" s="18">
        <v>16.399999999999999</v>
      </c>
      <c r="K35" s="18">
        <v>12.2</v>
      </c>
      <c r="L35" s="18">
        <v>13</v>
      </c>
      <c r="M35" s="18">
        <v>11.4</v>
      </c>
      <c r="N35" s="18">
        <v>13</v>
      </c>
      <c r="O35" s="18">
        <v>13</v>
      </c>
      <c r="P35" s="18">
        <v>15.2</v>
      </c>
      <c r="Q35" s="18">
        <v>11.8</v>
      </c>
      <c r="R35" s="18">
        <v>13</v>
      </c>
      <c r="S35" s="18">
        <v>12</v>
      </c>
      <c r="T35" s="18">
        <v>14.2</v>
      </c>
      <c r="U35" s="18">
        <v>13.6</v>
      </c>
      <c r="W35" s="25"/>
    </row>
    <row r="36" spans="1:33" ht="12" customHeight="1" x14ac:dyDescent="0.2">
      <c r="A36" s="4" t="s">
        <v>7</v>
      </c>
      <c r="B36" s="18">
        <v>37.4</v>
      </c>
      <c r="C36" s="18">
        <v>42.4</v>
      </c>
      <c r="D36" s="18">
        <v>32.6</v>
      </c>
      <c r="E36" s="18">
        <v>40.799999999999997</v>
      </c>
      <c r="F36" s="18">
        <v>47.6</v>
      </c>
      <c r="G36" s="18">
        <v>37</v>
      </c>
      <c r="H36" s="18">
        <v>29.6</v>
      </c>
      <c r="I36" s="18">
        <v>33.200000000000003</v>
      </c>
      <c r="J36" s="18">
        <v>22.4</v>
      </c>
      <c r="K36" s="18">
        <v>21.6</v>
      </c>
      <c r="L36" s="18">
        <v>20</v>
      </c>
      <c r="M36" s="18">
        <v>16.2</v>
      </c>
      <c r="N36" s="18">
        <v>20.399999999999999</v>
      </c>
      <c r="O36" s="18">
        <v>24.4</v>
      </c>
      <c r="P36" s="18">
        <v>24.6</v>
      </c>
      <c r="Q36" s="18">
        <v>25.2</v>
      </c>
      <c r="R36" s="18">
        <v>28</v>
      </c>
      <c r="S36" s="18">
        <v>25.6</v>
      </c>
      <c r="T36" s="18">
        <v>27.6</v>
      </c>
      <c r="U36" s="18">
        <v>28.4</v>
      </c>
      <c r="W36" s="25"/>
    </row>
    <row r="37" spans="1:33" ht="12" customHeight="1" x14ac:dyDescent="0.2">
      <c r="A37" s="4" t="s">
        <v>8</v>
      </c>
      <c r="B37" s="18">
        <v>16.2</v>
      </c>
      <c r="C37" s="18">
        <v>14.4</v>
      </c>
      <c r="D37" s="18">
        <v>11.4</v>
      </c>
      <c r="E37" s="18">
        <v>9.1999999999999993</v>
      </c>
      <c r="F37" s="18">
        <v>15.8</v>
      </c>
      <c r="G37" s="18">
        <v>10.6</v>
      </c>
      <c r="H37" s="18">
        <v>9</v>
      </c>
      <c r="I37" s="18">
        <v>6.8</v>
      </c>
      <c r="J37" s="18">
        <v>7.8</v>
      </c>
      <c r="K37" s="18">
        <v>9.1999999999999993</v>
      </c>
      <c r="L37" s="18">
        <v>7</v>
      </c>
      <c r="M37" s="18">
        <v>8.6</v>
      </c>
      <c r="N37" s="18">
        <v>6.4</v>
      </c>
      <c r="O37" s="18">
        <v>7.4</v>
      </c>
      <c r="P37" s="18">
        <v>9.1999999999999993</v>
      </c>
      <c r="Q37" s="18">
        <v>7.2</v>
      </c>
      <c r="R37" s="18">
        <v>7.8</v>
      </c>
      <c r="S37" s="18">
        <v>3.6</v>
      </c>
      <c r="T37" s="18">
        <v>5.4</v>
      </c>
      <c r="U37" s="18">
        <v>4.5999999999999996</v>
      </c>
      <c r="W37" s="25"/>
    </row>
    <row r="38" spans="1:33" ht="12" customHeight="1" x14ac:dyDescent="0.2">
      <c r="A38" s="4" t="s">
        <v>9</v>
      </c>
      <c r="B38" s="18">
        <v>13.2</v>
      </c>
      <c r="C38" s="18">
        <v>13</v>
      </c>
      <c r="D38" s="18">
        <v>11.6</v>
      </c>
      <c r="E38" s="18">
        <v>8.8000000000000007</v>
      </c>
      <c r="F38" s="18">
        <v>9.6</v>
      </c>
      <c r="G38" s="18">
        <v>7.2</v>
      </c>
      <c r="H38" s="18">
        <v>7</v>
      </c>
      <c r="I38" s="18">
        <v>9.1999999999999993</v>
      </c>
      <c r="J38" s="18">
        <v>6.8</v>
      </c>
      <c r="K38" s="18">
        <v>6</v>
      </c>
      <c r="L38" s="18">
        <v>8</v>
      </c>
      <c r="M38" s="18">
        <v>5.6</v>
      </c>
      <c r="N38" s="18">
        <v>5.6</v>
      </c>
      <c r="O38" s="18">
        <v>3.4</v>
      </c>
      <c r="P38" s="18">
        <v>7.6</v>
      </c>
      <c r="Q38" s="18">
        <v>5.8</v>
      </c>
      <c r="R38" s="18">
        <v>3</v>
      </c>
      <c r="S38" s="18">
        <v>5.8</v>
      </c>
      <c r="T38" s="18">
        <v>3.8</v>
      </c>
      <c r="U38" s="18">
        <v>3.4</v>
      </c>
      <c r="W38" s="25"/>
    </row>
    <row r="39" spans="1:33" ht="12" customHeight="1" x14ac:dyDescent="0.2">
      <c r="A39" s="4" t="s">
        <v>10</v>
      </c>
      <c r="B39" s="18">
        <v>25</v>
      </c>
      <c r="C39" s="18">
        <v>30.2</v>
      </c>
      <c r="D39" s="18">
        <v>24.4</v>
      </c>
      <c r="E39" s="18">
        <v>23.4</v>
      </c>
      <c r="F39" s="18">
        <v>23.4</v>
      </c>
      <c r="G39" s="18">
        <v>19.399999999999999</v>
      </c>
      <c r="H39" s="18">
        <v>16.2</v>
      </c>
      <c r="I39" s="18">
        <v>16.8</v>
      </c>
      <c r="J39" s="18">
        <v>14.6</v>
      </c>
      <c r="K39" s="18">
        <v>14.8</v>
      </c>
      <c r="L39" s="18">
        <v>13.2</v>
      </c>
      <c r="M39" s="18">
        <v>11</v>
      </c>
      <c r="N39" s="18">
        <v>10.6</v>
      </c>
      <c r="O39" s="18">
        <v>12</v>
      </c>
      <c r="P39" s="18">
        <v>7.2</v>
      </c>
      <c r="Q39" s="18">
        <v>14.2</v>
      </c>
      <c r="R39" s="18">
        <v>10</v>
      </c>
      <c r="S39" s="18">
        <v>10.199999999999999</v>
      </c>
      <c r="T39" s="18">
        <v>12.8</v>
      </c>
      <c r="U39" s="18">
        <v>15.4</v>
      </c>
      <c r="W39" s="25"/>
    </row>
    <row r="40" spans="1:33" ht="16.5" customHeight="1" x14ac:dyDescent="0.2">
      <c r="A40" s="4" t="s">
        <v>11</v>
      </c>
      <c r="B40" s="18">
        <v>9.8000000000000007</v>
      </c>
      <c r="C40" s="18">
        <v>8.4</v>
      </c>
      <c r="D40" s="18">
        <v>7.8</v>
      </c>
      <c r="E40" s="18">
        <v>8.1999999999999993</v>
      </c>
      <c r="F40" s="18">
        <v>10.199999999999999</v>
      </c>
      <c r="G40" s="18">
        <v>9</v>
      </c>
      <c r="H40" s="18">
        <v>5</v>
      </c>
      <c r="I40" s="18">
        <v>6</v>
      </c>
      <c r="J40" s="18">
        <v>4.8</v>
      </c>
      <c r="K40" s="18">
        <v>6.2</v>
      </c>
      <c r="L40" s="18">
        <v>5.6</v>
      </c>
      <c r="M40" s="18">
        <v>3.4</v>
      </c>
      <c r="N40" s="18">
        <v>4</v>
      </c>
      <c r="O40" s="18">
        <v>3.2</v>
      </c>
      <c r="P40" s="18">
        <v>4.5999999999999996</v>
      </c>
      <c r="Q40" s="18">
        <v>2.6</v>
      </c>
      <c r="R40" s="18">
        <v>3.6</v>
      </c>
      <c r="S40" s="18">
        <v>2</v>
      </c>
      <c r="T40" s="18">
        <v>1.6</v>
      </c>
      <c r="U40" s="18">
        <v>5.4</v>
      </c>
      <c r="W40" s="25"/>
    </row>
    <row r="41" spans="1:33" ht="12" customHeight="1" x14ac:dyDescent="0.2">
      <c r="A41" s="4" t="s">
        <v>12</v>
      </c>
      <c r="B41" s="18">
        <v>36.4</v>
      </c>
      <c r="C41" s="18">
        <v>38.4</v>
      </c>
      <c r="D41" s="18">
        <v>30.6</v>
      </c>
      <c r="E41" s="18">
        <v>38.4</v>
      </c>
      <c r="F41" s="18">
        <v>34.6</v>
      </c>
      <c r="G41" s="18">
        <v>25.6</v>
      </c>
      <c r="H41" s="18">
        <v>24.8</v>
      </c>
      <c r="I41" s="18">
        <v>18.8</v>
      </c>
      <c r="J41" s="18">
        <v>20.8</v>
      </c>
      <c r="K41" s="18">
        <v>21.8</v>
      </c>
      <c r="L41" s="18">
        <v>16.399999999999999</v>
      </c>
      <c r="M41" s="18">
        <v>21.6</v>
      </c>
      <c r="N41" s="18">
        <v>19.600000000000001</v>
      </c>
      <c r="O41" s="18">
        <v>16.399999999999999</v>
      </c>
      <c r="P41" s="18">
        <v>21</v>
      </c>
      <c r="Q41" s="18">
        <v>18.2</v>
      </c>
      <c r="R41" s="18">
        <v>18.600000000000001</v>
      </c>
      <c r="S41" s="18">
        <v>16.8</v>
      </c>
      <c r="T41" s="18">
        <v>19.399999999999999</v>
      </c>
      <c r="U41" s="18">
        <v>16.399999999999999</v>
      </c>
      <c r="W41" s="25"/>
    </row>
    <row r="42" spans="1:33" ht="12" customHeight="1" x14ac:dyDescent="0.2">
      <c r="A42" s="4" t="s">
        <v>13</v>
      </c>
      <c r="B42" s="18">
        <v>3.4</v>
      </c>
      <c r="C42" s="18">
        <v>6.6</v>
      </c>
      <c r="D42" s="18">
        <v>7.8</v>
      </c>
      <c r="E42" s="18">
        <v>4.8</v>
      </c>
      <c r="F42" s="18">
        <v>4.5999999999999996</v>
      </c>
      <c r="G42" s="18">
        <v>4</v>
      </c>
      <c r="H42" s="18">
        <v>4.5999999999999996</v>
      </c>
      <c r="I42" s="18">
        <v>5</v>
      </c>
      <c r="J42" s="18">
        <v>2.8</v>
      </c>
      <c r="K42" s="18">
        <v>3.6</v>
      </c>
      <c r="L42" s="18">
        <v>2</v>
      </c>
      <c r="M42" s="18">
        <v>2.2000000000000002</v>
      </c>
      <c r="N42" s="18">
        <v>1</v>
      </c>
      <c r="O42" s="18">
        <v>2.4</v>
      </c>
      <c r="P42" s="18">
        <v>2.6</v>
      </c>
      <c r="Q42" s="18">
        <v>1.2</v>
      </c>
      <c r="R42" s="18">
        <v>1</v>
      </c>
      <c r="S42" s="18">
        <v>2</v>
      </c>
      <c r="T42" s="18">
        <v>1</v>
      </c>
      <c r="U42" s="18">
        <v>2</v>
      </c>
      <c r="W42" s="25"/>
    </row>
    <row r="43" spans="1:33" ht="12" customHeight="1" x14ac:dyDescent="0.2">
      <c r="A43" s="4" t="s">
        <v>14</v>
      </c>
      <c r="B43" s="18">
        <v>24.2</v>
      </c>
      <c r="C43" s="18">
        <v>25.6</v>
      </c>
      <c r="D43" s="18">
        <v>25.2</v>
      </c>
      <c r="E43" s="18">
        <v>24.6</v>
      </c>
      <c r="F43" s="18">
        <v>20.399999999999999</v>
      </c>
      <c r="G43" s="18">
        <v>20.2</v>
      </c>
      <c r="H43" s="18">
        <v>16.2</v>
      </c>
      <c r="I43" s="18">
        <v>15.2</v>
      </c>
      <c r="J43" s="18">
        <v>14.2</v>
      </c>
      <c r="K43" s="18">
        <v>14.2</v>
      </c>
      <c r="L43" s="18">
        <v>15.8</v>
      </c>
      <c r="M43" s="18">
        <v>11.2</v>
      </c>
      <c r="N43" s="18">
        <v>13.4</v>
      </c>
      <c r="O43" s="18">
        <v>11.8</v>
      </c>
      <c r="P43" s="18">
        <v>15.2</v>
      </c>
      <c r="Q43" s="18">
        <v>13.8</v>
      </c>
      <c r="R43" s="18">
        <v>11.2</v>
      </c>
      <c r="S43" s="18">
        <v>9</v>
      </c>
      <c r="T43" s="18">
        <v>11.8</v>
      </c>
      <c r="U43" s="18">
        <v>11.6</v>
      </c>
      <c r="W43" s="25"/>
    </row>
    <row r="44" spans="1:33" ht="12" customHeight="1" x14ac:dyDescent="0.2">
      <c r="A44" s="4" t="s">
        <v>15</v>
      </c>
      <c r="B44" s="18">
        <v>12.2</v>
      </c>
      <c r="C44" s="18">
        <v>13</v>
      </c>
      <c r="D44" s="18">
        <v>12.4</v>
      </c>
      <c r="E44" s="18">
        <v>13.8</v>
      </c>
      <c r="F44" s="18">
        <v>8.8000000000000007</v>
      </c>
      <c r="G44" s="18">
        <v>10.8</v>
      </c>
      <c r="H44" s="18">
        <v>8.6</v>
      </c>
      <c r="I44" s="18">
        <v>6.8</v>
      </c>
      <c r="J44" s="18">
        <v>8.6</v>
      </c>
      <c r="K44" s="18">
        <v>6.4</v>
      </c>
      <c r="L44" s="18">
        <v>6.4</v>
      </c>
      <c r="M44" s="18">
        <v>5</v>
      </c>
      <c r="N44" s="18">
        <v>5.6</v>
      </c>
      <c r="O44" s="18">
        <v>7.2</v>
      </c>
      <c r="P44" s="18">
        <v>4.8</v>
      </c>
      <c r="Q44" s="18">
        <v>4.4000000000000004</v>
      </c>
      <c r="R44" s="18">
        <v>4.2</v>
      </c>
      <c r="S44" s="18">
        <v>4.8</v>
      </c>
      <c r="T44" s="18">
        <v>6.4</v>
      </c>
      <c r="U44" s="18">
        <v>5</v>
      </c>
      <c r="W44" s="25"/>
    </row>
    <row r="45" spans="1:33" ht="17.25" customHeight="1" x14ac:dyDescent="0.2">
      <c r="A45" s="4" t="s">
        <v>16</v>
      </c>
      <c r="B45" s="18">
        <v>15.4</v>
      </c>
      <c r="C45" s="18">
        <v>22.8</v>
      </c>
      <c r="D45" s="18">
        <v>25.8</v>
      </c>
      <c r="E45" s="18">
        <v>32.799999999999997</v>
      </c>
      <c r="F45" s="18">
        <v>33.4</v>
      </c>
      <c r="G45" s="18">
        <v>31.4</v>
      </c>
      <c r="H45" s="18">
        <v>31.2</v>
      </c>
      <c r="I45" s="18">
        <v>29.6</v>
      </c>
      <c r="J45" s="18">
        <v>47.2</v>
      </c>
      <c r="K45" s="18">
        <v>59</v>
      </c>
      <c r="L45" s="18">
        <v>67.2</v>
      </c>
      <c r="M45" s="18">
        <v>61.8</v>
      </c>
      <c r="N45" s="18">
        <v>79.2</v>
      </c>
      <c r="O45" s="18">
        <v>79</v>
      </c>
      <c r="P45" s="18">
        <v>96.4</v>
      </c>
      <c r="Q45" s="18">
        <v>100.4</v>
      </c>
      <c r="R45" s="18">
        <v>103</v>
      </c>
      <c r="S45" s="18">
        <v>101.2</v>
      </c>
      <c r="T45" s="18">
        <v>115.4</v>
      </c>
      <c r="U45" s="18">
        <v>113.8</v>
      </c>
      <c r="W45" s="25"/>
    </row>
    <row r="46" spans="1:33" ht="17.25" customHeight="1" x14ac:dyDescent="0.2">
      <c r="A46" s="4" t="s">
        <v>57</v>
      </c>
      <c r="B46" s="18">
        <v>320</v>
      </c>
      <c r="C46" s="18">
        <v>339.6</v>
      </c>
      <c r="D46" s="18">
        <v>290.60000000000002</v>
      </c>
      <c r="E46" s="18">
        <v>287.60000000000002</v>
      </c>
      <c r="F46" s="18">
        <v>291.2</v>
      </c>
      <c r="G46" s="18">
        <v>244.8</v>
      </c>
      <c r="H46" s="18">
        <v>209.6</v>
      </c>
      <c r="I46" s="18">
        <v>200.4</v>
      </c>
      <c r="J46" s="18">
        <v>189</v>
      </c>
      <c r="K46" s="18">
        <v>177</v>
      </c>
      <c r="L46" s="18">
        <v>162.80000000000001</v>
      </c>
      <c r="M46" s="18">
        <v>147.80000000000001</v>
      </c>
      <c r="N46" s="18">
        <v>149.80000000000001</v>
      </c>
      <c r="O46" s="18">
        <v>155.4</v>
      </c>
      <c r="P46" s="18">
        <v>162.4</v>
      </c>
      <c r="Q46" s="18">
        <v>160.19999999999999</v>
      </c>
      <c r="R46" s="18">
        <v>147.6</v>
      </c>
      <c r="S46" s="18">
        <v>146</v>
      </c>
      <c r="T46" s="18">
        <v>165.6</v>
      </c>
      <c r="U46" s="18">
        <v>158.4</v>
      </c>
      <c r="W46" s="25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ht="12" customHeight="1" x14ac:dyDescent="0.2">
      <c r="A47" s="4" t="s">
        <v>32</v>
      </c>
      <c r="B47" s="18">
        <v>234.8</v>
      </c>
      <c r="C47" s="18">
        <v>248.8</v>
      </c>
      <c r="D47" s="18">
        <v>210.8</v>
      </c>
      <c r="E47" s="18">
        <v>217.8</v>
      </c>
      <c r="F47" s="18">
        <v>219.8</v>
      </c>
      <c r="G47" s="18">
        <v>181.8</v>
      </c>
      <c r="H47" s="18">
        <v>152.80000000000001</v>
      </c>
      <c r="I47" s="18">
        <v>150</v>
      </c>
      <c r="J47" s="18">
        <v>135.19999999999999</v>
      </c>
      <c r="K47" s="18">
        <v>125.6</v>
      </c>
      <c r="L47" s="18">
        <v>120.4</v>
      </c>
      <c r="M47" s="18">
        <v>110</v>
      </c>
      <c r="N47" s="18">
        <v>113.2</v>
      </c>
      <c r="O47" s="18">
        <v>116</v>
      </c>
      <c r="P47" s="18">
        <v>123</v>
      </c>
      <c r="Q47" s="18">
        <v>122.8</v>
      </c>
      <c r="R47" s="18">
        <v>116.4</v>
      </c>
      <c r="S47" s="18">
        <v>114</v>
      </c>
      <c r="T47" s="18">
        <v>131.19999999999999</v>
      </c>
      <c r="U47" s="18">
        <v>129</v>
      </c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ht="12" customHeight="1" x14ac:dyDescent="0.2">
      <c r="A48" s="4" t="s">
        <v>30</v>
      </c>
      <c r="B48" s="18">
        <v>85.2</v>
      </c>
      <c r="C48" s="18">
        <v>90.8</v>
      </c>
      <c r="D48" s="18">
        <v>79.8</v>
      </c>
      <c r="E48" s="18">
        <v>69.8</v>
      </c>
      <c r="F48" s="18">
        <v>71.400000000000006</v>
      </c>
      <c r="G48" s="18">
        <v>63</v>
      </c>
      <c r="H48" s="18">
        <v>56.8</v>
      </c>
      <c r="I48" s="18">
        <v>50.4</v>
      </c>
      <c r="J48" s="18">
        <v>53.8</v>
      </c>
      <c r="K48" s="18">
        <v>51.4</v>
      </c>
      <c r="L48" s="18">
        <v>42.4</v>
      </c>
      <c r="M48" s="18">
        <v>37.799999999999997</v>
      </c>
      <c r="N48" s="18">
        <v>36.6</v>
      </c>
      <c r="O48" s="18">
        <v>39.4</v>
      </c>
      <c r="P48" s="18">
        <v>39.4</v>
      </c>
      <c r="Q48" s="18">
        <v>37.4</v>
      </c>
      <c r="R48" s="18">
        <v>31.2</v>
      </c>
      <c r="S48" s="18">
        <v>32</v>
      </c>
      <c r="T48" s="18">
        <v>34.4</v>
      </c>
      <c r="U48" s="18">
        <v>29.4</v>
      </c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ht="16.5" customHeight="1" thickBot="1" x14ac:dyDescent="0.25">
      <c r="A49" s="23" t="s">
        <v>17</v>
      </c>
      <c r="B49" s="19">
        <v>335.4</v>
      </c>
      <c r="C49" s="19">
        <v>362.4</v>
      </c>
      <c r="D49" s="19">
        <v>316.39999999999998</v>
      </c>
      <c r="E49" s="19">
        <v>320.39999999999998</v>
      </c>
      <c r="F49" s="19">
        <v>324.60000000000002</v>
      </c>
      <c r="G49" s="19">
        <v>276.2</v>
      </c>
      <c r="H49" s="19">
        <v>240.8</v>
      </c>
      <c r="I49" s="19">
        <v>230</v>
      </c>
      <c r="J49" s="19">
        <v>236.2</v>
      </c>
      <c r="K49" s="19">
        <v>236</v>
      </c>
      <c r="L49" s="19">
        <v>230</v>
      </c>
      <c r="M49" s="19">
        <v>209.6</v>
      </c>
      <c r="N49" s="19">
        <v>229</v>
      </c>
      <c r="O49" s="19">
        <v>234.4</v>
      </c>
      <c r="P49" s="19">
        <v>258.8</v>
      </c>
      <c r="Q49" s="19">
        <v>260.60000000000002</v>
      </c>
      <c r="R49" s="19">
        <v>250.6</v>
      </c>
      <c r="S49" s="19">
        <v>247.2</v>
      </c>
      <c r="T49" s="19">
        <v>281</v>
      </c>
      <c r="U49" s="19">
        <v>272.2</v>
      </c>
      <c r="W49" s="25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ht="10.5" customHeight="1" x14ac:dyDescent="0.2">
      <c r="A50" s="28" t="s">
        <v>31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W50" s="25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3" s="25" customFormat="1" ht="10.5" customHeight="1" x14ac:dyDescent="0.2">
      <c r="A51" s="28" t="s">
        <v>55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X51" s="28"/>
    </row>
    <row r="52" spans="1:33" s="25" customFormat="1" ht="10.5" customHeight="1" x14ac:dyDescent="0.2">
      <c r="A52" s="2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X52" s="28"/>
    </row>
    <row r="53" spans="1:33" ht="20.25" customHeight="1" thickBot="1" x14ac:dyDescent="0.25">
      <c r="A53" s="32" t="s">
        <v>69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W53" s="25"/>
    </row>
    <row r="54" spans="1:33" ht="27.75" customHeight="1" x14ac:dyDescent="0.2">
      <c r="A54" s="15" t="s">
        <v>0</v>
      </c>
      <c r="B54" s="7" t="s">
        <v>33</v>
      </c>
      <c r="C54" s="7" t="s">
        <v>34</v>
      </c>
      <c r="D54" s="7" t="s">
        <v>35</v>
      </c>
      <c r="E54" s="7" t="s">
        <v>36</v>
      </c>
      <c r="F54" s="7" t="s">
        <v>37</v>
      </c>
      <c r="G54" s="7" t="s">
        <v>38</v>
      </c>
      <c r="H54" s="7" t="s">
        <v>39</v>
      </c>
      <c r="I54" s="7" t="s">
        <v>40</v>
      </c>
      <c r="J54" s="7" t="s">
        <v>41</v>
      </c>
      <c r="K54" s="7" t="s">
        <v>42</v>
      </c>
      <c r="L54" s="7" t="s">
        <v>43</v>
      </c>
      <c r="M54" s="7" t="s">
        <v>44</v>
      </c>
      <c r="N54" s="7" t="s">
        <v>45</v>
      </c>
      <c r="O54" s="7" t="s">
        <v>46</v>
      </c>
      <c r="P54" s="7" t="s">
        <v>47</v>
      </c>
      <c r="Q54" s="7" t="s">
        <v>48</v>
      </c>
      <c r="R54" s="7" t="s">
        <v>49</v>
      </c>
      <c r="S54" s="7" t="s">
        <v>50</v>
      </c>
      <c r="T54" s="7" t="s">
        <v>51</v>
      </c>
      <c r="U54" s="7" t="s">
        <v>52</v>
      </c>
      <c r="W54" s="25"/>
    </row>
    <row r="55" spans="1:33" x14ac:dyDescent="0.2">
      <c r="A55" s="2" t="s">
        <v>1</v>
      </c>
      <c r="B55" s="30">
        <f>B4-B30</f>
        <v>3.1999999999999993</v>
      </c>
      <c r="C55" s="30">
        <f t="shared" ref="C55:U69" si="0">C4-C30</f>
        <v>-0.79999999999999716</v>
      </c>
      <c r="D55" s="30">
        <f t="shared" si="0"/>
        <v>-0.39999999999999858</v>
      </c>
      <c r="E55" s="30">
        <f t="shared" si="0"/>
        <v>-2.2000000000000011</v>
      </c>
      <c r="F55" s="30">
        <f t="shared" si="0"/>
        <v>1.1999999999999993</v>
      </c>
      <c r="G55" s="30">
        <f t="shared" si="0"/>
        <v>1.1999999999999993</v>
      </c>
      <c r="H55" s="30">
        <f t="shared" si="0"/>
        <v>-6.4</v>
      </c>
      <c r="I55" s="30">
        <f t="shared" si="0"/>
        <v>1.5999999999999996</v>
      </c>
      <c r="J55" s="30">
        <f t="shared" si="0"/>
        <v>-7.9999999999999991</v>
      </c>
      <c r="K55" s="30">
        <f t="shared" si="0"/>
        <v>-4.7999999999999989</v>
      </c>
      <c r="L55" s="30">
        <f t="shared" si="0"/>
        <v>-4.8</v>
      </c>
      <c r="M55" s="30">
        <f t="shared" si="0"/>
        <v>-5.8</v>
      </c>
      <c r="N55" s="30">
        <f t="shared" si="0"/>
        <v>-4.8000000000000007</v>
      </c>
      <c r="O55" s="30">
        <f t="shared" si="0"/>
        <v>-3.5999999999999996</v>
      </c>
      <c r="P55" s="30">
        <f t="shared" si="0"/>
        <v>1.2000000000000002</v>
      </c>
      <c r="Q55" s="30">
        <f t="shared" si="0"/>
        <v>-4.2</v>
      </c>
      <c r="R55" s="30">
        <f t="shared" si="0"/>
        <v>-3.4000000000000004</v>
      </c>
      <c r="S55" s="30">
        <f t="shared" si="0"/>
        <v>-5.9999999999999991</v>
      </c>
      <c r="T55" s="30">
        <f t="shared" si="0"/>
        <v>-4.8</v>
      </c>
      <c r="U55" s="30">
        <f t="shared" si="0"/>
        <v>-3.4000000000000004</v>
      </c>
      <c r="W55" s="25"/>
    </row>
    <row r="56" spans="1:33" x14ac:dyDescent="0.2">
      <c r="A56" s="2" t="s">
        <v>2</v>
      </c>
      <c r="B56" s="30">
        <f t="shared" ref="B56:Q70" si="1">B5-B31</f>
        <v>9.3999999999999986</v>
      </c>
      <c r="C56" s="30">
        <f t="shared" si="1"/>
        <v>-1</v>
      </c>
      <c r="D56" s="30">
        <f t="shared" si="1"/>
        <v>-3.6000000000000014</v>
      </c>
      <c r="E56" s="30">
        <f t="shared" si="1"/>
        <v>1.3999999999999986</v>
      </c>
      <c r="F56" s="30">
        <f t="shared" si="1"/>
        <v>1.3999999999999986</v>
      </c>
      <c r="G56" s="30">
        <f t="shared" si="1"/>
        <v>6</v>
      </c>
      <c r="H56" s="30">
        <f t="shared" si="1"/>
        <v>4.4000000000000004</v>
      </c>
      <c r="I56" s="30">
        <f t="shared" si="1"/>
        <v>0.59999999999999964</v>
      </c>
      <c r="J56" s="30">
        <f t="shared" si="1"/>
        <v>0.20000000000000107</v>
      </c>
      <c r="K56" s="30">
        <f t="shared" si="1"/>
        <v>-3.8</v>
      </c>
      <c r="L56" s="30">
        <f t="shared" si="1"/>
        <v>-3.5999999999999996</v>
      </c>
      <c r="M56" s="30">
        <f t="shared" si="1"/>
        <v>-4.5999999999999996</v>
      </c>
      <c r="N56" s="30">
        <f t="shared" si="1"/>
        <v>3.1999999999999993</v>
      </c>
      <c r="O56" s="30">
        <f t="shared" si="1"/>
        <v>-0.80000000000000071</v>
      </c>
      <c r="P56" s="30">
        <f t="shared" si="1"/>
        <v>0.19999999999999929</v>
      </c>
      <c r="Q56" s="30">
        <f t="shared" si="1"/>
        <v>-2.0000000000000009</v>
      </c>
      <c r="R56" s="30">
        <f t="shared" si="0"/>
        <v>0.20000000000000018</v>
      </c>
      <c r="S56" s="30">
        <f t="shared" si="0"/>
        <v>-1.7999999999999989</v>
      </c>
      <c r="T56" s="30">
        <f t="shared" si="0"/>
        <v>-3.4000000000000004</v>
      </c>
      <c r="U56" s="30">
        <f t="shared" si="0"/>
        <v>-0.79999999999999982</v>
      </c>
      <c r="W56" s="35"/>
    </row>
    <row r="57" spans="1:33" x14ac:dyDescent="0.2">
      <c r="A57" s="2" t="s">
        <v>3</v>
      </c>
      <c r="B57" s="30">
        <f t="shared" si="1"/>
        <v>10.399999999999999</v>
      </c>
      <c r="C57" s="30">
        <f t="shared" si="0"/>
        <v>8</v>
      </c>
      <c r="D57" s="30">
        <f t="shared" si="0"/>
        <v>9.1999999999999957</v>
      </c>
      <c r="E57" s="30">
        <f t="shared" si="0"/>
        <v>13.599999999999998</v>
      </c>
      <c r="F57" s="30">
        <f t="shared" si="0"/>
        <v>13.599999999999998</v>
      </c>
      <c r="G57" s="30">
        <f t="shared" si="0"/>
        <v>12.400000000000002</v>
      </c>
      <c r="H57" s="30">
        <f t="shared" si="0"/>
        <v>10.600000000000001</v>
      </c>
      <c r="I57" s="30">
        <f t="shared" si="0"/>
        <v>5.6000000000000014</v>
      </c>
      <c r="J57" s="30">
        <f t="shared" si="0"/>
        <v>2.3999999999999986</v>
      </c>
      <c r="K57" s="30">
        <f t="shared" si="0"/>
        <v>9.1999999999999993</v>
      </c>
      <c r="L57" s="30">
        <f t="shared" si="0"/>
        <v>6.5999999999999979</v>
      </c>
      <c r="M57" s="30">
        <f t="shared" si="0"/>
        <v>6.5999999999999979</v>
      </c>
      <c r="N57" s="30">
        <f t="shared" si="0"/>
        <v>3.6000000000000014</v>
      </c>
      <c r="O57" s="30">
        <f t="shared" si="0"/>
        <v>8.1999999999999993</v>
      </c>
      <c r="P57" s="30">
        <f t="shared" si="0"/>
        <v>9.3999999999999986</v>
      </c>
      <c r="Q57" s="30">
        <f t="shared" si="0"/>
        <v>7.7999999999999972</v>
      </c>
      <c r="R57" s="30">
        <f t="shared" si="0"/>
        <v>6.7999999999999972</v>
      </c>
      <c r="S57" s="30">
        <f t="shared" si="0"/>
        <v>8.4000000000000021</v>
      </c>
      <c r="T57" s="30">
        <f t="shared" si="0"/>
        <v>1.1999999999999993</v>
      </c>
      <c r="U57" s="30">
        <f t="shared" si="0"/>
        <v>0</v>
      </c>
      <c r="W57" s="25"/>
    </row>
    <row r="58" spans="1:33" x14ac:dyDescent="0.2">
      <c r="A58" s="2" t="s">
        <v>4</v>
      </c>
      <c r="B58" s="30">
        <f t="shared" si="1"/>
        <v>5.4000000000000021</v>
      </c>
      <c r="C58" s="30">
        <f t="shared" si="0"/>
        <v>-1</v>
      </c>
      <c r="D58" s="30">
        <f t="shared" si="0"/>
        <v>5.4000000000000021</v>
      </c>
      <c r="E58" s="30">
        <f t="shared" si="0"/>
        <v>-0.40000000000000213</v>
      </c>
      <c r="F58" s="30">
        <f t="shared" si="0"/>
        <v>5.5999999999999979</v>
      </c>
      <c r="G58" s="30">
        <f t="shared" si="0"/>
        <v>4</v>
      </c>
      <c r="H58" s="30">
        <f t="shared" si="0"/>
        <v>5.2000000000000011</v>
      </c>
      <c r="I58" s="30">
        <f t="shared" si="0"/>
        <v>-0.60000000000000142</v>
      </c>
      <c r="J58" s="30">
        <f t="shared" si="0"/>
        <v>-6.8</v>
      </c>
      <c r="K58" s="30">
        <f t="shared" si="0"/>
        <v>-8.6</v>
      </c>
      <c r="L58" s="30">
        <f t="shared" si="0"/>
        <v>-6.4</v>
      </c>
      <c r="M58" s="30">
        <f t="shared" si="0"/>
        <v>-2.5999999999999996</v>
      </c>
      <c r="N58" s="30">
        <f t="shared" si="0"/>
        <v>-3.1999999999999993</v>
      </c>
      <c r="O58" s="30">
        <f t="shared" si="0"/>
        <v>-2.2000000000000011</v>
      </c>
      <c r="P58" s="30">
        <f t="shared" si="0"/>
        <v>-4.1999999999999993</v>
      </c>
      <c r="Q58" s="30">
        <f t="shared" si="0"/>
        <v>-2.8000000000000007</v>
      </c>
      <c r="R58" s="30">
        <f t="shared" si="0"/>
        <v>-1</v>
      </c>
      <c r="S58" s="30">
        <f t="shared" si="0"/>
        <v>-4.5999999999999996</v>
      </c>
      <c r="T58" s="30">
        <f t="shared" si="0"/>
        <v>-7.6</v>
      </c>
      <c r="U58" s="30">
        <f t="shared" si="0"/>
        <v>-3.9999999999999991</v>
      </c>
      <c r="W58" s="25"/>
    </row>
    <row r="59" spans="1:33" x14ac:dyDescent="0.2">
      <c r="A59" s="2" t="s">
        <v>5</v>
      </c>
      <c r="B59" s="30">
        <f t="shared" si="1"/>
        <v>-2.4000000000000004</v>
      </c>
      <c r="C59" s="30">
        <f t="shared" si="0"/>
        <v>-8.7999999999999989</v>
      </c>
      <c r="D59" s="30">
        <f t="shared" si="0"/>
        <v>-2.8000000000000007</v>
      </c>
      <c r="E59" s="30">
        <f t="shared" si="0"/>
        <v>1.3999999999999986</v>
      </c>
      <c r="F59" s="30">
        <f t="shared" si="0"/>
        <v>2.5999999999999996</v>
      </c>
      <c r="G59" s="30">
        <f t="shared" si="0"/>
        <v>2.4000000000000004</v>
      </c>
      <c r="H59" s="30">
        <f t="shared" si="0"/>
        <v>-2.3999999999999995</v>
      </c>
      <c r="I59" s="30">
        <f t="shared" si="0"/>
        <v>2.2000000000000002</v>
      </c>
      <c r="J59" s="30">
        <f t="shared" si="0"/>
        <v>-1.6000000000000005</v>
      </c>
      <c r="K59" s="30">
        <f t="shared" si="0"/>
        <v>-3</v>
      </c>
      <c r="L59" s="30">
        <f t="shared" si="0"/>
        <v>-2</v>
      </c>
      <c r="M59" s="30">
        <f t="shared" si="0"/>
        <v>-3.8</v>
      </c>
      <c r="N59" s="30">
        <f t="shared" si="0"/>
        <v>-3</v>
      </c>
      <c r="O59" s="30">
        <f t="shared" si="0"/>
        <v>-0.60000000000000053</v>
      </c>
      <c r="P59" s="30">
        <f t="shared" si="0"/>
        <v>0</v>
      </c>
      <c r="Q59" s="30">
        <f t="shared" si="0"/>
        <v>-4.8</v>
      </c>
      <c r="R59" s="30">
        <f t="shared" si="0"/>
        <v>-2.1999999999999997</v>
      </c>
      <c r="S59" s="30">
        <f t="shared" si="0"/>
        <v>-1.7999999999999998</v>
      </c>
      <c r="T59" s="30">
        <f t="shared" si="0"/>
        <v>-0.60000000000000053</v>
      </c>
      <c r="U59" s="30">
        <f t="shared" si="0"/>
        <v>-2.8</v>
      </c>
      <c r="W59" s="25"/>
    </row>
    <row r="60" spans="1:33" ht="15.75" customHeight="1" x14ac:dyDescent="0.2">
      <c r="A60" s="2" t="s">
        <v>6</v>
      </c>
      <c r="B60" s="30">
        <f t="shared" si="1"/>
        <v>2.8000000000000007</v>
      </c>
      <c r="C60" s="30">
        <f t="shared" si="0"/>
        <v>-1</v>
      </c>
      <c r="D60" s="30">
        <f t="shared" si="0"/>
        <v>9.0000000000000036</v>
      </c>
      <c r="E60" s="30">
        <f t="shared" si="0"/>
        <v>5.3999999999999986</v>
      </c>
      <c r="F60" s="30">
        <f t="shared" si="0"/>
        <v>13.000000000000004</v>
      </c>
      <c r="G60" s="30">
        <f t="shared" si="0"/>
        <v>9</v>
      </c>
      <c r="H60" s="30">
        <f t="shared" si="0"/>
        <v>8.6000000000000014</v>
      </c>
      <c r="I60" s="30">
        <f t="shared" si="0"/>
        <v>0.80000000000000071</v>
      </c>
      <c r="J60" s="30">
        <f t="shared" si="0"/>
        <v>3</v>
      </c>
      <c r="K60" s="30">
        <f t="shared" si="0"/>
        <v>0.60000000000000142</v>
      </c>
      <c r="L60" s="30">
        <f t="shared" si="0"/>
        <v>2</v>
      </c>
      <c r="M60" s="30">
        <f t="shared" si="0"/>
        <v>2.1999999999999993</v>
      </c>
      <c r="N60" s="30">
        <f t="shared" si="0"/>
        <v>2.8000000000000007</v>
      </c>
      <c r="O60" s="30">
        <f t="shared" si="0"/>
        <v>0.40000000000000036</v>
      </c>
      <c r="P60" s="30">
        <f t="shared" si="0"/>
        <v>3.4000000000000021</v>
      </c>
      <c r="Q60" s="30">
        <f t="shared" si="0"/>
        <v>2</v>
      </c>
      <c r="R60" s="30">
        <f t="shared" si="0"/>
        <v>4</v>
      </c>
      <c r="S60" s="30">
        <f t="shared" si="0"/>
        <v>3.5999999999999996</v>
      </c>
      <c r="T60" s="30">
        <f t="shared" si="0"/>
        <v>4.4000000000000021</v>
      </c>
      <c r="U60" s="30">
        <f t="shared" si="0"/>
        <v>1.8000000000000007</v>
      </c>
      <c r="W60" s="25"/>
    </row>
    <row r="61" spans="1:33" x14ac:dyDescent="0.2">
      <c r="A61" s="2" t="s">
        <v>7</v>
      </c>
      <c r="B61" s="30">
        <f t="shared" si="1"/>
        <v>11.600000000000001</v>
      </c>
      <c r="C61" s="30">
        <f t="shared" si="0"/>
        <v>-4</v>
      </c>
      <c r="D61" s="30">
        <f t="shared" si="0"/>
        <v>5.7999999999999972</v>
      </c>
      <c r="E61" s="30">
        <f t="shared" si="0"/>
        <v>15.200000000000003</v>
      </c>
      <c r="F61" s="30">
        <f t="shared" si="0"/>
        <v>17.600000000000001</v>
      </c>
      <c r="G61" s="30">
        <f t="shared" si="0"/>
        <v>37.400000000000006</v>
      </c>
      <c r="H61" s="30">
        <f t="shared" si="0"/>
        <v>38.800000000000004</v>
      </c>
      <c r="I61" s="30">
        <f t="shared" si="0"/>
        <v>41.2</v>
      </c>
      <c r="J61" s="30">
        <f t="shared" si="0"/>
        <v>5.6000000000000014</v>
      </c>
      <c r="K61" s="30">
        <f t="shared" si="0"/>
        <v>2.5999999999999979</v>
      </c>
      <c r="L61" s="30">
        <f t="shared" si="0"/>
        <v>11.2</v>
      </c>
      <c r="M61" s="30">
        <f t="shared" si="0"/>
        <v>11.400000000000002</v>
      </c>
      <c r="N61" s="30">
        <f t="shared" si="0"/>
        <v>14.800000000000004</v>
      </c>
      <c r="O61" s="30">
        <f t="shared" si="0"/>
        <v>16.600000000000001</v>
      </c>
      <c r="P61" s="30">
        <f t="shared" si="0"/>
        <v>14</v>
      </c>
      <c r="Q61" s="30">
        <f t="shared" si="0"/>
        <v>8.0000000000000036</v>
      </c>
      <c r="R61" s="30">
        <f t="shared" si="0"/>
        <v>13.799999999999997</v>
      </c>
      <c r="S61" s="30">
        <f t="shared" si="0"/>
        <v>27.6</v>
      </c>
      <c r="T61" s="30">
        <f t="shared" si="0"/>
        <v>32</v>
      </c>
      <c r="U61" s="30">
        <f t="shared" si="0"/>
        <v>38.4</v>
      </c>
      <c r="W61" s="25"/>
    </row>
    <row r="62" spans="1:33" x14ac:dyDescent="0.2">
      <c r="A62" s="2" t="s">
        <v>8</v>
      </c>
      <c r="B62" s="30">
        <f t="shared" si="1"/>
        <v>0</v>
      </c>
      <c r="C62" s="30">
        <f t="shared" si="0"/>
        <v>0.79999999999999893</v>
      </c>
      <c r="D62" s="30">
        <f t="shared" si="0"/>
        <v>7.4</v>
      </c>
      <c r="E62" s="30">
        <f t="shared" si="0"/>
        <v>2.6000000000000014</v>
      </c>
      <c r="F62" s="30">
        <f t="shared" si="0"/>
        <v>-4.8000000000000007</v>
      </c>
      <c r="G62" s="30">
        <f t="shared" si="0"/>
        <v>2.5999999999999996</v>
      </c>
      <c r="H62" s="30">
        <f t="shared" si="0"/>
        <v>1.8000000000000007</v>
      </c>
      <c r="I62" s="30">
        <f t="shared" si="0"/>
        <v>0.79999999999999982</v>
      </c>
      <c r="J62" s="30">
        <f t="shared" si="0"/>
        <v>-1.7999999999999998</v>
      </c>
      <c r="K62" s="30">
        <f t="shared" si="0"/>
        <v>-5.9999999999999991</v>
      </c>
      <c r="L62" s="30">
        <f t="shared" si="0"/>
        <v>-3.6</v>
      </c>
      <c r="M62" s="30">
        <f t="shared" si="0"/>
        <v>-6</v>
      </c>
      <c r="N62" s="30">
        <f t="shared" si="0"/>
        <v>-0.80000000000000071</v>
      </c>
      <c r="O62" s="30">
        <f t="shared" si="0"/>
        <v>-1</v>
      </c>
      <c r="P62" s="30">
        <f t="shared" si="0"/>
        <v>-4.1999999999999993</v>
      </c>
      <c r="Q62" s="30">
        <f t="shared" si="0"/>
        <v>-3</v>
      </c>
      <c r="R62" s="30">
        <f t="shared" si="0"/>
        <v>-5.6</v>
      </c>
      <c r="S62" s="30">
        <f t="shared" si="0"/>
        <v>-1.4</v>
      </c>
      <c r="T62" s="30">
        <f t="shared" si="0"/>
        <v>-4.2</v>
      </c>
      <c r="U62" s="30">
        <f t="shared" si="0"/>
        <v>-2.1999999999999997</v>
      </c>
      <c r="W62" s="25"/>
    </row>
    <row r="63" spans="1:33" x14ac:dyDescent="0.2">
      <c r="A63" s="2" t="s">
        <v>9</v>
      </c>
      <c r="B63" s="30">
        <f t="shared" si="1"/>
        <v>5.6000000000000014</v>
      </c>
      <c r="C63" s="30">
        <f t="shared" si="0"/>
        <v>-0.19999999999999929</v>
      </c>
      <c r="D63" s="30">
        <f t="shared" si="0"/>
        <v>0.80000000000000071</v>
      </c>
      <c r="E63" s="30">
        <f t="shared" si="0"/>
        <v>4.5999999999999996</v>
      </c>
      <c r="F63" s="30">
        <f t="shared" si="0"/>
        <v>4.8000000000000007</v>
      </c>
      <c r="G63" s="30">
        <f t="shared" si="0"/>
        <v>3.2</v>
      </c>
      <c r="H63" s="30">
        <f t="shared" si="0"/>
        <v>-1.5999999999999996</v>
      </c>
      <c r="I63" s="30">
        <f t="shared" si="0"/>
        <v>-4.3999999999999995</v>
      </c>
      <c r="J63" s="30">
        <f t="shared" si="0"/>
        <v>-1</v>
      </c>
      <c r="K63" s="30">
        <f t="shared" si="0"/>
        <v>-2.8</v>
      </c>
      <c r="L63" s="30">
        <f t="shared" si="0"/>
        <v>-4.8</v>
      </c>
      <c r="M63" s="30">
        <f t="shared" si="0"/>
        <v>-3.3999999999999995</v>
      </c>
      <c r="N63" s="30">
        <f t="shared" si="0"/>
        <v>-3.9999999999999996</v>
      </c>
      <c r="O63" s="30">
        <f t="shared" si="0"/>
        <v>-0.39999999999999991</v>
      </c>
      <c r="P63" s="30">
        <f t="shared" si="0"/>
        <v>-3</v>
      </c>
      <c r="Q63" s="30">
        <f t="shared" si="0"/>
        <v>-0.59999999999999964</v>
      </c>
      <c r="R63" s="30">
        <f t="shared" si="0"/>
        <v>0</v>
      </c>
      <c r="S63" s="30">
        <f t="shared" si="0"/>
        <v>-3.8</v>
      </c>
      <c r="T63" s="30">
        <f t="shared" si="0"/>
        <v>-3.1999999999999997</v>
      </c>
      <c r="U63" s="30">
        <f t="shared" si="0"/>
        <v>-3.1999999999999997</v>
      </c>
      <c r="W63" s="25"/>
    </row>
    <row r="64" spans="1:33" x14ac:dyDescent="0.2">
      <c r="A64" s="2" t="s">
        <v>10</v>
      </c>
      <c r="B64" s="30">
        <f t="shared" si="1"/>
        <v>-1.3999999999999986</v>
      </c>
      <c r="C64" s="30">
        <f t="shared" si="0"/>
        <v>-5.3999999999999986</v>
      </c>
      <c r="D64" s="30">
        <f t="shared" si="0"/>
        <v>4.6000000000000014</v>
      </c>
      <c r="E64" s="30">
        <f t="shared" si="0"/>
        <v>2.6000000000000014</v>
      </c>
      <c r="F64" s="30">
        <f t="shared" si="0"/>
        <v>-0.19999999999999929</v>
      </c>
      <c r="G64" s="30">
        <f t="shared" si="0"/>
        <v>-0.59999999999999787</v>
      </c>
      <c r="H64" s="30">
        <f t="shared" si="0"/>
        <v>-1.3999999999999986</v>
      </c>
      <c r="I64" s="30">
        <f t="shared" si="0"/>
        <v>-4.6000000000000014</v>
      </c>
      <c r="J64" s="30">
        <f t="shared" si="0"/>
        <v>-5.1999999999999993</v>
      </c>
      <c r="K64" s="30">
        <f t="shared" si="0"/>
        <v>-8.2000000000000011</v>
      </c>
      <c r="L64" s="30">
        <f t="shared" si="0"/>
        <v>-5.9999999999999991</v>
      </c>
      <c r="M64" s="30">
        <f t="shared" si="0"/>
        <v>-0.59999999999999964</v>
      </c>
      <c r="N64" s="30">
        <f t="shared" si="0"/>
        <v>2.2000000000000011</v>
      </c>
      <c r="O64" s="30">
        <f t="shared" si="0"/>
        <v>5.1999999999999993</v>
      </c>
      <c r="P64" s="30">
        <f t="shared" si="0"/>
        <v>12.600000000000001</v>
      </c>
      <c r="Q64" s="30">
        <f t="shared" si="0"/>
        <v>5</v>
      </c>
      <c r="R64" s="30">
        <f t="shared" si="0"/>
        <v>8.8000000000000007</v>
      </c>
      <c r="S64" s="30">
        <f t="shared" si="0"/>
        <v>8.8000000000000007</v>
      </c>
      <c r="T64" s="30">
        <f t="shared" si="0"/>
        <v>9.3999999999999986</v>
      </c>
      <c r="U64" s="30">
        <f t="shared" si="0"/>
        <v>9.4</v>
      </c>
      <c r="W64" s="25"/>
    </row>
    <row r="65" spans="1:33" ht="18" customHeight="1" x14ac:dyDescent="0.2">
      <c r="A65" s="2" t="s">
        <v>11</v>
      </c>
      <c r="B65" s="30">
        <f t="shared" si="1"/>
        <v>-1.6000000000000014</v>
      </c>
      <c r="C65" s="30">
        <f t="shared" si="0"/>
        <v>-1.2000000000000002</v>
      </c>
      <c r="D65" s="30">
        <f t="shared" si="0"/>
        <v>0.79999999999999982</v>
      </c>
      <c r="E65" s="30">
        <f t="shared" si="0"/>
        <v>1.2000000000000011</v>
      </c>
      <c r="F65" s="30">
        <f t="shared" si="0"/>
        <v>-1.7999999999999989</v>
      </c>
      <c r="G65" s="30">
        <f t="shared" si="0"/>
        <v>-2.4000000000000004</v>
      </c>
      <c r="H65" s="30">
        <f t="shared" si="0"/>
        <v>0</v>
      </c>
      <c r="I65" s="30">
        <f t="shared" si="0"/>
        <v>-1.7999999999999998</v>
      </c>
      <c r="J65" s="30">
        <f t="shared" si="0"/>
        <v>-0.59999999999999964</v>
      </c>
      <c r="K65" s="30">
        <f t="shared" si="0"/>
        <v>-3</v>
      </c>
      <c r="L65" s="30">
        <f t="shared" si="0"/>
        <v>-1.7999999999999998</v>
      </c>
      <c r="M65" s="30">
        <f t="shared" si="0"/>
        <v>0.60000000000000009</v>
      </c>
      <c r="N65" s="30">
        <f t="shared" si="0"/>
        <v>0.20000000000000018</v>
      </c>
      <c r="O65" s="30">
        <f t="shared" si="0"/>
        <v>0.79999999999999982</v>
      </c>
      <c r="P65" s="30">
        <f t="shared" si="0"/>
        <v>-1.5999999999999996</v>
      </c>
      <c r="Q65" s="30">
        <f t="shared" si="0"/>
        <v>2.8000000000000003</v>
      </c>
      <c r="R65" s="30">
        <f t="shared" si="0"/>
        <v>0</v>
      </c>
      <c r="S65" s="30">
        <f t="shared" si="0"/>
        <v>2.4000000000000004</v>
      </c>
      <c r="T65" s="30">
        <f t="shared" si="0"/>
        <v>1</v>
      </c>
      <c r="U65" s="30">
        <f t="shared" si="0"/>
        <v>-2.2000000000000002</v>
      </c>
      <c r="W65" s="25"/>
    </row>
    <row r="66" spans="1:33" x14ac:dyDescent="0.2">
      <c r="A66" s="2" t="s">
        <v>12</v>
      </c>
      <c r="B66" s="30">
        <f t="shared" si="1"/>
        <v>24.6</v>
      </c>
      <c r="C66" s="30">
        <f t="shared" si="0"/>
        <v>10.399999999999999</v>
      </c>
      <c r="D66" s="30">
        <f t="shared" si="0"/>
        <v>5.6000000000000014</v>
      </c>
      <c r="E66" s="30">
        <f t="shared" si="0"/>
        <v>2</v>
      </c>
      <c r="F66" s="30">
        <f t="shared" si="0"/>
        <v>5.1999999999999957</v>
      </c>
      <c r="G66" s="30">
        <f t="shared" si="0"/>
        <v>14.399999999999999</v>
      </c>
      <c r="H66" s="30">
        <f t="shared" si="0"/>
        <v>5.3999999999999986</v>
      </c>
      <c r="I66" s="30">
        <f t="shared" si="0"/>
        <v>3</v>
      </c>
      <c r="J66" s="30">
        <f t="shared" si="0"/>
        <v>-0.80000000000000071</v>
      </c>
      <c r="K66" s="30">
        <f t="shared" si="0"/>
        <v>-2.1999999999999993</v>
      </c>
      <c r="L66" s="30">
        <f t="shared" si="0"/>
        <v>0.80000000000000071</v>
      </c>
      <c r="M66" s="30">
        <f t="shared" si="0"/>
        <v>-3.6000000000000014</v>
      </c>
      <c r="N66" s="30">
        <f t="shared" si="0"/>
        <v>-4.4000000000000021</v>
      </c>
      <c r="O66" s="30">
        <f t="shared" si="0"/>
        <v>2</v>
      </c>
      <c r="P66" s="30">
        <f t="shared" si="0"/>
        <v>-1.6000000000000014</v>
      </c>
      <c r="Q66" s="30">
        <f t="shared" si="0"/>
        <v>0</v>
      </c>
      <c r="R66" s="30">
        <f t="shared" si="0"/>
        <v>-2</v>
      </c>
      <c r="S66" s="30">
        <f t="shared" si="0"/>
        <v>1.5999999999999979</v>
      </c>
      <c r="T66" s="30">
        <f t="shared" si="0"/>
        <v>1.8000000000000007</v>
      </c>
      <c r="U66" s="30">
        <f t="shared" si="0"/>
        <v>-0.59999999999999787</v>
      </c>
      <c r="W66" s="25"/>
    </row>
    <row r="67" spans="1:33" x14ac:dyDescent="0.2">
      <c r="A67" s="2" t="s">
        <v>13</v>
      </c>
      <c r="B67" s="30">
        <f t="shared" si="1"/>
        <v>4.1999999999999993</v>
      </c>
      <c r="C67" s="30">
        <f t="shared" si="0"/>
        <v>0.60000000000000053</v>
      </c>
      <c r="D67" s="30">
        <f t="shared" si="0"/>
        <v>-1.7999999999999998</v>
      </c>
      <c r="E67" s="30">
        <f t="shared" si="0"/>
        <v>0.40000000000000036</v>
      </c>
      <c r="F67" s="30">
        <f t="shared" si="0"/>
        <v>2.6000000000000005</v>
      </c>
      <c r="G67" s="30">
        <f t="shared" si="0"/>
        <v>1.2000000000000002</v>
      </c>
      <c r="H67" s="30">
        <f t="shared" si="0"/>
        <v>1.6000000000000005</v>
      </c>
      <c r="I67" s="30">
        <f t="shared" si="0"/>
        <v>-0.40000000000000036</v>
      </c>
      <c r="J67" s="30">
        <f t="shared" si="0"/>
        <v>-1.1999999999999997</v>
      </c>
      <c r="K67" s="30">
        <f t="shared" si="0"/>
        <v>-1</v>
      </c>
      <c r="L67" s="30">
        <f t="shared" si="0"/>
        <v>-1</v>
      </c>
      <c r="M67" s="30">
        <f t="shared" si="0"/>
        <v>-1.2000000000000002</v>
      </c>
      <c r="N67" s="30">
        <f t="shared" si="0"/>
        <v>0.8</v>
      </c>
      <c r="O67" s="30">
        <f t="shared" si="0"/>
        <v>-0.79999999999999982</v>
      </c>
      <c r="P67" s="30">
        <f t="shared" si="0"/>
        <v>-1.2000000000000002</v>
      </c>
      <c r="Q67" s="30">
        <f t="shared" si="0"/>
        <v>-0.19999999999999996</v>
      </c>
      <c r="R67" s="30">
        <f t="shared" si="0"/>
        <v>-0.19999999999999996</v>
      </c>
      <c r="S67" s="30">
        <f t="shared" si="0"/>
        <v>-1.8</v>
      </c>
      <c r="T67" s="30">
        <f t="shared" si="0"/>
        <v>-1</v>
      </c>
      <c r="U67" s="30">
        <f t="shared" si="0"/>
        <v>-1.4</v>
      </c>
      <c r="W67" s="25"/>
    </row>
    <row r="68" spans="1:33" x14ac:dyDescent="0.2">
      <c r="A68" s="2" t="s">
        <v>14</v>
      </c>
      <c r="B68" s="30">
        <f t="shared" si="1"/>
        <v>5.1999999999999993</v>
      </c>
      <c r="C68" s="30">
        <f t="shared" si="0"/>
        <v>-1.2000000000000028</v>
      </c>
      <c r="D68" s="30">
        <f t="shared" si="0"/>
        <v>3.1999999999999993</v>
      </c>
      <c r="E68" s="30">
        <f t="shared" si="0"/>
        <v>4.3999999999999986</v>
      </c>
      <c r="F68" s="30">
        <f t="shared" si="0"/>
        <v>6.6000000000000014</v>
      </c>
      <c r="G68" s="30">
        <f t="shared" si="0"/>
        <v>7.1999999999999993</v>
      </c>
      <c r="H68" s="30">
        <f t="shared" si="0"/>
        <v>1.8000000000000007</v>
      </c>
      <c r="I68" s="30">
        <f t="shared" si="0"/>
        <v>-3.3999999999999986</v>
      </c>
      <c r="J68" s="30">
        <f t="shared" si="0"/>
        <v>-3</v>
      </c>
      <c r="K68" s="30">
        <f t="shared" si="0"/>
        <v>-1.7999999999999989</v>
      </c>
      <c r="L68" s="30">
        <f t="shared" si="0"/>
        <v>-7.8000000000000007</v>
      </c>
      <c r="M68" s="30">
        <f t="shared" si="0"/>
        <v>-4.9999999999999991</v>
      </c>
      <c r="N68" s="30">
        <f t="shared" si="0"/>
        <v>-7.4</v>
      </c>
      <c r="O68" s="30">
        <f t="shared" si="0"/>
        <v>-0.80000000000000071</v>
      </c>
      <c r="P68" s="30">
        <f t="shared" si="0"/>
        <v>-2</v>
      </c>
      <c r="Q68" s="30">
        <f t="shared" si="0"/>
        <v>-2.6000000000000014</v>
      </c>
      <c r="R68" s="30">
        <f t="shared" si="0"/>
        <v>-3.3999999999999995</v>
      </c>
      <c r="S68" s="30">
        <f t="shared" si="0"/>
        <v>0.80000000000000071</v>
      </c>
      <c r="T68" s="30">
        <f t="shared" si="0"/>
        <v>-3.8000000000000007</v>
      </c>
      <c r="U68" s="30">
        <f t="shared" si="0"/>
        <v>-4.8</v>
      </c>
      <c r="W68" s="25"/>
    </row>
    <row r="69" spans="1:33" x14ac:dyDescent="0.2">
      <c r="A69" s="2" t="s">
        <v>15</v>
      </c>
      <c r="B69" s="30">
        <f t="shared" si="1"/>
        <v>-1.1999999999999993</v>
      </c>
      <c r="C69" s="30">
        <f t="shared" si="0"/>
        <v>-1.1999999999999993</v>
      </c>
      <c r="D69" s="30">
        <f t="shared" si="0"/>
        <v>1.1999999999999993</v>
      </c>
      <c r="E69" s="30">
        <f t="shared" si="0"/>
        <v>-3.8000000000000007</v>
      </c>
      <c r="F69" s="30">
        <f t="shared" si="0"/>
        <v>0.59999999999999964</v>
      </c>
      <c r="G69" s="30">
        <f t="shared" ref="C69:U70" si="2">G18-G44</f>
        <v>-2.4000000000000004</v>
      </c>
      <c r="H69" s="30">
        <f t="shared" si="2"/>
        <v>-4.1999999999999993</v>
      </c>
      <c r="I69" s="30">
        <f t="shared" si="2"/>
        <v>-0.79999999999999982</v>
      </c>
      <c r="J69" s="30">
        <f t="shared" si="2"/>
        <v>-3.3999999999999995</v>
      </c>
      <c r="K69" s="30">
        <f t="shared" si="2"/>
        <v>-0.60000000000000053</v>
      </c>
      <c r="L69" s="30">
        <f t="shared" si="2"/>
        <v>-5</v>
      </c>
      <c r="M69" s="30">
        <f t="shared" si="2"/>
        <v>-2</v>
      </c>
      <c r="N69" s="30">
        <f t="shared" si="2"/>
        <v>-3.3999999999999995</v>
      </c>
      <c r="O69" s="30">
        <f t="shared" si="2"/>
        <v>-2.2000000000000002</v>
      </c>
      <c r="P69" s="30">
        <f t="shared" si="2"/>
        <v>0</v>
      </c>
      <c r="Q69" s="30">
        <f t="shared" si="2"/>
        <v>-1.0000000000000004</v>
      </c>
      <c r="R69" s="30">
        <f t="shared" si="2"/>
        <v>-0.20000000000000018</v>
      </c>
      <c r="S69" s="30">
        <f t="shared" si="2"/>
        <v>-1.5999999999999996</v>
      </c>
      <c r="T69" s="30">
        <f t="shared" si="2"/>
        <v>-3.4000000000000004</v>
      </c>
      <c r="U69" s="30">
        <f t="shared" si="2"/>
        <v>0.59999999999999964</v>
      </c>
      <c r="W69" s="25"/>
    </row>
    <row r="70" spans="1:33" ht="18" customHeight="1" x14ac:dyDescent="0.2">
      <c r="A70" s="2" t="s">
        <v>16</v>
      </c>
      <c r="B70" s="30">
        <f t="shared" si="1"/>
        <v>3.5999999999999996</v>
      </c>
      <c r="C70" s="30">
        <f t="shared" si="2"/>
        <v>0.39999999999999858</v>
      </c>
      <c r="D70" s="30">
        <f t="shared" si="2"/>
        <v>9.8000000000000007</v>
      </c>
      <c r="E70" s="30">
        <f t="shared" si="2"/>
        <v>21.200000000000003</v>
      </c>
      <c r="F70" s="30">
        <f t="shared" si="2"/>
        <v>37.4</v>
      </c>
      <c r="G70" s="30">
        <f t="shared" si="2"/>
        <v>47.000000000000007</v>
      </c>
      <c r="H70" s="30">
        <f t="shared" si="2"/>
        <v>40.599999999999994</v>
      </c>
      <c r="I70" s="30">
        <f t="shared" si="2"/>
        <v>55.800000000000004</v>
      </c>
      <c r="J70" s="30">
        <f t="shared" si="2"/>
        <v>96.600000000000009</v>
      </c>
      <c r="K70" s="30">
        <f t="shared" si="2"/>
        <v>108.80000000000001</v>
      </c>
      <c r="L70" s="30">
        <f t="shared" si="2"/>
        <v>91.399999999999991</v>
      </c>
      <c r="M70" s="30">
        <f t="shared" si="2"/>
        <v>78.600000000000009</v>
      </c>
      <c r="N70" s="30">
        <f t="shared" si="2"/>
        <v>53.399999999999991</v>
      </c>
      <c r="O70" s="30">
        <f t="shared" si="2"/>
        <v>60.400000000000006</v>
      </c>
      <c r="P70" s="30">
        <f t="shared" si="2"/>
        <v>42</v>
      </c>
      <c r="Q70" s="30">
        <f t="shared" si="2"/>
        <v>21.399999999999991</v>
      </c>
      <c r="R70" s="30">
        <f t="shared" si="2"/>
        <v>6.4000000000000057</v>
      </c>
      <c r="S70" s="30">
        <f t="shared" si="2"/>
        <v>8</v>
      </c>
      <c r="T70" s="30">
        <f t="shared" si="2"/>
        <v>-14.600000000000009</v>
      </c>
      <c r="U70" s="30">
        <f t="shared" si="2"/>
        <v>-21</v>
      </c>
      <c r="W70" s="25"/>
    </row>
    <row r="71" spans="1:33" ht="18.75" customHeight="1" x14ac:dyDescent="0.2">
      <c r="A71" s="4" t="s">
        <v>57</v>
      </c>
      <c r="B71" s="34">
        <f>SUM(B72:B73)</f>
        <v>75.800000000000011</v>
      </c>
      <c r="C71" s="34">
        <f t="shared" ref="C71:U71" si="3">SUM(C72:C73)</f>
        <v>-5.9999999999999991</v>
      </c>
      <c r="D71" s="34">
        <f t="shared" si="3"/>
        <v>44.400000000000006</v>
      </c>
      <c r="E71" s="34">
        <f t="shared" si="3"/>
        <v>48.4</v>
      </c>
      <c r="F71" s="34">
        <f t="shared" si="3"/>
        <v>68</v>
      </c>
      <c r="G71" s="34">
        <f t="shared" si="3"/>
        <v>95.600000000000023</v>
      </c>
      <c r="H71" s="34">
        <f t="shared" si="3"/>
        <v>62.2</v>
      </c>
      <c r="I71" s="34">
        <f t="shared" si="3"/>
        <v>39.800000000000004</v>
      </c>
      <c r="J71" s="34">
        <f t="shared" si="3"/>
        <v>-22.199999999999996</v>
      </c>
      <c r="K71" s="34">
        <f t="shared" si="3"/>
        <v>-33.400000000000006</v>
      </c>
      <c r="L71" s="34">
        <f t="shared" si="3"/>
        <v>-26.2</v>
      </c>
      <c r="M71" s="34">
        <f t="shared" si="3"/>
        <v>-17.799999999999997</v>
      </c>
      <c r="N71" s="34">
        <f t="shared" si="3"/>
        <v>-3.3999999999999932</v>
      </c>
      <c r="O71" s="34">
        <f t="shared" si="3"/>
        <v>20.8</v>
      </c>
      <c r="P71" s="34">
        <f t="shared" si="3"/>
        <v>23</v>
      </c>
      <c r="Q71" s="34">
        <f t="shared" si="3"/>
        <v>4.4000000000000004</v>
      </c>
      <c r="R71" s="34">
        <f t="shared" si="3"/>
        <v>15.599999999999998</v>
      </c>
      <c r="S71" s="34">
        <f t="shared" si="3"/>
        <v>30.4</v>
      </c>
      <c r="T71" s="34">
        <f t="shared" si="3"/>
        <v>17.800000000000004</v>
      </c>
      <c r="U71" s="34">
        <f t="shared" si="3"/>
        <v>24.800000000000004</v>
      </c>
      <c r="W71" s="25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x14ac:dyDescent="0.2">
      <c r="A72" s="2" t="s">
        <v>32</v>
      </c>
      <c r="B72" s="30">
        <f>SUM(B56,B57,B59:B61,B64:B65,B66,B68)</f>
        <v>58.600000000000009</v>
      </c>
      <c r="C72" s="30">
        <f t="shared" ref="C72:U72" si="4">SUM(C56,C57,C59:C61,C64:C65,C66,C68)</f>
        <v>-4.2000000000000028</v>
      </c>
      <c r="D72" s="30">
        <f t="shared" si="4"/>
        <v>31.799999999999997</v>
      </c>
      <c r="E72" s="30">
        <f t="shared" si="4"/>
        <v>47.2</v>
      </c>
      <c r="F72" s="30">
        <f t="shared" si="4"/>
        <v>58</v>
      </c>
      <c r="G72" s="30">
        <f t="shared" si="4"/>
        <v>85.800000000000026</v>
      </c>
      <c r="H72" s="30">
        <f t="shared" si="4"/>
        <v>65.8</v>
      </c>
      <c r="I72" s="30">
        <f t="shared" si="4"/>
        <v>43.600000000000009</v>
      </c>
      <c r="J72" s="30">
        <f t="shared" si="4"/>
        <v>0</v>
      </c>
      <c r="K72" s="30">
        <f t="shared" si="4"/>
        <v>-9.6000000000000014</v>
      </c>
      <c r="L72" s="30">
        <f t="shared" si="4"/>
        <v>-0.60000000000000053</v>
      </c>
      <c r="M72" s="30">
        <f t="shared" si="4"/>
        <v>3.2</v>
      </c>
      <c r="N72" s="30">
        <f t="shared" si="4"/>
        <v>12.000000000000005</v>
      </c>
      <c r="O72" s="30">
        <f t="shared" si="4"/>
        <v>31</v>
      </c>
      <c r="P72" s="30">
        <f t="shared" si="4"/>
        <v>34.4</v>
      </c>
      <c r="Q72" s="30">
        <f t="shared" si="4"/>
        <v>16.2</v>
      </c>
      <c r="R72" s="30">
        <f t="shared" si="4"/>
        <v>25.999999999999996</v>
      </c>
      <c r="S72" s="30">
        <f t="shared" si="4"/>
        <v>49.599999999999994</v>
      </c>
      <c r="T72" s="30">
        <f t="shared" si="4"/>
        <v>42</v>
      </c>
      <c r="U72" s="30">
        <f t="shared" si="4"/>
        <v>38.400000000000006</v>
      </c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x14ac:dyDescent="0.2">
      <c r="A73" s="2" t="s">
        <v>30</v>
      </c>
      <c r="B73" s="30">
        <f>SUM(B55,B58,B62:B63,B67,B69)</f>
        <v>17.200000000000003</v>
      </c>
      <c r="C73" s="30">
        <f t="shared" ref="C73:U73" si="5">SUM(C55,C58,C62:C63,C67,C69)</f>
        <v>-1.7999999999999963</v>
      </c>
      <c r="D73" s="30">
        <f t="shared" si="5"/>
        <v>12.600000000000005</v>
      </c>
      <c r="E73" s="30">
        <f t="shared" si="5"/>
        <v>1.1999999999999975</v>
      </c>
      <c r="F73" s="30">
        <f t="shared" si="5"/>
        <v>9.9999999999999982</v>
      </c>
      <c r="G73" s="30">
        <f t="shared" si="5"/>
        <v>9.7999999999999989</v>
      </c>
      <c r="H73" s="30">
        <f t="shared" si="5"/>
        <v>-3.599999999999997</v>
      </c>
      <c r="I73" s="30">
        <f t="shared" si="5"/>
        <v>-3.8000000000000016</v>
      </c>
      <c r="J73" s="30">
        <f t="shared" si="5"/>
        <v>-22.199999999999996</v>
      </c>
      <c r="K73" s="30">
        <f t="shared" si="5"/>
        <v>-23.8</v>
      </c>
      <c r="L73" s="30">
        <f t="shared" si="5"/>
        <v>-25.599999999999998</v>
      </c>
      <c r="M73" s="30">
        <f t="shared" si="5"/>
        <v>-20.999999999999996</v>
      </c>
      <c r="N73" s="30">
        <f t="shared" si="5"/>
        <v>-15.399999999999999</v>
      </c>
      <c r="O73" s="30">
        <f t="shared" si="5"/>
        <v>-10.199999999999999</v>
      </c>
      <c r="P73" s="30">
        <f t="shared" si="5"/>
        <v>-11.399999999999999</v>
      </c>
      <c r="Q73" s="30">
        <f t="shared" si="5"/>
        <v>-11.799999999999999</v>
      </c>
      <c r="R73" s="30">
        <f t="shared" si="5"/>
        <v>-10.399999999999999</v>
      </c>
      <c r="S73" s="30">
        <f t="shared" si="5"/>
        <v>-19.199999999999996</v>
      </c>
      <c r="T73" s="30">
        <f t="shared" si="5"/>
        <v>-24.199999999999996</v>
      </c>
      <c r="U73" s="30">
        <f t="shared" si="5"/>
        <v>-13.6</v>
      </c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7.25" customHeight="1" thickBot="1" x14ac:dyDescent="0.25">
      <c r="A74" s="5" t="s">
        <v>17</v>
      </c>
      <c r="B74" s="10">
        <f>SUM(B70:B71)</f>
        <v>79.400000000000006</v>
      </c>
      <c r="C74" s="10">
        <f t="shared" ref="C74:U74" si="6">SUM(C70:C71)</f>
        <v>-5.6000000000000005</v>
      </c>
      <c r="D74" s="10">
        <f t="shared" si="6"/>
        <v>54.2</v>
      </c>
      <c r="E74" s="10">
        <f t="shared" si="6"/>
        <v>69.599999999999994</v>
      </c>
      <c r="F74" s="10">
        <f t="shared" si="6"/>
        <v>105.4</v>
      </c>
      <c r="G74" s="10">
        <f t="shared" si="6"/>
        <v>142.60000000000002</v>
      </c>
      <c r="H74" s="10">
        <f t="shared" si="6"/>
        <v>102.8</v>
      </c>
      <c r="I74" s="10">
        <f t="shared" si="6"/>
        <v>95.600000000000009</v>
      </c>
      <c r="J74" s="10">
        <f t="shared" si="6"/>
        <v>74.400000000000006</v>
      </c>
      <c r="K74" s="10">
        <f t="shared" si="6"/>
        <v>75.400000000000006</v>
      </c>
      <c r="L74" s="10">
        <f t="shared" si="6"/>
        <v>65.199999999999989</v>
      </c>
      <c r="M74" s="10">
        <f t="shared" si="6"/>
        <v>60.800000000000011</v>
      </c>
      <c r="N74" s="10">
        <f t="shared" si="6"/>
        <v>50</v>
      </c>
      <c r="O74" s="10">
        <f t="shared" si="6"/>
        <v>81.2</v>
      </c>
      <c r="P74" s="10">
        <f t="shared" si="6"/>
        <v>65</v>
      </c>
      <c r="Q74" s="10">
        <f t="shared" si="6"/>
        <v>25.79999999999999</v>
      </c>
      <c r="R74" s="10">
        <f t="shared" si="6"/>
        <v>22.000000000000004</v>
      </c>
      <c r="S74" s="10">
        <f t="shared" si="6"/>
        <v>38.4</v>
      </c>
      <c r="T74" s="10">
        <f t="shared" si="6"/>
        <v>3.1999999999999957</v>
      </c>
      <c r="U74" s="10">
        <f t="shared" si="6"/>
        <v>3.8000000000000043</v>
      </c>
      <c r="W74" s="25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x14ac:dyDescent="0.2">
      <c r="A75" s="28" t="s">
        <v>31</v>
      </c>
      <c r="W75" s="25"/>
      <c r="X75" s="34"/>
      <c r="Y75" s="34"/>
      <c r="Z75" s="34"/>
      <c r="AA75" s="34"/>
      <c r="AB75" s="34"/>
      <c r="AC75" s="34"/>
      <c r="AD75" s="34"/>
      <c r="AE75" s="34"/>
      <c r="AF75" s="34"/>
      <c r="AG75" s="34"/>
    </row>
    <row r="76" spans="1:33" x14ac:dyDescent="0.2">
      <c r="A76" s="28" t="s">
        <v>55</v>
      </c>
    </row>
    <row r="78" spans="1:33" s="33" customFormat="1" ht="12.75" x14ac:dyDescent="0.2">
      <c r="A78" s="24" t="s">
        <v>60</v>
      </c>
    </row>
    <row r="79" spans="1:33" s="25" customFormat="1" x14ac:dyDescent="0.2"/>
    <row r="80" spans="1:33" s="25" customFormat="1" x14ac:dyDescent="0.2"/>
    <row r="81" spans="1:1" s="25" customFormat="1" x14ac:dyDescent="0.2"/>
    <row r="82" spans="1:1" s="25" customFormat="1" x14ac:dyDescent="0.2"/>
    <row r="83" spans="1:1" s="25" customFormat="1" x14ac:dyDescent="0.2"/>
    <row r="84" spans="1:1" s="25" customFormat="1" x14ac:dyDescent="0.2"/>
    <row r="85" spans="1:1" s="25" customFormat="1" x14ac:dyDescent="0.2"/>
    <row r="86" spans="1:1" s="25" customFormat="1" x14ac:dyDescent="0.2"/>
    <row r="87" spans="1:1" s="25" customFormat="1" x14ac:dyDescent="0.2"/>
    <row r="88" spans="1:1" s="25" customFormat="1" x14ac:dyDescent="0.2"/>
    <row r="89" spans="1:1" s="25" customFormat="1" x14ac:dyDescent="0.2"/>
    <row r="90" spans="1:1" s="25" customFormat="1" x14ac:dyDescent="0.2"/>
    <row r="91" spans="1:1" s="25" customFormat="1" x14ac:dyDescent="0.2"/>
    <row r="92" spans="1:1" s="25" customFormat="1" x14ac:dyDescent="0.2"/>
    <row r="93" spans="1:1" s="25" customFormat="1" x14ac:dyDescent="0.2"/>
    <row r="94" spans="1:1" s="25" customFormat="1" x14ac:dyDescent="0.2"/>
    <row r="95" spans="1:1" s="25" customFormat="1" x14ac:dyDescent="0.2"/>
    <row r="96" spans="1:1" s="25" customFormat="1" ht="12.75" x14ac:dyDescent="0.2">
      <c r="A96" s="24" t="s">
        <v>61</v>
      </c>
    </row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  <row r="133" s="25" customFormat="1" x14ac:dyDescent="0.2"/>
    <row r="134" s="25" customFormat="1" x14ac:dyDescent="0.2"/>
    <row r="135" s="25" customFormat="1" x14ac:dyDescent="0.2"/>
    <row r="136" s="25" customFormat="1" x14ac:dyDescent="0.2"/>
    <row r="137" s="25" customFormat="1" x14ac:dyDescent="0.2"/>
    <row r="138" s="25" customFormat="1" x14ac:dyDescent="0.2"/>
    <row r="139" s="25" customFormat="1" x14ac:dyDescent="0.2"/>
    <row r="140" s="25" customFormat="1" x14ac:dyDescent="0.2"/>
    <row r="141" s="25" customFormat="1" x14ac:dyDescent="0.2"/>
    <row r="142" s="25" customFormat="1" x14ac:dyDescent="0.2"/>
    <row r="143" s="25" customFormat="1" x14ac:dyDescent="0.2"/>
    <row r="144" s="25" customFormat="1" x14ac:dyDescent="0.2"/>
    <row r="145" s="25" customFormat="1" x14ac:dyDescent="0.2"/>
    <row r="146" s="25" customFormat="1" x14ac:dyDescent="0.2"/>
    <row r="147" s="25" customFormat="1" x14ac:dyDescent="0.2"/>
    <row r="148" s="25" customFormat="1" x14ac:dyDescent="0.2"/>
    <row r="149" s="25" customFormat="1" x14ac:dyDescent="0.2"/>
    <row r="150" s="25" customFormat="1" x14ac:dyDescent="0.2"/>
    <row r="151" s="25" customFormat="1" x14ac:dyDescent="0.2"/>
    <row r="152" s="25" customFormat="1" x14ac:dyDescent="0.2"/>
    <row r="153" s="25" customFormat="1" x14ac:dyDescent="0.2"/>
    <row r="154" s="25" customFormat="1" x14ac:dyDescent="0.2"/>
    <row r="155" s="25" customFormat="1" x14ac:dyDescent="0.2"/>
    <row r="156" s="25" customFormat="1" x14ac:dyDescent="0.2"/>
    <row r="157" s="25" customFormat="1" x14ac:dyDescent="0.2"/>
    <row r="158" s="25" customFormat="1" x14ac:dyDescent="0.2"/>
    <row r="159" s="25" customFormat="1" x14ac:dyDescent="0.2"/>
    <row r="160" s="25" customFormat="1" x14ac:dyDescent="0.2"/>
    <row r="161" s="25" customFormat="1" x14ac:dyDescent="0.2"/>
    <row r="162" s="25" customFormat="1" x14ac:dyDescent="0.2"/>
    <row r="163" s="25" customFormat="1" x14ac:dyDescent="0.2"/>
    <row r="164" s="25" customFormat="1" x14ac:dyDescent="0.2"/>
    <row r="165" s="25" customFormat="1" x14ac:dyDescent="0.2"/>
    <row r="166" s="25" customFormat="1" x14ac:dyDescent="0.2"/>
    <row r="167" s="25" customFormat="1" x14ac:dyDescent="0.2"/>
    <row r="168" s="25" customFormat="1" x14ac:dyDescent="0.2"/>
    <row r="169" s="25" customFormat="1" x14ac:dyDescent="0.2"/>
    <row r="170" s="25" customFormat="1" x14ac:dyDescent="0.2"/>
    <row r="171" s="25" customFormat="1" x14ac:dyDescent="0.2"/>
    <row r="172" s="25" customFormat="1" x14ac:dyDescent="0.2"/>
    <row r="173" s="25" customFormat="1" x14ac:dyDescent="0.2"/>
    <row r="174" s="25" customFormat="1" x14ac:dyDescent="0.2"/>
    <row r="175" s="25" customFormat="1" x14ac:dyDescent="0.2"/>
    <row r="176" s="25" customFormat="1" x14ac:dyDescent="0.2"/>
    <row r="177" s="25" customFormat="1" x14ac:dyDescent="0.2"/>
    <row r="178" s="25" customFormat="1" x14ac:dyDescent="0.2"/>
    <row r="179" s="25" customFormat="1" x14ac:dyDescent="0.2"/>
    <row r="180" s="25" customFormat="1" x14ac:dyDescent="0.2"/>
    <row r="181" s="25" customFormat="1" x14ac:dyDescent="0.2"/>
    <row r="182" s="25" customFormat="1" x14ac:dyDescent="0.2"/>
    <row r="183" s="25" customFormat="1" x14ac:dyDescent="0.2"/>
    <row r="184" s="25" customFormat="1" x14ac:dyDescent="0.2"/>
    <row r="185" s="25" customFormat="1" x14ac:dyDescent="0.2"/>
    <row r="186" s="25" customFormat="1" x14ac:dyDescent="0.2"/>
    <row r="187" s="25" customFormat="1" x14ac:dyDescent="0.2"/>
    <row r="188" s="25" customFormat="1" x14ac:dyDescent="0.2"/>
    <row r="189" s="25" customFormat="1" x14ac:dyDescent="0.2"/>
    <row r="190" s="25" customFormat="1" x14ac:dyDescent="0.2"/>
    <row r="191" s="25" customFormat="1" x14ac:dyDescent="0.2"/>
    <row r="192" s="25" customFormat="1" x14ac:dyDescent="0.2"/>
    <row r="193" s="25" customFormat="1" x14ac:dyDescent="0.2"/>
    <row r="194" s="25" customFormat="1" x14ac:dyDescent="0.2"/>
    <row r="195" s="25" customFormat="1" x14ac:dyDescent="0.2"/>
    <row r="196" s="25" customFormat="1" x14ac:dyDescent="0.2"/>
    <row r="197" s="25" customFormat="1" x14ac:dyDescent="0.2"/>
    <row r="198" s="25" customFormat="1" x14ac:dyDescent="0.2"/>
    <row r="199" s="25" customFormat="1" x14ac:dyDescent="0.2"/>
    <row r="200" s="25" customFormat="1" x14ac:dyDescent="0.2"/>
    <row r="201" s="25" customFormat="1" x14ac:dyDescent="0.2"/>
    <row r="202" s="25" customFormat="1" x14ac:dyDescent="0.2"/>
    <row r="203" s="25" customFormat="1" x14ac:dyDescent="0.2"/>
    <row r="204" s="25" customFormat="1" x14ac:dyDescent="0.2"/>
    <row r="205" s="25" customFormat="1" x14ac:dyDescent="0.2"/>
    <row r="206" s="25" customFormat="1" x14ac:dyDescent="0.2"/>
    <row r="207" s="25" customFormat="1" x14ac:dyDescent="0.2"/>
    <row r="208" s="25" customFormat="1" x14ac:dyDescent="0.2"/>
    <row r="209" s="25" customFormat="1" x14ac:dyDescent="0.2"/>
    <row r="210" s="25" customFormat="1" x14ac:dyDescent="0.2"/>
    <row r="211" s="25" customFormat="1" x14ac:dyDescent="0.2"/>
    <row r="212" s="25" customFormat="1" x14ac:dyDescent="0.2"/>
    <row r="213" s="25" customFormat="1" x14ac:dyDescent="0.2"/>
    <row r="214" s="25" customFormat="1" x14ac:dyDescent="0.2"/>
    <row r="215" s="25" customFormat="1" x14ac:dyDescent="0.2"/>
    <row r="216" s="25" customFormat="1" x14ac:dyDescent="0.2"/>
    <row r="217" s="25" customFormat="1" x14ac:dyDescent="0.2"/>
    <row r="218" s="25" customFormat="1" x14ac:dyDescent="0.2"/>
    <row r="219" s="25" customFormat="1" x14ac:dyDescent="0.2"/>
    <row r="220" s="25" customFormat="1" x14ac:dyDescent="0.2"/>
    <row r="221" s="25" customFormat="1" x14ac:dyDescent="0.2"/>
    <row r="222" s="25" customFormat="1" x14ac:dyDescent="0.2"/>
    <row r="223" s="25" customFormat="1" x14ac:dyDescent="0.2"/>
    <row r="224" s="25" customFormat="1" x14ac:dyDescent="0.2"/>
    <row r="225" s="25" customFormat="1" x14ac:dyDescent="0.2"/>
    <row r="226" s="25" customFormat="1" x14ac:dyDescent="0.2"/>
    <row r="227" s="25" customFormat="1" x14ac:dyDescent="0.2"/>
    <row r="228" s="25" customFormat="1" x14ac:dyDescent="0.2"/>
    <row r="229" s="25" customFormat="1" x14ac:dyDescent="0.2"/>
    <row r="230" s="25" customFormat="1" x14ac:dyDescent="0.2"/>
    <row r="231" s="25" customFormat="1" x14ac:dyDescent="0.2"/>
    <row r="232" s="25" customFormat="1" x14ac:dyDescent="0.2"/>
    <row r="233" s="25" customFormat="1" x14ac:dyDescent="0.2"/>
    <row r="234" s="25" customFormat="1" x14ac:dyDescent="0.2"/>
    <row r="235" s="25" customFormat="1" x14ac:dyDescent="0.2"/>
    <row r="236" s="25" customFormat="1" x14ac:dyDescent="0.2"/>
    <row r="237" s="25" customFormat="1" x14ac:dyDescent="0.2"/>
    <row r="238" s="25" customFormat="1" x14ac:dyDescent="0.2"/>
    <row r="239" s="25" customFormat="1" x14ac:dyDescent="0.2"/>
    <row r="240" s="25" customFormat="1" x14ac:dyDescent="0.2"/>
    <row r="241" s="25" customFormat="1" x14ac:dyDescent="0.2"/>
    <row r="242" s="25" customFormat="1" x14ac:dyDescent="0.2"/>
  </sheetData>
  <pageMargins left="0.51181102362204722" right="0" top="0.35433070866141736" bottom="0.35433070866141736" header="0.31496062992125984" footer="0.31496062992125984"/>
  <pageSetup paperSize="9" orientation="portrait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Tioårsperioder</vt:lpstr>
      <vt:lpstr>Medeltal tioårsperioder</vt:lpstr>
      <vt:lpstr>Medeltal femårsperioder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2021-12-01T08:58:25Z</cp:lastPrinted>
  <dcterms:created xsi:type="dcterms:W3CDTF">2010-11-04T11:03:29Z</dcterms:created>
  <dcterms:modified xsi:type="dcterms:W3CDTF">2021-12-01T14:45:30Z</dcterms:modified>
</cp:coreProperties>
</file>