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Hållbar utveckling\Ekologisk hållbarhet\"/>
    </mc:Choice>
  </mc:AlternateContent>
  <xr:revisionPtr revIDLastSave="0" documentId="13_ncr:1_{EB53985D-78DF-42D3-BD1C-E7E5C89509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kolog13" sheetId="4" r:id="rId1"/>
    <sheet name="Tabell" sheetId="1" r:id="rId2"/>
    <sheet name="ESRI_MAPINFO_SHEET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D42" i="1"/>
  <c r="D41" i="1" l="1"/>
  <c r="D40" i="1" l="1"/>
  <c r="D39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" i="1"/>
  <c r="A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1" i="1" l="1"/>
</calcChain>
</file>

<file path=xl/sharedStrings.xml><?xml version="1.0" encoding="utf-8"?>
<sst xmlns="http://schemas.openxmlformats.org/spreadsheetml/2006/main" count="11" uniqueCount="11">
  <si>
    <t>År</t>
  </si>
  <si>
    <t>* Uppgifter om tung eldningsolja saknas</t>
  </si>
  <si>
    <t>Medelbefolkning</t>
  </si>
  <si>
    <r>
      <t>SUMMA, ton CO</t>
    </r>
    <r>
      <rPr>
        <vertAlign val="subscript"/>
        <sz val="9"/>
        <color theme="1"/>
        <rFont val="Calibri"/>
        <family val="2"/>
        <scheme val="minor"/>
      </rPr>
      <t>2</t>
    </r>
  </si>
  <si>
    <r>
      <t>SUMMA, ton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/capita</t>
    </r>
  </si>
  <si>
    <t>Beräkningar (enligt Naturvårdsverket):</t>
  </si>
  <si>
    <r>
      <t>- Lätt eldningsolja (s.k. villaolja) beräknas ha energiinnehållet 35,82 GJ/m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(stationär förbränning, median) och koldioxidemissionen 74,26 kg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/GJ (stationär förbränning) vilket ger en koldioxidemission på 2,66 ton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.</t>
    </r>
  </si>
  <si>
    <r>
      <t>- Tung eldningsolja (s.k. Tjockolja) beräknas ha energiinnehållet 39,53 GJ/m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(sjöfart) och koldioxidemissionen 77,61 kg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/GJ (inrikes sjöfart) vilket ger en koldioxidemission på 3,07 ton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.</t>
    </r>
  </si>
  <si>
    <t>Data har reviderats år 2021 i enlighet med Naturvårdsverkets vägledning</t>
  </si>
  <si>
    <r>
      <t>- Bensin beräknades år 2020 ha energiinnehållet 32,78 GJ/m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(all användning) och koldioxidemissionen 69,94 kg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/GJ (personbilar) vilket ger en koldioxidemission på 2,29 ton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.</t>
    </r>
  </si>
  <si>
    <r>
      <t>- Diesel beräknades år 2020 ha energiinnehållet 35,28 GJ/m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(vägtrafik) och koldioxidemissionen 52,45 kg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/GJ (personbilar) vilket ger en koldioxidemission på 1,85 ton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</si>
</sst>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&quot;*&quot;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5" fillId="0" borderId="0" xfId="0" applyFont="1" applyBorder="1"/>
    <xf numFmtId="0" fontId="6" fillId="0" borderId="0" xfId="0" quotePrefix="1" applyFont="1"/>
    <xf numFmtId="0" fontId="9" fillId="0" borderId="0" xfId="0" applyFont="1" applyAlignment="1">
      <alignment horizontal="left"/>
    </xf>
    <xf numFmtId="166" fontId="9" fillId="0" borderId="0" xfId="0" applyNumberFormat="1" applyFont="1" applyAlignment="1">
      <alignment horizontal="right"/>
    </xf>
    <xf numFmtId="164" fontId="9" fillId="0" borderId="0" xfId="0" applyNumberFormat="1" applyFont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strRef>
          <c:f>Tabell!$A$1</c:f>
          <c:strCache>
            <c:ptCount val="1"/>
            <c:pt idx="0">
              <c:v>Det beräknade koldioxidutsläppet från försäljningen av några vanliga oljeprodukter på Åland 1980–2020 (ton CO2/capita)</c:v>
            </c:pt>
          </c:strCache>
        </c:strRef>
      </c:tx>
      <c:overlay val="0"/>
      <c:txPr>
        <a:bodyPr/>
        <a:lstStyle/>
        <a:p>
          <a:pPr>
            <a:defRPr sz="16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1679964887173711E-2"/>
          <c:y val="0.13464494582617667"/>
          <c:w val="0.93324732791219378"/>
          <c:h val="0.73683520479748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Tabell!$D$2</c:f>
              <c:strCache>
                <c:ptCount val="1"/>
                <c:pt idx="0">
                  <c:v>SUMMA, ton CO2/capita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Pt>
            <c:idx val="2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643-4EF0-B758-614BF208307E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643-4EF0-B758-614BF208307E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643-4EF0-B758-614BF208307E}"/>
              </c:ext>
            </c:extLst>
          </c:dPt>
          <c:dPt>
            <c:idx val="2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643-4EF0-B758-614BF208307E}"/>
              </c:ext>
            </c:extLst>
          </c:dPt>
          <c:dPt>
            <c:idx val="2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643-4EF0-B758-614BF208307E}"/>
              </c:ext>
            </c:extLst>
          </c:dPt>
          <c:dPt>
            <c:idx val="2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643-4EF0-B758-614BF208307E}"/>
              </c:ext>
            </c:extLst>
          </c:dPt>
          <c:dPt>
            <c:idx val="3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643-4EF0-B758-614BF208307E}"/>
              </c:ext>
            </c:extLst>
          </c:dPt>
          <c:dPt>
            <c:idx val="3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643-4EF0-B758-614BF208307E}"/>
              </c:ext>
            </c:extLst>
          </c:dPt>
          <c:dPt>
            <c:idx val="3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643-4EF0-B758-614BF208307E}"/>
              </c:ext>
            </c:extLst>
          </c:dPt>
          <c:dPt>
            <c:idx val="3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643-4EF0-B758-614BF208307E}"/>
              </c:ext>
            </c:extLst>
          </c:dPt>
          <c:dPt>
            <c:idx val="3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8643-4EF0-B758-614BF208307E}"/>
              </c:ext>
            </c:extLst>
          </c:dPt>
          <c:cat>
            <c:numRef>
              <c:f>Tabell!$A$3:$A$43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 formatCode="0&quot;*&quot;">
                  <c:v>2004</c:v>
                </c:pt>
                <c:pt idx="25" formatCode="0&quot;*&quot;">
                  <c:v>2005</c:v>
                </c:pt>
                <c:pt idx="26" formatCode="0&quot;*&quot;">
                  <c:v>2006</c:v>
                </c:pt>
                <c:pt idx="27" formatCode="0&quot;*&quot;">
                  <c:v>2007</c:v>
                </c:pt>
                <c:pt idx="28" formatCode="0&quot;*&quot;">
                  <c:v>2008</c:v>
                </c:pt>
                <c:pt idx="29" formatCode="0&quot;*&quot;">
                  <c:v>2009</c:v>
                </c:pt>
                <c:pt idx="30" formatCode="0&quot;*&quot;">
                  <c:v>2010</c:v>
                </c:pt>
                <c:pt idx="31" formatCode="0&quot;*&quot;">
                  <c:v>2011</c:v>
                </c:pt>
                <c:pt idx="32" formatCode="0&quot;*&quot;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 formatCode="0&quot;*&quot;">
                  <c:v>2016</c:v>
                </c:pt>
                <c:pt idx="37" formatCode="0&quot;*&quot;">
                  <c:v>2017</c:v>
                </c:pt>
                <c:pt idx="38" formatCode="0&quot;*&quot;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Tabell!$D$3:$D$43</c:f>
              <c:numCache>
                <c:formatCode>0.0</c:formatCode>
                <c:ptCount val="41"/>
                <c:pt idx="0">
                  <c:v>7.4298676121742373</c:v>
                </c:pt>
                <c:pt idx="1">
                  <c:v>7.1794994367422733</c:v>
                </c:pt>
                <c:pt idx="2">
                  <c:v>6.6196274443593719</c:v>
                </c:pt>
                <c:pt idx="3">
                  <c:v>6.3729565539191526</c:v>
                </c:pt>
                <c:pt idx="4">
                  <c:v>6.5572867146528502</c:v>
                </c:pt>
                <c:pt idx="5">
                  <c:v>6.7141665781584781</c:v>
                </c:pt>
                <c:pt idx="6">
                  <c:v>8.3746885069850183</c:v>
                </c:pt>
                <c:pt idx="7">
                  <c:v>9.3185911234318954</c:v>
                </c:pt>
                <c:pt idx="8">
                  <c:v>7.7672868807848383</c:v>
                </c:pt>
                <c:pt idx="9">
                  <c:v>6.9416512129257431</c:v>
                </c:pt>
                <c:pt idx="10">
                  <c:v>8.0169441582786103</c:v>
                </c:pt>
                <c:pt idx="11">
                  <c:v>7.3458362010439151</c:v>
                </c:pt>
                <c:pt idx="12">
                  <c:v>9.2125152262439034</c:v>
                </c:pt>
                <c:pt idx="13">
                  <c:v>8.5061123480772469</c:v>
                </c:pt>
                <c:pt idx="14">
                  <c:v>8.4238082434564969</c:v>
                </c:pt>
                <c:pt idx="15">
                  <c:v>7.2834853136320366</c:v>
                </c:pt>
                <c:pt idx="16">
                  <c:v>8.2235207325276178</c:v>
                </c:pt>
                <c:pt idx="17">
                  <c:v>7.6432497964792319</c:v>
                </c:pt>
                <c:pt idx="18">
                  <c:v>8.098904288978737</c:v>
                </c:pt>
                <c:pt idx="19">
                  <c:v>7.8138274766303581</c:v>
                </c:pt>
                <c:pt idx="20">
                  <c:v>7.2817876467144496</c:v>
                </c:pt>
                <c:pt idx="21">
                  <c:v>6.7312124424133808</c:v>
                </c:pt>
                <c:pt idx="22">
                  <c:v>7.0786068920938705</c:v>
                </c:pt>
                <c:pt idx="23">
                  <c:v>7.4226241813060589</c:v>
                </c:pt>
                <c:pt idx="24">
                  <c:v>5.79050260838937</c:v>
                </c:pt>
                <c:pt idx="25">
                  <c:v>5.8472267373710149</c:v>
                </c:pt>
                <c:pt idx="26">
                  <c:v>5.9268771866020096</c:v>
                </c:pt>
                <c:pt idx="27">
                  <c:v>5.3030398262492282</c:v>
                </c:pt>
                <c:pt idx="28">
                  <c:v>5.0330151469662869</c:v>
                </c:pt>
                <c:pt idx="29">
                  <c:v>4.7597948159772336</c:v>
                </c:pt>
                <c:pt idx="30">
                  <c:v>5.2504142808831036</c:v>
                </c:pt>
                <c:pt idx="31">
                  <c:v>4.7865564456425957</c:v>
                </c:pt>
                <c:pt idx="32">
                  <c:v>4.4906122860105162</c:v>
                </c:pt>
                <c:pt idx="33">
                  <c:v>4.5365936460630776</c:v>
                </c:pt>
                <c:pt idx="34">
                  <c:v>4.2206734933049352</c:v>
                </c:pt>
                <c:pt idx="35">
                  <c:v>4.0303140255413759</c:v>
                </c:pt>
                <c:pt idx="36">
                  <c:v>3.9353696836438909</c:v>
                </c:pt>
                <c:pt idx="37">
                  <c:v>3.0342271356826536</c:v>
                </c:pt>
                <c:pt idx="38">
                  <c:v>3.5972190800907922</c:v>
                </c:pt>
                <c:pt idx="39">
                  <c:v>4.1584806098894331</c:v>
                </c:pt>
                <c:pt idx="40">
                  <c:v>3.5077938479231081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643-4EF0-B758-614BF2083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8875392"/>
        <c:axId val="218946560"/>
      </c:barChart>
      <c:catAx>
        <c:axId val="218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FI"/>
          </a:p>
        </c:txPr>
        <c:crossAx val="218946560"/>
        <c:crosses val="autoZero"/>
        <c:auto val="1"/>
        <c:lblAlgn val="ctr"/>
        <c:lblOffset val="100"/>
        <c:noMultiLvlLbl val="0"/>
      </c:catAx>
      <c:valAx>
        <c:axId val="2189465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Ton CO</a:t>
                </a:r>
                <a:r>
                  <a:rPr lang="sv-FI" baseline="-25000"/>
                  <a:t>2</a:t>
                </a:r>
                <a:r>
                  <a:rPr lang="sv-FI"/>
                  <a:t>/capita</a:t>
                </a:r>
              </a:p>
            </c:rich>
          </c:tx>
          <c:layout>
            <c:manualLayout>
              <c:xMode val="edge"/>
              <c:yMode val="edge"/>
              <c:x val="0"/>
              <c:y val="8.6664544702031984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188753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0.68501</cdr:x>
      <cdr:y>0.95833</cdr:y>
    </cdr:from>
    <cdr:to>
      <cdr:x>0.95004</cdr:x>
      <cdr:y>0.99479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6355236" y="5781773"/>
          <a:ext cx="2458825" cy="219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FI" sz="1100"/>
            <a:t>* = Uppgift om tung eldningsolja saknas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F98247BF-D642-4575-8B07-FF1B9B34DAA7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2:D43" totalsRowShown="0" headerRowDxfId="4">
  <autoFilter ref="A2:D43" xr:uid="{00000000-0009-0000-0100-000001000000}"/>
  <tableColumns count="4">
    <tableColumn id="1" xr3:uid="{00000000-0010-0000-0000-000001000000}" name="År" dataDxfId="3">
      <calculatedColumnFormula>A2+1</calculatedColumnFormula>
    </tableColumn>
    <tableColumn id="2" xr3:uid="{00000000-0010-0000-0000-000002000000}" name="SUMMA, ton CO2" dataDxfId="2"/>
    <tableColumn id="3" xr3:uid="{00000000-0010-0000-0000-000003000000}" name="Medelbefolkning" dataDxfId="1"/>
    <tableColumn id="4" xr3:uid="{00000000-0010-0000-0000-000004000000}" name="SUMMA, ton CO2/capita" dataDxfId="0">
      <calculatedColumnFormula>B3/C3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1"/>
  <sheetViews>
    <sheetView showGridLines="0" zoomScaleNormal="100" workbookViewId="0">
      <pane ySplit="2" topLeftCell="A3" activePane="bottomLeft" state="frozen"/>
      <selection pane="bottomLeft" activeCell="A3" sqref="A3"/>
    </sheetView>
  </sheetViews>
  <sheetFormatPr defaultColWidth="8.85546875" defaultRowHeight="12" x14ac:dyDescent="0.2"/>
  <cols>
    <col min="1" max="1" width="5.28515625" style="2" customWidth="1"/>
    <col min="2" max="2" width="14.7109375" style="2" bestFit="1" customWidth="1"/>
    <col min="3" max="3" width="15.140625" style="2" bestFit="1" customWidth="1"/>
    <col min="4" max="4" width="19.7109375" style="2" bestFit="1" customWidth="1"/>
    <col min="5" max="16384" width="8.85546875" style="2"/>
  </cols>
  <sheetData>
    <row r="1" spans="1:4" ht="12.75" x14ac:dyDescent="0.2">
      <c r="A1" s="1" t="str">
        <f>"Det beräknade koldioxidutsläppet från försäljningen av några vanliga oljeprodukter på Åland "&amp;MIN(Tabell1[År])&amp;"–"&amp;MAX(Tabell1[År])&amp;" (ton CO2/capita)"</f>
        <v>Det beräknade koldioxidutsläppet från försäljningen av några vanliga oljeprodukter på Åland 1980–2020 (ton CO2/capita)</v>
      </c>
    </row>
    <row r="2" spans="1:4" ht="13.5" x14ac:dyDescent="0.25">
      <c r="A2" s="2" t="s">
        <v>0</v>
      </c>
      <c r="B2" s="2" t="s">
        <v>3</v>
      </c>
      <c r="C2" s="2" t="s">
        <v>2</v>
      </c>
      <c r="D2" s="2" t="s">
        <v>4</v>
      </c>
    </row>
    <row r="3" spans="1:4" x14ac:dyDescent="0.2">
      <c r="A3" s="3">
        <v>1980</v>
      </c>
      <c r="B3" s="4">
        <v>168624.56039210039</v>
      </c>
      <c r="C3" s="4">
        <v>22695.5</v>
      </c>
      <c r="D3" s="5">
        <f>B3/C3</f>
        <v>7.4298676121742373</v>
      </c>
    </row>
    <row r="4" spans="1:4" x14ac:dyDescent="0.2">
      <c r="A4" s="3">
        <f>A3+1</f>
        <v>1981</v>
      </c>
      <c r="B4" s="4">
        <v>164292.07536069182</v>
      </c>
      <c r="C4" s="4">
        <v>22883.5</v>
      </c>
      <c r="D4" s="5">
        <f t="shared" ref="D4:D38" si="0">B4/C4</f>
        <v>7.1794994367422733</v>
      </c>
    </row>
    <row r="5" spans="1:4" x14ac:dyDescent="0.2">
      <c r="A5" s="3">
        <f t="shared" ref="A5:A38" si="1">A4+1</f>
        <v>1982</v>
      </c>
      <c r="B5" s="4">
        <v>153029.23744497777</v>
      </c>
      <c r="C5" s="4">
        <v>23117.5</v>
      </c>
      <c r="D5" s="5">
        <f t="shared" si="0"/>
        <v>6.6196274443593719</v>
      </c>
    </row>
    <row r="6" spans="1:4" x14ac:dyDescent="0.2">
      <c r="A6" s="3">
        <f t="shared" si="1"/>
        <v>1983</v>
      </c>
      <c r="B6" s="4">
        <v>148763.92483813479</v>
      </c>
      <c r="C6" s="4">
        <v>23343</v>
      </c>
      <c r="D6" s="5">
        <f t="shared" si="0"/>
        <v>6.3729565539191526</v>
      </c>
    </row>
    <row r="7" spans="1:4" x14ac:dyDescent="0.2">
      <c r="A7" s="3">
        <f t="shared" si="1"/>
        <v>1984</v>
      </c>
      <c r="B7" s="4">
        <v>154194.59709506176</v>
      </c>
      <c r="C7" s="4">
        <v>23515</v>
      </c>
      <c r="D7" s="5">
        <f t="shared" si="0"/>
        <v>6.5572867146528502</v>
      </c>
    </row>
    <row r="8" spans="1:4" x14ac:dyDescent="0.2">
      <c r="A8" s="3">
        <f t="shared" si="1"/>
        <v>1985</v>
      </c>
      <c r="B8" s="4">
        <v>158407.33207849297</v>
      </c>
      <c r="C8" s="4">
        <v>23593</v>
      </c>
      <c r="D8" s="5">
        <f t="shared" si="0"/>
        <v>6.7141665781584781</v>
      </c>
    </row>
    <row r="9" spans="1:4" x14ac:dyDescent="0.2">
      <c r="A9" s="3">
        <f t="shared" si="1"/>
        <v>1986</v>
      </c>
      <c r="B9" s="4">
        <v>197772.4564367047</v>
      </c>
      <c r="C9" s="4">
        <v>23615.5</v>
      </c>
      <c r="D9" s="5">
        <f t="shared" si="0"/>
        <v>8.3746885069850183</v>
      </c>
    </row>
    <row r="10" spans="1:4" x14ac:dyDescent="0.2">
      <c r="A10" s="3">
        <f t="shared" si="1"/>
        <v>1987</v>
      </c>
      <c r="B10" s="4">
        <v>220855.26892089765</v>
      </c>
      <c r="C10" s="4">
        <v>23700.5</v>
      </c>
      <c r="D10" s="5">
        <f t="shared" si="0"/>
        <v>9.3185911234318954</v>
      </c>
    </row>
    <row r="11" spans="1:4" x14ac:dyDescent="0.2">
      <c r="A11" s="3">
        <f t="shared" si="1"/>
        <v>1988</v>
      </c>
      <c r="B11" s="4">
        <v>185661.4583114</v>
      </c>
      <c r="C11" s="4">
        <v>23903</v>
      </c>
      <c r="D11" s="5">
        <f t="shared" si="0"/>
        <v>7.7672868807848383</v>
      </c>
    </row>
    <row r="12" spans="1:4" x14ac:dyDescent="0.2">
      <c r="A12" s="3">
        <f t="shared" si="1"/>
        <v>1989</v>
      </c>
      <c r="B12" s="4">
        <v>167557.57697760159</v>
      </c>
      <c r="C12" s="4">
        <v>24138</v>
      </c>
      <c r="D12" s="5">
        <f t="shared" si="0"/>
        <v>6.9416512129257431</v>
      </c>
    </row>
    <row r="13" spans="1:4" x14ac:dyDescent="0.2">
      <c r="A13" s="3">
        <f t="shared" si="1"/>
        <v>1990</v>
      </c>
      <c r="B13" s="4">
        <v>195753.73398476798</v>
      </c>
      <c r="C13" s="4">
        <v>24417.5</v>
      </c>
      <c r="D13" s="5">
        <f t="shared" si="0"/>
        <v>8.0169441582786103</v>
      </c>
    </row>
    <row r="14" spans="1:4" x14ac:dyDescent="0.2">
      <c r="A14" s="3">
        <f t="shared" si="1"/>
        <v>1991</v>
      </c>
      <c r="B14" s="4">
        <v>181629.47298891132</v>
      </c>
      <c r="C14" s="4">
        <v>24725.5</v>
      </c>
      <c r="D14" s="5">
        <f t="shared" si="0"/>
        <v>7.3458362010439151</v>
      </c>
    </row>
    <row r="15" spans="1:4" x14ac:dyDescent="0.2">
      <c r="A15" s="3">
        <f t="shared" si="1"/>
        <v>1992</v>
      </c>
      <c r="B15" s="4">
        <v>229575.87943799805</v>
      </c>
      <c r="C15" s="4">
        <v>24920</v>
      </c>
      <c r="D15" s="5">
        <f t="shared" si="0"/>
        <v>9.2125152262439034</v>
      </c>
    </row>
    <row r="16" spans="1:4" x14ac:dyDescent="0.2">
      <c r="A16" s="3">
        <f t="shared" si="1"/>
        <v>1993</v>
      </c>
      <c r="B16" s="4">
        <v>213056.84903846483</v>
      </c>
      <c r="C16" s="4">
        <v>25047.5</v>
      </c>
      <c r="D16" s="5">
        <f t="shared" si="0"/>
        <v>8.5061123480772469</v>
      </c>
    </row>
    <row r="17" spans="1:4" x14ac:dyDescent="0.2">
      <c r="A17" s="3">
        <f t="shared" si="1"/>
        <v>1994</v>
      </c>
      <c r="B17" s="4">
        <v>211690.30115806175</v>
      </c>
      <c r="C17" s="4">
        <v>25130</v>
      </c>
      <c r="D17" s="5">
        <f t="shared" si="0"/>
        <v>8.4238082434564969</v>
      </c>
    </row>
    <row r="18" spans="1:4" x14ac:dyDescent="0.2">
      <c r="A18" s="3">
        <f t="shared" si="1"/>
        <v>1995</v>
      </c>
      <c r="B18" s="4">
        <v>183398.16019725468</v>
      </c>
      <c r="C18" s="4">
        <v>25180</v>
      </c>
      <c r="D18" s="5">
        <f t="shared" si="0"/>
        <v>7.2834853136320366</v>
      </c>
    </row>
    <row r="19" spans="1:4" x14ac:dyDescent="0.2">
      <c r="A19" s="3">
        <f t="shared" si="1"/>
        <v>1996</v>
      </c>
      <c r="B19" s="4">
        <v>207475.31632130552</v>
      </c>
      <c r="C19" s="4">
        <v>25229.5</v>
      </c>
      <c r="D19" s="5">
        <f t="shared" si="0"/>
        <v>8.2235207325276178</v>
      </c>
    </row>
    <row r="20" spans="1:4" x14ac:dyDescent="0.2">
      <c r="A20" s="3">
        <f t="shared" si="1"/>
        <v>1997</v>
      </c>
      <c r="B20" s="4">
        <v>193561.4794709383</v>
      </c>
      <c r="C20" s="4">
        <v>25324.5</v>
      </c>
      <c r="D20" s="5">
        <f t="shared" si="0"/>
        <v>7.6432497964792319</v>
      </c>
    </row>
    <row r="21" spans="1:4" x14ac:dyDescent="0.2">
      <c r="A21" s="3">
        <f t="shared" si="1"/>
        <v>1998</v>
      </c>
      <c r="B21" s="4">
        <v>206590.90005541409</v>
      </c>
      <c r="C21" s="4">
        <v>25508.5</v>
      </c>
      <c r="D21" s="5">
        <f t="shared" si="0"/>
        <v>8.098904288978737</v>
      </c>
    </row>
    <row r="22" spans="1:4" x14ac:dyDescent="0.2">
      <c r="A22" s="3">
        <f t="shared" si="1"/>
        <v>1999</v>
      </c>
      <c r="B22" s="4">
        <v>200545.78910145647</v>
      </c>
      <c r="C22" s="4">
        <v>25665.5</v>
      </c>
      <c r="D22" s="5">
        <f t="shared" si="0"/>
        <v>7.8138274766303581</v>
      </c>
    </row>
    <row r="23" spans="1:4" x14ac:dyDescent="0.2">
      <c r="A23" s="3">
        <f t="shared" si="1"/>
        <v>2000</v>
      </c>
      <c r="B23" s="4">
        <v>187440.49581407665</v>
      </c>
      <c r="C23" s="4">
        <v>25741</v>
      </c>
      <c r="D23" s="5">
        <f t="shared" si="0"/>
        <v>7.2817876467144496</v>
      </c>
    </row>
    <row r="24" spans="1:4" x14ac:dyDescent="0.2">
      <c r="A24" s="3">
        <f t="shared" si="1"/>
        <v>2001</v>
      </c>
      <c r="B24" s="4">
        <v>174284.55255896726</v>
      </c>
      <c r="C24" s="4">
        <v>25892</v>
      </c>
      <c r="D24" s="5">
        <f t="shared" si="0"/>
        <v>6.7312124424133808</v>
      </c>
    </row>
    <row r="25" spans="1:4" x14ac:dyDescent="0.2">
      <c r="A25" s="3">
        <f t="shared" si="1"/>
        <v>2002</v>
      </c>
      <c r="B25" s="4">
        <v>184981.69460764306</v>
      </c>
      <c r="C25" s="4">
        <v>26132.5</v>
      </c>
      <c r="D25" s="5">
        <f t="shared" si="0"/>
        <v>7.0786068920938705</v>
      </c>
    </row>
    <row r="26" spans="1:4" x14ac:dyDescent="0.2">
      <c r="A26" s="3">
        <f t="shared" si="1"/>
        <v>2003</v>
      </c>
      <c r="B26" s="4">
        <v>195229.86121671196</v>
      </c>
      <c r="C26" s="4">
        <v>26302</v>
      </c>
      <c r="D26" s="5">
        <f t="shared" si="0"/>
        <v>7.4226241813060589</v>
      </c>
    </row>
    <row r="27" spans="1:4" x14ac:dyDescent="0.2">
      <c r="A27" s="6">
        <f t="shared" si="1"/>
        <v>2004</v>
      </c>
      <c r="B27" s="7">
        <v>153092.20321190235</v>
      </c>
      <c r="C27" s="4">
        <v>26438.5</v>
      </c>
      <c r="D27" s="8">
        <f t="shared" si="0"/>
        <v>5.79050260838937</v>
      </c>
    </row>
    <row r="28" spans="1:4" x14ac:dyDescent="0.2">
      <c r="A28" s="6">
        <f t="shared" si="1"/>
        <v>2005</v>
      </c>
      <c r="B28" s="7">
        <v>155816.89809746281</v>
      </c>
      <c r="C28" s="4">
        <v>26648</v>
      </c>
      <c r="D28" s="8">
        <f t="shared" si="0"/>
        <v>5.8472267373710149</v>
      </c>
    </row>
    <row r="29" spans="1:4" x14ac:dyDescent="0.2">
      <c r="A29" s="6">
        <f t="shared" si="1"/>
        <v>2006</v>
      </c>
      <c r="B29" s="7">
        <v>159104.05463573764</v>
      </c>
      <c r="C29" s="4">
        <v>26844.5</v>
      </c>
      <c r="D29" s="8">
        <f t="shared" si="0"/>
        <v>5.9268771866020096</v>
      </c>
    </row>
    <row r="30" spans="1:4" x14ac:dyDescent="0.2">
      <c r="A30" s="6">
        <f t="shared" si="1"/>
        <v>2007</v>
      </c>
      <c r="B30" s="7">
        <v>143383.59082212663</v>
      </c>
      <c r="C30" s="4">
        <v>27038</v>
      </c>
      <c r="D30" s="8">
        <f t="shared" si="0"/>
        <v>5.3030398262492282</v>
      </c>
    </row>
    <row r="31" spans="1:4" x14ac:dyDescent="0.2">
      <c r="A31" s="6">
        <f t="shared" si="1"/>
        <v>2008</v>
      </c>
      <c r="B31" s="7">
        <v>137423.96208034098</v>
      </c>
      <c r="C31" s="4">
        <v>27304.5</v>
      </c>
      <c r="D31" s="8">
        <f t="shared" si="0"/>
        <v>5.0330151469662869</v>
      </c>
    </row>
    <row r="32" spans="1:4" x14ac:dyDescent="0.2">
      <c r="A32" s="6">
        <f t="shared" si="1"/>
        <v>2009</v>
      </c>
      <c r="B32" s="7">
        <v>131346.53794689177</v>
      </c>
      <c r="C32" s="4">
        <v>27595</v>
      </c>
      <c r="D32" s="8">
        <f t="shared" si="0"/>
        <v>4.7597948159772336</v>
      </c>
    </row>
    <row r="33" spans="1:4" x14ac:dyDescent="0.2">
      <c r="A33" s="6">
        <f t="shared" si="1"/>
        <v>2010</v>
      </c>
      <c r="B33" s="7">
        <v>146331.67121535254</v>
      </c>
      <c r="C33" s="4">
        <v>27870.5</v>
      </c>
      <c r="D33" s="8">
        <f t="shared" si="0"/>
        <v>5.2504142808831036</v>
      </c>
    </row>
    <row r="34" spans="1:4" x14ac:dyDescent="0.2">
      <c r="A34" s="6">
        <f t="shared" si="1"/>
        <v>2011</v>
      </c>
      <c r="B34" s="7">
        <v>134889.947194654</v>
      </c>
      <c r="C34" s="4">
        <v>28181</v>
      </c>
      <c r="D34" s="8">
        <f t="shared" si="0"/>
        <v>4.7865564456425957</v>
      </c>
    </row>
    <row r="35" spans="1:4" x14ac:dyDescent="0.2">
      <c r="A35" s="6">
        <f t="shared" si="1"/>
        <v>2012</v>
      </c>
      <c r="B35" s="7">
        <v>127661.37137284997</v>
      </c>
      <c r="C35" s="4">
        <v>28428.5</v>
      </c>
      <c r="D35" s="8">
        <f t="shared" si="0"/>
        <v>4.4906122860105162</v>
      </c>
    </row>
    <row r="36" spans="1:4" x14ac:dyDescent="0.2">
      <c r="A36" s="3">
        <f t="shared" si="1"/>
        <v>2013</v>
      </c>
      <c r="B36" s="4">
        <v>129673.992779067</v>
      </c>
      <c r="C36" s="4">
        <v>28584</v>
      </c>
      <c r="D36" s="5">
        <f t="shared" si="0"/>
        <v>4.5365936460630776</v>
      </c>
    </row>
    <row r="37" spans="1:4" x14ac:dyDescent="0.2">
      <c r="A37" s="3">
        <f t="shared" si="1"/>
        <v>2014</v>
      </c>
      <c r="B37" s="4">
        <v>121517.41054574239</v>
      </c>
      <c r="C37" s="4">
        <v>28791</v>
      </c>
      <c r="D37" s="5">
        <f t="shared" si="0"/>
        <v>4.2206734933049352</v>
      </c>
    </row>
    <row r="38" spans="1:4" x14ac:dyDescent="0.2">
      <c r="A38" s="3">
        <f t="shared" si="1"/>
        <v>2015</v>
      </c>
      <c r="B38" s="4">
        <v>116675.57588241006</v>
      </c>
      <c r="C38" s="4">
        <v>28949.5</v>
      </c>
      <c r="D38" s="5">
        <f t="shared" si="0"/>
        <v>4.0303140255413759</v>
      </c>
    </row>
    <row r="39" spans="1:4" x14ac:dyDescent="0.2">
      <c r="A39" s="6">
        <f>A38+1</f>
        <v>2016</v>
      </c>
      <c r="B39" s="7">
        <v>114513.35473951176</v>
      </c>
      <c r="C39" s="4">
        <v>29098.5</v>
      </c>
      <c r="D39" s="8">
        <f>B39/C39</f>
        <v>3.9353696836438909</v>
      </c>
    </row>
    <row r="40" spans="1:4" x14ac:dyDescent="0.2">
      <c r="A40" s="6">
        <f>A39+1</f>
        <v>2017</v>
      </c>
      <c r="B40" s="7">
        <v>89059.117772989412</v>
      </c>
      <c r="C40" s="4">
        <v>29351.5</v>
      </c>
      <c r="D40" s="8">
        <f>B40/C40</f>
        <v>3.0342271356826536</v>
      </c>
    </row>
    <row r="41" spans="1:4" x14ac:dyDescent="0.2">
      <c r="A41" s="6">
        <f>A40+1</f>
        <v>2018</v>
      </c>
      <c r="B41" s="7">
        <v>106617.97631481099</v>
      </c>
      <c r="C41" s="4">
        <v>29639</v>
      </c>
      <c r="D41" s="8">
        <f>B41/C41</f>
        <v>3.5972190800907922</v>
      </c>
    </row>
    <row r="42" spans="1:4" x14ac:dyDescent="0.2">
      <c r="A42" s="3">
        <f>A41+1</f>
        <v>2019</v>
      </c>
      <c r="B42" s="4">
        <v>124074.50671696606</v>
      </c>
      <c r="C42" s="4">
        <v>29836.5</v>
      </c>
      <c r="D42" s="5">
        <f>B42/C42</f>
        <v>4.1584806098894331</v>
      </c>
    </row>
    <row r="43" spans="1:4" x14ac:dyDescent="0.2">
      <c r="A43" s="11">
        <f>A42+1</f>
        <v>2020</v>
      </c>
      <c r="B43" s="12">
        <v>105256.61609770474</v>
      </c>
      <c r="C43" s="12">
        <v>30006.5</v>
      </c>
      <c r="D43" s="13">
        <f>B43/C43</f>
        <v>3.5077938479231081</v>
      </c>
    </row>
    <row r="44" spans="1:4" x14ac:dyDescent="0.2">
      <c r="A44" s="2" t="s">
        <v>1</v>
      </c>
    </row>
    <row r="45" spans="1:4" x14ac:dyDescent="0.2">
      <c r="A45" s="2" t="s">
        <v>8</v>
      </c>
    </row>
    <row r="47" spans="1:4" x14ac:dyDescent="0.2">
      <c r="A47" s="9" t="s">
        <v>5</v>
      </c>
    </row>
    <row r="48" spans="1:4" ht="15" x14ac:dyDescent="0.25">
      <c r="A48" s="10" t="s">
        <v>9</v>
      </c>
    </row>
    <row r="49" spans="1:1" ht="15" x14ac:dyDescent="0.25">
      <c r="A49" s="10" t="s">
        <v>10</v>
      </c>
    </row>
    <row r="50" spans="1:1" ht="15" x14ac:dyDescent="0.25">
      <c r="A50" s="10" t="s">
        <v>6</v>
      </c>
    </row>
    <row r="51" spans="1:1" ht="15" x14ac:dyDescent="0.25">
      <c r="A51" s="10" t="s">
        <v>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73BE6-EABF-408D-B76B-5C165C2CFA21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Ekolog13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Jonas Karlsson</cp:lastModifiedBy>
  <cp:lastPrinted>2016-03-24T07:06:35Z</cp:lastPrinted>
  <dcterms:created xsi:type="dcterms:W3CDTF">2016-03-24T06:58:11Z</dcterms:created>
  <dcterms:modified xsi:type="dcterms:W3CDTF">2021-06-04T08:05:43Z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4231f6af8f214f03836e5173779109a9</vt:lpwstr>
  </property>
</Properties>
</file>