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W:\Hemsidan\Excelfiler\Färdiga filer\Hållbar utveckling\Ekologisk hållbarhet\"/>
    </mc:Choice>
  </mc:AlternateContent>
  <xr:revisionPtr revIDLastSave="0" documentId="13_ncr:1_{F801706F-5B93-416A-8557-8611726A1174}" xr6:coauthVersionLast="46" xr6:coauthVersionMax="46" xr10:uidLastSave="{00000000-0000-0000-0000-000000000000}"/>
  <bookViews>
    <workbookView xWindow="28680" yWindow="-120" windowWidth="29040" windowHeight="18240" xr2:uid="{00000000-000D-0000-FFFF-FFFF00000000}"/>
  </bookViews>
  <sheets>
    <sheet name="Ekolog4" sheetId="16925" r:id="rId1"/>
    <sheet name="Tabell" sheetId="16922" r:id="rId2"/>
    <sheet name="ESRI_MAPINFO_SHEET" sheetId="16926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6922" l="1"/>
  <c r="A12" i="16922" l="1"/>
  <c r="A13" i="16922" s="1"/>
  <c r="A14" i="16922" s="1"/>
  <c r="A15" i="16922" s="1"/>
  <c r="A16" i="16922" s="1"/>
  <c r="A17" i="16922" s="1"/>
  <c r="A18" i="16922" s="1"/>
  <c r="A19" i="16922" s="1"/>
  <c r="A20" i="16922" s="1"/>
  <c r="A21" i="16922" s="1"/>
  <c r="A22" i="16922" s="1"/>
  <c r="A23" i="16922" s="1"/>
  <c r="A24" i="16922" s="1"/>
  <c r="A25" i="16922" s="1"/>
  <c r="A26" i="16922" s="1"/>
  <c r="A27" i="16922" s="1"/>
  <c r="A28" i="16922" s="1"/>
  <c r="A29" i="16922" s="1"/>
  <c r="A30" i="16922" s="1"/>
  <c r="A1" i="16922"/>
</calcChain>
</file>

<file path=xl/sharedStrings.xml><?xml version="1.0" encoding="utf-8"?>
<sst xmlns="http://schemas.openxmlformats.org/spreadsheetml/2006/main" count="7" uniqueCount="7">
  <si>
    <t>Fosfor</t>
  </si>
  <si>
    <t>Kväve</t>
  </si>
  <si>
    <t>År</t>
  </si>
  <si>
    <t>Källa: Statistisk årsbok för Åland</t>
  </si>
  <si>
    <t>Atmosfärisk deposition, fosfor</t>
  </si>
  <si>
    <t>Atmosfärisk deposition, kväve</t>
  </si>
  <si>
    <t>Nederbörd,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</si>
</sst>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165" fontId="5" fillId="0" borderId="0" xfId="0" applyNumberFormat="1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#,##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#,##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Vattendragsbelastningen på Åland 1987–2020 (ton per år)</c:v>
            </c:pt>
          </c:strCache>
        </c:strRef>
      </c:tx>
      <c:layout>
        <c:manualLayout>
          <c:xMode val="edge"/>
          <c:yMode val="edge"/>
          <c:x val="0.26217085126002737"/>
          <c:y val="1.2592593571894125E-2"/>
        </c:manualLayout>
      </c:layout>
      <c:overlay val="0"/>
      <c:txPr>
        <a:bodyPr/>
        <a:lstStyle/>
        <a:p>
          <a:pPr algn="ctr" rtl="0"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054330690356734E-2"/>
          <c:y val="0.10595378485107688"/>
          <c:w val="0.87789133861928648"/>
          <c:h val="0.79077554511718051"/>
        </c:manualLayout>
      </c:layout>
      <c:barChart>
        <c:barDir val="col"/>
        <c:grouping val="clustered"/>
        <c:varyColors val="0"/>
        <c:ser>
          <c:idx val="1"/>
          <c:order val="0"/>
          <c:tx>
            <c:v>Nederbörd, mm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Tabell!$A$3:$A$30</c:f>
              <c:numCache>
                <c:formatCode>General</c:formatCode>
                <c:ptCount val="28"/>
                <c:pt idx="0">
                  <c:v>1987</c:v>
                </c:pt>
                <c:pt idx="1">
                  <c:v>1989</c:v>
                </c:pt>
                <c:pt idx="2">
                  <c:v>1991</c:v>
                </c:pt>
                <c:pt idx="3">
                  <c:v>1993</c:v>
                </c:pt>
                <c:pt idx="4">
                  <c:v>1994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Tabell!$F$3:$F$30</c:f>
              <c:numCache>
                <c:formatCode>#\ ##0.0</c:formatCode>
                <c:ptCount val="28"/>
                <c:pt idx="0">
                  <c:v>543</c:v>
                </c:pt>
                <c:pt idx="1">
                  <c:v>581.1</c:v>
                </c:pt>
                <c:pt idx="2">
                  <c:v>615</c:v>
                </c:pt>
                <c:pt idx="3">
                  <c:v>520</c:v>
                </c:pt>
                <c:pt idx="4">
                  <c:v>558</c:v>
                </c:pt>
                <c:pt idx="5">
                  <c:v>536</c:v>
                </c:pt>
                <c:pt idx="6">
                  <c:v>758</c:v>
                </c:pt>
                <c:pt idx="7">
                  <c:v>723.69999999999993</c:v>
                </c:pt>
                <c:pt idx="8">
                  <c:v>688</c:v>
                </c:pt>
                <c:pt idx="9">
                  <c:v>500</c:v>
                </c:pt>
                <c:pt idx="10">
                  <c:v>520</c:v>
                </c:pt>
                <c:pt idx="11">
                  <c:v>553</c:v>
                </c:pt>
                <c:pt idx="12">
                  <c:v>584</c:v>
                </c:pt>
                <c:pt idx="13">
                  <c:v>546</c:v>
                </c:pt>
                <c:pt idx="14">
                  <c:v>690.5</c:v>
                </c:pt>
                <c:pt idx="15">
                  <c:v>802.3</c:v>
                </c:pt>
                <c:pt idx="16">
                  <c:v>627.30000000000007</c:v>
                </c:pt>
                <c:pt idx="17">
                  <c:v>594.30000000000007</c:v>
                </c:pt>
                <c:pt idx="18">
                  <c:v>643.70000000000005</c:v>
                </c:pt>
                <c:pt idx="19">
                  <c:v>886.8</c:v>
                </c:pt>
                <c:pt idx="20">
                  <c:v>609.79999999999995</c:v>
                </c:pt>
                <c:pt idx="21">
                  <c:v>581.6</c:v>
                </c:pt>
                <c:pt idx="22">
                  <c:v>719</c:v>
                </c:pt>
                <c:pt idx="23">
                  <c:v>456.60000000000008</c:v>
                </c:pt>
                <c:pt idx="24">
                  <c:v>650.20000000000005</c:v>
                </c:pt>
                <c:pt idx="25">
                  <c:v>440.8</c:v>
                </c:pt>
                <c:pt idx="26">
                  <c:v>807.59999999999991</c:v>
                </c:pt>
                <c:pt idx="27">
                  <c:v>523.9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B-4E77-909A-4B77ADBB5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6369408"/>
        <c:axId val="256370944"/>
      </c:barChart>
      <c:lineChart>
        <c:grouping val="standard"/>
        <c:varyColors val="0"/>
        <c:ser>
          <c:idx val="2"/>
          <c:order val="1"/>
          <c:tx>
            <c:v>Fosfor, ton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Tabell!$A$3:$A$30</c:f>
              <c:numCache>
                <c:formatCode>General</c:formatCode>
                <c:ptCount val="28"/>
                <c:pt idx="0">
                  <c:v>1987</c:v>
                </c:pt>
                <c:pt idx="1">
                  <c:v>1989</c:v>
                </c:pt>
                <c:pt idx="2">
                  <c:v>1991</c:v>
                </c:pt>
                <c:pt idx="3">
                  <c:v>1993</c:v>
                </c:pt>
                <c:pt idx="4">
                  <c:v>1994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Tabell!$B$3:$B$30</c:f>
              <c:numCache>
                <c:formatCode>0.0</c:formatCode>
                <c:ptCount val="28"/>
                <c:pt idx="0">
                  <c:v>70.2</c:v>
                </c:pt>
                <c:pt idx="1">
                  <c:v>111.7</c:v>
                </c:pt>
                <c:pt idx="2">
                  <c:v>79.3</c:v>
                </c:pt>
                <c:pt idx="3">
                  <c:v>72.7</c:v>
                </c:pt>
                <c:pt idx="4">
                  <c:v>55.7</c:v>
                </c:pt>
                <c:pt idx="5">
                  <c:v>54.9</c:v>
                </c:pt>
                <c:pt idx="6">
                  <c:v>55.8</c:v>
                </c:pt>
                <c:pt idx="7">
                  <c:v>52.2</c:v>
                </c:pt>
                <c:pt idx="8">
                  <c:v>53.1</c:v>
                </c:pt>
                <c:pt idx="9">
                  <c:v>34.6</c:v>
                </c:pt>
                <c:pt idx="10">
                  <c:v>40</c:v>
                </c:pt>
                <c:pt idx="11">
                  <c:v>40.799999999999997</c:v>
                </c:pt>
                <c:pt idx="12">
                  <c:v>39.1</c:v>
                </c:pt>
                <c:pt idx="13">
                  <c:v>42.1</c:v>
                </c:pt>
                <c:pt idx="14">
                  <c:v>42.4</c:v>
                </c:pt>
                <c:pt idx="15">
                  <c:v>48</c:v>
                </c:pt>
                <c:pt idx="16">
                  <c:v>42.3</c:v>
                </c:pt>
                <c:pt idx="17">
                  <c:v>40.020000000000003</c:v>
                </c:pt>
                <c:pt idx="18">
                  <c:v>40.33</c:v>
                </c:pt>
                <c:pt idx="19">
                  <c:v>54.5</c:v>
                </c:pt>
                <c:pt idx="20">
                  <c:v>37.520000000000003</c:v>
                </c:pt>
                <c:pt idx="21">
                  <c:v>35.4</c:v>
                </c:pt>
                <c:pt idx="22">
                  <c:v>34.25</c:v>
                </c:pt>
                <c:pt idx="23">
                  <c:v>30.713000000000001</c:v>
                </c:pt>
                <c:pt idx="24">
                  <c:v>36.93</c:v>
                </c:pt>
                <c:pt idx="25">
                  <c:v>30.3</c:v>
                </c:pt>
                <c:pt idx="26">
                  <c:v>43.260000000000005</c:v>
                </c:pt>
                <c:pt idx="27">
                  <c:v>33.93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B-4E77-909A-4B77ADBB5FAF}"/>
            </c:ext>
          </c:extLst>
        </c:ser>
        <c:ser>
          <c:idx val="0"/>
          <c:order val="2"/>
          <c:tx>
            <c:v>Kväve, ton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Tabell!$A$3:$A$30</c:f>
              <c:numCache>
                <c:formatCode>General</c:formatCode>
                <c:ptCount val="28"/>
                <c:pt idx="0">
                  <c:v>1987</c:v>
                </c:pt>
                <c:pt idx="1">
                  <c:v>1989</c:v>
                </c:pt>
                <c:pt idx="2">
                  <c:v>1991</c:v>
                </c:pt>
                <c:pt idx="3">
                  <c:v>1993</c:v>
                </c:pt>
                <c:pt idx="4">
                  <c:v>1994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Tabell!$D$3:$D$30</c:f>
              <c:numCache>
                <c:formatCode>0.0</c:formatCode>
                <c:ptCount val="28"/>
                <c:pt idx="0">
                  <c:v>629</c:v>
                </c:pt>
                <c:pt idx="1">
                  <c:v>944</c:v>
                </c:pt>
                <c:pt idx="2">
                  <c:v>713</c:v>
                </c:pt>
                <c:pt idx="3">
                  <c:v>660</c:v>
                </c:pt>
                <c:pt idx="4">
                  <c:v>779.5</c:v>
                </c:pt>
                <c:pt idx="5">
                  <c:v>784.7</c:v>
                </c:pt>
                <c:pt idx="6">
                  <c:v>964.4</c:v>
                </c:pt>
                <c:pt idx="7">
                  <c:v>912.8</c:v>
                </c:pt>
                <c:pt idx="8">
                  <c:v>953.1</c:v>
                </c:pt>
                <c:pt idx="9">
                  <c:v>641.6</c:v>
                </c:pt>
                <c:pt idx="10">
                  <c:v>685.2</c:v>
                </c:pt>
                <c:pt idx="11">
                  <c:v>718.4</c:v>
                </c:pt>
                <c:pt idx="12">
                  <c:v>658.8</c:v>
                </c:pt>
                <c:pt idx="13">
                  <c:v>692.6</c:v>
                </c:pt>
                <c:pt idx="14">
                  <c:v>760.4</c:v>
                </c:pt>
                <c:pt idx="15">
                  <c:v>930</c:v>
                </c:pt>
                <c:pt idx="16">
                  <c:v>712</c:v>
                </c:pt>
                <c:pt idx="17">
                  <c:v>753.1</c:v>
                </c:pt>
                <c:pt idx="18">
                  <c:v>731.2</c:v>
                </c:pt>
                <c:pt idx="19">
                  <c:v>1054.2</c:v>
                </c:pt>
                <c:pt idx="20">
                  <c:v>736.27</c:v>
                </c:pt>
                <c:pt idx="21">
                  <c:v>672.6</c:v>
                </c:pt>
                <c:pt idx="22">
                  <c:v>655.74</c:v>
                </c:pt>
                <c:pt idx="23">
                  <c:v>586.86</c:v>
                </c:pt>
                <c:pt idx="24">
                  <c:v>770.32</c:v>
                </c:pt>
                <c:pt idx="25">
                  <c:v>577</c:v>
                </c:pt>
                <c:pt idx="26">
                  <c:v>900.66000000000008</c:v>
                </c:pt>
                <c:pt idx="27">
                  <c:v>662.1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B-4E77-909A-4B77ADBB5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373120"/>
        <c:axId val="256374656"/>
      </c:lineChart>
      <c:catAx>
        <c:axId val="25636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563709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2563709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Nederbörd, mm</a:t>
                </a:r>
              </a:p>
            </c:rich>
          </c:tx>
          <c:layout>
            <c:manualLayout>
              <c:xMode val="edge"/>
              <c:yMode val="edge"/>
              <c:x val="5.9020438368477833E-2"/>
              <c:y val="6.4332949496097955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56369408"/>
        <c:crosses val="autoZero"/>
        <c:crossBetween val="between"/>
      </c:valAx>
      <c:catAx>
        <c:axId val="25637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374656"/>
        <c:crosses val="autoZero"/>
        <c:auto val="0"/>
        <c:lblAlgn val="ctr"/>
        <c:lblOffset val="100"/>
        <c:noMultiLvlLbl val="0"/>
      </c:catAx>
      <c:valAx>
        <c:axId val="25637465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Belastning, ton</a:t>
                </a:r>
              </a:p>
            </c:rich>
          </c:tx>
          <c:layout>
            <c:manualLayout>
              <c:xMode val="edge"/>
              <c:yMode val="edge"/>
              <c:x val="0.82738455524722265"/>
              <c:y val="6.1094735965372682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5637312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661" cy="605424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2B72A07-F261-48CA-A1F5-7F42DEE3415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attendragsbelastning" displayName="Vattendragsbelastning" ref="A2:F30" totalsRowShown="0" headerRowDxfId="7" dataDxfId="6">
  <autoFilter ref="A2:F30" xr:uid="{00000000-0009-0000-0100-000001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Fosfor" dataDxfId="4"/>
    <tableColumn id="3" xr3:uid="{00000000-0010-0000-0000-000003000000}" name="Atmosfärisk deposition, fosfor" dataDxfId="3"/>
    <tableColumn id="4" xr3:uid="{00000000-0010-0000-0000-000004000000}" name="Kväve" dataDxfId="2"/>
    <tableColumn id="5" xr3:uid="{00000000-0010-0000-0000-000005000000}" name="Atmosfärisk deposition, kväve" dataDxfId="1"/>
    <tableColumn id="6" xr3:uid="{00000000-0010-0000-0000-000006000000}" name="Nederbörd, mm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workbookViewId="0">
      <pane ySplit="2" topLeftCell="A3" activePane="bottomLeft" state="frozen"/>
      <selection pane="bottomLeft"/>
    </sheetView>
  </sheetViews>
  <sheetFormatPr defaultColWidth="9.140625" defaultRowHeight="12" x14ac:dyDescent="0.2"/>
  <cols>
    <col min="1" max="1" width="6" style="3" customWidth="1"/>
    <col min="2" max="2" width="8.85546875" style="3" bestFit="1" customWidth="1"/>
    <col min="3" max="3" width="30.42578125" style="3" bestFit="1" customWidth="1"/>
    <col min="4" max="4" width="8.85546875" style="3" bestFit="1" customWidth="1"/>
    <col min="5" max="5" width="30.7109375" style="3" bestFit="1" customWidth="1"/>
    <col min="6" max="6" width="17.5703125" style="3" bestFit="1" customWidth="1"/>
    <col min="7" max="16384" width="9.140625" style="3"/>
  </cols>
  <sheetData>
    <row r="1" spans="1:6" ht="12.75" x14ac:dyDescent="0.2">
      <c r="A1" s="1" t="str">
        <f>CONCATENATE("Vattendragsbelastningen på Åland ",MIN(Vattendragsbelastning[År]),"–",MAX(Vattendragsbelastning[År])," (ton per år)")</f>
        <v>Vattendragsbelastningen på Åland 1987–2020 (ton per år)</v>
      </c>
      <c r="B1" s="2"/>
      <c r="C1" s="2"/>
      <c r="D1" s="2"/>
      <c r="E1" s="2"/>
    </row>
    <row r="2" spans="1:6" ht="17.25" customHeight="1" x14ac:dyDescent="0.2">
      <c r="A2" s="4" t="s">
        <v>2</v>
      </c>
      <c r="B2" s="4" t="s">
        <v>0</v>
      </c>
      <c r="C2" s="4" t="s">
        <v>4</v>
      </c>
      <c r="D2" s="4" t="s">
        <v>1</v>
      </c>
      <c r="E2" s="4" t="s">
        <v>5</v>
      </c>
      <c r="F2" s="4" t="s">
        <v>6</v>
      </c>
    </row>
    <row r="3" spans="1:6" ht="17.25" customHeight="1" x14ac:dyDescent="0.2">
      <c r="A3" s="4">
        <v>1987</v>
      </c>
      <c r="B3" s="5">
        <v>70.2</v>
      </c>
      <c r="C3" s="5"/>
      <c r="D3" s="5">
        <v>629</v>
      </c>
      <c r="E3" s="6"/>
      <c r="F3" s="7">
        <v>543</v>
      </c>
    </row>
    <row r="4" spans="1:6" x14ac:dyDescent="0.2">
      <c r="A4" s="4">
        <v>1989</v>
      </c>
      <c r="B4" s="5">
        <v>111.7</v>
      </c>
      <c r="C4" s="5"/>
      <c r="D4" s="5">
        <v>944</v>
      </c>
      <c r="E4" s="6"/>
      <c r="F4" s="7">
        <v>581.1</v>
      </c>
    </row>
    <row r="5" spans="1:6" x14ac:dyDescent="0.2">
      <c r="A5" s="4">
        <v>1991</v>
      </c>
      <c r="B5" s="5">
        <v>79.3</v>
      </c>
      <c r="C5" s="5"/>
      <c r="D5" s="5">
        <v>713</v>
      </c>
      <c r="E5" s="6"/>
      <c r="F5" s="7">
        <v>615</v>
      </c>
    </row>
    <row r="6" spans="1:6" x14ac:dyDescent="0.2">
      <c r="A6" s="4">
        <v>1993</v>
      </c>
      <c r="B6" s="5">
        <v>72.7</v>
      </c>
      <c r="C6" s="5"/>
      <c r="D6" s="5">
        <v>660</v>
      </c>
      <c r="E6" s="6"/>
      <c r="F6" s="7">
        <v>520</v>
      </c>
    </row>
    <row r="7" spans="1:6" x14ac:dyDescent="0.2">
      <c r="A7" s="4">
        <v>1994</v>
      </c>
      <c r="B7" s="5">
        <v>55.7</v>
      </c>
      <c r="C7" s="5">
        <v>39</v>
      </c>
      <c r="D7" s="5">
        <v>779.5</v>
      </c>
      <c r="E7" s="7">
        <v>1704</v>
      </c>
      <c r="F7" s="7">
        <v>558</v>
      </c>
    </row>
    <row r="8" spans="1:6" x14ac:dyDescent="0.2">
      <c r="A8" s="4">
        <v>1996</v>
      </c>
      <c r="B8" s="5">
        <v>54.9</v>
      </c>
      <c r="C8" s="5">
        <v>39</v>
      </c>
      <c r="D8" s="5">
        <v>784.7</v>
      </c>
      <c r="E8" s="7">
        <v>1835</v>
      </c>
      <c r="F8" s="7">
        <v>536</v>
      </c>
    </row>
    <row r="9" spans="1:6" x14ac:dyDescent="0.2">
      <c r="A9" s="4">
        <v>1998</v>
      </c>
      <c r="B9" s="5">
        <v>55.8</v>
      </c>
      <c r="C9" s="5">
        <v>39</v>
      </c>
      <c r="D9" s="5">
        <v>964.4</v>
      </c>
      <c r="E9" s="7">
        <v>1919</v>
      </c>
      <c r="F9" s="7">
        <v>758</v>
      </c>
    </row>
    <row r="10" spans="1:6" x14ac:dyDescent="0.2">
      <c r="A10" s="4">
        <v>2000</v>
      </c>
      <c r="B10" s="5">
        <v>52.2</v>
      </c>
      <c r="C10" s="5">
        <v>39</v>
      </c>
      <c r="D10" s="5">
        <v>912.8</v>
      </c>
      <c r="E10" s="7">
        <v>2261</v>
      </c>
      <c r="F10" s="7">
        <v>723.69999999999993</v>
      </c>
    </row>
    <row r="11" spans="1:6" x14ac:dyDescent="0.2">
      <c r="A11" s="4">
        <f>A10+1</f>
        <v>2001</v>
      </c>
      <c r="B11" s="5">
        <v>53.1</v>
      </c>
      <c r="C11" s="5">
        <v>39</v>
      </c>
      <c r="D11" s="5">
        <v>953.1</v>
      </c>
      <c r="E11" s="7">
        <v>1798.2</v>
      </c>
      <c r="F11" s="7">
        <v>688</v>
      </c>
    </row>
    <row r="12" spans="1:6" x14ac:dyDescent="0.2">
      <c r="A12" s="4">
        <f t="shared" ref="A12:A20" si="0">A11+1</f>
        <v>2002</v>
      </c>
      <c r="B12" s="5">
        <v>34.6</v>
      </c>
      <c r="C12" s="5">
        <v>39</v>
      </c>
      <c r="D12" s="5">
        <v>641.6</v>
      </c>
      <c r="E12" s="7">
        <v>1472</v>
      </c>
      <c r="F12" s="7">
        <v>500</v>
      </c>
    </row>
    <row r="13" spans="1:6" x14ac:dyDescent="0.2">
      <c r="A13" s="4">
        <f t="shared" si="0"/>
        <v>2003</v>
      </c>
      <c r="B13" s="5">
        <v>40</v>
      </c>
      <c r="C13" s="5">
        <v>39</v>
      </c>
      <c r="D13" s="5">
        <v>685.2</v>
      </c>
      <c r="E13" s="7">
        <v>1688</v>
      </c>
      <c r="F13" s="7">
        <v>520</v>
      </c>
    </row>
    <row r="14" spans="1:6" x14ac:dyDescent="0.2">
      <c r="A14" s="4">
        <f t="shared" si="0"/>
        <v>2004</v>
      </c>
      <c r="B14" s="5">
        <v>40.799999999999997</v>
      </c>
      <c r="C14" s="5">
        <v>39</v>
      </c>
      <c r="D14" s="5">
        <v>718.4</v>
      </c>
      <c r="E14" s="7">
        <v>1635</v>
      </c>
      <c r="F14" s="7">
        <v>553</v>
      </c>
    </row>
    <row r="15" spans="1:6" x14ac:dyDescent="0.2">
      <c r="A15" s="4">
        <f t="shared" si="0"/>
        <v>2005</v>
      </c>
      <c r="B15" s="5">
        <v>39.1</v>
      </c>
      <c r="C15" s="5">
        <v>39</v>
      </c>
      <c r="D15" s="5">
        <v>658.8</v>
      </c>
      <c r="E15" s="7">
        <v>1530</v>
      </c>
      <c r="F15" s="7">
        <v>584</v>
      </c>
    </row>
    <row r="16" spans="1:6" x14ac:dyDescent="0.2">
      <c r="A16" s="4">
        <f t="shared" si="0"/>
        <v>2006</v>
      </c>
      <c r="B16" s="5">
        <v>42.1</v>
      </c>
      <c r="C16" s="5">
        <v>39</v>
      </c>
      <c r="D16" s="5">
        <v>692.6</v>
      </c>
      <c r="E16" s="7">
        <v>1953</v>
      </c>
      <c r="F16" s="7">
        <v>546</v>
      </c>
    </row>
    <row r="17" spans="1:6" x14ac:dyDescent="0.2">
      <c r="A17" s="4">
        <f t="shared" si="0"/>
        <v>2007</v>
      </c>
      <c r="B17" s="5">
        <v>42.4</v>
      </c>
      <c r="C17" s="5">
        <v>39</v>
      </c>
      <c r="D17" s="5">
        <v>760.4</v>
      </c>
      <c r="E17" s="7">
        <v>2072</v>
      </c>
      <c r="F17" s="7">
        <v>690.5</v>
      </c>
    </row>
    <row r="18" spans="1:6" x14ac:dyDescent="0.2">
      <c r="A18" s="4">
        <f t="shared" si="0"/>
        <v>2008</v>
      </c>
      <c r="B18" s="5">
        <v>48</v>
      </c>
      <c r="C18" s="5">
        <v>39</v>
      </c>
      <c r="D18" s="5">
        <v>930</v>
      </c>
      <c r="E18" s="7">
        <v>2371</v>
      </c>
      <c r="F18" s="7">
        <v>802.3</v>
      </c>
    </row>
    <row r="19" spans="1:6" x14ac:dyDescent="0.2">
      <c r="A19" s="4">
        <f t="shared" si="0"/>
        <v>2009</v>
      </c>
      <c r="B19" s="5">
        <v>42.3</v>
      </c>
      <c r="C19" s="5">
        <v>39</v>
      </c>
      <c r="D19" s="5">
        <v>712</v>
      </c>
      <c r="E19" s="7">
        <v>1853</v>
      </c>
      <c r="F19" s="7">
        <v>627.30000000000007</v>
      </c>
    </row>
    <row r="20" spans="1:6" x14ac:dyDescent="0.2">
      <c r="A20" s="4">
        <f t="shared" si="0"/>
        <v>2010</v>
      </c>
      <c r="B20" s="5">
        <v>40.020000000000003</v>
      </c>
      <c r="C20" s="5">
        <v>39</v>
      </c>
      <c r="D20" s="5">
        <v>753.1</v>
      </c>
      <c r="E20" s="7">
        <v>1743</v>
      </c>
      <c r="F20" s="7">
        <v>594.30000000000007</v>
      </c>
    </row>
    <row r="21" spans="1:6" x14ac:dyDescent="0.2">
      <c r="A21" s="4">
        <f t="shared" ref="A21:A26" si="1">A20+1</f>
        <v>2011</v>
      </c>
      <c r="B21" s="5">
        <v>40.33</v>
      </c>
      <c r="C21" s="5">
        <v>39</v>
      </c>
      <c r="D21" s="5">
        <v>731.2</v>
      </c>
      <c r="E21" s="7">
        <v>2052</v>
      </c>
      <c r="F21" s="7">
        <v>643.70000000000005</v>
      </c>
    </row>
    <row r="22" spans="1:6" x14ac:dyDescent="0.2">
      <c r="A22" s="4">
        <f t="shared" si="1"/>
        <v>2012</v>
      </c>
      <c r="B22" s="5">
        <v>54.5</v>
      </c>
      <c r="C22" s="5">
        <v>39</v>
      </c>
      <c r="D22" s="5">
        <v>1054.2</v>
      </c>
      <c r="E22" s="7">
        <v>2689</v>
      </c>
      <c r="F22" s="7">
        <v>886.8</v>
      </c>
    </row>
    <row r="23" spans="1:6" x14ac:dyDescent="0.2">
      <c r="A23" s="4">
        <f t="shared" si="1"/>
        <v>2013</v>
      </c>
      <c r="B23" s="5">
        <v>37.520000000000003</v>
      </c>
      <c r="C23" s="5">
        <v>39</v>
      </c>
      <c r="D23" s="5">
        <v>736.27</v>
      </c>
      <c r="E23" s="7">
        <v>1802</v>
      </c>
      <c r="F23" s="7">
        <v>609.79999999999995</v>
      </c>
    </row>
    <row r="24" spans="1:6" x14ac:dyDescent="0.2">
      <c r="A24" s="4">
        <f t="shared" si="1"/>
        <v>2014</v>
      </c>
      <c r="B24" s="5">
        <v>35.4</v>
      </c>
      <c r="C24" s="5">
        <v>39</v>
      </c>
      <c r="D24" s="5">
        <v>672.6</v>
      </c>
      <c r="E24" s="7">
        <v>1716</v>
      </c>
      <c r="F24" s="7">
        <v>581.6</v>
      </c>
    </row>
    <row r="25" spans="1:6" x14ac:dyDescent="0.2">
      <c r="A25" s="4">
        <f t="shared" si="1"/>
        <v>2015</v>
      </c>
      <c r="B25" s="5">
        <v>34.25</v>
      </c>
      <c r="C25" s="5">
        <v>39</v>
      </c>
      <c r="D25" s="5">
        <v>655.74</v>
      </c>
      <c r="E25" s="7">
        <v>2083</v>
      </c>
      <c r="F25" s="7">
        <v>719</v>
      </c>
    </row>
    <row r="26" spans="1:6" x14ac:dyDescent="0.2">
      <c r="A26" s="4">
        <f t="shared" si="1"/>
        <v>2016</v>
      </c>
      <c r="B26" s="5">
        <v>30.713000000000001</v>
      </c>
      <c r="C26" s="5">
        <v>39</v>
      </c>
      <c r="D26" s="5">
        <v>586.86</v>
      </c>
      <c r="E26" s="7">
        <v>1373</v>
      </c>
      <c r="F26" s="7">
        <v>456.60000000000008</v>
      </c>
    </row>
    <row r="27" spans="1:6" x14ac:dyDescent="0.2">
      <c r="A27" s="4">
        <f>A26+1</f>
        <v>2017</v>
      </c>
      <c r="B27" s="5">
        <v>36.93</v>
      </c>
      <c r="C27" s="5">
        <v>39</v>
      </c>
      <c r="D27" s="5">
        <v>770.32</v>
      </c>
      <c r="E27" s="7">
        <v>1921</v>
      </c>
      <c r="F27" s="7">
        <v>650.20000000000005</v>
      </c>
    </row>
    <row r="28" spans="1:6" x14ac:dyDescent="0.2">
      <c r="A28" s="4">
        <f>A27+1</f>
        <v>2018</v>
      </c>
      <c r="B28" s="5">
        <v>30.3</v>
      </c>
      <c r="C28" s="5">
        <v>39</v>
      </c>
      <c r="D28" s="5">
        <v>577</v>
      </c>
      <c r="E28" s="7">
        <v>1297</v>
      </c>
      <c r="F28" s="7">
        <v>440.8</v>
      </c>
    </row>
    <row r="29" spans="1:6" x14ac:dyDescent="0.2">
      <c r="A29" s="4">
        <f>A28+1</f>
        <v>2019</v>
      </c>
      <c r="B29" s="5">
        <v>43.260000000000005</v>
      </c>
      <c r="C29" s="5">
        <v>39</v>
      </c>
      <c r="D29" s="5">
        <v>900.66000000000008</v>
      </c>
      <c r="E29" s="7">
        <v>2387</v>
      </c>
      <c r="F29" s="7">
        <v>807.59999999999991</v>
      </c>
    </row>
    <row r="30" spans="1:6" ht="17.25" customHeight="1" x14ac:dyDescent="0.2">
      <c r="A30" s="9">
        <f>A29+1</f>
        <v>2020</v>
      </c>
      <c r="B30" s="10">
        <v>33.93</v>
      </c>
      <c r="C30" s="10">
        <v>39</v>
      </c>
      <c r="D30" s="10">
        <v>662.1</v>
      </c>
      <c r="E30" s="11">
        <v>1737</v>
      </c>
      <c r="F30" s="11">
        <v>523.9</v>
      </c>
    </row>
    <row r="31" spans="1:6" x14ac:dyDescent="0.2">
      <c r="A31" s="8" t="s">
        <v>3</v>
      </c>
    </row>
  </sheetData>
  <phoneticPr fontId="0" type="noConversion"/>
  <pageMargins left="0.75" right="0.75" top="1" bottom="1" header="0.5" footer="0.5"/>
  <headerFooter alignWithMargins="0"/>
  <ignoredErrors>
    <ignoredError sqref="A3:A10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CB9E-2AAA-444F-896C-5B9181AF405D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Ekolog4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2011-06-16T12:09:23Z</cp:lastPrinted>
  <dcterms:created xsi:type="dcterms:W3CDTF">2008-11-13T08:14:20Z</dcterms:created>
  <dcterms:modified xsi:type="dcterms:W3CDTF">2021-06-24T08:27:16Z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957d64ced4c045279f815e65c25f6219</vt:lpwstr>
  </property>
</Properties>
</file>