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Ekonomisk hållbarhet\"/>
    </mc:Choice>
  </mc:AlternateContent>
  <xr:revisionPtr revIDLastSave="0" documentId="13_ncr:1_{C79D3682-D347-4E52-99D8-D4A450409F97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Ekonom8" sheetId="2" r:id="rId1"/>
    <sheet name="Tabell" sheetId="1" r:id="rId2"/>
    <sheet name="ESRI_MAPINFO_SHEET" sheetId="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R15" i="1"/>
  <c r="R16" i="1"/>
  <c r="S2" i="1"/>
  <c r="R17" i="1" l="1"/>
  <c r="R18" i="1"/>
  <c r="R19" i="1"/>
  <c r="R20" i="1"/>
  <c r="Q15" i="1" l="1"/>
  <c r="Q16" i="1"/>
  <c r="Q17" i="1" l="1"/>
  <c r="Q18" i="1"/>
  <c r="Q19" i="1"/>
  <c r="Q20" i="1"/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  <c r="B19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8" i="1"/>
  <c r="B17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6" i="1"/>
  <c r="B15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</calcChain>
</file>

<file path=xl/sharedStrings.xml><?xml version="1.0" encoding="utf-8"?>
<sst xmlns="http://schemas.openxmlformats.org/spreadsheetml/2006/main" count="27" uniqueCount="18">
  <si>
    <t>Antal bostadshushåll</t>
  </si>
  <si>
    <t xml:space="preserve">    - varav bostadshushåll med skulder</t>
  </si>
  <si>
    <t>Antal personer</t>
  </si>
  <si>
    <t>Skulderna sammanlagt</t>
  </si>
  <si>
    <t xml:space="preserve">    - varav bostadsskulder</t>
  </si>
  <si>
    <t xml:space="preserve">    - varav övriga skulder</t>
  </si>
  <si>
    <t xml:space="preserve">    - varav studieskulder</t>
  </si>
  <si>
    <t xml:space="preserve">    - varav skulder för inkomstens förvärvande</t>
  </si>
  <si>
    <t>Räntorna sammanlagt</t>
  </si>
  <si>
    <t>Disponibla penninginkomster</t>
  </si>
  <si>
    <t>Skuldsättning i procent av disponibla inkomsten</t>
  </si>
  <si>
    <t>Skulder per bostadshushåll</t>
  </si>
  <si>
    <t>Skulder per person</t>
  </si>
  <si>
    <t>*) Inte tillgängligt vid publicering</t>
  </si>
  <si>
    <t>..</t>
  </si>
  <si>
    <t>*) Från och med år 2015 ingår studieskulderna i övriga skulder. </t>
  </si>
  <si>
    <t>*</t>
  </si>
  <si>
    <t>Hushållens skuldsättning 2002–2019, miljoner euro (2019 års priser)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</si>
</sst>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2" xfId="0" applyFont="1" applyBorder="1"/>
    <xf numFmtId="3" fontId="4" fillId="0" borderId="0" xfId="0" applyNumberFormat="1" applyFont="1" applyAlignment="1">
      <alignment horizontal="right"/>
    </xf>
    <xf numFmtId="0" fontId="4" fillId="0" borderId="0" xfId="0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Hushållens skuldsättning 2002–2019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874546576973647E-2"/>
          <c:y val="0.13197907418931237"/>
          <c:w val="0.93172265018601863"/>
          <c:h val="0.7631048906857113"/>
        </c:manualLayout>
      </c:layout>
      <c:barChart>
        <c:barDir val="col"/>
        <c:grouping val="clustered"/>
        <c:varyColors val="0"/>
        <c:ser>
          <c:idx val="0"/>
          <c:order val="0"/>
          <c:tx>
            <c:v>Samtliga bostadshushåll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Tabell!$B$15:$S$15</c:f>
              <c:numCache>
                <c:formatCode>0.0</c:formatCode>
                <c:ptCount val="18"/>
                <c:pt idx="0">
                  <c:v>81.484377262745156</c:v>
                </c:pt>
                <c:pt idx="1">
                  <c:v>87.376653886564526</c:v>
                </c:pt>
                <c:pt idx="2">
                  <c:v>91.101549461810805</c:v>
                </c:pt>
                <c:pt idx="3">
                  <c:v>95.584009281424187</c:v>
                </c:pt>
                <c:pt idx="4">
                  <c:v>105.8686307112329</c:v>
                </c:pt>
                <c:pt idx="5">
                  <c:v>108.94896584971644</c:v>
                </c:pt>
                <c:pt idx="6">
                  <c:v>117.07355416105977</c:v>
                </c:pt>
                <c:pt idx="7">
                  <c:v>121.43836843517732</c:v>
                </c:pt>
                <c:pt idx="8">
                  <c:v>121.42042132242723</c:v>
                </c:pt>
                <c:pt idx="9">
                  <c:v>125.83472451711177</c:v>
                </c:pt>
                <c:pt idx="10">
                  <c:v>130.3960118012117</c:v>
                </c:pt>
                <c:pt idx="11">
                  <c:v>131.99124185250272</c:v>
                </c:pt>
                <c:pt idx="12">
                  <c:v>137.85510538961628</c:v>
                </c:pt>
                <c:pt idx="13">
                  <c:v>140.31106705260061</c:v>
                </c:pt>
                <c:pt idx="14">
                  <c:v>145.68738179464432</c:v>
                </c:pt>
                <c:pt idx="15">
                  <c:v>149.59020579565345</c:v>
                </c:pt>
                <c:pt idx="16">
                  <c:v>151.42549916802332</c:v>
                </c:pt>
                <c:pt idx="17">
                  <c:v>149.4462661527449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2-4DB8-8D26-4B34D3F2CD39}"/>
            </c:ext>
          </c:extLst>
        </c:ser>
        <c:ser>
          <c:idx val="1"/>
          <c:order val="1"/>
          <c:tx>
            <c:v>Bostadshushåll med skulder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Tabell!$B$2:$S$2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Tabell!$B$16:$S$16</c:f>
              <c:numCache>
                <c:formatCode>0.0</c:formatCode>
                <c:ptCount val="18"/>
                <c:pt idx="0">
                  <c:v>118.07352420384598</c:v>
                </c:pt>
                <c:pt idx="1">
                  <c:v>126.50154497067196</c:v>
                </c:pt>
                <c:pt idx="2">
                  <c:v>134.40191327701999</c:v>
                </c:pt>
                <c:pt idx="3">
                  <c:v>142.0770190425024</c:v>
                </c:pt>
                <c:pt idx="4">
                  <c:v>151.49826783981237</c:v>
                </c:pt>
                <c:pt idx="5">
                  <c:v>159.46445753868471</c:v>
                </c:pt>
                <c:pt idx="6">
                  <c:v>168.44630248757434</c:v>
                </c:pt>
                <c:pt idx="7">
                  <c:v>172.30359667957262</c:v>
                </c:pt>
                <c:pt idx="8">
                  <c:v>174.21391915460941</c:v>
                </c:pt>
                <c:pt idx="9">
                  <c:v>171.85863812287297</c:v>
                </c:pt>
                <c:pt idx="10">
                  <c:v>191.70243852056487</c:v>
                </c:pt>
                <c:pt idx="11">
                  <c:v>193.39104169304736</c:v>
                </c:pt>
                <c:pt idx="12">
                  <c:v>202.62589591991764</c:v>
                </c:pt>
                <c:pt idx="13">
                  <c:v>203.84191707652576</c:v>
                </c:pt>
                <c:pt idx="14">
                  <c:v>212.18838991412795</c:v>
                </c:pt>
                <c:pt idx="15">
                  <c:v>217.47801948154938</c:v>
                </c:pt>
                <c:pt idx="16">
                  <c:v>222.26397347839736</c:v>
                </c:pt>
                <c:pt idx="17">
                  <c:v>217.31657637806751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2-4DB8-8D26-4B34D3F2C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843712"/>
        <c:axId val="255927424"/>
      </c:barChart>
      <c:catAx>
        <c:axId val="2558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927424"/>
        <c:crosses val="autoZero"/>
        <c:auto val="1"/>
        <c:lblAlgn val="ctr"/>
        <c:lblOffset val="100"/>
        <c:noMultiLvlLbl val="0"/>
      </c:catAx>
      <c:valAx>
        <c:axId val="255927424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%, disponibla</a:t>
                </a:r>
                <a:br>
                  <a:rPr lang="sv-FI"/>
                </a:br>
                <a:r>
                  <a:rPr lang="sv-FI"/>
                  <a:t>inkomsten</a:t>
                </a:r>
              </a:p>
            </c:rich>
          </c:tx>
          <c:layout>
            <c:manualLayout>
              <c:xMode val="edge"/>
              <c:yMode val="edge"/>
              <c:x val="0"/>
              <c:y val="5.223227893316725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843712"/>
        <c:crosses val="autoZero"/>
        <c:crossBetween val="between"/>
        <c:majorUnit val="25"/>
        <c:min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9AD4664-2B3B-4BB8-B8D7-A305DF0E4DC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1"/>
  <sheetViews>
    <sheetView showGridLines="0" zoomScale="145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" x14ac:dyDescent="0.2"/>
  <cols>
    <col min="1" max="1" width="41.28515625" style="2" bestFit="1" customWidth="1"/>
    <col min="2" max="19" width="6.7109375" style="2" customWidth="1"/>
    <col min="20" max="16384" width="9.140625" style="2"/>
  </cols>
  <sheetData>
    <row r="1" spans="1:21" ht="12.75" x14ac:dyDescent="0.2">
      <c r="A1" s="1" t="s">
        <v>17</v>
      </c>
    </row>
    <row r="2" spans="1:21" ht="17.25" customHeight="1" x14ac:dyDescent="0.2">
      <c r="A2" s="3"/>
      <c r="B2" s="4">
        <v>2002</v>
      </c>
      <c r="C2" s="4">
        <f>B2+1</f>
        <v>2003</v>
      </c>
      <c r="D2" s="4">
        <f t="shared" ref="D2:J2" si="0">C2+1</f>
        <v>2004</v>
      </c>
      <c r="E2" s="4">
        <f t="shared" si="0"/>
        <v>2005</v>
      </c>
      <c r="F2" s="4">
        <f t="shared" si="0"/>
        <v>2006</v>
      </c>
      <c r="G2" s="4">
        <f t="shared" si="0"/>
        <v>2007</v>
      </c>
      <c r="H2" s="4">
        <f t="shared" si="0"/>
        <v>2008</v>
      </c>
      <c r="I2" s="4">
        <f t="shared" si="0"/>
        <v>2009</v>
      </c>
      <c r="J2" s="4">
        <f t="shared" si="0"/>
        <v>2010</v>
      </c>
      <c r="K2" s="4">
        <f t="shared" ref="K2" si="1">J2+1</f>
        <v>2011</v>
      </c>
      <c r="L2" s="4">
        <f t="shared" ref="L2:S2" si="2">K2+1</f>
        <v>2012</v>
      </c>
      <c r="M2" s="4">
        <f t="shared" si="2"/>
        <v>2013</v>
      </c>
      <c r="N2" s="4">
        <f t="shared" si="2"/>
        <v>2014</v>
      </c>
      <c r="O2" s="4">
        <f t="shared" si="2"/>
        <v>2015</v>
      </c>
      <c r="P2" s="4">
        <f t="shared" si="2"/>
        <v>2016</v>
      </c>
      <c r="Q2" s="4">
        <f t="shared" si="2"/>
        <v>2017</v>
      </c>
      <c r="R2" s="4">
        <f t="shared" si="2"/>
        <v>2018</v>
      </c>
      <c r="S2" s="4">
        <f t="shared" si="2"/>
        <v>2019</v>
      </c>
    </row>
    <row r="3" spans="1:21" ht="17.25" customHeight="1" x14ac:dyDescent="0.2">
      <c r="A3" s="2" t="s">
        <v>0</v>
      </c>
      <c r="B3" s="5">
        <v>11460</v>
      </c>
      <c r="C3" s="5">
        <v>11655</v>
      </c>
      <c r="D3" s="5">
        <v>11830</v>
      </c>
      <c r="E3" s="5">
        <v>12046</v>
      </c>
      <c r="F3" s="5">
        <v>12175</v>
      </c>
      <c r="G3" s="5">
        <v>12416</v>
      </c>
      <c r="H3" s="5">
        <v>12551</v>
      </c>
      <c r="I3" s="5">
        <v>12723</v>
      </c>
      <c r="J3" s="5">
        <v>12894</v>
      </c>
      <c r="K3" s="5">
        <v>13033</v>
      </c>
      <c r="L3" s="5">
        <v>13132</v>
      </c>
      <c r="M3" s="5">
        <v>13318</v>
      </c>
      <c r="N3" s="5">
        <v>13455</v>
      </c>
      <c r="O3" s="5">
        <v>13568</v>
      </c>
      <c r="P3" s="5">
        <v>13699</v>
      </c>
      <c r="Q3" s="5">
        <v>13863</v>
      </c>
      <c r="R3" s="5">
        <v>14008</v>
      </c>
      <c r="S3" s="5">
        <v>14085</v>
      </c>
    </row>
    <row r="4" spans="1:21" ht="12" customHeight="1" x14ac:dyDescent="0.2">
      <c r="A4" s="2" t="s">
        <v>1</v>
      </c>
      <c r="B4" s="5">
        <v>6816</v>
      </c>
      <c r="C4" s="5">
        <v>6965</v>
      </c>
      <c r="D4" s="5">
        <v>7036</v>
      </c>
      <c r="E4" s="5">
        <v>7156</v>
      </c>
      <c r="F4" s="5">
        <v>7373</v>
      </c>
      <c r="G4" s="5">
        <v>7520</v>
      </c>
      <c r="H4" s="5">
        <v>7610</v>
      </c>
      <c r="I4" s="5">
        <v>7798</v>
      </c>
      <c r="J4" s="5">
        <v>7878</v>
      </c>
      <c r="K4" s="5">
        <v>8326</v>
      </c>
      <c r="L4" s="5">
        <v>7807</v>
      </c>
      <c r="M4" s="5">
        <v>7899</v>
      </c>
      <c r="N4" s="5">
        <v>8041</v>
      </c>
      <c r="O4" s="5">
        <v>8150</v>
      </c>
      <c r="P4" s="5">
        <v>8235</v>
      </c>
      <c r="Q4" s="5">
        <v>8331</v>
      </c>
      <c r="R4" s="5">
        <v>8326</v>
      </c>
      <c r="S4" s="5">
        <v>8404</v>
      </c>
    </row>
    <row r="5" spans="1:21" ht="17.25" customHeight="1" x14ac:dyDescent="0.2">
      <c r="A5" s="2" t="s">
        <v>2</v>
      </c>
      <c r="B5" s="5">
        <v>25966</v>
      </c>
      <c r="C5" s="5">
        <v>26019</v>
      </c>
      <c r="D5" s="5">
        <v>26171</v>
      </c>
      <c r="E5" s="5">
        <v>26416</v>
      </c>
      <c r="F5" s="5">
        <v>26534</v>
      </c>
      <c r="G5" s="5">
        <v>26807</v>
      </c>
      <c r="H5" s="5">
        <v>27072</v>
      </c>
      <c r="I5" s="5">
        <v>27317</v>
      </c>
      <c r="J5" s="5">
        <v>27559</v>
      </c>
      <c r="K5" s="5">
        <v>27910</v>
      </c>
      <c r="L5" s="5">
        <v>28065</v>
      </c>
      <c r="M5" s="5">
        <v>28242</v>
      </c>
      <c r="N5" s="5">
        <v>28480</v>
      </c>
      <c r="O5" s="5">
        <v>28540</v>
      </c>
      <c r="P5" s="5">
        <v>28753</v>
      </c>
      <c r="Q5" s="5">
        <v>28977</v>
      </c>
      <c r="R5" s="5">
        <v>29253</v>
      </c>
      <c r="S5" s="5">
        <v>29274</v>
      </c>
    </row>
    <row r="6" spans="1:21" ht="12" customHeight="1" x14ac:dyDescent="0.2">
      <c r="A6" s="2" t="s">
        <v>1</v>
      </c>
      <c r="B6" s="5">
        <v>10653</v>
      </c>
      <c r="C6" s="5">
        <v>10820</v>
      </c>
      <c r="D6" s="5">
        <v>10931</v>
      </c>
      <c r="E6" s="5">
        <v>11096</v>
      </c>
      <c r="F6" s="5">
        <v>11357</v>
      </c>
      <c r="G6" s="5">
        <v>11564</v>
      </c>
      <c r="H6" s="5">
        <v>11711</v>
      </c>
      <c r="I6" s="5">
        <v>11964</v>
      </c>
      <c r="J6" s="5">
        <v>12082</v>
      </c>
      <c r="K6" s="5">
        <v>12762</v>
      </c>
      <c r="L6" s="8">
        <v>12122</v>
      </c>
      <c r="M6" s="5">
        <v>12190</v>
      </c>
      <c r="N6" s="5">
        <v>12379</v>
      </c>
      <c r="O6" s="5">
        <v>12482</v>
      </c>
      <c r="P6" s="5">
        <v>12611</v>
      </c>
      <c r="Q6" s="5">
        <v>12749</v>
      </c>
      <c r="R6" s="5">
        <v>12711</v>
      </c>
      <c r="S6" s="5">
        <v>12825</v>
      </c>
    </row>
    <row r="7" spans="1:21" ht="17.25" customHeight="1" x14ac:dyDescent="0.2">
      <c r="A7" s="2" t="s">
        <v>3</v>
      </c>
      <c r="B7" s="5">
        <v>402.36992500000002</v>
      </c>
      <c r="C7" s="5">
        <v>446.98020100000002</v>
      </c>
      <c r="D7" s="5">
        <v>502.357437</v>
      </c>
      <c r="E7" s="5">
        <v>545.85913000000005</v>
      </c>
      <c r="F7" s="5">
        <v>594.374548</v>
      </c>
      <c r="G7" s="5">
        <v>642.11093700000004</v>
      </c>
      <c r="H7" s="5">
        <v>675.78338399999996</v>
      </c>
      <c r="I7" s="5">
        <v>722.78614700000003</v>
      </c>
      <c r="J7" s="5">
        <v>750.15347399999996</v>
      </c>
      <c r="K7" s="5">
        <v>781.49684100000002</v>
      </c>
      <c r="L7" s="5">
        <v>796.43849699999998</v>
      </c>
      <c r="M7" s="5">
        <v>820.77276500000005</v>
      </c>
      <c r="N7" s="5">
        <v>857.20903099999998</v>
      </c>
      <c r="O7" s="5">
        <v>902.78259800000001</v>
      </c>
      <c r="P7" s="5">
        <v>958.76009899999997</v>
      </c>
      <c r="Q7" s="5">
        <v>1001.731036</v>
      </c>
      <c r="R7" s="5">
        <v>1016.833443</v>
      </c>
      <c r="S7" s="5">
        <v>1042.422904</v>
      </c>
      <c r="U7" s="5"/>
    </row>
    <row r="8" spans="1:21" ht="12" customHeight="1" x14ac:dyDescent="0.2">
      <c r="A8" s="2" t="s">
        <v>4</v>
      </c>
      <c r="B8" s="5">
        <v>252.61425299999999</v>
      </c>
      <c r="C8" s="5">
        <v>289.57498199999998</v>
      </c>
      <c r="D8" s="5">
        <v>328.32376799999997</v>
      </c>
      <c r="E8" s="5">
        <v>364.43048700000003</v>
      </c>
      <c r="F8" s="5">
        <v>398.90176700000001</v>
      </c>
      <c r="G8" s="5">
        <v>436.69836500000002</v>
      </c>
      <c r="H8" s="5">
        <v>464.05553800000001</v>
      </c>
      <c r="I8" s="5">
        <v>505.114643</v>
      </c>
      <c r="J8" s="5">
        <v>536.06883700000003</v>
      </c>
      <c r="K8" s="5">
        <v>559.77350100000001</v>
      </c>
      <c r="L8" s="5">
        <v>583.65954099999999</v>
      </c>
      <c r="M8" s="5">
        <v>598.48524399999997</v>
      </c>
      <c r="N8" s="5">
        <v>623.78174999999999</v>
      </c>
      <c r="O8" s="5">
        <v>654.58678699999996</v>
      </c>
      <c r="P8" s="5">
        <v>683.59177499999998</v>
      </c>
      <c r="Q8" s="5">
        <v>703.03423699999996</v>
      </c>
      <c r="R8" s="5">
        <v>714.84516099999996</v>
      </c>
      <c r="S8" s="5">
        <v>724.61461399999996</v>
      </c>
      <c r="U8" s="5"/>
    </row>
    <row r="9" spans="1:21" ht="12" customHeight="1" x14ac:dyDescent="0.2">
      <c r="A9" s="2" t="s">
        <v>5</v>
      </c>
      <c r="B9" s="5">
        <v>70.372629000000003</v>
      </c>
      <c r="C9" s="5">
        <v>76.408623000000006</v>
      </c>
      <c r="D9" s="5">
        <v>88.964445999999995</v>
      </c>
      <c r="E9" s="5">
        <v>102.292981</v>
      </c>
      <c r="F9" s="5">
        <v>121.114981</v>
      </c>
      <c r="G9" s="5">
        <v>128.247118</v>
      </c>
      <c r="H9" s="5">
        <v>134.485738</v>
      </c>
      <c r="I9" s="5">
        <v>147.84674799999999</v>
      </c>
      <c r="J9" s="5">
        <v>149.578495</v>
      </c>
      <c r="K9" s="5">
        <v>156.66118399999999</v>
      </c>
      <c r="L9" s="5">
        <v>152.87228300000001</v>
      </c>
      <c r="M9" s="5">
        <v>159.52519599999999</v>
      </c>
      <c r="N9" s="5">
        <v>165.698646</v>
      </c>
      <c r="O9" s="5">
        <v>194.971858</v>
      </c>
      <c r="P9" s="5">
        <v>222.714507</v>
      </c>
      <c r="Q9" s="5">
        <v>245.67915600000001</v>
      </c>
      <c r="R9" s="5">
        <v>245.21055899999999</v>
      </c>
      <c r="S9" s="5">
        <v>262.00007399999998</v>
      </c>
      <c r="U9" s="5"/>
    </row>
    <row r="10" spans="1:21" ht="12" customHeight="1" x14ac:dyDescent="0.2">
      <c r="A10" s="2" t="s">
        <v>6</v>
      </c>
      <c r="B10" s="5">
        <v>14.039735</v>
      </c>
      <c r="C10" s="5">
        <v>13.988350000000001</v>
      </c>
      <c r="D10" s="5">
        <v>14.180191000000001</v>
      </c>
      <c r="E10" s="5">
        <v>14.315763</v>
      </c>
      <c r="F10" s="5">
        <v>13.485858</v>
      </c>
      <c r="G10" s="5">
        <v>13.165767000000001</v>
      </c>
      <c r="H10" s="5">
        <v>12.800584000000001</v>
      </c>
      <c r="I10" s="5">
        <v>12.648626</v>
      </c>
      <c r="J10" s="5">
        <v>12.457646</v>
      </c>
      <c r="K10" s="5">
        <v>12.385802</v>
      </c>
      <c r="L10" s="5">
        <v>12.335800000000001</v>
      </c>
      <c r="M10" s="5">
        <v>12.716894999999999</v>
      </c>
      <c r="N10" s="5">
        <v>13.455849000000001</v>
      </c>
      <c r="O10" s="8" t="s">
        <v>14</v>
      </c>
      <c r="P10" s="8" t="s">
        <v>14</v>
      </c>
      <c r="Q10" s="8" t="s">
        <v>14</v>
      </c>
      <c r="R10" s="8" t="s">
        <v>14</v>
      </c>
      <c r="S10" s="8" t="s">
        <v>14</v>
      </c>
      <c r="T10" s="2" t="s">
        <v>16</v>
      </c>
    </row>
    <row r="11" spans="1:21" ht="12" customHeight="1" x14ac:dyDescent="0.2">
      <c r="A11" s="2" t="s">
        <v>7</v>
      </c>
      <c r="B11" s="5">
        <v>65.343411000000003</v>
      </c>
      <c r="C11" s="5">
        <v>67.008255000000005</v>
      </c>
      <c r="D11" s="5">
        <v>70.889049999999997</v>
      </c>
      <c r="E11" s="5">
        <v>64.819952999999998</v>
      </c>
      <c r="F11" s="5">
        <v>60.872033000000002</v>
      </c>
      <c r="G11" s="5">
        <v>63.999675000000003</v>
      </c>
      <c r="H11" s="5">
        <v>64.441568000000004</v>
      </c>
      <c r="I11" s="5">
        <v>57.176215999999997</v>
      </c>
      <c r="J11" s="5">
        <v>52.048600999999998</v>
      </c>
      <c r="K11" s="5">
        <v>52.676400000000001</v>
      </c>
      <c r="L11" s="5">
        <v>47.570920999999998</v>
      </c>
      <c r="M11" s="5">
        <v>50.045453000000002</v>
      </c>
      <c r="N11" s="5">
        <v>54.272821999999998</v>
      </c>
      <c r="O11" s="5">
        <v>53.224001999999999</v>
      </c>
      <c r="P11" s="5">
        <v>52.453842999999999</v>
      </c>
      <c r="Q11" s="5">
        <v>53.017640999999998</v>
      </c>
      <c r="R11" s="5">
        <v>56.777706000000002</v>
      </c>
      <c r="S11" s="5">
        <v>55.808244999999999</v>
      </c>
    </row>
    <row r="12" spans="1:21" ht="17.25" customHeight="1" x14ac:dyDescent="0.2">
      <c r="A12" s="2" t="s">
        <v>8</v>
      </c>
      <c r="B12" s="5">
        <v>19.479134999999999</v>
      </c>
      <c r="C12" s="5">
        <v>17.702368</v>
      </c>
      <c r="D12" s="5">
        <v>17.429141999999999</v>
      </c>
      <c r="E12" s="5">
        <v>18.325551000000001</v>
      </c>
      <c r="F12" s="5">
        <v>21.366627000000001</v>
      </c>
      <c r="G12" s="5">
        <v>29.487666000000001</v>
      </c>
      <c r="H12" s="5">
        <v>33.915824999999998</v>
      </c>
      <c r="I12" s="5">
        <v>22.318280999999999</v>
      </c>
      <c r="J12" s="5">
        <v>16.222332000000002</v>
      </c>
      <c r="K12" s="5">
        <v>18.555686000000001</v>
      </c>
      <c r="L12" s="5">
        <v>17.301123</v>
      </c>
      <c r="M12" s="5">
        <v>13.774073</v>
      </c>
      <c r="N12" s="5">
        <v>14.578438999999999</v>
      </c>
      <c r="O12" s="5">
        <v>13.947718</v>
      </c>
      <c r="P12" s="5">
        <v>12.902552999999999</v>
      </c>
      <c r="Q12" s="5">
        <v>12.5771</v>
      </c>
      <c r="R12" s="5">
        <v>13.008838000000001</v>
      </c>
      <c r="S12" s="5">
        <v>12.724567</v>
      </c>
    </row>
    <row r="13" spans="1:21" ht="17.25" customHeight="1" x14ac:dyDescent="0.2">
      <c r="A13" s="2" t="s">
        <v>9</v>
      </c>
      <c r="B13" s="5">
        <v>493.80008600000002</v>
      </c>
      <c r="C13" s="5">
        <v>511.55563999999998</v>
      </c>
      <c r="D13" s="5">
        <v>551.42578800000001</v>
      </c>
      <c r="E13" s="5">
        <v>571.07787599999995</v>
      </c>
      <c r="F13" s="5">
        <v>561.42650000000003</v>
      </c>
      <c r="G13" s="5">
        <v>589.36854700000004</v>
      </c>
      <c r="H13" s="5">
        <v>577.22974999999997</v>
      </c>
      <c r="I13" s="5">
        <v>595.18763000000001</v>
      </c>
      <c r="J13" s="5">
        <v>617.81491600000004</v>
      </c>
      <c r="K13" s="5">
        <v>621.05022599999995</v>
      </c>
      <c r="L13" s="5">
        <v>610.78439900000001</v>
      </c>
      <c r="M13" s="5">
        <v>621.83880799999997</v>
      </c>
      <c r="N13" s="8">
        <v>621.81885</v>
      </c>
      <c r="O13" s="8">
        <v>643.41510400000004</v>
      </c>
      <c r="P13" s="8">
        <v>658.09412399999997</v>
      </c>
      <c r="Q13" s="8">
        <v>669.65014900000006</v>
      </c>
      <c r="R13" s="8">
        <v>671.50740699999994</v>
      </c>
      <c r="S13" s="8">
        <v>697.523552</v>
      </c>
    </row>
    <row r="14" spans="1:21" ht="12" customHeight="1" x14ac:dyDescent="0.2">
      <c r="A14" s="2" t="s">
        <v>1</v>
      </c>
      <c r="B14" s="5">
        <v>340.77912700000002</v>
      </c>
      <c r="C14" s="5">
        <v>353.33971700000001</v>
      </c>
      <c r="D14" s="5">
        <v>373.77253400000001</v>
      </c>
      <c r="E14" s="5">
        <v>384.19945300000001</v>
      </c>
      <c r="F14" s="5">
        <v>392.33091999999999</v>
      </c>
      <c r="G14" s="5">
        <v>402.66711900000001</v>
      </c>
      <c r="H14" s="5">
        <v>401.186238</v>
      </c>
      <c r="I14" s="5">
        <v>419.48407400000002</v>
      </c>
      <c r="J14" s="5">
        <v>430.59330599999998</v>
      </c>
      <c r="K14" s="5">
        <v>454.73236000000003</v>
      </c>
      <c r="L14" s="5">
        <v>415.45558999999997</v>
      </c>
      <c r="M14" s="5">
        <v>424.410954</v>
      </c>
      <c r="N14" s="8">
        <v>423.05008800000002</v>
      </c>
      <c r="O14" s="8">
        <v>442.88368700000001</v>
      </c>
      <c r="P14" s="8">
        <v>451.84380700000003</v>
      </c>
      <c r="Q14" s="8">
        <v>460.61254300000002</v>
      </c>
      <c r="R14" s="8">
        <v>457.48909600000002</v>
      </c>
      <c r="S14" s="8">
        <v>479.67942499999998</v>
      </c>
    </row>
    <row r="15" spans="1:21" ht="17.25" customHeight="1" x14ac:dyDescent="0.2">
      <c r="A15" s="2" t="s">
        <v>10</v>
      </c>
      <c r="B15" s="6">
        <f>B7/B13*100</f>
        <v>81.484377262745156</v>
      </c>
      <c r="C15" s="6">
        <f t="shared" ref="C15:P15" si="3">C7/C13*100</f>
        <v>87.376653886564526</v>
      </c>
      <c r="D15" s="6">
        <f t="shared" si="3"/>
        <v>91.101549461810805</v>
      </c>
      <c r="E15" s="6">
        <f t="shared" si="3"/>
        <v>95.584009281424187</v>
      </c>
      <c r="F15" s="6">
        <f t="shared" si="3"/>
        <v>105.8686307112329</v>
      </c>
      <c r="G15" s="6">
        <f t="shared" si="3"/>
        <v>108.94896584971644</v>
      </c>
      <c r="H15" s="6">
        <f t="shared" si="3"/>
        <v>117.07355416105977</v>
      </c>
      <c r="I15" s="6">
        <f t="shared" si="3"/>
        <v>121.43836843517732</v>
      </c>
      <c r="J15" s="6">
        <f t="shared" si="3"/>
        <v>121.42042132242723</v>
      </c>
      <c r="K15" s="6">
        <f t="shared" si="3"/>
        <v>125.83472451711177</v>
      </c>
      <c r="L15" s="6">
        <f t="shared" si="3"/>
        <v>130.3960118012117</v>
      </c>
      <c r="M15" s="6">
        <f t="shared" si="3"/>
        <v>131.99124185250272</v>
      </c>
      <c r="N15" s="6">
        <f t="shared" si="3"/>
        <v>137.85510538961628</v>
      </c>
      <c r="O15" s="6">
        <f t="shared" si="3"/>
        <v>140.31106705260061</v>
      </c>
      <c r="P15" s="6">
        <f t="shared" si="3"/>
        <v>145.68738179464432</v>
      </c>
      <c r="Q15" s="6">
        <f t="shared" ref="Q15:R15" si="4">Q7/Q13*100</f>
        <v>149.59020579565345</v>
      </c>
      <c r="R15" s="6">
        <f t="shared" si="4"/>
        <v>151.42549916802332</v>
      </c>
      <c r="S15" s="6">
        <f t="shared" ref="S15" si="5">S7/S13*100</f>
        <v>149.4462661527449</v>
      </c>
    </row>
    <row r="16" spans="1:21" ht="12" customHeight="1" x14ac:dyDescent="0.2">
      <c r="A16" s="2" t="s">
        <v>1</v>
      </c>
      <c r="B16" s="6">
        <f>B7/B14*100</f>
        <v>118.07352420384598</v>
      </c>
      <c r="C16" s="6">
        <f t="shared" ref="C16:P16" si="6">C7/C14*100</f>
        <v>126.50154497067196</v>
      </c>
      <c r="D16" s="6">
        <f t="shared" si="6"/>
        <v>134.40191327701999</v>
      </c>
      <c r="E16" s="6">
        <f t="shared" si="6"/>
        <v>142.0770190425024</v>
      </c>
      <c r="F16" s="6">
        <f t="shared" si="6"/>
        <v>151.49826783981237</v>
      </c>
      <c r="G16" s="6">
        <f t="shared" si="6"/>
        <v>159.46445753868471</v>
      </c>
      <c r="H16" s="6">
        <f t="shared" si="6"/>
        <v>168.44630248757434</v>
      </c>
      <c r="I16" s="6">
        <f t="shared" si="6"/>
        <v>172.30359667957262</v>
      </c>
      <c r="J16" s="6">
        <f t="shared" si="6"/>
        <v>174.21391915460941</v>
      </c>
      <c r="K16" s="6">
        <f t="shared" si="6"/>
        <v>171.85863812287297</v>
      </c>
      <c r="L16" s="6">
        <f t="shared" si="6"/>
        <v>191.70243852056487</v>
      </c>
      <c r="M16" s="6">
        <f t="shared" si="6"/>
        <v>193.39104169304736</v>
      </c>
      <c r="N16" s="6">
        <f t="shared" si="6"/>
        <v>202.62589591991764</v>
      </c>
      <c r="O16" s="6">
        <f t="shared" si="6"/>
        <v>203.84191707652576</v>
      </c>
      <c r="P16" s="6">
        <f t="shared" si="6"/>
        <v>212.18838991412795</v>
      </c>
      <c r="Q16" s="6">
        <f t="shared" ref="Q16:R16" si="7">Q7/Q14*100</f>
        <v>217.47801948154938</v>
      </c>
      <c r="R16" s="6">
        <f t="shared" si="7"/>
        <v>222.26397347839736</v>
      </c>
      <c r="S16" s="6">
        <f t="shared" ref="S16" si="8">S7/S14*100</f>
        <v>217.31657637806751</v>
      </c>
    </row>
    <row r="17" spans="1:19" ht="17.25" customHeight="1" x14ac:dyDescent="0.2">
      <c r="A17" s="2" t="s">
        <v>11</v>
      </c>
      <c r="B17" s="5">
        <f>B7/B3*1000000</f>
        <v>35110.813699825478</v>
      </c>
      <c r="C17" s="5">
        <f t="shared" ref="C17:P17" si="9">C7/C3*1000000</f>
        <v>38350.939596739598</v>
      </c>
      <c r="D17" s="5">
        <f t="shared" si="9"/>
        <v>42464.703043110734</v>
      </c>
      <c r="E17" s="5">
        <f t="shared" si="9"/>
        <v>45314.555039017112</v>
      </c>
      <c r="F17" s="5">
        <f t="shared" si="9"/>
        <v>48819.264722792614</v>
      </c>
      <c r="G17" s="5">
        <f t="shared" si="9"/>
        <v>51716.409230025776</v>
      </c>
      <c r="H17" s="5">
        <f t="shared" si="9"/>
        <v>53842.991315433028</v>
      </c>
      <c r="I17" s="5">
        <f t="shared" si="9"/>
        <v>56809.411852550496</v>
      </c>
      <c r="J17" s="5">
        <f t="shared" si="9"/>
        <v>58178.491856677516</v>
      </c>
      <c r="K17" s="5">
        <f t="shared" si="9"/>
        <v>59962.928028849841</v>
      </c>
      <c r="L17" s="5">
        <f t="shared" si="9"/>
        <v>60648.682378921716</v>
      </c>
      <c r="M17" s="5">
        <f t="shared" si="9"/>
        <v>61628.830530109633</v>
      </c>
      <c r="N17" s="5">
        <f t="shared" si="9"/>
        <v>63709.329691564468</v>
      </c>
      <c r="O17" s="5">
        <f t="shared" si="9"/>
        <v>66537.632517688689</v>
      </c>
      <c r="P17" s="5">
        <f t="shared" si="9"/>
        <v>69987.597561865827</v>
      </c>
      <c r="Q17" s="5">
        <f t="shared" ref="Q17:R17" si="10">Q7/Q3*1000000</f>
        <v>72259.325975618558</v>
      </c>
      <c r="R17" s="5">
        <f t="shared" si="10"/>
        <v>72589.480511136499</v>
      </c>
      <c r="S17" s="5">
        <f t="shared" ref="S17" si="11">S7/S3*1000000</f>
        <v>74009.435853745119</v>
      </c>
    </row>
    <row r="18" spans="1:19" ht="12" customHeight="1" x14ac:dyDescent="0.2">
      <c r="A18" s="2" t="s">
        <v>1</v>
      </c>
      <c r="B18" s="5">
        <f>B7/B4*1000000</f>
        <v>59033.14627347418</v>
      </c>
      <c r="C18" s="5">
        <f t="shared" ref="C18:P18" si="12">C7/C4*1000000</f>
        <v>64175.190380473796</v>
      </c>
      <c r="D18" s="5">
        <f t="shared" si="12"/>
        <v>71398.157617964753</v>
      </c>
      <c r="E18" s="5">
        <f t="shared" si="12"/>
        <v>76279.923141419786</v>
      </c>
      <c r="F18" s="5">
        <f t="shared" si="12"/>
        <v>80615.020751390213</v>
      </c>
      <c r="G18" s="5">
        <f t="shared" si="12"/>
        <v>85387.092686170217</v>
      </c>
      <c r="H18" s="5">
        <f t="shared" si="12"/>
        <v>88802.021550591322</v>
      </c>
      <c r="I18" s="5">
        <f t="shared" si="12"/>
        <v>92688.656963323927</v>
      </c>
      <c r="J18" s="5">
        <f t="shared" si="12"/>
        <v>95221.309215536938</v>
      </c>
      <c r="K18" s="5">
        <f t="shared" si="12"/>
        <v>93862.219673312517</v>
      </c>
      <c r="L18" s="5">
        <f t="shared" si="12"/>
        <v>102015.94684257718</v>
      </c>
      <c r="M18" s="5">
        <f t="shared" si="12"/>
        <v>103908.43967590835</v>
      </c>
      <c r="N18" s="5">
        <f t="shared" si="12"/>
        <v>106604.77938067404</v>
      </c>
      <c r="O18" s="5">
        <f t="shared" si="12"/>
        <v>110770.8709202454</v>
      </c>
      <c r="P18" s="5">
        <f t="shared" si="12"/>
        <v>116425.02720097147</v>
      </c>
      <c r="Q18" s="5">
        <f t="shared" ref="Q18:R18" si="13">Q7/Q4*1000000</f>
        <v>120241.39190973472</v>
      </c>
      <c r="R18" s="5">
        <f t="shared" si="13"/>
        <v>122127.48534710545</v>
      </c>
      <c r="S18" s="5">
        <f t="shared" ref="S18" si="14">S7/S4*1000000</f>
        <v>124038.89861970491</v>
      </c>
    </row>
    <row r="19" spans="1:19" ht="17.25" customHeight="1" x14ac:dyDescent="0.2">
      <c r="A19" s="2" t="s">
        <v>12</v>
      </c>
      <c r="B19" s="5">
        <f>B7/B5*1000000</f>
        <v>15496.03038588924</v>
      </c>
      <c r="C19" s="5">
        <f t="shared" ref="C19:P19" si="15">C7/C5*1000000</f>
        <v>17178.992313309504</v>
      </c>
      <c r="D19" s="5">
        <f t="shared" si="15"/>
        <v>19195.19456650491</v>
      </c>
      <c r="E19" s="5">
        <f t="shared" si="15"/>
        <v>20663.958585705637</v>
      </c>
      <c r="F19" s="5">
        <f t="shared" si="15"/>
        <v>22400.487977689001</v>
      </c>
      <c r="G19" s="5">
        <f t="shared" si="15"/>
        <v>23953.106912373638</v>
      </c>
      <c r="H19" s="5">
        <f t="shared" si="15"/>
        <v>24962.447695035458</v>
      </c>
      <c r="I19" s="5">
        <f t="shared" si="15"/>
        <v>26459.206611267709</v>
      </c>
      <c r="J19" s="5">
        <f t="shared" si="15"/>
        <v>27219.909067818135</v>
      </c>
      <c r="K19" s="5">
        <f t="shared" si="15"/>
        <v>28000.603403797923</v>
      </c>
      <c r="L19" s="5">
        <f t="shared" si="15"/>
        <v>28378.353714591129</v>
      </c>
      <c r="M19" s="5">
        <f t="shared" si="15"/>
        <v>29062.133170455352</v>
      </c>
      <c r="N19" s="5">
        <f t="shared" si="15"/>
        <v>30098.63170646067</v>
      </c>
      <c r="O19" s="5">
        <f t="shared" si="15"/>
        <v>31632.186334968461</v>
      </c>
      <c r="P19" s="5">
        <f t="shared" si="15"/>
        <v>33344.697909783325</v>
      </c>
      <c r="Q19" s="5">
        <f t="shared" ref="Q19:R19" si="16">Q7/Q5*1000000</f>
        <v>34569.866997963902</v>
      </c>
      <c r="R19" s="5">
        <f t="shared" si="16"/>
        <v>34759.971387549995</v>
      </c>
      <c r="S19" s="5">
        <f t="shared" ref="S19" si="17">S7/S5*1000000</f>
        <v>35609.172098107534</v>
      </c>
    </row>
    <row r="20" spans="1:19" ht="12" customHeight="1" x14ac:dyDescent="0.2">
      <c r="A20" s="2" t="s">
        <v>1</v>
      </c>
      <c r="B20" s="5">
        <f>B7/B6*1000000</f>
        <v>37770.57401670891</v>
      </c>
      <c r="C20" s="5">
        <f t="shared" ref="C20:P20" si="18">C7/C6*1000000</f>
        <v>41310.554621072086</v>
      </c>
      <c r="D20" s="5">
        <f t="shared" si="18"/>
        <v>45957.134479919499</v>
      </c>
      <c r="E20" s="5">
        <f t="shared" si="18"/>
        <v>49194.225847152135</v>
      </c>
      <c r="F20" s="5">
        <f t="shared" si="18"/>
        <v>52335.52417011535</v>
      </c>
      <c r="G20" s="5">
        <f t="shared" si="18"/>
        <v>55526.715409892779</v>
      </c>
      <c r="H20" s="5">
        <f t="shared" si="18"/>
        <v>57705.011015284777</v>
      </c>
      <c r="I20" s="5">
        <f t="shared" si="18"/>
        <v>60413.419174189235</v>
      </c>
      <c r="J20" s="5">
        <f t="shared" si="18"/>
        <v>62088.517960602541</v>
      </c>
      <c r="K20" s="5">
        <f t="shared" si="18"/>
        <v>61236.235778091206</v>
      </c>
      <c r="L20" s="5">
        <f t="shared" si="18"/>
        <v>65701.905378650379</v>
      </c>
      <c r="M20" s="5">
        <f t="shared" si="18"/>
        <v>67331.646021328968</v>
      </c>
      <c r="N20" s="5">
        <f t="shared" si="18"/>
        <v>69247.033766863242</v>
      </c>
      <c r="O20" s="5">
        <f t="shared" si="18"/>
        <v>72326.75837205576</v>
      </c>
      <c r="P20" s="5">
        <f t="shared" si="18"/>
        <v>76025.699706605345</v>
      </c>
      <c r="Q20" s="5">
        <f t="shared" ref="Q20:R20" si="19">Q7/Q6*1000000</f>
        <v>78573.302690407087</v>
      </c>
      <c r="R20" s="5">
        <f t="shared" si="19"/>
        <v>79996.337266934162</v>
      </c>
      <c r="S20" s="5">
        <f t="shared" ref="S20" si="20">S7/S6*1000000</f>
        <v>81280.538323586734</v>
      </c>
    </row>
    <row r="21" spans="1:19" ht="12" hidden="1" customHeight="1" x14ac:dyDescent="0.2">
      <c r="A21" s="7" t="s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9"/>
      <c r="R21" s="9"/>
      <c r="S21" s="9"/>
    </row>
    <row r="22" spans="1:19" ht="12" customHeight="1" x14ac:dyDescent="0.2">
      <c r="A22" s="7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" customHeight="1" x14ac:dyDescent="0.2"/>
    <row r="24" spans="1:19" ht="12" customHeight="1" x14ac:dyDescent="0.2"/>
    <row r="25" spans="1:19" ht="12" customHeight="1" x14ac:dyDescent="0.2"/>
    <row r="26" spans="1:19" ht="12" customHeight="1" x14ac:dyDescent="0.2"/>
    <row r="27" spans="1:19" ht="12" customHeight="1" x14ac:dyDescent="0.2"/>
    <row r="28" spans="1:19" ht="12" customHeight="1" x14ac:dyDescent="0.2"/>
    <row r="29" spans="1:19" ht="12" customHeight="1" x14ac:dyDescent="0.2">
      <c r="O29" s="5"/>
      <c r="P29" s="5"/>
      <c r="Q29" s="5"/>
      <c r="R29" s="5"/>
      <c r="S29" s="5"/>
    </row>
    <row r="30" spans="1:19" ht="12" customHeight="1" x14ac:dyDescent="0.2"/>
    <row r="31" spans="1:19" ht="12" customHeight="1" x14ac:dyDescent="0.2"/>
    <row r="32" spans="1:1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</sheetData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4BC7-C493-42C7-8A21-A7D68E191856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2012-08-22T06:31:37Z</dcterms:created>
  <dcterms:modified xsi:type="dcterms:W3CDTF">2021-01-28T08:16:28Z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6044d782adbf451bb5ec2a39b1485c54</vt:lpwstr>
  </property>
</Properties>
</file>