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0D518F1E-CF4A-4F32-A9A7-A6679AAD634C}" xr6:coauthVersionLast="45" xr6:coauthVersionMax="45" xr10:uidLastSave="{00000000-0000-0000-0000-000000000000}"/>
  <bookViews>
    <workbookView xWindow="-120" yWindow="-120" windowWidth="29040" windowHeight="17640" xr2:uid="{40E521B5-2BC2-4652-A356-F936CA58D349}"/>
  </bookViews>
  <sheets>
    <sheet name="Ålder, kön" sheetId="2" r:id="rId1"/>
    <sheet name="Ålder, kön 1999-2019" sheetId="1" r:id="rId2"/>
    <sheet name="Kommun, ålder, kön" sheetId="3" r:id="rId3"/>
    <sheet name="Kommun, kön 1999-2019" sheetId="4" r:id="rId4"/>
    <sheet name="Boendeland, kön, kommun" sheetId="5" r:id="rId5"/>
    <sheet name="Hembygdsrätt, kön, ålder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6" l="1"/>
  <c r="K30" i="6"/>
  <c r="F30" i="6"/>
  <c r="J30" i="6" s="1"/>
  <c r="B30" i="6"/>
  <c r="B12" i="6" s="1"/>
  <c r="L29" i="6"/>
  <c r="K29" i="6"/>
  <c r="F29" i="6"/>
  <c r="J29" i="6" s="1"/>
  <c r="B29" i="6"/>
  <c r="L28" i="6"/>
  <c r="K28" i="6"/>
  <c r="F28" i="6"/>
  <c r="J28" i="6" s="1"/>
  <c r="B28" i="6"/>
  <c r="B10" i="6" s="1"/>
  <c r="L27" i="6"/>
  <c r="K27" i="6"/>
  <c r="J27" i="6"/>
  <c r="F27" i="6"/>
  <c r="B27" i="6"/>
  <c r="L26" i="6"/>
  <c r="K26" i="6"/>
  <c r="J26" i="6"/>
  <c r="F26" i="6"/>
  <c r="B26" i="6"/>
  <c r="L25" i="6"/>
  <c r="K25" i="6"/>
  <c r="F25" i="6"/>
  <c r="J25" i="6" s="1"/>
  <c r="B25" i="6"/>
  <c r="B23" i="6" s="1"/>
  <c r="L24" i="6"/>
  <c r="K24" i="6"/>
  <c r="F24" i="6"/>
  <c r="J24" i="6" s="1"/>
  <c r="B24" i="6"/>
  <c r="K23" i="6"/>
  <c r="H23" i="6"/>
  <c r="L23" i="6" s="1"/>
  <c r="G23" i="6"/>
  <c r="D23" i="6"/>
  <c r="C23" i="6"/>
  <c r="L21" i="6"/>
  <c r="K21" i="6"/>
  <c r="J21" i="6"/>
  <c r="F21" i="6"/>
  <c r="B21" i="6"/>
  <c r="L20" i="6"/>
  <c r="K20" i="6"/>
  <c r="F20" i="6"/>
  <c r="J20" i="6" s="1"/>
  <c r="B20" i="6"/>
  <c r="L19" i="6"/>
  <c r="K19" i="6"/>
  <c r="F19" i="6"/>
  <c r="J19" i="6" s="1"/>
  <c r="B19" i="6"/>
  <c r="L18" i="6"/>
  <c r="K18" i="6"/>
  <c r="J18" i="6"/>
  <c r="F18" i="6"/>
  <c r="B18" i="6"/>
  <c r="L17" i="6"/>
  <c r="K17" i="6"/>
  <c r="F17" i="6"/>
  <c r="J17" i="6" s="1"/>
  <c r="B17" i="6"/>
  <c r="L16" i="6"/>
  <c r="K16" i="6"/>
  <c r="F16" i="6"/>
  <c r="J16" i="6" s="1"/>
  <c r="B16" i="6"/>
  <c r="L15" i="6"/>
  <c r="K15" i="6"/>
  <c r="F15" i="6"/>
  <c r="J15" i="6" s="1"/>
  <c r="B15" i="6"/>
  <c r="B14" i="6" s="1"/>
  <c r="H14" i="6"/>
  <c r="L14" i="6" s="1"/>
  <c r="G14" i="6"/>
  <c r="D14" i="6"/>
  <c r="C14" i="6"/>
  <c r="K14" i="6" s="1"/>
  <c r="K12" i="6"/>
  <c r="H12" i="6"/>
  <c r="L12" i="6" s="1"/>
  <c r="G12" i="6"/>
  <c r="F12" i="6"/>
  <c r="J12" i="6" s="1"/>
  <c r="D12" i="6"/>
  <c r="C12" i="6"/>
  <c r="L11" i="6"/>
  <c r="H11" i="6"/>
  <c r="G11" i="6"/>
  <c r="K11" i="6" s="1"/>
  <c r="D11" i="6"/>
  <c r="C11" i="6"/>
  <c r="B11" i="6"/>
  <c r="H10" i="6"/>
  <c r="L10" i="6" s="1"/>
  <c r="G10" i="6"/>
  <c r="K10" i="6" s="1"/>
  <c r="D10" i="6"/>
  <c r="C10" i="6"/>
  <c r="K9" i="6"/>
  <c r="H9" i="6"/>
  <c r="L9" i="6" s="1"/>
  <c r="G9" i="6"/>
  <c r="D9" i="6"/>
  <c r="D5" i="6" s="1"/>
  <c r="C9" i="6"/>
  <c r="B9" i="6"/>
  <c r="L8" i="6"/>
  <c r="K8" i="6"/>
  <c r="H8" i="6"/>
  <c r="G8" i="6"/>
  <c r="F8" i="6"/>
  <c r="J8" i="6" s="1"/>
  <c r="D8" i="6"/>
  <c r="C8" i="6"/>
  <c r="B8" i="6"/>
  <c r="L7" i="6"/>
  <c r="H7" i="6"/>
  <c r="G7" i="6"/>
  <c r="F7" i="6" s="1"/>
  <c r="J7" i="6" s="1"/>
  <c r="D7" i="6"/>
  <c r="C7" i="6"/>
  <c r="B7" i="6"/>
  <c r="H6" i="6"/>
  <c r="H5" i="6" s="1"/>
  <c r="G6" i="6"/>
  <c r="K6" i="6" s="1"/>
  <c r="D6" i="6"/>
  <c r="C6" i="6"/>
  <c r="C5" i="6" s="1"/>
  <c r="B6" i="6"/>
  <c r="B5" i="6" s="1"/>
  <c r="L19" i="5"/>
  <c r="K19" i="5"/>
  <c r="F19" i="5"/>
  <c r="J19" i="5" s="1"/>
  <c r="B19" i="5"/>
  <c r="L18" i="5"/>
  <c r="K18" i="5"/>
  <c r="F18" i="5"/>
  <c r="J18" i="5" s="1"/>
  <c r="B18" i="5"/>
  <c r="L17" i="5"/>
  <c r="K17" i="5"/>
  <c r="F17" i="5"/>
  <c r="J17" i="5" s="1"/>
  <c r="B17" i="5"/>
  <c r="B16" i="5" s="1"/>
  <c r="H16" i="5"/>
  <c r="L16" i="5" s="1"/>
  <c r="G16" i="5"/>
  <c r="D16" i="5"/>
  <c r="C16" i="5"/>
  <c r="K16" i="5" s="1"/>
  <c r="L14" i="5"/>
  <c r="K14" i="5"/>
  <c r="F14" i="5"/>
  <c r="J14" i="5" s="1"/>
  <c r="B14" i="5"/>
  <c r="L13" i="5"/>
  <c r="K13" i="5"/>
  <c r="F13" i="5"/>
  <c r="J13" i="5" s="1"/>
  <c r="B13" i="5"/>
  <c r="L12" i="5"/>
  <c r="K12" i="5"/>
  <c r="F12" i="5"/>
  <c r="J12" i="5" s="1"/>
  <c r="B12" i="5"/>
  <c r="B11" i="5" s="1"/>
  <c r="H11" i="5"/>
  <c r="L11" i="5" s="1"/>
  <c r="G11" i="5"/>
  <c r="D11" i="5"/>
  <c r="C11" i="5"/>
  <c r="K11" i="5" s="1"/>
  <c r="L9" i="5"/>
  <c r="K9" i="5"/>
  <c r="F9" i="5"/>
  <c r="J9" i="5" s="1"/>
  <c r="B9" i="5"/>
  <c r="L8" i="5"/>
  <c r="K8" i="5"/>
  <c r="F8" i="5"/>
  <c r="J8" i="5" s="1"/>
  <c r="B8" i="5"/>
  <c r="L7" i="5"/>
  <c r="K7" i="5"/>
  <c r="F7" i="5"/>
  <c r="J7" i="5" s="1"/>
  <c r="B7" i="5"/>
  <c r="B6" i="5" s="1"/>
  <c r="H6" i="5"/>
  <c r="L6" i="5" s="1"/>
  <c r="G6" i="5"/>
  <c r="D6" i="5"/>
  <c r="C6" i="5"/>
  <c r="K6" i="5" s="1"/>
  <c r="L26" i="2"/>
  <c r="K26" i="2"/>
  <c r="J26" i="2"/>
  <c r="F26" i="2"/>
  <c r="B26" i="2"/>
  <c r="L25" i="2"/>
  <c r="K25" i="2"/>
  <c r="F25" i="2"/>
  <c r="B25" i="2"/>
  <c r="L24" i="2"/>
  <c r="K24" i="2"/>
  <c r="J24" i="2"/>
  <c r="F24" i="2"/>
  <c r="B24" i="2"/>
  <c r="L23" i="2"/>
  <c r="K23" i="2"/>
  <c r="F23" i="2"/>
  <c r="B23" i="2"/>
  <c r="L22" i="2"/>
  <c r="K22" i="2"/>
  <c r="F22" i="2"/>
  <c r="B22" i="2"/>
  <c r="J22" i="2" s="1"/>
  <c r="L21" i="2"/>
  <c r="K21" i="2"/>
  <c r="F21" i="2"/>
  <c r="J21" i="2" s="1"/>
  <c r="B21" i="2"/>
  <c r="L20" i="2"/>
  <c r="K20" i="2"/>
  <c r="F20" i="2"/>
  <c r="B20" i="2"/>
  <c r="L19" i="2"/>
  <c r="K19" i="2"/>
  <c r="J19" i="2"/>
  <c r="F19" i="2"/>
  <c r="B19" i="2"/>
  <c r="L18" i="2"/>
  <c r="K18" i="2"/>
  <c r="F18" i="2"/>
  <c r="F17" i="2" s="1"/>
  <c r="B18" i="2"/>
  <c r="H17" i="2"/>
  <c r="L17" i="2" s="1"/>
  <c r="G17" i="2"/>
  <c r="K17" i="2" s="1"/>
  <c r="D17" i="2"/>
  <c r="C17" i="2"/>
  <c r="L15" i="2"/>
  <c r="K15" i="2"/>
  <c r="F15" i="2"/>
  <c r="B15" i="2"/>
  <c r="L14" i="2"/>
  <c r="K14" i="2"/>
  <c r="F14" i="2"/>
  <c r="J14" i="2" s="1"/>
  <c r="B14" i="2"/>
  <c r="L13" i="2"/>
  <c r="K13" i="2"/>
  <c r="J13" i="2"/>
  <c r="F13" i="2"/>
  <c r="B13" i="2"/>
  <c r="L12" i="2"/>
  <c r="K12" i="2"/>
  <c r="F12" i="2"/>
  <c r="B12" i="2"/>
  <c r="L11" i="2"/>
  <c r="K11" i="2"/>
  <c r="J11" i="2"/>
  <c r="F11" i="2"/>
  <c r="B11" i="2"/>
  <c r="L10" i="2"/>
  <c r="K10" i="2"/>
  <c r="F10" i="2"/>
  <c r="B10" i="2"/>
  <c r="L9" i="2"/>
  <c r="K9" i="2"/>
  <c r="F9" i="2"/>
  <c r="B9" i="2"/>
  <c r="L8" i="2"/>
  <c r="K8" i="2"/>
  <c r="F8" i="2"/>
  <c r="J8" i="2" s="1"/>
  <c r="B8" i="2"/>
  <c r="L7" i="2"/>
  <c r="K7" i="2"/>
  <c r="F7" i="2"/>
  <c r="B7" i="2"/>
  <c r="H6" i="2"/>
  <c r="L6" i="2" s="1"/>
  <c r="G6" i="2"/>
  <c r="D6" i="2"/>
  <c r="C6" i="2"/>
  <c r="B17" i="2" l="1"/>
  <c r="J23" i="2"/>
  <c r="J10" i="2"/>
  <c r="J25" i="2"/>
  <c r="J12" i="2"/>
  <c r="J18" i="2"/>
  <c r="B6" i="2"/>
  <c r="J20" i="2"/>
  <c r="J7" i="2"/>
  <c r="J9" i="2"/>
  <c r="J15" i="2"/>
  <c r="K6" i="2"/>
  <c r="L5" i="6"/>
  <c r="F9" i="6"/>
  <c r="J9" i="6" s="1"/>
  <c r="F23" i="6"/>
  <c r="J23" i="6" s="1"/>
  <c r="F10" i="6"/>
  <c r="J10" i="6" s="1"/>
  <c r="L6" i="6"/>
  <c r="K7" i="6"/>
  <c r="F11" i="6"/>
  <c r="J11" i="6" s="1"/>
  <c r="F14" i="6"/>
  <c r="J14" i="6" s="1"/>
  <c r="G5" i="6"/>
  <c r="K5" i="6" s="1"/>
  <c r="F6" i="6"/>
  <c r="F6" i="5"/>
  <c r="J6" i="5" s="1"/>
  <c r="F11" i="5"/>
  <c r="J11" i="5" s="1"/>
  <c r="F16" i="5"/>
  <c r="J16" i="5" s="1"/>
  <c r="J17" i="2"/>
  <c r="F6" i="2"/>
  <c r="J6" i="2" l="1"/>
  <c r="F5" i="6"/>
  <c r="J5" i="6" s="1"/>
  <c r="J6" i="6"/>
</calcChain>
</file>

<file path=xl/sharedStrings.xml><?xml version="1.0" encoding="utf-8"?>
<sst xmlns="http://schemas.openxmlformats.org/spreadsheetml/2006/main" count="405" uniqueCount="69">
  <si>
    <t>ÅSUB</t>
  </si>
  <si>
    <t>Valdeltagande i lagtings- och kommunalvalen 1999-2019 efter ålder och kön, procent</t>
  </si>
  <si>
    <t>Val</t>
  </si>
  <si>
    <t>Totalt</t>
  </si>
  <si>
    <t>Kvinnor</t>
  </si>
  <si>
    <t>Män</t>
  </si>
  <si>
    <t>Ålder</t>
  </si>
  <si>
    <t>Lagtingsvalet</t>
  </si>
  <si>
    <t>18-21</t>
  </si>
  <si>
    <t>22-25</t>
  </si>
  <si>
    <t>26-29</t>
  </si>
  <si>
    <t>30-39</t>
  </si>
  <si>
    <t>40-49</t>
  </si>
  <si>
    <t>50-59</t>
  </si>
  <si>
    <t>60-69</t>
  </si>
  <si>
    <t>70-79</t>
  </si>
  <si>
    <t>80+</t>
  </si>
  <si>
    <t>Kommunalvalet</t>
  </si>
  <si>
    <t>Källa: ÅSUB Valstatistik</t>
  </si>
  <si>
    <t>Senast uppdaterad 19.11.2019</t>
  </si>
  <si>
    <t>Valdeltagande i lagtingsvalen 1999-2019 efter ålder</t>
  </si>
  <si>
    <t>Valdeltagande i kommunalvalen 1999-2019 efter ålder</t>
  </si>
  <si>
    <t xml:space="preserve">Röstberättigade </t>
  </si>
  <si>
    <t>Röstande</t>
  </si>
  <si>
    <t>Valdeltagande, procent</t>
  </si>
  <si>
    <t>Valdeltagande i lagtings- och kommunalvalen 2019 efter ålder och kön</t>
  </si>
  <si>
    <t>Valdeltagande i lagtingsvalet efter ålder och kön 2019</t>
  </si>
  <si>
    <t>Valdeltagande i kommunalvalen efter ålder och kön 2019</t>
  </si>
  <si>
    <t>Valdeltagande i lagtings- och kommunalvalen efter kommun, ålder och kön 2019, procent</t>
  </si>
  <si>
    <t>Antal röst-</t>
  </si>
  <si>
    <t>Kommun</t>
  </si>
  <si>
    <t>berättigade</t>
  </si>
  <si>
    <t>Kön</t>
  </si>
  <si>
    <t>totalt</t>
  </si>
  <si>
    <t>18-29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</si>
  <si>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</si>
  <si>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</si>
  <si>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</si>
  <si>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</si>
  <si>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</si>
  <si>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</si>
  <si>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</si>
  <si>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</si>
  <si>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</si>
  <si>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</si>
  <si>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</si>
  <si>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</si>
  <si>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</si>
  <si>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</si>
  <si>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</si>
  <si>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</si>
  <si>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Landskommuner</t>
  </si>
  <si>
    <t xml:space="preserve"> - Landsbygden</t>
  </si>
  <si>
    <t xml:space="preserve"> - Skärgården</t>
  </si>
  <si>
    <t>Åland</t>
  </si>
  <si>
    <t>Valdeltagande i lagtings- och kommunalvalen efter kommun och kön 1999-2019, procent</t>
  </si>
  <si>
    <t>Valdeltagande i lagtingsvalet 2019 efter ålder, kön och bosättningsland</t>
  </si>
  <si>
    <t>Bostadsort</t>
  </si>
  <si>
    <t>Röstberättigade</t>
  </si>
  <si>
    <t>Alla röstberättigade</t>
  </si>
  <si>
    <t>30-49</t>
  </si>
  <si>
    <t>50+</t>
  </si>
  <si>
    <t>Bosatta på Åland</t>
  </si>
  <si>
    <t>Bosatta utanför Åland</t>
  </si>
  <si>
    <t xml:space="preserve">Valdeltagande i kommunalvalet 2019 efter hembygdsrätt, ålder och kön </t>
  </si>
  <si>
    <t>Personer med hembygdsrätt</t>
  </si>
  <si>
    <t>Personer utan hembygdsrätt</t>
  </si>
  <si>
    <t>Mera uppgifter finns i följande blad.</t>
  </si>
  <si>
    <t>Ytterligare uppgifter om valdeltagandet i tidigare val finns i statisitikrapporter för respektive 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</si>
</sst>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" fontId="5" fillId="0" borderId="0" xfId="0" applyNumberFormat="1" applyFont="1"/>
    <xf numFmtId="1" fontId="3" fillId="0" borderId="0" xfId="0" applyNumberFormat="1" applyFont="1"/>
    <xf numFmtId="0" fontId="3" fillId="0" borderId="5" xfId="0" applyFont="1" applyBorder="1"/>
    <xf numFmtId="1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4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3" fontId="3" fillId="0" borderId="5" xfId="0" applyNumberFormat="1" applyFont="1" applyBorder="1"/>
    <xf numFmtId="164" fontId="3" fillId="0" borderId="5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5" fillId="0" borderId="5" xfId="0" applyFont="1" applyBorder="1"/>
    <xf numFmtId="3" fontId="11" fillId="0" borderId="5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/>
    <xf numFmtId="1" fontId="10" fillId="0" borderId="0" xfId="0" applyNumberFormat="1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right"/>
      <protection locked="0"/>
    </xf>
    <xf numFmtId="1" fontId="11" fillId="0" borderId="5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5" xfId="0" applyNumberFormat="1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
</a:t>
            </a:r>
          </a:p>
        </c:rich>
      </c:tx>
      <c:layout>
        <c:manualLayout>
          <c:xMode val="edge"/>
          <c:yMode val="edge"/>
          <c:x val="1.444514435695538E-2"/>
          <c:y val="3.5091068161934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2499687539"/>
          <c:y val="0.16826023690043926"/>
          <c:w val="0.87666952040859503"/>
          <c:h val="0.60765186960325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 1, Dia 1a'!$K$4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 1, Dia 1a'!$A$18:$A$26</c:f>
              <c:strCache>
                <c:ptCount val="9"/>
                <c:pt idx="0">
                  <c:v>18-21</c:v>
                </c:pt>
                <c:pt idx="1">
                  <c:v>22-25</c:v>
                </c:pt>
                <c:pt idx="2">
                  <c:v>26-29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'[1]TAB 1, Dia 1a'!$K$18:$K$26</c:f>
              <c:numCache>
                <c:formatCode>General</c:formatCode>
                <c:ptCount val="9"/>
                <c:pt idx="0">
                  <c:v>44.554455445544555</c:v>
                </c:pt>
                <c:pt idx="1">
                  <c:v>47.638603696098563</c:v>
                </c:pt>
                <c:pt idx="2">
                  <c:v>58.320610687022899</c:v>
                </c:pt>
                <c:pt idx="3">
                  <c:v>66.026003391746741</c:v>
                </c:pt>
                <c:pt idx="4">
                  <c:v>70.673854447439354</c:v>
                </c:pt>
                <c:pt idx="5">
                  <c:v>75.986685687113635</c:v>
                </c:pt>
                <c:pt idx="6">
                  <c:v>77.526987242394512</c:v>
                </c:pt>
                <c:pt idx="7">
                  <c:v>75.159235668789819</c:v>
                </c:pt>
                <c:pt idx="8">
                  <c:v>52.052052052052055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E-4BFA-BF11-9A64EDE85AD4}"/>
            </c:ext>
          </c:extLst>
        </c:ser>
        <c:ser>
          <c:idx val="1"/>
          <c:order val="1"/>
          <c:tx>
            <c:strRef>
              <c:f>'[1]TAB 1, Dia 1a'!$L$4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 1, Dia 1a'!$A$18:$A$26</c:f>
              <c:strCache>
                <c:ptCount val="9"/>
                <c:pt idx="0">
                  <c:v>18-21</c:v>
                </c:pt>
                <c:pt idx="1">
                  <c:v>22-25</c:v>
                </c:pt>
                <c:pt idx="2">
                  <c:v>26-29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'[1]TAB 1, Dia 1a'!$L$18:$L$26</c:f>
              <c:numCache>
                <c:formatCode>General</c:formatCode>
                <c:ptCount val="9"/>
                <c:pt idx="0">
                  <c:v>42.625607779578608</c:v>
                </c:pt>
                <c:pt idx="1">
                  <c:v>39.194139194139197</c:v>
                </c:pt>
                <c:pt idx="2">
                  <c:v>46.814404432132967</c:v>
                </c:pt>
                <c:pt idx="3">
                  <c:v>57.727031332979287</c:v>
                </c:pt>
                <c:pt idx="4">
                  <c:v>66.489078316462439</c:v>
                </c:pt>
                <c:pt idx="5">
                  <c:v>69.421078673923802</c:v>
                </c:pt>
                <c:pt idx="6">
                  <c:v>74.930824571112339</c:v>
                </c:pt>
                <c:pt idx="7">
                  <c:v>75.579211020663735</c:v>
                </c:pt>
                <c:pt idx="8">
                  <c:v>64.634146341463421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E-4BFA-BF11-9A64EDE8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211108224"/>
        <c:axId val="211110144"/>
      </c:barChart>
      <c:catAx>
        <c:axId val="2111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8333524976044664"/>
              <c:y val="0.87334666068295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111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10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1.2433779110944466E-2"/>
              <c:y val="5.05220785225680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11108224"/>
        <c:crosses val="autoZero"/>
        <c:crossBetween val="between"/>
        <c:majorUnit val="2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06841691365722"/>
          <c:y val="0.18448273675935439"/>
          <c:w val="0.31345651793525814"/>
          <c:h val="9.24957107634273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0.98425196850393704" l="0.35433070866141736" r="0.35433070866141736" t="0.98425196850393704" header="0.51181102362204722" footer="0.51181102362204722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47625</xdr:rowOff>
    </xdr:from>
    <xdr:to>
      <xdr:col>7</xdr:col>
      <xdr:colOff>9525</xdr:colOff>
      <xdr:row>52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CE1D12D-E6EC-45E2-991F-0B97A402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7975"/>
          <a:ext cx="287655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40</xdr:row>
      <xdr:rowOff>28575</xdr:rowOff>
    </xdr:from>
    <xdr:to>
      <xdr:col>14</xdr:col>
      <xdr:colOff>361949</xdr:colOff>
      <xdr:row>53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8693E0-EC4B-4392-8A06-92E502B74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47625</xdr:rowOff>
    </xdr:from>
    <xdr:to>
      <xdr:col>8</xdr:col>
      <xdr:colOff>133350</xdr:colOff>
      <xdr:row>52</xdr:row>
      <xdr:rowOff>95250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1576708-E35D-4544-AC88-4DDDC220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301942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39</xdr:row>
      <xdr:rowOff>47625</xdr:rowOff>
    </xdr:from>
    <xdr:to>
      <xdr:col>19</xdr:col>
      <xdr:colOff>28575</xdr:colOff>
      <xdr:row>52</xdr:row>
      <xdr:rowOff>85725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0B53DA-FBA9-4029-8AB8-C8AB7958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515100"/>
          <a:ext cx="325755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4Val/LagKomm/2019/Valdeltagande/DELTAGAND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2011"/>
      <sheetName val="Info 2007"/>
      <sheetName val="Info 2003"/>
      <sheetName val="Info 1999"/>
      <sheetName val="a"/>
      <sheetName val="Sammanf Dia"/>
      <sheetName val="TAB 1, Dia 1a"/>
      <sheetName val="Nyhetstabell"/>
      <sheetName val="TAB,Dia Åldgr"/>
      <sheetName val="TAB 2, Dia 2a"/>
      <sheetName val="TAB 3 NY"/>
      <sheetName val="ex tab3"/>
      <sheetName val="2007"/>
      <sheetName val=" Dia 3a"/>
      <sheetName val="TAB 4"/>
      <sheetName val="Dia 4a"/>
      <sheetName val="TAB 5, Dia 5a"/>
      <sheetName val="TAB 6"/>
      <sheetName val="TAB 7"/>
      <sheetName val="TAB 8"/>
      <sheetName val="TAB 9 o TAB 10"/>
      <sheetName val="TAB 11 o TAB 12"/>
      <sheetName val="fd tab 13 o tab 14"/>
      <sheetName val="Blad1"/>
      <sheetName val="TAB 13 o TAB 14"/>
      <sheetName val="TAB 15 o TAB 16"/>
      <sheetName val="TAB 17"/>
      <sheetName val="TAB 18, Dia 18 o TAB 20"/>
      <sheetName val="TAB 19"/>
      <sheetName val="TAB 21"/>
      <sheetName val="TAB 22"/>
      <sheetName val="TAB 23 NY"/>
      <sheetName val="Ex tab 23"/>
      <sheetName val=" Dia 23a"/>
      <sheetName val="Dia 23b"/>
      <sheetName val="fd tab 26"/>
      <sheetName val="TAB 24"/>
      <sheetName val="TAB 25"/>
      <sheetName val="TAB 26"/>
      <sheetName val="18-25 Kom"/>
      <sheetName val="TAB 27"/>
      <sheetName val="TAB 28"/>
      <sheetName val="TAB 29"/>
      <sheetName val="TAB 30"/>
      <sheetName val="Ny TAB födland"/>
      <sheetName val="Ny TAB Språk"/>
      <sheetName val="UnderlagTAB 13"/>
      <sheetName val="ex"/>
      <sheetName val="Beräkningar"/>
      <sheetName val="KönÅld Kom"/>
      <sheetName val="UnderlagKomKönÅld o dia7"/>
      <sheetName val="Underlag1"/>
      <sheetName val="Underlag2Dia"/>
      <sheetName val="Underlag6"/>
      <sheetName val="Underlag"/>
      <sheetName val="Ung"/>
      <sheetName val="Rang"/>
      <sheetName val="Gam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K4" t="str">
            <v>Kvinnor</v>
          </cell>
          <cell r="L4" t="str">
            <v>Män</v>
          </cell>
        </row>
        <row r="18">
          <cell r="A18" t="str">
            <v>18-21</v>
          </cell>
          <cell r="K18">
            <v>44.554455445544555</v>
          </cell>
          <cell r="L18">
            <v>42.625607779578608</v>
          </cell>
        </row>
        <row r="19">
          <cell r="A19" t="str">
            <v>22-25</v>
          </cell>
          <cell r="K19">
            <v>47.638603696098563</v>
          </cell>
          <cell r="L19">
            <v>39.194139194139197</v>
          </cell>
        </row>
        <row r="20">
          <cell r="A20" t="str">
            <v>26-29</v>
          </cell>
          <cell r="K20">
            <v>58.320610687022899</v>
          </cell>
          <cell r="L20">
            <v>46.814404432132967</v>
          </cell>
        </row>
        <row r="21">
          <cell r="A21" t="str">
            <v>30-39</v>
          </cell>
          <cell r="K21">
            <v>66.026003391746741</v>
          </cell>
          <cell r="L21">
            <v>57.727031332979287</v>
          </cell>
        </row>
        <row r="22">
          <cell r="A22" t="str">
            <v>40-49</v>
          </cell>
          <cell r="K22">
            <v>70.673854447439354</v>
          </cell>
          <cell r="L22">
            <v>66.489078316462439</v>
          </cell>
        </row>
        <row r="23">
          <cell r="A23" t="str">
            <v>50-59</v>
          </cell>
          <cell r="K23">
            <v>75.986685687113635</v>
          </cell>
          <cell r="L23">
            <v>69.421078673923802</v>
          </cell>
        </row>
        <row r="24">
          <cell r="A24" t="str">
            <v>60-69</v>
          </cell>
          <cell r="K24">
            <v>77.526987242394512</v>
          </cell>
          <cell r="L24">
            <v>74.930824571112339</v>
          </cell>
        </row>
        <row r="25">
          <cell r="A25" t="str">
            <v>70-79</v>
          </cell>
          <cell r="K25">
            <v>75.159235668789819</v>
          </cell>
          <cell r="L25">
            <v>75.579211020663735</v>
          </cell>
        </row>
        <row r="26">
          <cell r="A26" t="str">
            <v>80+</v>
          </cell>
          <cell r="K26">
            <v>52.052052052052055</v>
          </cell>
          <cell r="L26">
            <v>64.634146341463421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63A1-BB86-43E5-9696-8C3279A63FAF}">
  <dimension ref="A1:Y54"/>
  <sheetViews>
    <sheetView showGridLines="0" tabSelected="1" workbookViewId="0">
      <selection activeCell="AA19" sqref="AA19"/>
    </sheetView>
  </sheetViews>
  <sheetFormatPr defaultRowHeight="12" x14ac:dyDescent="0.2"/>
  <cols>
    <col min="1" max="1" width="6" style="1" customWidth="1"/>
    <col min="2" max="4" width="7.140625" style="1" customWidth="1"/>
    <col min="5" max="5" width="1.28515625" style="1" customWidth="1"/>
    <col min="6" max="8" width="7.140625" style="1" customWidth="1"/>
    <col min="9" max="9" width="1.28515625" style="1" customWidth="1"/>
    <col min="10" max="12" width="7.140625" style="1" customWidth="1"/>
    <col min="13" max="19" width="9.140625" style="1"/>
    <col min="20" max="20" width="2.42578125" style="1" customWidth="1"/>
    <col min="21" max="24" width="9.140625" style="1"/>
    <col min="25" max="25" width="9.7109375" style="1" customWidth="1"/>
    <col min="26" max="16384" width="9.140625" style="1"/>
  </cols>
  <sheetData>
    <row r="1" spans="1:25" x14ac:dyDescent="0.2">
      <c r="A1" s="1" t="s">
        <v>0</v>
      </c>
    </row>
    <row r="2" spans="1:25" ht="30" customHeight="1" thickBot="1" x14ac:dyDescent="0.25">
      <c r="A2" s="2" t="s">
        <v>25</v>
      </c>
    </row>
    <row r="3" spans="1:25" x14ac:dyDescent="0.2">
      <c r="A3" s="3" t="s">
        <v>2</v>
      </c>
      <c r="B3" s="4" t="s">
        <v>22</v>
      </c>
      <c r="C3" s="4"/>
      <c r="D3" s="4"/>
      <c r="E3" s="3"/>
      <c r="F3" s="5" t="s">
        <v>23</v>
      </c>
      <c r="G3" s="4"/>
      <c r="H3" s="4"/>
      <c r="I3" s="3"/>
      <c r="J3" s="4" t="s">
        <v>24</v>
      </c>
      <c r="K3" s="4"/>
      <c r="L3" s="4"/>
      <c r="Q3" s="49" t="s">
        <v>67</v>
      </c>
      <c r="R3" s="49"/>
      <c r="S3" s="49"/>
      <c r="T3" s="49"/>
    </row>
    <row r="4" spans="1:25" x14ac:dyDescent="0.2">
      <c r="A4" s="9" t="s">
        <v>6</v>
      </c>
      <c r="B4" s="10" t="s">
        <v>3</v>
      </c>
      <c r="C4" s="10" t="s">
        <v>4</v>
      </c>
      <c r="D4" s="10" t="s">
        <v>5</v>
      </c>
      <c r="E4" s="10"/>
      <c r="F4" s="23" t="s">
        <v>3</v>
      </c>
      <c r="G4" s="10" t="s">
        <v>4</v>
      </c>
      <c r="H4" s="10" t="s">
        <v>5</v>
      </c>
      <c r="I4" s="10"/>
      <c r="J4" s="23" t="s">
        <v>3</v>
      </c>
      <c r="K4" s="23" t="s">
        <v>4</v>
      </c>
      <c r="L4" s="23" t="s">
        <v>5</v>
      </c>
      <c r="Q4" s="49" t="s">
        <v>68</v>
      </c>
      <c r="R4" s="49"/>
      <c r="S4" s="49"/>
      <c r="T4" s="49"/>
      <c r="U4" s="49"/>
      <c r="V4" s="49"/>
      <c r="W4" s="49"/>
      <c r="X4" s="49"/>
      <c r="Y4" s="49"/>
    </row>
    <row r="5" spans="1:25" ht="17.25" customHeight="1" x14ac:dyDescent="0.2">
      <c r="A5" s="12" t="s">
        <v>7</v>
      </c>
      <c r="B5" s="12"/>
      <c r="C5" s="13"/>
      <c r="D5" s="13"/>
      <c r="E5" s="13"/>
      <c r="F5" s="13"/>
      <c r="G5" s="13"/>
      <c r="H5" s="13"/>
      <c r="I5" s="14"/>
      <c r="J5" s="13"/>
      <c r="K5" s="13"/>
      <c r="L5" s="13"/>
    </row>
    <row r="6" spans="1:25" x14ac:dyDescent="0.2">
      <c r="A6" s="12" t="s">
        <v>3</v>
      </c>
      <c r="B6" s="24">
        <f>SUM(B7:B15)</f>
        <v>20946</v>
      </c>
      <c r="C6" s="24">
        <f>SUM(C7:C15)</f>
        <v>10599</v>
      </c>
      <c r="D6" s="24">
        <f>SUM(D7:D15)</f>
        <v>10347</v>
      </c>
      <c r="E6" s="24"/>
      <c r="F6" s="24">
        <f>SUM(F7:F15)</f>
        <v>14595</v>
      </c>
      <c r="G6" s="24">
        <f>SUM(G7:G15)</f>
        <v>7561</v>
      </c>
      <c r="H6" s="24">
        <f>SUM(H7:H15)</f>
        <v>7034</v>
      </c>
      <c r="I6" s="12"/>
      <c r="J6" s="25">
        <f t="shared" ref="J6:L15" si="0">F6/B6*100</f>
        <v>69.679175021483815</v>
      </c>
      <c r="K6" s="25">
        <f t="shared" si="0"/>
        <v>71.336918577224267</v>
      </c>
      <c r="L6" s="25">
        <f t="shared" si="0"/>
        <v>67.98105731129796</v>
      </c>
    </row>
    <row r="7" spans="1:25" x14ac:dyDescent="0.2">
      <c r="A7" s="14" t="s">
        <v>8</v>
      </c>
      <c r="B7" s="26">
        <f t="shared" ref="B7:B15" si="1">SUM(C7:D7)</f>
        <v>1209</v>
      </c>
      <c r="C7" s="26">
        <v>564</v>
      </c>
      <c r="D7" s="26">
        <v>645</v>
      </c>
      <c r="E7" s="26"/>
      <c r="F7" s="26">
        <f t="shared" ref="F7:F15" si="2">SUM(G7:H7)</f>
        <v>530</v>
      </c>
      <c r="G7" s="26">
        <v>255</v>
      </c>
      <c r="H7" s="26">
        <v>275</v>
      </c>
      <c r="I7" s="14"/>
      <c r="J7" s="27">
        <f t="shared" si="0"/>
        <v>43.837882547559964</v>
      </c>
      <c r="K7" s="27">
        <f t="shared" si="0"/>
        <v>45.212765957446813</v>
      </c>
      <c r="L7" s="27">
        <f t="shared" si="0"/>
        <v>42.63565891472868</v>
      </c>
    </row>
    <row r="8" spans="1:25" x14ac:dyDescent="0.2">
      <c r="A8" s="14" t="s">
        <v>9</v>
      </c>
      <c r="B8" s="26">
        <f t="shared" si="1"/>
        <v>1304</v>
      </c>
      <c r="C8" s="26">
        <v>643</v>
      </c>
      <c r="D8" s="26">
        <v>661</v>
      </c>
      <c r="E8" s="26"/>
      <c r="F8" s="26">
        <f t="shared" si="2"/>
        <v>534</v>
      </c>
      <c r="G8" s="26">
        <v>278</v>
      </c>
      <c r="H8" s="26">
        <v>256</v>
      </c>
      <c r="I8" s="14"/>
      <c r="J8" s="27">
        <f t="shared" si="0"/>
        <v>40.950920245398777</v>
      </c>
      <c r="K8" s="27">
        <f t="shared" si="0"/>
        <v>43.234836702954901</v>
      </c>
      <c r="L8" s="27">
        <f t="shared" si="0"/>
        <v>38.729198184568837</v>
      </c>
    </row>
    <row r="9" spans="1:25" x14ac:dyDescent="0.2">
      <c r="A9" s="14" t="s">
        <v>10</v>
      </c>
      <c r="B9" s="26">
        <f t="shared" si="1"/>
        <v>1333</v>
      </c>
      <c r="C9" s="26">
        <v>649</v>
      </c>
      <c r="D9" s="26">
        <v>684</v>
      </c>
      <c r="E9" s="26"/>
      <c r="F9" s="26">
        <f t="shared" si="2"/>
        <v>665</v>
      </c>
      <c r="G9" s="26">
        <v>341</v>
      </c>
      <c r="H9" s="26">
        <v>324</v>
      </c>
      <c r="I9" s="14"/>
      <c r="J9" s="27">
        <f t="shared" si="0"/>
        <v>49.887471867966994</v>
      </c>
      <c r="K9" s="27">
        <f t="shared" si="0"/>
        <v>52.542372881355938</v>
      </c>
      <c r="L9" s="27">
        <f t="shared" si="0"/>
        <v>47.368421052631575</v>
      </c>
    </row>
    <row r="10" spans="1:25" x14ac:dyDescent="0.2">
      <c r="A10" s="14" t="s">
        <v>11</v>
      </c>
      <c r="B10" s="26">
        <f t="shared" si="1"/>
        <v>2670</v>
      </c>
      <c r="C10" s="26">
        <v>1248</v>
      </c>
      <c r="D10" s="26">
        <v>1422</v>
      </c>
      <c r="E10" s="26"/>
      <c r="F10" s="26">
        <f t="shared" si="2"/>
        <v>1857</v>
      </c>
      <c r="G10" s="26">
        <v>935</v>
      </c>
      <c r="H10" s="26">
        <v>922</v>
      </c>
      <c r="I10" s="14"/>
      <c r="J10" s="27">
        <f t="shared" si="0"/>
        <v>69.550561797752806</v>
      </c>
      <c r="K10" s="27">
        <f t="shared" si="0"/>
        <v>74.919871794871796</v>
      </c>
      <c r="L10" s="27">
        <f t="shared" si="0"/>
        <v>64.838255977496488</v>
      </c>
    </row>
    <row r="11" spans="1:25" x14ac:dyDescent="0.2">
      <c r="A11" s="14" t="s">
        <v>12</v>
      </c>
      <c r="B11" s="26">
        <f t="shared" si="1"/>
        <v>2914</v>
      </c>
      <c r="C11" s="26">
        <v>1429</v>
      </c>
      <c r="D11" s="26">
        <v>1485</v>
      </c>
      <c r="E11" s="26"/>
      <c r="F11" s="26">
        <f t="shared" si="2"/>
        <v>2238</v>
      </c>
      <c r="G11" s="26">
        <v>1127</v>
      </c>
      <c r="H11" s="26">
        <v>1111</v>
      </c>
      <c r="I11" s="14"/>
      <c r="J11" s="27">
        <f t="shared" si="0"/>
        <v>76.801647220315715</v>
      </c>
      <c r="K11" s="27">
        <f t="shared" si="0"/>
        <v>78.866340097970607</v>
      </c>
      <c r="L11" s="27">
        <f t="shared" si="0"/>
        <v>74.81481481481481</v>
      </c>
    </row>
    <row r="12" spans="1:25" ht="17.25" customHeight="1" x14ac:dyDescent="0.2">
      <c r="A12" s="14" t="s">
        <v>13</v>
      </c>
      <c r="B12" s="26">
        <f t="shared" si="1"/>
        <v>3592</v>
      </c>
      <c r="C12" s="26">
        <v>1841</v>
      </c>
      <c r="D12" s="26">
        <v>1751</v>
      </c>
      <c r="E12" s="26"/>
      <c r="F12" s="26">
        <f t="shared" si="2"/>
        <v>2812</v>
      </c>
      <c r="G12" s="26">
        <v>1502</v>
      </c>
      <c r="H12" s="26">
        <v>1310</v>
      </c>
      <c r="I12" s="14"/>
      <c r="J12" s="27">
        <f t="shared" si="0"/>
        <v>78.285077951002222</v>
      </c>
      <c r="K12" s="27">
        <f t="shared" si="0"/>
        <v>81.586094513851165</v>
      </c>
      <c r="L12" s="27">
        <f t="shared" si="0"/>
        <v>74.814391776127934</v>
      </c>
    </row>
    <row r="13" spans="1:25" x14ac:dyDescent="0.2">
      <c r="A13" s="14" t="s">
        <v>14</v>
      </c>
      <c r="B13" s="26">
        <f t="shared" si="1"/>
        <v>3472</v>
      </c>
      <c r="C13" s="26">
        <v>1842</v>
      </c>
      <c r="D13" s="26">
        <v>1630</v>
      </c>
      <c r="E13" s="26"/>
      <c r="F13" s="26">
        <f t="shared" si="2"/>
        <v>2781</v>
      </c>
      <c r="G13" s="26">
        <v>1490</v>
      </c>
      <c r="H13" s="26">
        <v>1291</v>
      </c>
      <c r="I13" s="14"/>
      <c r="J13" s="27">
        <f t="shared" si="0"/>
        <v>80.09792626728111</v>
      </c>
      <c r="K13" s="27">
        <f t="shared" si="0"/>
        <v>80.890336590662329</v>
      </c>
      <c r="L13" s="27">
        <f t="shared" si="0"/>
        <v>79.202453987730053</v>
      </c>
    </row>
    <row r="14" spans="1:25" x14ac:dyDescent="0.2">
      <c r="A14" s="14" t="s">
        <v>15</v>
      </c>
      <c r="B14" s="26">
        <f t="shared" si="1"/>
        <v>2932</v>
      </c>
      <c r="C14" s="26">
        <v>1472</v>
      </c>
      <c r="D14" s="26">
        <v>1460</v>
      </c>
      <c r="E14" s="26"/>
      <c r="F14" s="26">
        <f t="shared" si="2"/>
        <v>2273</v>
      </c>
      <c r="G14" s="26">
        <v>1133</v>
      </c>
      <c r="H14" s="26">
        <v>1140</v>
      </c>
      <c r="I14" s="14"/>
      <c r="J14" s="27">
        <f t="shared" si="0"/>
        <v>77.52387448840382</v>
      </c>
      <c r="K14" s="27">
        <f t="shared" si="0"/>
        <v>76.970108695652172</v>
      </c>
      <c r="L14" s="27">
        <f t="shared" si="0"/>
        <v>78.082191780821915</v>
      </c>
    </row>
    <row r="15" spans="1:25" x14ac:dyDescent="0.2">
      <c r="A15" s="14" t="s">
        <v>16</v>
      </c>
      <c r="B15" s="26">
        <f t="shared" si="1"/>
        <v>1520</v>
      </c>
      <c r="C15" s="26">
        <v>911</v>
      </c>
      <c r="D15" s="26">
        <v>609</v>
      </c>
      <c r="E15" s="26"/>
      <c r="F15" s="26">
        <f t="shared" si="2"/>
        <v>905</v>
      </c>
      <c r="G15" s="26">
        <v>500</v>
      </c>
      <c r="H15" s="26">
        <v>405</v>
      </c>
      <c r="I15" s="14"/>
      <c r="J15" s="27">
        <f t="shared" si="0"/>
        <v>59.539473684210535</v>
      </c>
      <c r="K15" s="27">
        <f t="shared" si="0"/>
        <v>54.884742041712407</v>
      </c>
      <c r="L15" s="27">
        <f t="shared" si="0"/>
        <v>66.502463054187189</v>
      </c>
    </row>
    <row r="16" spans="1:25" ht="17.25" customHeight="1" x14ac:dyDescent="0.2">
      <c r="A16" s="12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A17" s="12" t="s">
        <v>3</v>
      </c>
      <c r="B17" s="24">
        <f>SUM(B18:B26)</f>
        <v>23707</v>
      </c>
      <c r="C17" s="24">
        <f>SUM(C18:C26)</f>
        <v>11981</v>
      </c>
      <c r="D17" s="24">
        <f>SUM(D18:D26)</f>
        <v>11726</v>
      </c>
      <c r="E17" s="24"/>
      <c r="F17" s="24">
        <f>SUM(F18:F26)</f>
        <v>15734</v>
      </c>
      <c r="G17" s="24">
        <f>SUM(G18:G26)</f>
        <v>8196</v>
      </c>
      <c r="H17" s="24">
        <f>SUM(H18:H26)</f>
        <v>7538</v>
      </c>
      <c r="I17" s="12"/>
      <c r="J17" s="25">
        <f t="shared" ref="J17:L26" si="3">F17/B17*100</f>
        <v>66.368583118910024</v>
      </c>
      <c r="K17" s="25">
        <f t="shared" si="3"/>
        <v>68.408313162507312</v>
      </c>
      <c r="L17" s="25">
        <f t="shared" si="3"/>
        <v>64.28449599181306</v>
      </c>
    </row>
    <row r="18" spans="1:12" x14ac:dyDescent="0.2">
      <c r="A18" s="14" t="s">
        <v>8</v>
      </c>
      <c r="B18" s="26">
        <f t="shared" ref="B18:B26" si="4">SUM(C18:D18)</f>
        <v>1122</v>
      </c>
      <c r="C18" s="26">
        <v>505</v>
      </c>
      <c r="D18" s="26">
        <v>617</v>
      </c>
      <c r="E18" s="26"/>
      <c r="F18" s="26">
        <f t="shared" ref="F18:F26" si="5">SUM(G18:H18)</f>
        <v>488</v>
      </c>
      <c r="G18" s="26">
        <v>225</v>
      </c>
      <c r="H18" s="26">
        <v>263</v>
      </c>
      <c r="I18" s="14"/>
      <c r="J18" s="27">
        <f t="shared" si="3"/>
        <v>43.493761140819963</v>
      </c>
      <c r="K18" s="27">
        <f t="shared" si="3"/>
        <v>44.554455445544555</v>
      </c>
      <c r="L18" s="27">
        <f t="shared" si="3"/>
        <v>42.625607779578608</v>
      </c>
    </row>
    <row r="19" spans="1:12" x14ac:dyDescent="0.2">
      <c r="A19" s="14" t="s">
        <v>9</v>
      </c>
      <c r="B19" s="26">
        <f t="shared" si="4"/>
        <v>1033</v>
      </c>
      <c r="C19" s="26">
        <v>487</v>
      </c>
      <c r="D19" s="26">
        <v>546</v>
      </c>
      <c r="E19" s="26"/>
      <c r="F19" s="26">
        <f t="shared" si="5"/>
        <v>446</v>
      </c>
      <c r="G19" s="26">
        <v>232</v>
      </c>
      <c r="H19" s="26">
        <v>214</v>
      </c>
      <c r="I19" s="14"/>
      <c r="J19" s="27">
        <f t="shared" si="3"/>
        <v>43.175217812197481</v>
      </c>
      <c r="K19" s="27">
        <f t="shared" si="3"/>
        <v>47.638603696098563</v>
      </c>
      <c r="L19" s="27">
        <f t="shared" si="3"/>
        <v>39.194139194139197</v>
      </c>
    </row>
    <row r="20" spans="1:12" x14ac:dyDescent="0.2">
      <c r="A20" s="14" t="s">
        <v>10</v>
      </c>
      <c r="B20" s="26">
        <f t="shared" si="4"/>
        <v>1377</v>
      </c>
      <c r="C20" s="26">
        <v>655</v>
      </c>
      <c r="D20" s="26">
        <v>722</v>
      </c>
      <c r="E20" s="26"/>
      <c r="F20" s="26">
        <f t="shared" si="5"/>
        <v>720</v>
      </c>
      <c r="G20" s="26">
        <v>382</v>
      </c>
      <c r="H20" s="26">
        <v>338</v>
      </c>
      <c r="I20" s="14"/>
      <c r="J20" s="27">
        <f t="shared" si="3"/>
        <v>52.287581699346411</v>
      </c>
      <c r="K20" s="27">
        <f t="shared" si="3"/>
        <v>58.320610687022899</v>
      </c>
      <c r="L20" s="27">
        <f t="shared" si="3"/>
        <v>46.814404432132967</v>
      </c>
    </row>
    <row r="21" spans="1:12" x14ac:dyDescent="0.2">
      <c r="A21" s="14" t="s">
        <v>11</v>
      </c>
      <c r="B21" s="26">
        <f t="shared" si="4"/>
        <v>3652</v>
      </c>
      <c r="C21" s="26">
        <v>1769</v>
      </c>
      <c r="D21" s="26">
        <v>1883</v>
      </c>
      <c r="E21" s="26"/>
      <c r="F21" s="26">
        <f t="shared" si="5"/>
        <v>2255</v>
      </c>
      <c r="G21" s="26">
        <v>1168</v>
      </c>
      <c r="H21" s="26">
        <v>1087</v>
      </c>
      <c r="I21" s="14"/>
      <c r="J21" s="27">
        <f t="shared" si="3"/>
        <v>61.746987951807228</v>
      </c>
      <c r="K21" s="27">
        <f t="shared" si="3"/>
        <v>66.026003391746741</v>
      </c>
      <c r="L21" s="27">
        <f t="shared" si="3"/>
        <v>57.727031332979287</v>
      </c>
    </row>
    <row r="22" spans="1:12" x14ac:dyDescent="0.2">
      <c r="A22" s="14" t="s">
        <v>12</v>
      </c>
      <c r="B22" s="26">
        <f t="shared" si="4"/>
        <v>3732</v>
      </c>
      <c r="C22" s="26">
        <v>1855</v>
      </c>
      <c r="D22" s="26">
        <v>1877</v>
      </c>
      <c r="E22" s="26"/>
      <c r="F22" s="26">
        <f t="shared" si="5"/>
        <v>2559</v>
      </c>
      <c r="G22" s="26">
        <v>1311</v>
      </c>
      <c r="H22" s="26">
        <v>1248</v>
      </c>
      <c r="I22" s="14"/>
      <c r="J22" s="27">
        <f t="shared" si="3"/>
        <v>68.569131832797424</v>
      </c>
      <c r="K22" s="27">
        <f t="shared" si="3"/>
        <v>70.673854447439354</v>
      </c>
      <c r="L22" s="27">
        <f t="shared" si="3"/>
        <v>66.489078316462439</v>
      </c>
    </row>
    <row r="23" spans="1:12" ht="17.25" customHeight="1" x14ac:dyDescent="0.2">
      <c r="A23" s="14" t="s">
        <v>13</v>
      </c>
      <c r="B23" s="26">
        <f t="shared" si="4"/>
        <v>4124</v>
      </c>
      <c r="C23" s="26">
        <v>2103</v>
      </c>
      <c r="D23" s="26">
        <v>2021</v>
      </c>
      <c r="E23" s="26"/>
      <c r="F23" s="26">
        <f t="shared" si="5"/>
        <v>3001</v>
      </c>
      <c r="G23" s="26">
        <v>1598</v>
      </c>
      <c r="H23" s="26">
        <v>1403</v>
      </c>
      <c r="I23" s="14"/>
      <c r="J23" s="27">
        <f t="shared" si="3"/>
        <v>72.769156159068871</v>
      </c>
      <c r="K23" s="27">
        <f t="shared" si="3"/>
        <v>75.986685687113635</v>
      </c>
      <c r="L23" s="27">
        <f t="shared" si="3"/>
        <v>69.421078673923802</v>
      </c>
    </row>
    <row r="24" spans="1:12" x14ac:dyDescent="0.2">
      <c r="A24" s="14" t="s">
        <v>14</v>
      </c>
      <c r="B24" s="26">
        <f t="shared" si="4"/>
        <v>3845</v>
      </c>
      <c r="C24" s="26">
        <v>2038</v>
      </c>
      <c r="D24" s="26">
        <v>1807</v>
      </c>
      <c r="E24" s="26"/>
      <c r="F24" s="26">
        <f t="shared" si="5"/>
        <v>2934</v>
      </c>
      <c r="G24" s="26">
        <v>1580</v>
      </c>
      <c r="H24" s="26">
        <v>1354</v>
      </c>
      <c r="I24" s="14"/>
      <c r="J24" s="27">
        <f t="shared" si="3"/>
        <v>76.306892067620296</v>
      </c>
      <c r="K24" s="27">
        <f t="shared" si="3"/>
        <v>77.526987242394512</v>
      </c>
      <c r="L24" s="27">
        <f t="shared" si="3"/>
        <v>74.930824571112339</v>
      </c>
    </row>
    <row r="25" spans="1:12" x14ac:dyDescent="0.2">
      <c r="A25" s="14" t="s">
        <v>15</v>
      </c>
      <c r="B25" s="26">
        <f t="shared" si="4"/>
        <v>3167</v>
      </c>
      <c r="C25" s="26">
        <v>1570</v>
      </c>
      <c r="D25" s="26">
        <v>1597</v>
      </c>
      <c r="E25" s="26"/>
      <c r="F25" s="26">
        <f t="shared" si="5"/>
        <v>2387</v>
      </c>
      <c r="G25" s="26">
        <v>1180</v>
      </c>
      <c r="H25" s="26">
        <v>1207</v>
      </c>
      <c r="I25" s="14"/>
      <c r="J25" s="27">
        <f t="shared" si="3"/>
        <v>75.371013577518156</v>
      </c>
      <c r="K25" s="27">
        <f t="shared" si="3"/>
        <v>75.159235668789819</v>
      </c>
      <c r="L25" s="27">
        <f t="shared" si="3"/>
        <v>75.579211020663735</v>
      </c>
    </row>
    <row r="26" spans="1:12" ht="12.75" thickBot="1" x14ac:dyDescent="0.25">
      <c r="A26" s="17" t="s">
        <v>16</v>
      </c>
      <c r="B26" s="28">
        <f t="shared" si="4"/>
        <v>1655</v>
      </c>
      <c r="C26" s="28">
        <v>999</v>
      </c>
      <c r="D26" s="28">
        <v>656</v>
      </c>
      <c r="E26" s="28"/>
      <c r="F26" s="28">
        <f t="shared" si="5"/>
        <v>944</v>
      </c>
      <c r="G26" s="28">
        <v>520</v>
      </c>
      <c r="H26" s="28">
        <v>424</v>
      </c>
      <c r="I26" s="17"/>
      <c r="J26" s="29">
        <f t="shared" si="3"/>
        <v>57.039274924471293</v>
      </c>
      <c r="K26" s="29">
        <f t="shared" si="3"/>
        <v>52.052052052052055</v>
      </c>
      <c r="L26" s="29">
        <f t="shared" si="3"/>
        <v>64.634146341463421</v>
      </c>
    </row>
    <row r="27" spans="1:12" x14ac:dyDescent="0.2">
      <c r="A27" s="19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21" t="s">
        <v>19</v>
      </c>
    </row>
    <row r="39" spans="1:10" ht="12.75" x14ac:dyDescent="0.2">
      <c r="A39" s="2" t="s">
        <v>26</v>
      </c>
      <c r="J39" s="2" t="s">
        <v>27</v>
      </c>
    </row>
    <row r="44" spans="1:10" x14ac:dyDescent="0.2">
      <c r="A44" s="19"/>
    </row>
    <row r="54" spans="1:1" x14ac:dyDescent="0.2">
      <c r="A54" s="19" t="s">
        <v>18</v>
      </c>
    </row>
  </sheetData>
  <pageMargins left="0.31496062992125984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C4CE-AD9A-40DA-B5E4-0E4FDA53BA6C}">
  <dimension ref="A1:U54"/>
  <sheetViews>
    <sheetView showGridLines="0" workbookViewId="0">
      <selection activeCell="A28" sqref="A28"/>
    </sheetView>
  </sheetViews>
  <sheetFormatPr defaultRowHeight="12" x14ac:dyDescent="0.2"/>
  <cols>
    <col min="1" max="1" width="5.85546875" style="1" customWidth="1"/>
    <col min="2" max="7" width="5.5703125" style="1" customWidth="1"/>
    <col min="8" max="8" width="4" style="1" customWidth="1"/>
    <col min="9" max="14" width="5.5703125" style="1" customWidth="1"/>
    <col min="15" max="15" width="4" style="1" customWidth="1"/>
    <col min="16" max="21" width="5.5703125" style="1" customWidth="1"/>
    <col min="22" max="16384" width="9.140625" style="1"/>
  </cols>
  <sheetData>
    <row r="1" spans="1:21" x14ac:dyDescent="0.2">
      <c r="A1" s="1" t="s">
        <v>0</v>
      </c>
    </row>
    <row r="2" spans="1:21" ht="30" customHeight="1" thickBot="1" x14ac:dyDescent="0.25">
      <c r="A2" s="2" t="s">
        <v>1</v>
      </c>
    </row>
    <row r="3" spans="1:21" x14ac:dyDescent="0.2">
      <c r="A3" s="3" t="s">
        <v>2</v>
      </c>
      <c r="B3" s="4" t="s">
        <v>3</v>
      </c>
      <c r="C3" s="4"/>
      <c r="D3" s="4"/>
      <c r="E3" s="4"/>
      <c r="F3" s="5"/>
      <c r="G3" s="5"/>
      <c r="H3" s="3"/>
      <c r="I3" s="4" t="s">
        <v>4</v>
      </c>
      <c r="J3" s="6"/>
      <c r="K3" s="6"/>
      <c r="L3" s="6"/>
      <c r="M3" s="7"/>
      <c r="N3" s="7"/>
      <c r="O3" s="8"/>
      <c r="P3" s="4" t="s">
        <v>5</v>
      </c>
      <c r="Q3" s="4"/>
      <c r="R3" s="4"/>
      <c r="S3" s="4"/>
      <c r="T3" s="5"/>
      <c r="U3" s="5"/>
    </row>
    <row r="4" spans="1:21" x14ac:dyDescent="0.2">
      <c r="A4" s="9" t="s">
        <v>6</v>
      </c>
      <c r="B4" s="10">
        <v>1999</v>
      </c>
      <c r="C4" s="10">
        <v>2003</v>
      </c>
      <c r="D4" s="11">
        <v>2007</v>
      </c>
      <c r="E4" s="9">
        <v>2011</v>
      </c>
      <c r="F4" s="11">
        <v>2015</v>
      </c>
      <c r="G4" s="11">
        <v>2019</v>
      </c>
      <c r="H4" s="9"/>
      <c r="I4" s="10">
        <v>1999</v>
      </c>
      <c r="J4" s="10">
        <v>2003</v>
      </c>
      <c r="K4" s="10">
        <v>2007</v>
      </c>
      <c r="L4" s="10">
        <v>2011</v>
      </c>
      <c r="M4" s="11">
        <v>2015</v>
      </c>
      <c r="N4" s="11">
        <v>2019</v>
      </c>
      <c r="O4" s="10"/>
      <c r="P4" s="10">
        <v>1999</v>
      </c>
      <c r="Q4" s="10">
        <v>2003</v>
      </c>
      <c r="R4" s="10">
        <v>2007</v>
      </c>
      <c r="S4" s="10">
        <v>2011</v>
      </c>
      <c r="T4" s="11">
        <v>2015</v>
      </c>
      <c r="U4" s="11">
        <v>2019</v>
      </c>
    </row>
    <row r="5" spans="1:21" ht="17.25" customHeight="1" x14ac:dyDescent="0.2">
      <c r="A5" s="12" t="s">
        <v>7</v>
      </c>
      <c r="B5" s="13"/>
      <c r="C5" s="13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">
      <c r="A6" s="12" t="s">
        <v>3</v>
      </c>
      <c r="B6" s="15">
        <v>65.956991548090286</v>
      </c>
      <c r="C6" s="15">
        <v>67.615583320153945</v>
      </c>
      <c r="D6" s="15">
        <v>67.8</v>
      </c>
      <c r="E6" s="15">
        <v>66.880288389325599</v>
      </c>
      <c r="F6" s="15">
        <v>70.393060184277587</v>
      </c>
      <c r="G6" s="15">
        <v>69.679175021483815</v>
      </c>
      <c r="H6" s="15"/>
      <c r="I6" s="15">
        <v>67.273488177442971</v>
      </c>
      <c r="J6" s="15">
        <v>69.123423609675413</v>
      </c>
      <c r="K6" s="15">
        <v>69.8</v>
      </c>
      <c r="L6" s="15">
        <v>69.001284204287273</v>
      </c>
      <c r="M6" s="15">
        <v>72.575186152209653</v>
      </c>
      <c r="N6" s="15">
        <v>71.336918577224267</v>
      </c>
      <c r="O6" s="15"/>
      <c r="P6" s="15">
        <v>64.579684763572672</v>
      </c>
      <c r="Q6" s="15">
        <v>66.046261430876825</v>
      </c>
      <c r="R6" s="15">
        <v>65.8</v>
      </c>
      <c r="S6" s="15">
        <v>64.700507614213194</v>
      </c>
      <c r="T6" s="15">
        <v>68.150650899334195</v>
      </c>
      <c r="U6" s="15">
        <v>67.98105731129796</v>
      </c>
    </row>
    <row r="7" spans="1:21" x14ac:dyDescent="0.2">
      <c r="A7" s="14" t="s">
        <v>8</v>
      </c>
      <c r="B7" s="16">
        <v>44.67697907188353</v>
      </c>
      <c r="C7" s="16">
        <v>48.820326678765881</v>
      </c>
      <c r="D7" s="16">
        <v>45.205479452054789</v>
      </c>
      <c r="E7" s="16">
        <v>44.11547002220577</v>
      </c>
      <c r="F7" s="16">
        <v>47.779479326186831</v>
      </c>
      <c r="G7" s="16">
        <v>43.837882547559964</v>
      </c>
      <c r="H7" s="16"/>
      <c r="I7" s="16">
        <v>48.418972332015805</v>
      </c>
      <c r="J7" s="16">
        <v>48.598130841121495</v>
      </c>
      <c r="K7" s="16">
        <v>46.075085324232084</v>
      </c>
      <c r="L7" s="16">
        <v>45.384615384615387</v>
      </c>
      <c r="M7" s="16">
        <v>48.992248062015506</v>
      </c>
      <c r="N7" s="16">
        <v>45.212765957446813</v>
      </c>
      <c r="O7" s="16"/>
      <c r="P7" s="16">
        <v>41.483979763912309</v>
      </c>
      <c r="Q7" s="16">
        <v>49.029982363315696</v>
      </c>
      <c r="R7" s="16">
        <v>44.427480916030532</v>
      </c>
      <c r="S7" s="16">
        <v>42.938659058487879</v>
      </c>
      <c r="T7" s="16">
        <v>46.59606656580938</v>
      </c>
      <c r="U7" s="16">
        <v>42.63565891472868</v>
      </c>
    </row>
    <row r="8" spans="1:21" x14ac:dyDescent="0.2">
      <c r="A8" s="14" t="s">
        <v>9</v>
      </c>
      <c r="B8" s="16">
        <v>43.462897526501763</v>
      </c>
      <c r="C8" s="16">
        <v>41.871026339691191</v>
      </c>
      <c r="D8" s="16">
        <v>40.443213296398895</v>
      </c>
      <c r="E8" s="16">
        <v>37.677527151211358</v>
      </c>
      <c r="F8" s="16">
        <v>42.707554225878837</v>
      </c>
      <c r="G8" s="16">
        <v>40.950920245398777</v>
      </c>
      <c r="H8" s="16"/>
      <c r="I8" s="16">
        <v>48.263254113345525</v>
      </c>
      <c r="J8" s="16">
        <v>42.465753424657535</v>
      </c>
      <c r="K8" s="16">
        <v>40.839694656488554</v>
      </c>
      <c r="L8" s="16">
        <v>38.584070796460182</v>
      </c>
      <c r="M8" s="16">
        <v>46.058732612055643</v>
      </c>
      <c r="N8" s="16">
        <v>43.234836702954901</v>
      </c>
      <c r="O8" s="16"/>
      <c r="P8" s="16">
        <v>38.974358974358978</v>
      </c>
      <c r="Q8" s="16">
        <v>41.355932203389827</v>
      </c>
      <c r="R8" s="16">
        <v>40.071556350626118</v>
      </c>
      <c r="S8" s="16">
        <v>36.867088607594937</v>
      </c>
      <c r="T8" s="16">
        <v>39.565217391304344</v>
      </c>
      <c r="U8" s="16">
        <v>38.729198184568837</v>
      </c>
    </row>
    <row r="9" spans="1:21" x14ac:dyDescent="0.2">
      <c r="A9" s="14" t="s">
        <v>10</v>
      </c>
      <c r="B9" s="16">
        <v>49.498327759197323</v>
      </c>
      <c r="C9" s="16">
        <v>52.276867030965391</v>
      </c>
      <c r="D9" s="16">
        <v>49.655850540806298</v>
      </c>
      <c r="E9" s="16">
        <v>51.695786228160337</v>
      </c>
      <c r="F9" s="16">
        <v>53.195319531953203</v>
      </c>
      <c r="G9" s="16">
        <v>49.887471867966994</v>
      </c>
      <c r="H9" s="16"/>
      <c r="I9" s="16">
        <v>54</v>
      </c>
      <c r="J9" s="16">
        <v>56.454720616570327</v>
      </c>
      <c r="K9" s="16">
        <v>51.859956236323853</v>
      </c>
      <c r="L9" s="16">
        <v>54.945054945054949</v>
      </c>
      <c r="M9" s="16">
        <v>55.009823182711202</v>
      </c>
      <c r="N9" s="16">
        <v>52.542372881355938</v>
      </c>
      <c r="O9" s="16"/>
      <c r="P9" s="16">
        <v>45.6656346749226</v>
      </c>
      <c r="Q9" s="16">
        <v>48.531951640759928</v>
      </c>
      <c r="R9" s="16">
        <v>47.857142857142861</v>
      </c>
      <c r="S9" s="16">
        <v>48.841698841698843</v>
      </c>
      <c r="T9" s="16">
        <v>51.661129568106311</v>
      </c>
      <c r="U9" s="16">
        <v>47.368421052631575</v>
      </c>
    </row>
    <row r="10" spans="1:21" x14ac:dyDescent="0.2">
      <c r="A10" s="14" t="s">
        <v>11</v>
      </c>
      <c r="B10" s="16">
        <v>64.578454332552695</v>
      </c>
      <c r="C10" s="16">
        <v>68.018433179723502</v>
      </c>
      <c r="D10" s="16">
        <v>64.796971782518938</v>
      </c>
      <c r="E10" s="16">
        <v>63.220973782771537</v>
      </c>
      <c r="F10" s="16">
        <v>69.708890637293479</v>
      </c>
      <c r="G10" s="16">
        <v>69.550561797752806</v>
      </c>
      <c r="H10" s="16"/>
      <c r="I10" s="16">
        <v>69.552414605418136</v>
      </c>
      <c r="J10" s="16">
        <v>73.216520650813521</v>
      </c>
      <c r="K10" s="16">
        <v>70.415472779369622</v>
      </c>
      <c r="L10" s="16">
        <v>68.496420047732698</v>
      </c>
      <c r="M10" s="16">
        <v>75.020678246484692</v>
      </c>
      <c r="N10" s="16">
        <v>74.919871794871796</v>
      </c>
      <c r="O10" s="16"/>
      <c r="P10" s="16">
        <v>59.662398137369031</v>
      </c>
      <c r="Q10" s="16">
        <v>63.005431502715744</v>
      </c>
      <c r="R10" s="16">
        <v>59.602649006622521</v>
      </c>
      <c r="S10" s="16">
        <v>58.527954706298658</v>
      </c>
      <c r="T10" s="16">
        <v>64.891222805701418</v>
      </c>
      <c r="U10" s="16">
        <v>64.838255977496488</v>
      </c>
    </row>
    <row r="11" spans="1:21" x14ac:dyDescent="0.2">
      <c r="A11" s="14" t="s">
        <v>12</v>
      </c>
      <c r="B11" s="16">
        <v>73.632980246206699</v>
      </c>
      <c r="C11" s="16">
        <v>74.641577060931894</v>
      </c>
      <c r="D11" s="16">
        <v>74.315364658402999</v>
      </c>
      <c r="E11" s="16">
        <v>73.534532791642476</v>
      </c>
      <c r="F11" s="16">
        <v>77.38095238095238</v>
      </c>
      <c r="G11" s="16">
        <v>76.801647220315715</v>
      </c>
      <c r="H11" s="16"/>
      <c r="I11" s="16">
        <v>75.166297117516635</v>
      </c>
      <c r="J11" s="16">
        <v>77.626918536009441</v>
      </c>
      <c r="K11" s="16">
        <v>79.100227790432797</v>
      </c>
      <c r="L11" s="16">
        <v>77.988505747126439</v>
      </c>
      <c r="M11" s="16">
        <v>80.952380952380949</v>
      </c>
      <c r="N11" s="16">
        <v>78.866340097970607</v>
      </c>
      <c r="O11" s="16"/>
      <c r="P11" s="16">
        <v>71.995263469508586</v>
      </c>
      <c r="Q11" s="16">
        <v>71.584038694074962</v>
      </c>
      <c r="R11" s="16">
        <v>69.410391126678334</v>
      </c>
      <c r="S11" s="16">
        <v>68.991793669402114</v>
      </c>
      <c r="T11" s="16">
        <v>73.80952380952381</v>
      </c>
      <c r="U11" s="16">
        <v>74.81481481481481</v>
      </c>
    </row>
    <row r="12" spans="1:21" ht="17.25" customHeight="1" x14ac:dyDescent="0.2">
      <c r="A12" s="14" t="s">
        <v>13</v>
      </c>
      <c r="B12" s="16">
        <v>76.31578947368422</v>
      </c>
      <c r="C12" s="16">
        <v>76.245313336904118</v>
      </c>
      <c r="D12" s="16">
        <v>77.197802197802204</v>
      </c>
      <c r="E12" s="16">
        <v>75.413976985686219</v>
      </c>
      <c r="F12" s="16">
        <v>78.177037686240141</v>
      </c>
      <c r="G12" s="16">
        <v>78.285077951002222</v>
      </c>
      <c r="H12" s="16"/>
      <c r="I12" s="16">
        <v>76.85009487666035</v>
      </c>
      <c r="J12" s="16">
        <v>78.270042194092824</v>
      </c>
      <c r="K12" s="16">
        <v>80.042689434365002</v>
      </c>
      <c r="L12" s="16">
        <v>77.717976318622178</v>
      </c>
      <c r="M12" s="16">
        <v>82.070135746606326</v>
      </c>
      <c r="N12" s="16">
        <v>81.586094513851165</v>
      </c>
      <c r="O12" s="16"/>
      <c r="P12" s="16">
        <v>75.836642087351109</v>
      </c>
      <c r="Q12" s="16">
        <v>74.156692056583239</v>
      </c>
      <c r="R12" s="16">
        <v>74.178935447338617</v>
      </c>
      <c r="S12" s="16">
        <v>72.903225806451616</v>
      </c>
      <c r="T12" s="16">
        <v>74.018126888217523</v>
      </c>
      <c r="U12" s="16">
        <v>74.814391776127934</v>
      </c>
    </row>
    <row r="13" spans="1:21" x14ac:dyDescent="0.2">
      <c r="A13" s="14" t="s">
        <v>14</v>
      </c>
      <c r="B13" s="16">
        <v>77.601156069364166</v>
      </c>
      <c r="C13" s="16">
        <v>77.735690235690242</v>
      </c>
      <c r="D13" s="16">
        <v>79.375209942895538</v>
      </c>
      <c r="E13" s="16">
        <v>78.238191828455513</v>
      </c>
      <c r="F13" s="16">
        <v>80.280929227444616</v>
      </c>
      <c r="G13" s="16">
        <v>80.09792626728111</v>
      </c>
      <c r="H13" s="16"/>
      <c r="I13" s="16">
        <v>79.792256846081216</v>
      </c>
      <c r="J13" s="16">
        <v>78.627280625543008</v>
      </c>
      <c r="K13" s="16">
        <v>80.371900826446279</v>
      </c>
      <c r="L13" s="16">
        <v>79.652173913043484</v>
      </c>
      <c r="M13" s="16">
        <v>81.822943949711885</v>
      </c>
      <c r="N13" s="16">
        <v>80.890336590662329</v>
      </c>
      <c r="O13" s="16"/>
      <c r="P13" s="16">
        <v>75.319567354965585</v>
      </c>
      <c r="Q13" s="16">
        <v>76.897959183673464</v>
      </c>
      <c r="R13" s="16">
        <v>78.426229508196727</v>
      </c>
      <c r="S13" s="16">
        <v>76.825028968713795</v>
      </c>
      <c r="T13" s="16">
        <v>78.639152258784165</v>
      </c>
      <c r="U13" s="16">
        <v>79.202453987730053</v>
      </c>
    </row>
    <row r="14" spans="1:21" x14ac:dyDescent="0.2">
      <c r="A14" s="14" t="s">
        <v>15</v>
      </c>
      <c r="B14" s="16">
        <v>71.597967250141153</v>
      </c>
      <c r="C14" s="16">
        <v>72.954149738827624</v>
      </c>
      <c r="D14" s="16">
        <v>75.643896976483759</v>
      </c>
      <c r="E14" s="16">
        <v>74.17554540842211</v>
      </c>
      <c r="F14" s="16">
        <v>78.441558441558442</v>
      </c>
      <c r="G14" s="16">
        <v>77.52387448840382</v>
      </c>
      <c r="H14" s="16"/>
      <c r="I14" s="16">
        <v>68.996062992125985</v>
      </c>
      <c r="J14" s="16">
        <v>72.269807280513916</v>
      </c>
      <c r="K14" s="16">
        <v>74.399164054336467</v>
      </c>
      <c r="L14" s="16">
        <v>74.041297935103245</v>
      </c>
      <c r="M14" s="16">
        <v>77.702127659574472</v>
      </c>
      <c r="N14" s="16">
        <v>76.970108695652172</v>
      </c>
      <c r="O14" s="16"/>
      <c r="P14" s="16">
        <v>75.099337748344368</v>
      </c>
      <c r="Q14" s="16">
        <v>73.764258555133082</v>
      </c>
      <c r="R14" s="16">
        <v>77.080820265379984</v>
      </c>
      <c r="S14" s="16">
        <v>74.318658280922435</v>
      </c>
      <c r="T14" s="16">
        <v>79.207048458149771</v>
      </c>
      <c r="U14" s="16">
        <v>78.082191780821915</v>
      </c>
    </row>
    <row r="15" spans="1:21" x14ac:dyDescent="0.2">
      <c r="A15" s="14" t="s">
        <v>16</v>
      </c>
      <c r="B15" s="16">
        <v>46.786632390745503</v>
      </c>
      <c r="C15" s="16">
        <v>47.808441558441558</v>
      </c>
      <c r="D15" s="16">
        <v>52.117013086989992</v>
      </c>
      <c r="E15" s="16">
        <v>54.55218356772761</v>
      </c>
      <c r="F15" s="16">
        <v>57.981388690050103</v>
      </c>
      <c r="G15" s="16">
        <v>59.539473684210535</v>
      </c>
      <c r="H15" s="16"/>
      <c r="I15" s="16">
        <v>40.903387703889585</v>
      </c>
      <c r="J15" s="16">
        <v>44.019138755980862</v>
      </c>
      <c r="K15" s="16">
        <v>47.189695550351288</v>
      </c>
      <c r="L15" s="16">
        <v>50.584112149532714</v>
      </c>
      <c r="M15" s="16">
        <v>53.74554102259215</v>
      </c>
      <c r="N15" s="16">
        <v>54.884742041712407</v>
      </c>
      <c r="O15" s="16"/>
      <c r="P15" s="16">
        <v>59.45945945945946</v>
      </c>
      <c r="Q15" s="16">
        <v>55.80808080808081</v>
      </c>
      <c r="R15" s="16">
        <v>61.573033707865164</v>
      </c>
      <c r="S15" s="16">
        <v>61.414141414141412</v>
      </c>
      <c r="T15" s="16">
        <v>64.388489208633089</v>
      </c>
      <c r="U15" s="16">
        <v>66.502463054187189</v>
      </c>
    </row>
    <row r="16" spans="1:21" ht="17.25" customHeight="1" x14ac:dyDescent="0.2">
      <c r="A16" s="12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2">
      <c r="A17" s="12" t="s">
        <v>3</v>
      </c>
      <c r="B17" s="15">
        <v>66.185847183024975</v>
      </c>
      <c r="C17" s="15">
        <v>68.432728023111849</v>
      </c>
      <c r="D17" s="15">
        <v>66.400000000000006</v>
      </c>
      <c r="E17" s="15">
        <v>64.297289997299004</v>
      </c>
      <c r="F17" s="15">
        <v>67.353531825722527</v>
      </c>
      <c r="G17" s="15">
        <v>66.368583118910024</v>
      </c>
      <c r="H17" s="15"/>
      <c r="I17" s="15">
        <v>67.512224938875306</v>
      </c>
      <c r="J17" s="15">
        <v>70.094968680541527</v>
      </c>
      <c r="K17" s="15">
        <v>68.3</v>
      </c>
      <c r="L17" s="15">
        <v>66.72892209178228</v>
      </c>
      <c r="M17" s="15">
        <v>70.090791180285336</v>
      </c>
      <c r="N17" s="15">
        <v>68.408313162507312</v>
      </c>
      <c r="O17" s="15"/>
      <c r="P17" s="15">
        <v>64.788581240609574</v>
      </c>
      <c r="Q17" s="15">
        <v>66.698292220113856</v>
      </c>
      <c r="R17" s="15">
        <v>64.400000000000006</v>
      </c>
      <c r="S17" s="15">
        <v>61.804922515952597</v>
      </c>
      <c r="T17" s="15">
        <v>64.562207918173002</v>
      </c>
      <c r="U17" s="15">
        <v>64.28449599181306</v>
      </c>
    </row>
    <row r="18" spans="1:21" x14ac:dyDescent="0.2">
      <c r="A18" s="14" t="s">
        <v>8</v>
      </c>
      <c r="B18" s="16">
        <v>45.966228893058158</v>
      </c>
      <c r="C18" s="16">
        <v>51.231527093596064</v>
      </c>
      <c r="D18" s="16">
        <v>46.637931034482762</v>
      </c>
      <c r="E18" s="16">
        <v>44.409937888198755</v>
      </c>
      <c r="F18" s="16">
        <v>49.199663016006738</v>
      </c>
      <c r="G18" s="16">
        <v>43.493761140819963</v>
      </c>
      <c r="H18" s="16"/>
      <c r="I18" s="16">
        <v>49.287169042769854</v>
      </c>
      <c r="J18" s="16">
        <v>52.708333333333336</v>
      </c>
      <c r="K18" s="16">
        <v>46.915887850467293</v>
      </c>
      <c r="L18" s="16">
        <v>45.140032948929161</v>
      </c>
      <c r="M18" s="16">
        <v>52.464788732394361</v>
      </c>
      <c r="N18" s="16">
        <v>44.554455445544555</v>
      </c>
      <c r="O18" s="16"/>
      <c r="P18" s="16">
        <v>43.130434782608695</v>
      </c>
      <c r="Q18" s="16">
        <v>49.906542056074763</v>
      </c>
      <c r="R18" s="16">
        <v>46.4</v>
      </c>
      <c r="S18" s="16">
        <v>43.759177679882526</v>
      </c>
      <c r="T18" s="16">
        <v>46.203554119547654</v>
      </c>
      <c r="U18" s="16">
        <v>42.625607779578608</v>
      </c>
    </row>
    <row r="19" spans="1:21" x14ac:dyDescent="0.2">
      <c r="A19" s="14" t="s">
        <v>9</v>
      </c>
      <c r="B19" s="16">
        <v>44.807121661721069</v>
      </c>
      <c r="C19" s="16">
        <v>47.505422993492409</v>
      </c>
      <c r="D19" s="16">
        <v>43.184079601990049</v>
      </c>
      <c r="E19" s="16">
        <v>38.70673952641166</v>
      </c>
      <c r="F19" s="16">
        <v>43.765281173594133</v>
      </c>
      <c r="G19" s="16">
        <v>43.175217812197481</v>
      </c>
      <c r="H19" s="16"/>
      <c r="I19" s="16">
        <v>50.755939524838013</v>
      </c>
      <c r="J19" s="16">
        <v>49.876543209876544</v>
      </c>
      <c r="K19" s="16">
        <v>44.444444444444443</v>
      </c>
      <c r="L19" s="16">
        <v>40.973630831643007</v>
      </c>
      <c r="M19" s="16">
        <v>49.546279491833026</v>
      </c>
      <c r="N19" s="16">
        <v>47.638603696098563</v>
      </c>
      <c r="O19" s="16"/>
      <c r="P19" s="16">
        <v>39.78102189781022</v>
      </c>
      <c r="Q19" s="16">
        <v>45.647969052224369</v>
      </c>
      <c r="R19" s="16">
        <v>42.003853564547207</v>
      </c>
      <c r="S19" s="16">
        <v>36.859504132231407</v>
      </c>
      <c r="T19" s="16">
        <v>39.053254437869825</v>
      </c>
      <c r="U19" s="16">
        <v>39.194139194139197</v>
      </c>
    </row>
    <row r="20" spans="1:21" x14ac:dyDescent="0.2">
      <c r="A20" s="14" t="s">
        <v>10</v>
      </c>
      <c r="B20" s="16">
        <v>53.683241252302025</v>
      </c>
      <c r="C20" s="16">
        <v>59</v>
      </c>
      <c r="D20" s="16">
        <v>50.999131190269331</v>
      </c>
      <c r="E20" s="16">
        <v>49.1183879093199</v>
      </c>
      <c r="F20" s="16">
        <v>52.296535052377116</v>
      </c>
      <c r="G20" s="16">
        <v>52.287581699346411</v>
      </c>
      <c r="H20" s="16"/>
      <c r="I20" s="16">
        <v>58.252427184466015</v>
      </c>
      <c r="J20" s="16">
        <v>64.618644067796609</v>
      </c>
      <c r="K20" s="16">
        <v>53.564899451553927</v>
      </c>
      <c r="L20" s="16">
        <v>53.412969283276446</v>
      </c>
      <c r="M20" s="16">
        <v>55.459272097053727</v>
      </c>
      <c r="N20" s="16">
        <v>58.320610687022899</v>
      </c>
      <c r="O20" s="16"/>
      <c r="P20" s="16">
        <v>49.562171628721543</v>
      </c>
      <c r="Q20" s="16">
        <v>53.977272727272727</v>
      </c>
      <c r="R20" s="16">
        <v>48.675496688741724</v>
      </c>
      <c r="S20" s="16">
        <v>44.958677685950413</v>
      </c>
      <c r="T20" s="16">
        <v>49.548192771084338</v>
      </c>
      <c r="U20" s="16">
        <v>46.814404432132967</v>
      </c>
    </row>
    <row r="21" spans="1:21" x14ac:dyDescent="0.2">
      <c r="A21" s="14" t="s">
        <v>11</v>
      </c>
      <c r="B21" s="16">
        <v>66.055045871559642</v>
      </c>
      <c r="C21" s="16">
        <v>69.24224343675418</v>
      </c>
      <c r="D21" s="16">
        <v>62.055687203791464</v>
      </c>
      <c r="E21" s="16">
        <v>58.259325044404974</v>
      </c>
      <c r="F21" s="16">
        <v>62.224183583406891</v>
      </c>
      <c r="G21" s="16">
        <v>61.746987951807228</v>
      </c>
      <c r="H21" s="16"/>
      <c r="I21" s="16">
        <v>71.297884505431668</v>
      </c>
      <c r="J21" s="16">
        <v>74.109263657957243</v>
      </c>
      <c r="K21" s="16">
        <v>66.626865671641795</v>
      </c>
      <c r="L21" s="16">
        <v>62.735562310030389</v>
      </c>
      <c r="M21" s="16">
        <v>66.666666666666657</v>
      </c>
      <c r="N21" s="16">
        <v>66.026003391746741</v>
      </c>
      <c r="O21" s="16"/>
      <c r="P21" s="16">
        <v>60.782058654399087</v>
      </c>
      <c r="Q21" s="16">
        <v>64.328537170263786</v>
      </c>
      <c r="R21" s="16">
        <v>57.554379776601991</v>
      </c>
      <c r="S21" s="16">
        <v>54.010386612810159</v>
      </c>
      <c r="T21" s="16">
        <v>57.913043478260875</v>
      </c>
      <c r="U21" s="16">
        <v>57.727031332979287</v>
      </c>
    </row>
    <row r="22" spans="1:21" x14ac:dyDescent="0.2">
      <c r="A22" s="14" t="s">
        <v>12</v>
      </c>
      <c r="B22" s="16">
        <v>73.114754098360663</v>
      </c>
      <c r="C22" s="16">
        <v>74.253200568990039</v>
      </c>
      <c r="D22" s="16">
        <v>71.306818181818173</v>
      </c>
      <c r="E22" s="16">
        <v>69.133619600909327</v>
      </c>
      <c r="F22" s="16">
        <v>71.869421066054571</v>
      </c>
      <c r="G22" s="16">
        <v>68.569131832797424</v>
      </c>
      <c r="H22" s="16"/>
      <c r="I22" s="16">
        <v>74.724119810825016</v>
      </c>
      <c r="J22" s="16">
        <v>77.403035413153447</v>
      </c>
      <c r="K22" s="16">
        <v>76.470588235294116</v>
      </c>
      <c r="L22" s="16">
        <v>74.381000505305707</v>
      </c>
      <c r="M22" s="16">
        <v>75.973360655737707</v>
      </c>
      <c r="N22" s="16">
        <v>70.673854447439354</v>
      </c>
      <c r="O22" s="16"/>
      <c r="P22" s="16">
        <v>71.371656232213994</v>
      </c>
      <c r="Q22" s="16">
        <v>71.025345622119815</v>
      </c>
      <c r="R22" s="16">
        <v>66.132368148914168</v>
      </c>
      <c r="S22" s="16">
        <v>63.888888888888886</v>
      </c>
      <c r="T22" s="16">
        <v>67.800914169629252</v>
      </c>
      <c r="U22" s="16">
        <v>66.489078316462439</v>
      </c>
    </row>
    <row r="23" spans="1:21" ht="17.25" customHeight="1" x14ac:dyDescent="0.2">
      <c r="A23" s="14" t="s">
        <v>13</v>
      </c>
      <c r="B23" s="16">
        <v>74.971558589306028</v>
      </c>
      <c r="C23" s="16">
        <v>75.554988517478947</v>
      </c>
      <c r="D23" s="16">
        <v>74.64824120603015</v>
      </c>
      <c r="E23" s="16">
        <v>71.798742138364773</v>
      </c>
      <c r="F23" s="16">
        <v>73.536180005113778</v>
      </c>
      <c r="G23" s="16">
        <v>72.769156159068871</v>
      </c>
      <c r="H23" s="16"/>
      <c r="I23" s="16">
        <v>75.602409638554207</v>
      </c>
      <c r="J23" s="16">
        <v>77.867609903991919</v>
      </c>
      <c r="K23" s="16">
        <v>77.469586374695865</v>
      </c>
      <c r="L23" s="16">
        <v>74.429888403687528</v>
      </c>
      <c r="M23" s="16">
        <v>77.66699900299102</v>
      </c>
      <c r="N23" s="16">
        <v>75.986685687113635</v>
      </c>
      <c r="O23" s="16"/>
      <c r="P23" s="16">
        <v>74.40732758620689</v>
      </c>
      <c r="Q23" s="16">
        <v>73.19587628865979</v>
      </c>
      <c r="R23" s="16">
        <v>71.636363636363626</v>
      </c>
      <c r="S23" s="16">
        <v>68.965517241379317</v>
      </c>
      <c r="T23" s="16">
        <v>69.186351706036746</v>
      </c>
      <c r="U23" s="16">
        <v>69.421078673923802</v>
      </c>
    </row>
    <row r="24" spans="1:21" x14ac:dyDescent="0.2">
      <c r="A24" s="14" t="s">
        <v>14</v>
      </c>
      <c r="B24" s="16">
        <v>75.970762905436274</v>
      </c>
      <c r="C24" s="16">
        <v>76.489404238304687</v>
      </c>
      <c r="D24" s="16">
        <v>77.405202130993416</v>
      </c>
      <c r="E24" s="16">
        <v>75.592227841362785</v>
      </c>
      <c r="F24" s="16">
        <v>76.902106567534076</v>
      </c>
      <c r="G24" s="16">
        <v>76.306892067620296</v>
      </c>
      <c r="H24" s="16"/>
      <c r="I24" s="16">
        <v>78.390596745027125</v>
      </c>
      <c r="J24" s="16">
        <v>77.666666666666657</v>
      </c>
      <c r="K24" s="16">
        <v>78.227360308285171</v>
      </c>
      <c r="L24" s="16">
        <v>77.43672590199246</v>
      </c>
      <c r="M24" s="16">
        <v>78.678244090689816</v>
      </c>
      <c r="N24" s="16">
        <v>77.526987242394512</v>
      </c>
      <c r="O24" s="16"/>
      <c r="P24" s="16">
        <v>73.499538319482909</v>
      </c>
      <c r="Q24" s="16">
        <v>75.40353574173713</v>
      </c>
      <c r="R24" s="16">
        <v>76.621787025703796</v>
      </c>
      <c r="S24" s="16">
        <v>73.78947368421052</v>
      </c>
      <c r="T24" s="16">
        <v>75.025484199796125</v>
      </c>
      <c r="U24" s="16">
        <v>74.930824571112339</v>
      </c>
    </row>
    <row r="25" spans="1:21" x14ac:dyDescent="0.2">
      <c r="A25" s="14" t="s">
        <v>15</v>
      </c>
      <c r="B25" s="16">
        <v>69.079297498669504</v>
      </c>
      <c r="C25" s="16">
        <v>71.046892039258452</v>
      </c>
      <c r="D25" s="16">
        <v>74.019864087820181</v>
      </c>
      <c r="E25" s="16">
        <v>72.576832151300238</v>
      </c>
      <c r="F25" s="16">
        <v>76.427703523693808</v>
      </c>
      <c r="G25" s="16">
        <v>75.371013577518156</v>
      </c>
      <c r="H25" s="16"/>
      <c r="I25" s="16">
        <v>66.299357208448114</v>
      </c>
      <c r="J25" s="16">
        <v>69.939879759519044</v>
      </c>
      <c r="K25" s="16">
        <v>73.031496062992133</v>
      </c>
      <c r="L25" s="16">
        <v>72.232472324723247</v>
      </c>
      <c r="M25" s="16">
        <v>76.129032258064512</v>
      </c>
      <c r="N25" s="16">
        <v>75.159235668789819</v>
      </c>
      <c r="O25" s="16"/>
      <c r="P25" s="16">
        <v>72.911392405063296</v>
      </c>
      <c r="Q25" s="16">
        <v>72.368421052631575</v>
      </c>
      <c r="R25" s="16">
        <v>75.139353400222959</v>
      </c>
      <c r="S25" s="16">
        <v>72.938894277400578</v>
      </c>
      <c r="T25" s="16">
        <v>76.729048006509359</v>
      </c>
      <c r="U25" s="16">
        <v>75.579211020663735</v>
      </c>
    </row>
    <row r="26" spans="1:21" ht="12.75" thickBot="1" x14ac:dyDescent="0.25">
      <c r="A26" s="17" t="s">
        <v>16</v>
      </c>
      <c r="B26" s="18">
        <v>45.278450363196129</v>
      </c>
      <c r="C26" s="18">
        <v>45.927601809954751</v>
      </c>
      <c r="D26" s="18">
        <v>50</v>
      </c>
      <c r="E26" s="18">
        <v>52.787336545079143</v>
      </c>
      <c r="F26" s="18">
        <v>56.662269129287601</v>
      </c>
      <c r="G26" s="18">
        <v>57.039274924471293</v>
      </c>
      <c r="H26" s="18"/>
      <c r="I26" s="18">
        <v>40.11904761904762</v>
      </c>
      <c r="J26" s="18">
        <v>42.397336293007768</v>
      </c>
      <c r="K26" s="18">
        <v>45.793397231096911</v>
      </c>
      <c r="L26" s="18">
        <v>48.819742489270382</v>
      </c>
      <c r="M26" s="18">
        <v>52.272727272727273</v>
      </c>
      <c r="N26" s="18">
        <v>52.052052052052055</v>
      </c>
      <c r="O26" s="18"/>
      <c r="P26" s="18">
        <v>56.140350877192979</v>
      </c>
      <c r="Q26" s="18">
        <v>53.411764705882348</v>
      </c>
      <c r="R26" s="18">
        <v>58.386411889596602</v>
      </c>
      <c r="S26" s="18">
        <v>59.884836852207293</v>
      </c>
      <c r="T26" s="18">
        <v>63.513513513513509</v>
      </c>
      <c r="U26" s="18">
        <v>64.634146341463421</v>
      </c>
    </row>
    <row r="27" spans="1:21" ht="12.75" x14ac:dyDescent="0.2">
      <c r="A27" s="19" t="s">
        <v>18</v>
      </c>
      <c r="B27" s="20"/>
      <c r="C27" s="20"/>
      <c r="D27" s="20"/>
      <c r="E27" s="20"/>
      <c r="F27" s="20"/>
      <c r="G27" s="20"/>
      <c r="H27" s="20"/>
      <c r="I27" s="20"/>
      <c r="J27" s="2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">
      <c r="A28" s="21" t="s">
        <v>19</v>
      </c>
    </row>
    <row r="39" spans="1:11" ht="12.75" x14ac:dyDescent="0.2">
      <c r="A39" s="22" t="s">
        <v>20</v>
      </c>
      <c r="K39" s="22" t="s">
        <v>21</v>
      </c>
    </row>
    <row r="54" spans="1:1" x14ac:dyDescent="0.2">
      <c r="A54" s="19" t="s">
        <v>18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7A04-881A-49C0-8F7A-09FF507AC6CA}">
  <dimension ref="A1:N49"/>
  <sheetViews>
    <sheetView showGridLines="0" workbookViewId="0">
      <selection activeCell="T20" sqref="T20"/>
    </sheetView>
  </sheetViews>
  <sheetFormatPr defaultRowHeight="12" x14ac:dyDescent="0.2"/>
  <cols>
    <col min="1" max="1" width="14.42578125" style="1" customWidth="1"/>
    <col min="2" max="2" width="9.5703125" style="1" customWidth="1"/>
    <col min="3" max="3" width="6" style="1" customWidth="1"/>
    <col min="4" max="4" width="1.28515625" style="1" customWidth="1"/>
    <col min="5" max="5" width="5.7109375" style="1" customWidth="1"/>
    <col min="6" max="6" width="5.42578125" style="1" customWidth="1"/>
    <col min="7" max="11" width="5.7109375" style="1" customWidth="1"/>
    <col min="12" max="12" width="1.28515625" style="1" customWidth="1"/>
    <col min="13" max="14" width="6" style="1" customWidth="1"/>
    <col min="15" max="16384" width="9.140625" style="1"/>
  </cols>
  <sheetData>
    <row r="1" spans="1:14" x14ac:dyDescent="0.2">
      <c r="A1" s="1" t="s">
        <v>0</v>
      </c>
    </row>
    <row r="2" spans="1:14" ht="30" customHeight="1" thickBot="1" x14ac:dyDescent="0.25">
      <c r="A2" s="22" t="s">
        <v>28</v>
      </c>
    </row>
    <row r="3" spans="1:14" x14ac:dyDescent="0.2">
      <c r="A3" s="3" t="s">
        <v>2</v>
      </c>
      <c r="B3" s="30" t="s">
        <v>29</v>
      </c>
      <c r="C3" s="4" t="s">
        <v>24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14" t="s">
        <v>30</v>
      </c>
      <c r="B4" s="13" t="s">
        <v>31</v>
      </c>
      <c r="C4" s="13" t="s">
        <v>3</v>
      </c>
      <c r="D4" s="14"/>
      <c r="E4" s="31" t="s">
        <v>6</v>
      </c>
      <c r="F4" s="31"/>
      <c r="G4" s="31"/>
      <c r="H4" s="31"/>
      <c r="I4" s="31"/>
      <c r="J4" s="31"/>
      <c r="K4" s="31"/>
      <c r="L4" s="14"/>
      <c r="M4" s="32" t="s">
        <v>32</v>
      </c>
      <c r="N4" s="32"/>
    </row>
    <row r="5" spans="1:14" x14ac:dyDescent="0.2">
      <c r="A5" s="9"/>
      <c r="B5" s="10" t="s">
        <v>33</v>
      </c>
      <c r="C5" s="10"/>
      <c r="D5" s="33"/>
      <c r="E5" s="10" t="s">
        <v>34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/>
      <c r="M5" s="34" t="s">
        <v>4</v>
      </c>
      <c r="N5" s="34" t="s">
        <v>5</v>
      </c>
    </row>
    <row r="6" spans="1:14" ht="17.25" customHeight="1" x14ac:dyDescent="0.2">
      <c r="A6" s="12" t="s">
        <v>7</v>
      </c>
      <c r="B6" s="12"/>
      <c r="C6" s="14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4" t="s">
        <v>35</v>
      </c>
      <c r="B7" s="26">
        <v>342</v>
      </c>
      <c r="C7" s="27">
        <v>71.929824561403507</v>
      </c>
      <c r="D7" s="25"/>
      <c r="E7" s="27">
        <v>39.622641509433961</v>
      </c>
      <c r="F7" s="27">
        <v>65</v>
      </c>
      <c r="G7" s="27">
        <v>74.193548387096769</v>
      </c>
      <c r="H7" s="27">
        <v>93.220338983050837</v>
      </c>
      <c r="I7" s="27">
        <v>76</v>
      </c>
      <c r="J7" s="27">
        <v>81.944444444444443</v>
      </c>
      <c r="K7" s="27">
        <v>56.25</v>
      </c>
      <c r="L7" s="27"/>
      <c r="M7" s="27">
        <v>75</v>
      </c>
      <c r="N7" s="27">
        <v>69.354838709677423</v>
      </c>
    </row>
    <row r="8" spans="1:14" x14ac:dyDescent="0.2">
      <c r="A8" s="14" t="s">
        <v>36</v>
      </c>
      <c r="B8" s="26">
        <v>677</v>
      </c>
      <c r="C8" s="27">
        <v>75.480059084194977</v>
      </c>
      <c r="D8" s="25"/>
      <c r="E8" s="27">
        <v>50</v>
      </c>
      <c r="F8" s="27">
        <v>75</v>
      </c>
      <c r="G8" s="27">
        <v>80.952380952380949</v>
      </c>
      <c r="H8" s="27">
        <v>81.395348837209298</v>
      </c>
      <c r="I8" s="27">
        <v>84.496124031007753</v>
      </c>
      <c r="J8" s="27">
        <v>83.018867924528308</v>
      </c>
      <c r="K8" s="27">
        <v>60.377358490566039</v>
      </c>
      <c r="L8" s="27"/>
      <c r="M8" s="27">
        <v>75.851393188854487</v>
      </c>
      <c r="N8" s="27">
        <v>75.141242937853107</v>
      </c>
    </row>
    <row r="9" spans="1:14" x14ac:dyDescent="0.2">
      <c r="A9" s="14" t="s">
        <v>37</v>
      </c>
      <c r="B9" s="26">
        <v>1857</v>
      </c>
      <c r="C9" s="27">
        <v>68.174474959612269</v>
      </c>
      <c r="D9" s="25"/>
      <c r="E9" s="27">
        <v>44.444444444444443</v>
      </c>
      <c r="F9" s="27">
        <v>68.669527896995703</v>
      </c>
      <c r="G9" s="27">
        <v>74.642857142857139</v>
      </c>
      <c r="H9" s="27">
        <v>77.083333333333343</v>
      </c>
      <c r="I9" s="27">
        <v>76.490066225165563</v>
      </c>
      <c r="J9" s="27">
        <v>73.412698412698404</v>
      </c>
      <c r="K9" s="27">
        <v>60</v>
      </c>
      <c r="L9" s="27"/>
      <c r="M9" s="27">
        <v>68.637803590285102</v>
      </c>
      <c r="N9" s="27">
        <v>67.692307692307693</v>
      </c>
    </row>
    <row r="10" spans="1:14" x14ac:dyDescent="0.2">
      <c r="A10" s="14" t="s">
        <v>38</v>
      </c>
      <c r="B10" s="26">
        <v>376</v>
      </c>
      <c r="C10" s="27">
        <v>76.861702127659569</v>
      </c>
      <c r="D10" s="25"/>
      <c r="E10" s="27">
        <v>55.172413793103445</v>
      </c>
      <c r="F10" s="27">
        <v>73.529411764705884</v>
      </c>
      <c r="G10" s="27">
        <v>86.842105263157904</v>
      </c>
      <c r="H10" s="27">
        <v>78.571428571428569</v>
      </c>
      <c r="I10" s="27">
        <v>92.20779220779221</v>
      </c>
      <c r="J10" s="27">
        <v>81.944444444444443</v>
      </c>
      <c r="K10" s="27">
        <v>60.975609756097562</v>
      </c>
      <c r="L10" s="27"/>
      <c r="M10" s="27">
        <v>79.234972677595621</v>
      </c>
      <c r="N10" s="27">
        <v>74.611398963730565</v>
      </c>
    </row>
    <row r="11" spans="1:14" x14ac:dyDescent="0.2">
      <c r="A11" s="14" t="s">
        <v>39</v>
      </c>
      <c r="B11" s="26">
        <v>351</v>
      </c>
      <c r="C11" s="27">
        <v>72.364672364672373</v>
      </c>
      <c r="D11" s="25"/>
      <c r="E11" s="27">
        <v>67.272727272727266</v>
      </c>
      <c r="F11" s="27">
        <v>64.705882352941174</v>
      </c>
      <c r="G11" s="27">
        <v>71.05263157894737</v>
      </c>
      <c r="H11" s="27">
        <v>78.082191780821915</v>
      </c>
      <c r="I11" s="27">
        <v>78.181818181818187</v>
      </c>
      <c r="J11" s="27">
        <v>83.720930232558146</v>
      </c>
      <c r="K11" s="27">
        <v>58.333333333333336</v>
      </c>
      <c r="L11" s="27"/>
      <c r="M11" s="27">
        <v>76.608187134502927</v>
      </c>
      <c r="N11" s="27">
        <v>68.333333333333329</v>
      </c>
    </row>
    <row r="12" spans="1:14" ht="17.25" customHeight="1" x14ac:dyDescent="0.2">
      <c r="A12" s="14" t="s">
        <v>40</v>
      </c>
      <c r="B12" s="26">
        <v>1077</v>
      </c>
      <c r="C12" s="27">
        <v>72.330547818013002</v>
      </c>
      <c r="D12" s="25"/>
      <c r="E12" s="27">
        <v>43.786982248520715</v>
      </c>
      <c r="F12" s="27">
        <v>74.647887323943664</v>
      </c>
      <c r="G12" s="27">
        <v>79.268292682926827</v>
      </c>
      <c r="H12" s="27">
        <v>76.719576719576722</v>
      </c>
      <c r="I12" s="27">
        <v>85.714285714285708</v>
      </c>
      <c r="J12" s="27">
        <v>79.503105590062106</v>
      </c>
      <c r="K12" s="27">
        <v>59.740259740259738</v>
      </c>
      <c r="L12" s="27"/>
      <c r="M12" s="27">
        <v>73.523809523809518</v>
      </c>
      <c r="N12" s="27">
        <v>71.195652173913047</v>
      </c>
    </row>
    <row r="13" spans="1:14" x14ac:dyDescent="0.2">
      <c r="A13" s="14" t="s">
        <v>41</v>
      </c>
      <c r="B13" s="26">
        <v>3433</v>
      </c>
      <c r="C13" s="27">
        <v>72.123507136615203</v>
      </c>
      <c r="D13" s="25"/>
      <c r="E13" s="27">
        <v>49.457364341085267</v>
      </c>
      <c r="F13" s="27">
        <v>74.060150375939855</v>
      </c>
      <c r="G13" s="27">
        <v>81.790591805766311</v>
      </c>
      <c r="H13" s="27">
        <v>79.60526315789474</v>
      </c>
      <c r="I13" s="27">
        <v>77.555110220440881</v>
      </c>
      <c r="J13" s="27">
        <v>78.591549295774641</v>
      </c>
      <c r="K13" s="27">
        <v>54.814814814814817</v>
      </c>
      <c r="L13" s="27"/>
      <c r="M13" s="27">
        <v>72.663551401869171</v>
      </c>
      <c r="N13" s="27">
        <v>71.586287042417197</v>
      </c>
    </row>
    <row r="14" spans="1:14" x14ac:dyDescent="0.2">
      <c r="A14" s="14" t="s">
        <v>42</v>
      </c>
      <c r="B14" s="26">
        <v>257</v>
      </c>
      <c r="C14" s="27">
        <v>70.42801556420234</v>
      </c>
      <c r="D14" s="25"/>
      <c r="E14" s="27">
        <v>36.666666666666664</v>
      </c>
      <c r="F14" s="27">
        <v>66.666666666666657</v>
      </c>
      <c r="G14" s="27">
        <v>86.666666666666671</v>
      </c>
      <c r="H14" s="27">
        <v>80</v>
      </c>
      <c r="I14" s="27">
        <v>83.870967741935488</v>
      </c>
      <c r="J14" s="27">
        <v>88.235294117647058</v>
      </c>
      <c r="K14" s="27">
        <v>46.341463414634148</v>
      </c>
      <c r="L14" s="27"/>
      <c r="M14" s="27">
        <v>73.275862068965509</v>
      </c>
      <c r="N14" s="27">
        <v>68.085106382978722</v>
      </c>
    </row>
    <row r="15" spans="1:14" x14ac:dyDescent="0.2">
      <c r="A15" s="14" t="s">
        <v>43</v>
      </c>
      <c r="B15" s="26">
        <v>185</v>
      </c>
      <c r="C15" s="27">
        <v>73.513513513513516</v>
      </c>
      <c r="D15" s="25"/>
      <c r="E15" s="27">
        <v>37.931034482758619</v>
      </c>
      <c r="F15" s="27">
        <v>60</v>
      </c>
      <c r="G15" s="27">
        <v>76.923076923076934</v>
      </c>
      <c r="H15" s="27">
        <v>88.63636363636364</v>
      </c>
      <c r="I15" s="27">
        <v>90.322580645161281</v>
      </c>
      <c r="J15" s="27">
        <v>71.428571428571431</v>
      </c>
      <c r="K15" s="27">
        <v>75</v>
      </c>
      <c r="L15" s="27"/>
      <c r="M15" s="27">
        <v>81.17647058823529</v>
      </c>
      <c r="N15" s="27">
        <v>67</v>
      </c>
    </row>
    <row r="16" spans="1:14" x14ac:dyDescent="0.2">
      <c r="A16" s="14" t="s">
        <v>44</v>
      </c>
      <c r="B16" s="26">
        <v>1453</v>
      </c>
      <c r="C16" s="27">
        <v>70.681348933241566</v>
      </c>
      <c r="D16" s="25"/>
      <c r="E16" s="27">
        <v>47.037037037037038</v>
      </c>
      <c r="F16" s="27">
        <v>72.56637168141593</v>
      </c>
      <c r="G16" s="27">
        <v>78.923766816143498</v>
      </c>
      <c r="H16" s="27">
        <v>77.697841726618705</v>
      </c>
      <c r="I16" s="27">
        <v>77.033492822966508</v>
      </c>
      <c r="J16" s="27">
        <v>80.346820809248555</v>
      </c>
      <c r="K16" s="27">
        <v>59.45945945945946</v>
      </c>
      <c r="L16" s="27"/>
      <c r="M16" s="27">
        <v>73.305670816044255</v>
      </c>
      <c r="N16" s="27">
        <v>68.082191780821915</v>
      </c>
    </row>
    <row r="17" spans="1:14" ht="17.25" customHeight="1" x14ac:dyDescent="0.2">
      <c r="A17" s="14" t="s">
        <v>45</v>
      </c>
      <c r="B17" s="26">
        <v>284</v>
      </c>
      <c r="C17" s="27">
        <v>77.112676056338032</v>
      </c>
      <c r="D17" s="25"/>
      <c r="E17" s="27">
        <v>39.534883720930232</v>
      </c>
      <c r="F17" s="27">
        <v>60.869565217391312</v>
      </c>
      <c r="G17" s="27">
        <v>86.486486486486484</v>
      </c>
      <c r="H17" s="27">
        <v>81.034482758620683</v>
      </c>
      <c r="I17" s="27">
        <v>86.956521739130437</v>
      </c>
      <c r="J17" s="27">
        <v>92</v>
      </c>
      <c r="K17" s="27">
        <v>85.18518518518519</v>
      </c>
      <c r="L17" s="27"/>
      <c r="M17" s="27">
        <v>81.060606060606062</v>
      </c>
      <c r="N17" s="27">
        <v>73.68421052631578</v>
      </c>
    </row>
    <row r="18" spans="1:14" x14ac:dyDescent="0.2">
      <c r="A18" s="14" t="s">
        <v>46</v>
      </c>
      <c r="B18" s="26">
        <v>1353</v>
      </c>
      <c r="C18" s="27">
        <v>70.953436807095343</v>
      </c>
      <c r="D18" s="25"/>
      <c r="E18" s="27">
        <v>53.299492385786806</v>
      </c>
      <c r="F18" s="27">
        <v>75.647668393782382</v>
      </c>
      <c r="G18" s="27">
        <v>75</v>
      </c>
      <c r="H18" s="27">
        <v>75.847457627118644</v>
      </c>
      <c r="I18" s="27">
        <v>79.338842975206617</v>
      </c>
      <c r="J18" s="27">
        <v>78.142076502732237</v>
      </c>
      <c r="K18" s="27">
        <v>49.180327868852459</v>
      </c>
      <c r="L18" s="27"/>
      <c r="M18" s="27">
        <v>72.155688622754482</v>
      </c>
      <c r="N18" s="27">
        <v>69.78102189781022</v>
      </c>
    </row>
    <row r="19" spans="1:14" x14ac:dyDescent="0.2">
      <c r="A19" s="14" t="s">
        <v>47</v>
      </c>
      <c r="B19" s="26">
        <v>81</v>
      </c>
      <c r="C19" s="27">
        <v>75.308641975308646</v>
      </c>
      <c r="D19" s="25"/>
      <c r="E19" s="27">
        <v>50</v>
      </c>
      <c r="F19" s="27">
        <v>75</v>
      </c>
      <c r="G19" s="27">
        <v>50</v>
      </c>
      <c r="H19" s="27">
        <v>72.222222222222214</v>
      </c>
      <c r="I19" s="27">
        <v>95.238095238095227</v>
      </c>
      <c r="J19" s="27">
        <v>87.5</v>
      </c>
      <c r="K19" s="27">
        <v>50</v>
      </c>
      <c r="L19" s="27"/>
      <c r="M19" s="27">
        <v>80.555555555555557</v>
      </c>
      <c r="N19" s="27">
        <v>71.111111111111114</v>
      </c>
    </row>
    <row r="20" spans="1:14" x14ac:dyDescent="0.2">
      <c r="A20" s="14" t="s">
        <v>48</v>
      </c>
      <c r="B20" s="26">
        <v>768</v>
      </c>
      <c r="C20" s="27">
        <v>72.786458333333343</v>
      </c>
      <c r="D20" s="25"/>
      <c r="E20" s="27">
        <v>47.826086956521742</v>
      </c>
      <c r="F20" s="27">
        <v>66.25</v>
      </c>
      <c r="G20" s="27">
        <v>72.58064516129032</v>
      </c>
      <c r="H20" s="27">
        <v>87.050359712230218</v>
      </c>
      <c r="I20" s="27">
        <v>86.131386861313857</v>
      </c>
      <c r="J20" s="27">
        <v>78.991596638655466</v>
      </c>
      <c r="K20" s="27">
        <v>51.851851851851848</v>
      </c>
      <c r="L20" s="27"/>
      <c r="M20" s="27">
        <v>72.178477690288716</v>
      </c>
      <c r="N20" s="27">
        <v>73.385012919896639</v>
      </c>
    </row>
    <row r="21" spans="1:14" x14ac:dyDescent="0.2">
      <c r="A21" s="14" t="s">
        <v>49</v>
      </c>
      <c r="B21" s="26">
        <v>317</v>
      </c>
      <c r="C21" s="27">
        <v>82.649842271293366</v>
      </c>
      <c r="D21" s="25"/>
      <c r="E21" s="27">
        <v>81.081081081081081</v>
      </c>
      <c r="F21" s="27">
        <v>64.516129032258064</v>
      </c>
      <c r="G21" s="27">
        <v>82.5</v>
      </c>
      <c r="H21" s="27">
        <v>90.909090909090907</v>
      </c>
      <c r="I21" s="27">
        <v>90.909090909090907</v>
      </c>
      <c r="J21" s="27">
        <v>80</v>
      </c>
      <c r="K21" s="27">
        <v>79.545454545454547</v>
      </c>
      <c r="L21" s="27"/>
      <c r="M21" s="27">
        <v>88</v>
      </c>
      <c r="N21" s="27">
        <v>77.844311377245518</v>
      </c>
    </row>
    <row r="22" spans="1:14" ht="17.25" customHeight="1" x14ac:dyDescent="0.2">
      <c r="A22" s="14" t="s">
        <v>50</v>
      </c>
      <c r="B22" s="26">
        <v>8135</v>
      </c>
      <c r="C22" s="27">
        <v>65.998770743700064</v>
      </c>
      <c r="D22" s="25"/>
      <c r="E22" s="27">
        <v>40.430482838859803</v>
      </c>
      <c r="F22" s="27">
        <v>65.199590583418626</v>
      </c>
      <c r="G22" s="27">
        <v>72.920892494929006</v>
      </c>
      <c r="H22" s="27">
        <v>75.807722616233249</v>
      </c>
      <c r="I22" s="27">
        <v>78.997789240972736</v>
      </c>
      <c r="J22" s="27">
        <v>74.979149291075899</v>
      </c>
      <c r="K22" s="27">
        <v>61.305732484076437</v>
      </c>
      <c r="L22" s="27"/>
      <c r="M22" s="27">
        <v>68.375670006991371</v>
      </c>
      <c r="N22" s="27">
        <v>63.345473465140479</v>
      </c>
    </row>
    <row r="23" spans="1:14" ht="17.25" customHeight="1" x14ac:dyDescent="0.2">
      <c r="A23" s="14" t="s">
        <v>51</v>
      </c>
      <c r="B23" s="35">
        <v>12811</v>
      </c>
      <c r="C23" s="27">
        <v>72.01623604714699</v>
      </c>
      <c r="D23" s="25"/>
      <c r="E23" s="27">
        <v>48.613070051716036</v>
      </c>
      <c r="F23" s="27">
        <v>72.061429415239218</v>
      </c>
      <c r="G23" s="27">
        <v>78.786307053941911</v>
      </c>
      <c r="H23" s="27">
        <v>79.638398622470945</v>
      </c>
      <c r="I23" s="27">
        <v>80.803782505910164</v>
      </c>
      <c r="J23" s="27">
        <v>79.284477784189264</v>
      </c>
      <c r="K23" s="27">
        <v>58.295964125560538</v>
      </c>
      <c r="L23" s="27"/>
      <c r="M23" s="27">
        <v>73.351299936588461</v>
      </c>
      <c r="N23" s="27">
        <v>70.721205597416585</v>
      </c>
    </row>
    <row r="24" spans="1:14" x14ac:dyDescent="0.2">
      <c r="A24" s="14" t="s">
        <v>52</v>
      </c>
      <c r="B24" s="35">
        <v>11253</v>
      </c>
      <c r="C24" s="27">
        <v>71.545365680263046</v>
      </c>
      <c r="D24" s="25"/>
      <c r="E24" s="27">
        <v>48.376963350785338</v>
      </c>
      <c r="F24" s="27">
        <v>72.442455242966759</v>
      </c>
      <c r="G24" s="27">
        <v>78.591391839016211</v>
      </c>
      <c r="H24" s="27">
        <v>78.836754643206248</v>
      </c>
      <c r="I24" s="27">
        <v>79.76588628762542</v>
      </c>
      <c r="J24" s="27">
        <v>78.918169209431341</v>
      </c>
      <c r="K24" s="27">
        <v>57.344632768361578</v>
      </c>
      <c r="L24" s="27"/>
      <c r="M24" s="27">
        <v>72.554639914009314</v>
      </c>
      <c r="N24" s="27">
        <v>70.551930876388653</v>
      </c>
    </row>
    <row r="25" spans="1:14" x14ac:dyDescent="0.2">
      <c r="A25" s="14" t="s">
        <v>53</v>
      </c>
      <c r="B25" s="35">
        <v>1558</v>
      </c>
      <c r="C25" s="27">
        <v>75.417201540436452</v>
      </c>
      <c r="D25" s="25"/>
      <c r="E25" s="27">
        <v>50.691244239631338</v>
      </c>
      <c r="F25" s="27">
        <v>67.441860465116278</v>
      </c>
      <c r="G25" s="27">
        <v>81.294964028776988</v>
      </c>
      <c r="H25" s="27">
        <v>85.559566787003604</v>
      </c>
      <c r="I25" s="27">
        <v>86.604361370716504</v>
      </c>
      <c r="J25" s="27">
        <v>81.099656357388312</v>
      </c>
      <c r="K25" s="27">
        <v>61.95652173913043</v>
      </c>
      <c r="L25" s="27"/>
      <c r="M25" s="27">
        <v>79.476584022038566</v>
      </c>
      <c r="N25" s="27">
        <v>71.875</v>
      </c>
    </row>
    <row r="26" spans="1:14" ht="17.25" customHeight="1" x14ac:dyDescent="0.2">
      <c r="A26" s="12" t="s">
        <v>54</v>
      </c>
      <c r="B26" s="36">
        <v>20946</v>
      </c>
      <c r="C26" s="25">
        <v>69.679175021483815</v>
      </c>
      <c r="D26" s="25"/>
      <c r="E26" s="25">
        <v>44.955798231929279</v>
      </c>
      <c r="F26" s="25">
        <v>69.550561797752806</v>
      </c>
      <c r="G26" s="25">
        <v>76.801647220315715</v>
      </c>
      <c r="H26" s="25">
        <v>78.285077951002222</v>
      </c>
      <c r="I26" s="25">
        <v>80.09792626728111</v>
      </c>
      <c r="J26" s="25">
        <v>77.52387448840382</v>
      </c>
      <c r="K26" s="25">
        <v>59.539473684210535</v>
      </c>
      <c r="L26" s="25"/>
      <c r="M26" s="25">
        <v>71.336918577224267</v>
      </c>
      <c r="N26" s="25">
        <v>67.98105731129796</v>
      </c>
    </row>
    <row r="27" spans="1:14" ht="17.25" customHeight="1" x14ac:dyDescent="0.2">
      <c r="A27" s="12" t="s">
        <v>17</v>
      </c>
      <c r="B27" s="12"/>
      <c r="C27" s="14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A28" s="14" t="s">
        <v>35</v>
      </c>
      <c r="B28" s="26">
        <v>391</v>
      </c>
      <c r="C28" s="27">
        <v>71.611253196930946</v>
      </c>
      <c r="D28" s="25"/>
      <c r="E28" s="27">
        <v>42.553191489361701</v>
      </c>
      <c r="F28" s="27">
        <v>63.333333333333329</v>
      </c>
      <c r="G28" s="27">
        <v>76.923076923076934</v>
      </c>
      <c r="H28" s="27">
        <v>85.13513513513513</v>
      </c>
      <c r="I28" s="27">
        <v>70.212765957446805</v>
      </c>
      <c r="J28" s="27">
        <v>83.78378378378379</v>
      </c>
      <c r="K28" s="27">
        <v>60.606060606060609</v>
      </c>
      <c r="L28" s="27"/>
      <c r="M28" s="27">
        <v>73.655913978494624</v>
      </c>
      <c r="N28" s="27">
        <v>69.756097560975604</v>
      </c>
    </row>
    <row r="29" spans="1:14" x14ac:dyDescent="0.2">
      <c r="A29" s="14" t="s">
        <v>36</v>
      </c>
      <c r="B29" s="26">
        <v>797</v>
      </c>
      <c r="C29" s="27">
        <v>71.518193224592224</v>
      </c>
      <c r="D29" s="25"/>
      <c r="E29" s="27">
        <v>51.578947368421055</v>
      </c>
      <c r="F29" s="27">
        <v>67.272727272727266</v>
      </c>
      <c r="G29" s="27">
        <v>77.064220183486242</v>
      </c>
      <c r="H29" s="27">
        <v>76</v>
      </c>
      <c r="I29" s="27">
        <v>78.666666666666657</v>
      </c>
      <c r="J29" s="27">
        <v>80.672268907563023</v>
      </c>
      <c r="K29" s="27">
        <v>54.6875</v>
      </c>
      <c r="L29" s="27"/>
      <c r="M29" s="27">
        <v>71.614583333333343</v>
      </c>
      <c r="N29" s="27">
        <v>71.428571428571431</v>
      </c>
    </row>
    <row r="30" spans="1:14" x14ac:dyDescent="0.2">
      <c r="A30" s="14" t="s">
        <v>37</v>
      </c>
      <c r="B30" s="26">
        <v>2033</v>
      </c>
      <c r="C30" s="27">
        <v>64.731923266109206</v>
      </c>
      <c r="D30" s="25"/>
      <c r="E30" s="27">
        <v>47.2027972027972</v>
      </c>
      <c r="F30" s="27">
        <v>57.928802588996767</v>
      </c>
      <c r="G30" s="27">
        <v>68.468468468468473</v>
      </c>
      <c r="H30" s="27">
        <v>72.506738544474388</v>
      </c>
      <c r="I30" s="27">
        <v>72.839506172839506</v>
      </c>
      <c r="J30" s="27">
        <v>71.48288973384031</v>
      </c>
      <c r="K30" s="27">
        <v>55.102040816326522</v>
      </c>
      <c r="L30" s="27"/>
      <c r="M30" s="27">
        <v>66.214908034849955</v>
      </c>
      <c r="N30" s="27">
        <v>63.2</v>
      </c>
    </row>
    <row r="31" spans="1:14" x14ac:dyDescent="0.2">
      <c r="A31" s="14" t="s">
        <v>38</v>
      </c>
      <c r="B31" s="26">
        <v>442</v>
      </c>
      <c r="C31" s="27">
        <v>70.814479638009047</v>
      </c>
      <c r="D31" s="25"/>
      <c r="E31" s="27">
        <v>53.225806451612897</v>
      </c>
      <c r="F31" s="27">
        <v>55.172413793103445</v>
      </c>
      <c r="G31" s="27">
        <v>64.81481481481481</v>
      </c>
      <c r="H31" s="27">
        <v>74.242424242424249</v>
      </c>
      <c r="I31" s="27">
        <v>90.476190476190482</v>
      </c>
      <c r="J31" s="27">
        <v>83.333333333333343</v>
      </c>
      <c r="K31" s="27">
        <v>60.869565217391312</v>
      </c>
      <c r="L31" s="27"/>
      <c r="M31" s="27">
        <v>72.985781990521332</v>
      </c>
      <c r="N31" s="27">
        <v>68.831168831168839</v>
      </c>
    </row>
    <row r="32" spans="1:14" x14ac:dyDescent="0.2">
      <c r="A32" s="14" t="s">
        <v>39</v>
      </c>
      <c r="B32" s="26">
        <v>402</v>
      </c>
      <c r="C32" s="27">
        <v>67.412935323383081</v>
      </c>
      <c r="D32" s="25"/>
      <c r="E32" s="27">
        <v>63.46153846153846</v>
      </c>
      <c r="F32" s="27">
        <v>59.322033898305079</v>
      </c>
      <c r="G32" s="27">
        <v>62.5</v>
      </c>
      <c r="H32" s="27">
        <v>74.390243902439025</v>
      </c>
      <c r="I32" s="27">
        <v>73.134328358208961</v>
      </c>
      <c r="J32" s="27">
        <v>76.59574468085107</v>
      </c>
      <c r="K32" s="27">
        <v>56.410256410256409</v>
      </c>
      <c r="L32" s="27"/>
      <c r="M32" s="27">
        <v>68.686868686868678</v>
      </c>
      <c r="N32" s="27">
        <v>66.17647058823529</v>
      </c>
    </row>
    <row r="33" spans="1:14" ht="17.25" customHeight="1" x14ac:dyDescent="0.2">
      <c r="A33" s="14" t="s">
        <v>40</v>
      </c>
      <c r="B33" s="26">
        <v>1221</v>
      </c>
      <c r="C33" s="27">
        <v>67.158067158067155</v>
      </c>
      <c r="D33" s="25"/>
      <c r="E33" s="27">
        <v>45.333333333333329</v>
      </c>
      <c r="F33" s="27">
        <v>62.244897959183675</v>
      </c>
      <c r="G33" s="27">
        <v>67.772511848341239</v>
      </c>
      <c r="H33" s="27">
        <v>69.406392694063925</v>
      </c>
      <c r="I33" s="27">
        <v>80.729166666666657</v>
      </c>
      <c r="J33" s="27">
        <v>77.64705882352942</v>
      </c>
      <c r="K33" s="27">
        <v>57.831325301204814</v>
      </c>
      <c r="L33" s="27"/>
      <c r="M33" s="27">
        <v>69.747899159663859</v>
      </c>
      <c r="N33" s="27">
        <v>64.696485623003198</v>
      </c>
    </row>
    <row r="34" spans="1:14" x14ac:dyDescent="0.2">
      <c r="A34" s="14" t="s">
        <v>41</v>
      </c>
      <c r="B34" s="26">
        <v>3834</v>
      </c>
      <c r="C34" s="27">
        <v>69.274908711528425</v>
      </c>
      <c r="D34" s="25"/>
      <c r="E34" s="27">
        <v>51.510067114093957</v>
      </c>
      <c r="F34" s="27">
        <v>66.387726638772662</v>
      </c>
      <c r="G34" s="27">
        <v>75.190839694656489</v>
      </c>
      <c r="H34" s="27">
        <v>75.62776957163959</v>
      </c>
      <c r="I34" s="27">
        <v>75.415896487985208</v>
      </c>
      <c r="J34" s="27">
        <v>77.005347593582883</v>
      </c>
      <c r="K34" s="27">
        <v>51.748251748251747</v>
      </c>
      <c r="L34" s="27"/>
      <c r="M34" s="27">
        <v>70.756213643574824</v>
      </c>
      <c r="N34" s="27">
        <v>67.833247555326821</v>
      </c>
    </row>
    <row r="35" spans="1:14" x14ac:dyDescent="0.2">
      <c r="A35" s="14" t="s">
        <v>42</v>
      </c>
      <c r="B35" s="26">
        <v>273</v>
      </c>
      <c r="C35" s="27">
        <v>71.794871794871796</v>
      </c>
      <c r="D35" s="25"/>
      <c r="E35" s="27">
        <v>45.454545454545453</v>
      </c>
      <c r="F35" s="27">
        <v>75</v>
      </c>
      <c r="G35" s="27">
        <v>76.19047619047619</v>
      </c>
      <c r="H35" s="27">
        <v>77.551020408163268</v>
      </c>
      <c r="I35" s="27">
        <v>83.582089552238799</v>
      </c>
      <c r="J35" s="27">
        <v>89.189189189189193</v>
      </c>
      <c r="K35" s="27">
        <v>42.222222222222221</v>
      </c>
      <c r="L35" s="27"/>
      <c r="M35" s="27">
        <v>74.193548387096769</v>
      </c>
      <c r="N35" s="27">
        <v>69.798657718120808</v>
      </c>
    </row>
    <row r="36" spans="1:14" x14ac:dyDescent="0.2">
      <c r="A36" s="14" t="s">
        <v>43</v>
      </c>
      <c r="B36" s="26">
        <v>206</v>
      </c>
      <c r="C36" s="27">
        <v>75.728155339805824</v>
      </c>
      <c r="D36" s="25"/>
      <c r="E36" s="27">
        <v>44</v>
      </c>
      <c r="F36" s="27">
        <v>71.428571428571431</v>
      </c>
      <c r="G36" s="27">
        <v>72.222222222222214</v>
      </c>
      <c r="H36" s="27">
        <v>87.5</v>
      </c>
      <c r="I36" s="27">
        <v>90.909090909090907</v>
      </c>
      <c r="J36" s="27">
        <v>71.428571428571431</v>
      </c>
      <c r="K36" s="27">
        <v>78.94736842105263</v>
      </c>
      <c r="L36" s="27"/>
      <c r="M36" s="27">
        <v>85.416666666666657</v>
      </c>
      <c r="N36" s="27">
        <v>67.272727272727266</v>
      </c>
    </row>
    <row r="37" spans="1:14" x14ac:dyDescent="0.2">
      <c r="A37" s="14" t="s">
        <v>44</v>
      </c>
      <c r="B37" s="26">
        <v>1556</v>
      </c>
      <c r="C37" s="27">
        <v>70.244215938303341</v>
      </c>
      <c r="D37" s="25"/>
      <c r="E37" s="27">
        <v>54.385964912280706</v>
      </c>
      <c r="F37" s="27">
        <v>68.164794007490642</v>
      </c>
      <c r="G37" s="27">
        <v>76.515151515151516</v>
      </c>
      <c r="H37" s="27">
        <v>73.870967741935488</v>
      </c>
      <c r="I37" s="27">
        <v>73.991031390134538</v>
      </c>
      <c r="J37" s="27">
        <v>77.659574468085097</v>
      </c>
      <c r="K37" s="27">
        <v>59.210526315789465</v>
      </c>
      <c r="L37" s="27"/>
      <c r="M37" s="27">
        <v>72.030651340996172</v>
      </c>
      <c r="N37" s="27">
        <v>68.434670116429501</v>
      </c>
    </row>
    <row r="38" spans="1:14" ht="17.25" customHeight="1" x14ac:dyDescent="0.2">
      <c r="A38" s="14" t="s">
        <v>45</v>
      </c>
      <c r="B38" s="26">
        <v>306</v>
      </c>
      <c r="C38" s="27">
        <v>72.875816993464042</v>
      </c>
      <c r="D38" s="25"/>
      <c r="E38" s="27">
        <v>37.837837837837839</v>
      </c>
      <c r="F38" s="27">
        <v>48.275862068965516</v>
      </c>
      <c r="G38" s="27">
        <v>87.5</v>
      </c>
      <c r="H38" s="27">
        <v>71.641791044776113</v>
      </c>
      <c r="I38" s="27">
        <v>78.84615384615384</v>
      </c>
      <c r="J38" s="27">
        <v>87.037037037037038</v>
      </c>
      <c r="K38" s="27">
        <v>88.888888888888886</v>
      </c>
      <c r="L38" s="27"/>
      <c r="M38" s="27">
        <v>77.777777777777786</v>
      </c>
      <c r="N38" s="27">
        <v>68.518518518518519</v>
      </c>
    </row>
    <row r="39" spans="1:14" x14ac:dyDescent="0.2">
      <c r="A39" s="14" t="s">
        <v>46</v>
      </c>
      <c r="B39" s="26">
        <v>1474</v>
      </c>
      <c r="C39" s="27">
        <v>68.453188602442339</v>
      </c>
      <c r="D39" s="25"/>
      <c r="E39" s="27">
        <v>54.3010752688172</v>
      </c>
      <c r="F39" s="27">
        <v>71.861471861471856</v>
      </c>
      <c r="G39" s="27">
        <v>68.075117370892031</v>
      </c>
      <c r="H39" s="27">
        <v>72.200772200772207</v>
      </c>
      <c r="I39" s="27">
        <v>75.757575757575751</v>
      </c>
      <c r="J39" s="27">
        <v>76.530612244897952</v>
      </c>
      <c r="K39" s="27">
        <v>48</v>
      </c>
      <c r="L39" s="27"/>
      <c r="M39" s="27">
        <v>70.711297071129707</v>
      </c>
      <c r="N39" s="27">
        <v>66.314398943196835</v>
      </c>
    </row>
    <row r="40" spans="1:14" x14ac:dyDescent="0.2">
      <c r="A40" s="14" t="s">
        <v>47</v>
      </c>
      <c r="B40" s="26">
        <v>87</v>
      </c>
      <c r="C40" s="27">
        <v>71.264367816091962</v>
      </c>
      <c r="D40" s="25"/>
      <c r="E40" s="27">
        <v>55.555555555555557</v>
      </c>
      <c r="F40" s="27">
        <v>60</v>
      </c>
      <c r="G40" s="27">
        <v>33.333333333333329</v>
      </c>
      <c r="H40" s="27">
        <v>66.666666666666657</v>
      </c>
      <c r="I40" s="27">
        <v>86.956521739130437</v>
      </c>
      <c r="J40" s="27">
        <v>87.5</v>
      </c>
      <c r="K40" s="27">
        <v>50</v>
      </c>
      <c r="L40" s="27"/>
      <c r="M40" s="27">
        <v>74.358974358974365</v>
      </c>
      <c r="N40" s="27">
        <v>68.75</v>
      </c>
    </row>
    <row r="41" spans="1:14" x14ac:dyDescent="0.2">
      <c r="A41" s="14" t="s">
        <v>48</v>
      </c>
      <c r="B41" s="26">
        <v>835</v>
      </c>
      <c r="C41" s="27">
        <v>70.419161676646695</v>
      </c>
      <c r="D41" s="25"/>
      <c r="E41" s="27">
        <v>53.684210526315788</v>
      </c>
      <c r="F41" s="27">
        <v>61.165048543689316</v>
      </c>
      <c r="G41" s="27">
        <v>71.014492753623188</v>
      </c>
      <c r="H41" s="27">
        <v>80</v>
      </c>
      <c r="I41" s="27">
        <v>78.48101265822784</v>
      </c>
      <c r="J41" s="27">
        <v>76.335877862595424</v>
      </c>
      <c r="K41" s="27">
        <v>50.909090909090907</v>
      </c>
      <c r="L41" s="27"/>
      <c r="M41" s="27">
        <v>70.873786407766985</v>
      </c>
      <c r="N41" s="27">
        <v>69.976359338061471</v>
      </c>
    </row>
    <row r="42" spans="1:14" x14ac:dyDescent="0.2">
      <c r="A42" s="14" t="s">
        <v>49</v>
      </c>
      <c r="B42" s="26">
        <v>359</v>
      </c>
      <c r="C42" s="27">
        <v>78.272980501392752</v>
      </c>
      <c r="D42" s="25"/>
      <c r="E42" s="27">
        <v>73.80952380952381</v>
      </c>
      <c r="F42" s="27">
        <v>67.5</v>
      </c>
      <c r="G42" s="27">
        <v>74.509803921568633</v>
      </c>
      <c r="H42" s="27">
        <v>78.461538461538467</v>
      </c>
      <c r="I42" s="27">
        <v>89.473684210526315</v>
      </c>
      <c r="J42" s="27">
        <v>79.66101694915254</v>
      </c>
      <c r="K42" s="27">
        <v>80</v>
      </c>
      <c r="L42" s="27"/>
      <c r="M42" s="27">
        <v>81.976744186046517</v>
      </c>
      <c r="N42" s="27">
        <v>74.866310160427801</v>
      </c>
    </row>
    <row r="43" spans="1:14" ht="17.25" customHeight="1" x14ac:dyDescent="0.2">
      <c r="A43" s="14" t="s">
        <v>50</v>
      </c>
      <c r="B43" s="26">
        <v>9491</v>
      </c>
      <c r="C43" s="27">
        <v>62.164155515751759</v>
      </c>
      <c r="D43" s="25"/>
      <c r="E43" s="27">
        <v>41.375</v>
      </c>
      <c r="F43" s="27">
        <v>57.093663911845724</v>
      </c>
      <c r="G43" s="27">
        <v>61.96275071633238</v>
      </c>
      <c r="H43" s="27">
        <v>69.358041032428858</v>
      </c>
      <c r="I43" s="27">
        <v>75.131926121372032</v>
      </c>
      <c r="J43" s="27">
        <v>72.306525037936268</v>
      </c>
      <c r="K43" s="27">
        <v>57.879656160458445</v>
      </c>
      <c r="L43" s="27"/>
      <c r="M43" s="27">
        <v>64.811849479583671</v>
      </c>
      <c r="N43" s="27">
        <v>59.221357063403779</v>
      </c>
    </row>
    <row r="44" spans="1:14" ht="17.25" customHeight="1" x14ac:dyDescent="0.2">
      <c r="A44" s="14" t="s">
        <v>51</v>
      </c>
      <c r="B44" s="35">
        <v>14216</v>
      </c>
      <c r="C44" s="27">
        <v>69.175576814856498</v>
      </c>
      <c r="D44" s="25"/>
      <c r="E44" s="27">
        <v>51.345755693581786</v>
      </c>
      <c r="F44" s="27">
        <v>64.818181818181813</v>
      </c>
      <c r="G44" s="27">
        <v>72.517123287671239</v>
      </c>
      <c r="H44" s="27">
        <v>74.741676234213543</v>
      </c>
      <c r="I44" s="27">
        <v>77.071704594246455</v>
      </c>
      <c r="J44" s="27">
        <v>77.555435370470533</v>
      </c>
      <c r="K44" s="27">
        <v>56.426332288401248</v>
      </c>
      <c r="L44" s="27"/>
      <c r="M44" s="27">
        <v>70.980672870436649</v>
      </c>
      <c r="N44" s="27">
        <v>67.431890471580687</v>
      </c>
    </row>
    <row r="45" spans="1:14" x14ac:dyDescent="0.2">
      <c r="A45" s="14" t="s">
        <v>52</v>
      </c>
      <c r="B45" s="35">
        <v>12458</v>
      </c>
      <c r="C45" s="27">
        <v>68.598490929523194</v>
      </c>
      <c r="D45" s="25"/>
      <c r="E45" s="27">
        <v>51.130434782608688</v>
      </c>
      <c r="F45" s="27">
        <v>64.868876793666502</v>
      </c>
      <c r="G45" s="27">
        <v>72.604651162790702</v>
      </c>
      <c r="H45" s="27">
        <v>74.061135371179049</v>
      </c>
      <c r="I45" s="27">
        <v>75.900558092338912</v>
      </c>
      <c r="J45" s="27">
        <v>76.718547341115439</v>
      </c>
      <c r="K45" s="27">
        <v>54.940711462450601</v>
      </c>
      <c r="L45" s="27"/>
      <c r="M45" s="27">
        <v>70.212765957446805</v>
      </c>
      <c r="N45" s="27">
        <v>67.021107760672905</v>
      </c>
    </row>
    <row r="46" spans="1:14" x14ac:dyDescent="0.2">
      <c r="A46" s="14" t="s">
        <v>53</v>
      </c>
      <c r="B46" s="35">
        <v>1758</v>
      </c>
      <c r="C46" s="27">
        <v>73.265073947667801</v>
      </c>
      <c r="D46" s="25"/>
      <c r="E46" s="27">
        <v>53.140096618357489</v>
      </c>
      <c r="F46" s="27">
        <v>64.245810055865931</v>
      </c>
      <c r="G46" s="27">
        <v>71.505376344086031</v>
      </c>
      <c r="H46" s="27">
        <v>79.566563467492259</v>
      </c>
      <c r="I46" s="27">
        <v>83.519553072625698</v>
      </c>
      <c r="J46" s="27">
        <v>81.758957654723133</v>
      </c>
      <c r="K46" s="27">
        <v>62.121212121212125</v>
      </c>
      <c r="L46" s="27"/>
      <c r="M46" s="27">
        <v>76.690821256038646</v>
      </c>
      <c r="N46" s="27">
        <v>70.215053763440864</v>
      </c>
    </row>
    <row r="47" spans="1:14" ht="17.25" customHeight="1" thickBot="1" x14ac:dyDescent="0.25">
      <c r="A47" s="37" t="s">
        <v>54</v>
      </c>
      <c r="B47" s="38">
        <v>23707</v>
      </c>
      <c r="C47" s="39">
        <v>66.368583118910024</v>
      </c>
      <c r="D47" s="39"/>
      <c r="E47" s="39">
        <v>46.828992072480183</v>
      </c>
      <c r="F47" s="39">
        <v>61.746987951807228</v>
      </c>
      <c r="G47" s="39">
        <v>68.569131832797424</v>
      </c>
      <c r="H47" s="39">
        <v>72.769156159068871</v>
      </c>
      <c r="I47" s="39">
        <v>76.306892067620296</v>
      </c>
      <c r="J47" s="39">
        <v>75.371013577518156</v>
      </c>
      <c r="K47" s="39">
        <v>57.039274924471293</v>
      </c>
      <c r="L47" s="39"/>
      <c r="M47" s="39">
        <v>68.408313162507312</v>
      </c>
      <c r="N47" s="39">
        <v>64.28449599181306</v>
      </c>
    </row>
    <row r="48" spans="1:14" x14ac:dyDescent="0.2">
      <c r="A48" s="19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" x14ac:dyDescent="0.2">
      <c r="A49" s="21" t="s">
        <v>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8826-A44D-4250-B2DD-391B5459A31A}">
  <dimension ref="A1:U48"/>
  <sheetViews>
    <sheetView showGridLines="0" workbookViewId="0">
      <selection activeCell="X39" sqref="X39"/>
    </sheetView>
  </sheetViews>
  <sheetFormatPr defaultRowHeight="12" x14ac:dyDescent="0.2"/>
  <cols>
    <col min="1" max="1" width="13.5703125" style="1" customWidth="1"/>
    <col min="2" max="7" width="4.5703125" style="1" customWidth="1"/>
    <col min="8" max="8" width="2.28515625" style="1" customWidth="1"/>
    <col min="9" max="14" width="4.5703125" style="1" customWidth="1"/>
    <col min="15" max="15" width="2.28515625" style="1" customWidth="1"/>
    <col min="16" max="21" width="4.5703125" style="1" customWidth="1"/>
    <col min="22" max="22" width="5.140625" style="1" customWidth="1"/>
    <col min="23" max="16384" width="9.140625" style="1"/>
  </cols>
  <sheetData>
    <row r="1" spans="1:21" x14ac:dyDescent="0.2">
      <c r="A1" s="1" t="s">
        <v>0</v>
      </c>
    </row>
    <row r="2" spans="1:21" ht="30" customHeight="1" thickBot="1" x14ac:dyDescent="0.25">
      <c r="A2" s="22" t="s">
        <v>55</v>
      </c>
    </row>
    <row r="3" spans="1:21" x14ac:dyDescent="0.2">
      <c r="A3" s="3" t="s">
        <v>2</v>
      </c>
      <c r="B3" s="4" t="s">
        <v>3</v>
      </c>
      <c r="C3" s="4"/>
      <c r="D3" s="4"/>
      <c r="E3" s="4"/>
      <c r="F3" s="5"/>
      <c r="G3" s="5"/>
      <c r="H3" s="8"/>
      <c r="I3" s="4" t="s">
        <v>4</v>
      </c>
      <c r="J3" s="6"/>
      <c r="K3" s="6"/>
      <c r="L3" s="6"/>
      <c r="M3" s="7"/>
      <c r="N3" s="7"/>
      <c r="O3" s="8"/>
      <c r="P3" s="4" t="s">
        <v>5</v>
      </c>
      <c r="Q3" s="4"/>
      <c r="R3" s="4"/>
      <c r="S3" s="4"/>
      <c r="T3" s="5"/>
      <c r="U3" s="5"/>
    </row>
    <row r="4" spans="1:21" x14ac:dyDescent="0.2">
      <c r="A4" s="9" t="s">
        <v>30</v>
      </c>
      <c r="B4" s="10">
        <v>1999</v>
      </c>
      <c r="C4" s="9">
        <v>2003</v>
      </c>
      <c r="D4" s="10">
        <v>2007</v>
      </c>
      <c r="E4" s="10">
        <v>2011</v>
      </c>
      <c r="F4" s="23">
        <v>2015</v>
      </c>
      <c r="G4" s="23">
        <v>2019</v>
      </c>
      <c r="H4" s="10"/>
      <c r="I4" s="10">
        <v>1999</v>
      </c>
      <c r="J4" s="10">
        <v>2003</v>
      </c>
      <c r="K4" s="10">
        <v>2007</v>
      </c>
      <c r="L4" s="10">
        <v>2011</v>
      </c>
      <c r="M4" s="23">
        <v>2015</v>
      </c>
      <c r="N4" s="23">
        <v>2019</v>
      </c>
      <c r="O4" s="10"/>
      <c r="P4" s="10">
        <v>1999</v>
      </c>
      <c r="Q4" s="10">
        <v>2003</v>
      </c>
      <c r="R4" s="10">
        <v>2007</v>
      </c>
      <c r="S4" s="23">
        <v>2011</v>
      </c>
      <c r="T4" s="23">
        <v>2015</v>
      </c>
      <c r="U4" s="23">
        <v>2019</v>
      </c>
    </row>
    <row r="5" spans="1:21" ht="17.25" customHeight="1" x14ac:dyDescent="0.2">
      <c r="A5" s="12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  <c r="S5" s="12"/>
      <c r="T5" s="12"/>
      <c r="U5" s="12"/>
    </row>
    <row r="6" spans="1:21" x14ac:dyDescent="0.2">
      <c r="A6" s="14" t="s">
        <v>35</v>
      </c>
      <c r="B6" s="16">
        <v>75.979112271540473</v>
      </c>
      <c r="C6" s="16">
        <v>71.95467422096317</v>
      </c>
      <c r="D6" s="16">
        <v>72.222222222222214</v>
      </c>
      <c r="E6" s="16">
        <v>73.243243243243242</v>
      </c>
      <c r="F6" s="16">
        <v>70.8</v>
      </c>
      <c r="G6" s="16">
        <v>71.929824561403507</v>
      </c>
      <c r="H6" s="16"/>
      <c r="I6" s="16">
        <v>75.3</v>
      </c>
      <c r="J6" s="16">
        <v>70.5</v>
      </c>
      <c r="K6" s="16">
        <v>73.053892215568865</v>
      </c>
      <c r="L6" s="16">
        <v>77.58620689655173</v>
      </c>
      <c r="M6" s="16">
        <v>80.7</v>
      </c>
      <c r="N6" s="16">
        <v>75</v>
      </c>
      <c r="O6" s="16"/>
      <c r="P6" s="16">
        <v>76.599999999999994</v>
      </c>
      <c r="Q6" s="16">
        <v>73.3</v>
      </c>
      <c r="R6" s="16">
        <v>71.502590673575128</v>
      </c>
      <c r="S6" s="16">
        <v>69.387755102040813</v>
      </c>
      <c r="T6" s="16">
        <v>62.5</v>
      </c>
      <c r="U6" s="16">
        <v>69.354838709677423</v>
      </c>
    </row>
    <row r="7" spans="1:21" x14ac:dyDescent="0.2">
      <c r="A7" s="14" t="s">
        <v>36</v>
      </c>
      <c r="B7" s="16">
        <v>78.387650085763298</v>
      </c>
      <c r="C7" s="16">
        <v>77.258064516129039</v>
      </c>
      <c r="D7" s="16">
        <v>76.138147566718999</v>
      </c>
      <c r="E7" s="16">
        <v>73.542600896860989</v>
      </c>
      <c r="F7" s="16">
        <v>77.400000000000006</v>
      </c>
      <c r="G7" s="16">
        <v>75.480059084194977</v>
      </c>
      <c r="H7" s="16"/>
      <c r="I7" s="16">
        <v>78.2</v>
      </c>
      <c r="J7" s="16">
        <v>77.900000000000006</v>
      </c>
      <c r="K7" s="16">
        <v>76.602564102564102</v>
      </c>
      <c r="L7" s="16">
        <v>76.996805111821089</v>
      </c>
      <c r="M7" s="16">
        <v>79.900000000000006</v>
      </c>
      <c r="N7" s="16">
        <v>75.851393188854487</v>
      </c>
      <c r="O7" s="16"/>
      <c r="P7" s="16">
        <v>78.5</v>
      </c>
      <c r="Q7" s="16">
        <v>76.7</v>
      </c>
      <c r="R7" s="16">
        <v>75.692307692307693</v>
      </c>
      <c r="S7" s="16">
        <v>70.50561797752809</v>
      </c>
      <c r="T7" s="16">
        <v>75.099999999999994</v>
      </c>
      <c r="U7" s="16">
        <v>75.141242937853107</v>
      </c>
    </row>
    <row r="8" spans="1:21" x14ac:dyDescent="0.2">
      <c r="A8" s="14" t="s">
        <v>37</v>
      </c>
      <c r="B8" s="16">
        <v>66.168559473998798</v>
      </c>
      <c r="C8" s="16">
        <v>64.784633294528533</v>
      </c>
      <c r="D8" s="16">
        <v>67.738296672306817</v>
      </c>
      <c r="E8" s="16">
        <v>64.50360510260677</v>
      </c>
      <c r="F8" s="16">
        <v>68.8</v>
      </c>
      <c r="G8" s="16">
        <v>68.174474959612269</v>
      </c>
      <c r="H8" s="16"/>
      <c r="I8" s="16">
        <v>67.5</v>
      </c>
      <c r="J8" s="16">
        <v>67.3</v>
      </c>
      <c r="K8" s="16">
        <v>70.034052213393878</v>
      </c>
      <c r="L8" s="16">
        <v>67.426710097719862</v>
      </c>
      <c r="M8" s="16">
        <v>70.3</v>
      </c>
      <c r="N8" s="16">
        <v>68.637803590285102</v>
      </c>
      <c r="O8" s="16"/>
      <c r="P8" s="16">
        <v>64.7</v>
      </c>
      <c r="Q8" s="16">
        <v>62.2</v>
      </c>
      <c r="R8" s="16">
        <v>65.470852017937219</v>
      </c>
      <c r="S8" s="16">
        <v>61.451247165532884</v>
      </c>
      <c r="T8" s="16">
        <v>67.2</v>
      </c>
      <c r="U8" s="16">
        <v>67.692307692307693</v>
      </c>
    </row>
    <row r="9" spans="1:21" x14ac:dyDescent="0.2">
      <c r="A9" s="14" t="s">
        <v>38</v>
      </c>
      <c r="B9" s="16">
        <v>74.730021598272131</v>
      </c>
      <c r="C9" s="16">
        <v>71.459694989106765</v>
      </c>
      <c r="D9" s="16">
        <v>72.235294117647058</v>
      </c>
      <c r="E9" s="16">
        <v>72.087378640776706</v>
      </c>
      <c r="F9" s="16">
        <v>75.8</v>
      </c>
      <c r="G9" s="16">
        <v>76.861702127659569</v>
      </c>
      <c r="H9" s="16"/>
      <c r="I9" s="16">
        <v>73.599999999999994</v>
      </c>
      <c r="J9" s="16">
        <v>74.400000000000006</v>
      </c>
      <c r="K9" s="16">
        <v>74.129353233830841</v>
      </c>
      <c r="L9" s="16">
        <v>74.111675126903549</v>
      </c>
      <c r="M9" s="16">
        <v>77.8</v>
      </c>
      <c r="N9" s="16">
        <v>79.234972677595621</v>
      </c>
      <c r="O9" s="16"/>
      <c r="P9" s="16">
        <v>75.8</v>
      </c>
      <c r="Q9" s="16">
        <v>68.8</v>
      </c>
      <c r="R9" s="16">
        <v>70.535714285714292</v>
      </c>
      <c r="S9" s="16">
        <v>70.232558139534888</v>
      </c>
      <c r="T9" s="16">
        <v>73.8</v>
      </c>
      <c r="U9" s="16">
        <v>74.611398963730565</v>
      </c>
    </row>
    <row r="10" spans="1:21" x14ac:dyDescent="0.2">
      <c r="A10" s="14" t="s">
        <v>39</v>
      </c>
      <c r="B10" s="16">
        <v>66.467065868263475</v>
      </c>
      <c r="C10" s="16">
        <v>67.359050445103861</v>
      </c>
      <c r="D10" s="16">
        <v>65.217391304347828</v>
      </c>
      <c r="E10" s="16">
        <v>69.943820224719104</v>
      </c>
      <c r="F10" s="16">
        <v>69.099999999999994</v>
      </c>
      <c r="G10" s="16">
        <v>72.364672364672373</v>
      </c>
      <c r="H10" s="16"/>
      <c r="I10" s="16">
        <v>71.599999999999994</v>
      </c>
      <c r="J10" s="16">
        <v>70.7</v>
      </c>
      <c r="K10" s="16">
        <v>69.005847953216374</v>
      </c>
      <c r="L10" s="16">
        <v>72.35294117647058</v>
      </c>
      <c r="M10" s="16">
        <v>72.099999999999994</v>
      </c>
      <c r="N10" s="16">
        <v>76.608187134502927</v>
      </c>
      <c r="O10" s="16"/>
      <c r="P10" s="16">
        <v>61.6</v>
      </c>
      <c r="Q10" s="16">
        <v>64.099999999999994</v>
      </c>
      <c r="R10" s="16">
        <v>61.494252873563212</v>
      </c>
      <c r="S10" s="16">
        <v>67.741935483870961</v>
      </c>
      <c r="T10" s="16">
        <v>66.3</v>
      </c>
      <c r="U10" s="16">
        <v>68.333333333333329</v>
      </c>
    </row>
    <row r="11" spans="1:21" ht="17.25" customHeight="1" x14ac:dyDescent="0.2">
      <c r="A11" s="14" t="s">
        <v>40</v>
      </c>
      <c r="B11" s="16">
        <v>66.125760649087212</v>
      </c>
      <c r="C11" s="16">
        <v>69.071146245059296</v>
      </c>
      <c r="D11" s="16">
        <v>69.951219512195124</v>
      </c>
      <c r="E11" s="16">
        <v>67.729831144465294</v>
      </c>
      <c r="F11" s="16">
        <v>71.2</v>
      </c>
      <c r="G11" s="16">
        <v>72.330547818013002</v>
      </c>
      <c r="H11" s="16"/>
      <c r="I11" s="16">
        <v>66.5</v>
      </c>
      <c r="J11" s="16">
        <v>70</v>
      </c>
      <c r="K11" s="16">
        <v>70.472440944881882</v>
      </c>
      <c r="L11" s="16">
        <v>68.75</v>
      </c>
      <c r="M11" s="16">
        <v>72.3</v>
      </c>
      <c r="N11" s="16">
        <v>73.523809523809518</v>
      </c>
      <c r="O11" s="16"/>
      <c r="P11" s="16">
        <v>65.8</v>
      </c>
      <c r="Q11" s="16">
        <v>68.2</v>
      </c>
      <c r="R11" s="16">
        <v>69.43907156673113</v>
      </c>
      <c r="S11" s="16">
        <v>66.728624535315987</v>
      </c>
      <c r="T11" s="16">
        <v>70</v>
      </c>
      <c r="U11" s="16">
        <v>71.195652173913047</v>
      </c>
    </row>
    <row r="12" spans="1:21" x14ac:dyDescent="0.2">
      <c r="A12" s="14" t="s">
        <v>41</v>
      </c>
      <c r="B12" s="16">
        <v>62.726888982693119</v>
      </c>
      <c r="C12" s="16">
        <v>67.244157937147463</v>
      </c>
      <c r="D12" s="16">
        <v>66.390354182366238</v>
      </c>
      <c r="E12" s="16">
        <v>66.45789839944328</v>
      </c>
      <c r="F12" s="16">
        <v>70.8</v>
      </c>
      <c r="G12" s="16">
        <v>72.123507136615203</v>
      </c>
      <c r="H12" s="16"/>
      <c r="I12" s="16">
        <v>64.3</v>
      </c>
      <c r="J12" s="16">
        <v>69.2</v>
      </c>
      <c r="K12" s="16">
        <v>68.021472392638032</v>
      </c>
      <c r="L12" s="16">
        <v>68.607954545454547</v>
      </c>
      <c r="M12" s="16">
        <v>72.8</v>
      </c>
      <c r="N12" s="16">
        <v>72.663551401869171</v>
      </c>
      <c r="O12" s="16"/>
      <c r="P12" s="16">
        <v>61.2</v>
      </c>
      <c r="Q12" s="16">
        <v>65.2</v>
      </c>
      <c r="R12" s="16">
        <v>64.81481481481481</v>
      </c>
      <c r="S12" s="16">
        <v>64.392905866302868</v>
      </c>
      <c r="T12" s="16">
        <v>68.8</v>
      </c>
      <c r="U12" s="16">
        <v>71.586287042417197</v>
      </c>
    </row>
    <row r="13" spans="1:21" x14ac:dyDescent="0.2">
      <c r="A13" s="14" t="s">
        <v>42</v>
      </c>
      <c r="B13" s="16">
        <v>79.032258064516128</v>
      </c>
      <c r="C13" s="16">
        <v>78.275862068965523</v>
      </c>
      <c r="D13" s="16">
        <v>77.162629757785467</v>
      </c>
      <c r="E13" s="16">
        <v>76.678445229681984</v>
      </c>
      <c r="F13" s="16">
        <v>75.3</v>
      </c>
      <c r="G13" s="16">
        <v>70.42801556420234</v>
      </c>
      <c r="H13" s="16"/>
      <c r="I13" s="16">
        <v>81.5</v>
      </c>
      <c r="J13" s="16">
        <v>77.5</v>
      </c>
      <c r="K13" s="16">
        <v>80.434782608695656</v>
      </c>
      <c r="L13" s="16">
        <v>78.787878787878782</v>
      </c>
      <c r="M13" s="16">
        <v>81.099999999999994</v>
      </c>
      <c r="N13" s="16">
        <v>73.275862068965509</v>
      </c>
      <c r="O13" s="16"/>
      <c r="P13" s="16">
        <v>76.8</v>
      </c>
      <c r="Q13" s="16">
        <v>78.900000000000006</v>
      </c>
      <c r="R13" s="16">
        <v>74.172185430463571</v>
      </c>
      <c r="S13" s="16">
        <v>74.83443708609272</v>
      </c>
      <c r="T13" s="16">
        <v>70.2</v>
      </c>
      <c r="U13" s="16">
        <v>68.085106382978722</v>
      </c>
    </row>
    <row r="14" spans="1:21" x14ac:dyDescent="0.2">
      <c r="A14" s="14" t="s">
        <v>43</v>
      </c>
      <c r="B14" s="16">
        <v>68.348623853211009</v>
      </c>
      <c r="C14" s="16">
        <v>63.507109004739334</v>
      </c>
      <c r="D14" s="16">
        <v>71.282051282051285</v>
      </c>
      <c r="E14" s="16">
        <v>69.613259668508292</v>
      </c>
      <c r="F14" s="16">
        <v>68.8</v>
      </c>
      <c r="G14" s="16">
        <v>73.513513513513516</v>
      </c>
      <c r="H14" s="16"/>
      <c r="I14" s="16">
        <v>74.7</v>
      </c>
      <c r="J14" s="16">
        <v>71.599999999999994</v>
      </c>
      <c r="K14" s="16">
        <v>79.787234042553195</v>
      </c>
      <c r="L14" s="16">
        <v>80.487804878048792</v>
      </c>
      <c r="M14" s="16">
        <v>70.3</v>
      </c>
      <c r="N14" s="16">
        <v>81.17647058823529</v>
      </c>
      <c r="O14" s="16"/>
      <c r="P14" s="16">
        <v>63</v>
      </c>
      <c r="Q14" s="16">
        <v>56.9</v>
      </c>
      <c r="R14" s="16">
        <v>63.366336633663366</v>
      </c>
      <c r="S14" s="16">
        <v>60.606060606060609</v>
      </c>
      <c r="T14" s="16">
        <v>67.400000000000006</v>
      </c>
      <c r="U14" s="16">
        <v>67</v>
      </c>
    </row>
    <row r="15" spans="1:21" x14ac:dyDescent="0.2">
      <c r="A15" s="14" t="s">
        <v>44</v>
      </c>
      <c r="B15" s="16">
        <v>64.689265536723155</v>
      </c>
      <c r="C15" s="16">
        <v>68.034934497816593</v>
      </c>
      <c r="D15" s="16">
        <v>66.666666666666657</v>
      </c>
      <c r="E15" s="16">
        <v>67.418351477449463</v>
      </c>
      <c r="F15" s="16">
        <v>71.5</v>
      </c>
      <c r="G15" s="16">
        <v>70.681348933241566</v>
      </c>
      <c r="H15" s="16"/>
      <c r="I15" s="16">
        <v>68.5</v>
      </c>
      <c r="J15" s="16">
        <v>69.7</v>
      </c>
      <c r="K15" s="16">
        <v>69.205298013245027</v>
      </c>
      <c r="L15" s="16">
        <v>69.108280254777071</v>
      </c>
      <c r="M15" s="16">
        <v>75.099999999999994</v>
      </c>
      <c r="N15" s="16">
        <v>73.305670816044255</v>
      </c>
      <c r="O15" s="16"/>
      <c r="P15" s="16">
        <v>61</v>
      </c>
      <c r="Q15" s="16">
        <v>66.3</v>
      </c>
      <c r="R15" s="16">
        <v>64.157119476268406</v>
      </c>
      <c r="S15" s="16">
        <v>65.80547112462007</v>
      </c>
      <c r="T15" s="16">
        <v>68.099999999999994</v>
      </c>
      <c r="U15" s="16">
        <v>68.082191780821915</v>
      </c>
    </row>
    <row r="16" spans="1:21" ht="17.25" customHeight="1" x14ac:dyDescent="0.2">
      <c r="A16" s="14" t="s">
        <v>45</v>
      </c>
      <c r="B16" s="16">
        <v>83.908045977011497</v>
      </c>
      <c r="C16" s="16">
        <v>78.021978021978029</v>
      </c>
      <c r="D16" s="16">
        <v>73.559322033898297</v>
      </c>
      <c r="E16" s="16">
        <v>75.747508305647841</v>
      </c>
      <c r="F16" s="16">
        <v>76.7</v>
      </c>
      <c r="G16" s="16">
        <v>77.112676056338032</v>
      </c>
      <c r="H16" s="16"/>
      <c r="I16" s="16">
        <v>82.2</v>
      </c>
      <c r="J16" s="16">
        <v>81.2</v>
      </c>
      <c r="K16" s="16">
        <v>80.689655172413794</v>
      </c>
      <c r="L16" s="16">
        <v>79.72027972027972</v>
      </c>
      <c r="M16" s="16">
        <v>80.3</v>
      </c>
      <c r="N16" s="16">
        <v>81.060606060606062</v>
      </c>
      <c r="O16" s="16"/>
      <c r="P16" s="16">
        <v>84.9</v>
      </c>
      <c r="Q16" s="16">
        <v>75</v>
      </c>
      <c r="R16" s="16">
        <v>66.666666666666657</v>
      </c>
      <c r="S16" s="16">
        <v>72.151898734177209</v>
      </c>
      <c r="T16" s="16">
        <v>73.3</v>
      </c>
      <c r="U16" s="16">
        <v>73.68421052631578</v>
      </c>
    </row>
    <row r="17" spans="1:21" x14ac:dyDescent="0.2">
      <c r="A17" s="14" t="s">
        <v>46</v>
      </c>
      <c r="B17" s="16">
        <v>66.130329847144012</v>
      </c>
      <c r="C17" s="16">
        <v>68.60739575137687</v>
      </c>
      <c r="D17" s="16">
        <v>71.658986175115203</v>
      </c>
      <c r="E17" s="16">
        <v>69.916222391469915</v>
      </c>
      <c r="F17" s="16">
        <v>71.400000000000006</v>
      </c>
      <c r="G17" s="16">
        <v>70.953436807095343</v>
      </c>
      <c r="H17" s="16"/>
      <c r="I17" s="16">
        <v>67.5</v>
      </c>
      <c r="J17" s="16">
        <v>69.7</v>
      </c>
      <c r="K17" s="16">
        <v>74.581430745814302</v>
      </c>
      <c r="L17" s="16">
        <v>72.83763277693474</v>
      </c>
      <c r="M17" s="16">
        <v>74.8</v>
      </c>
      <c r="N17" s="16">
        <v>72.155688622754482</v>
      </c>
      <c r="O17" s="16"/>
      <c r="P17" s="16">
        <v>64.8</v>
      </c>
      <c r="Q17" s="16">
        <v>67.5</v>
      </c>
      <c r="R17" s="16">
        <v>68.68217054263566</v>
      </c>
      <c r="S17" s="16">
        <v>66.972477064220186</v>
      </c>
      <c r="T17" s="16">
        <v>68.099999999999994</v>
      </c>
      <c r="U17" s="16">
        <v>69.78102189781022</v>
      </c>
    </row>
    <row r="18" spans="1:21" x14ac:dyDescent="0.2">
      <c r="A18" s="14" t="s">
        <v>47</v>
      </c>
      <c r="B18" s="16">
        <v>89.473684210526315</v>
      </c>
      <c r="C18" s="16">
        <v>89.361702127659569</v>
      </c>
      <c r="D18" s="16">
        <v>87.640449438202253</v>
      </c>
      <c r="E18" s="16">
        <v>73.118279569892479</v>
      </c>
      <c r="F18" s="16">
        <v>77.900000000000006</v>
      </c>
      <c r="G18" s="16">
        <v>75.308641975308646</v>
      </c>
      <c r="H18" s="16"/>
      <c r="I18" s="16">
        <v>97.9</v>
      </c>
      <c r="J18" s="16">
        <v>95.9</v>
      </c>
      <c r="K18" s="16">
        <v>86.04651162790698</v>
      </c>
      <c r="L18" s="16">
        <v>78.260869565217391</v>
      </c>
      <c r="M18" s="16">
        <v>85.7</v>
      </c>
      <c r="N18" s="16">
        <v>80.555555555555557</v>
      </c>
      <c r="O18" s="16"/>
      <c r="P18" s="16">
        <v>80.900000000000006</v>
      </c>
      <c r="Q18" s="16">
        <v>82.2</v>
      </c>
      <c r="R18" s="16">
        <v>89.130434782608688</v>
      </c>
      <c r="S18" s="16">
        <v>68.085106382978722</v>
      </c>
      <c r="T18" s="16">
        <v>70.5</v>
      </c>
      <c r="U18" s="16">
        <v>71.111111111111114</v>
      </c>
    </row>
    <row r="19" spans="1:21" x14ac:dyDescent="0.2">
      <c r="A19" s="14" t="s">
        <v>48</v>
      </c>
      <c r="B19" s="16">
        <v>71.568627450980387</v>
      </c>
      <c r="C19" s="16">
        <v>71.526822558459429</v>
      </c>
      <c r="D19" s="16">
        <v>70.734908136482943</v>
      </c>
      <c r="E19" s="16">
        <v>68.09078771695593</v>
      </c>
      <c r="F19" s="16">
        <v>73.400000000000006</v>
      </c>
      <c r="G19" s="16">
        <v>72.786458333333343</v>
      </c>
      <c r="H19" s="16"/>
      <c r="I19" s="16">
        <v>72</v>
      </c>
      <c r="J19" s="16">
        <v>72.3</v>
      </c>
      <c r="K19" s="16">
        <v>72.899728997289969</v>
      </c>
      <c r="L19" s="16">
        <v>71.389645776566752</v>
      </c>
      <c r="M19" s="16">
        <v>75.7</v>
      </c>
      <c r="N19" s="16">
        <v>72.178477690288716</v>
      </c>
      <c r="O19" s="16"/>
      <c r="P19" s="16">
        <v>71.2</v>
      </c>
      <c r="Q19" s="16">
        <v>70.8</v>
      </c>
      <c r="R19" s="16">
        <v>68.702290076335885</v>
      </c>
      <c r="S19" s="16">
        <v>64.921465968586389</v>
      </c>
      <c r="T19" s="16">
        <v>71</v>
      </c>
      <c r="U19" s="16">
        <v>73.385012919896639</v>
      </c>
    </row>
    <row r="20" spans="1:21" x14ac:dyDescent="0.2">
      <c r="A20" s="14" t="s">
        <v>49</v>
      </c>
      <c r="B20" s="16">
        <v>76.470588235294116</v>
      </c>
      <c r="C20" s="16">
        <v>71.612903225806463</v>
      </c>
      <c r="D20" s="16">
        <v>79.365079365079367</v>
      </c>
      <c r="E20" s="16">
        <v>75.232198142414859</v>
      </c>
      <c r="F20" s="16">
        <v>79.3</v>
      </c>
      <c r="G20" s="16">
        <v>82.649842271293366</v>
      </c>
      <c r="H20" s="16"/>
      <c r="I20" s="16">
        <v>81.900000000000006</v>
      </c>
      <c r="J20" s="16">
        <v>70.7</v>
      </c>
      <c r="K20" s="16">
        <v>79.054054054054063</v>
      </c>
      <c r="L20" s="16">
        <v>79.194630872483216</v>
      </c>
      <c r="M20" s="16">
        <v>81.900000000000006</v>
      </c>
      <c r="N20" s="16">
        <v>88</v>
      </c>
      <c r="O20" s="16"/>
      <c r="P20" s="16">
        <v>71.3</v>
      </c>
      <c r="Q20" s="16">
        <v>72.5</v>
      </c>
      <c r="R20" s="16">
        <v>79.640718562874241</v>
      </c>
      <c r="S20" s="16">
        <v>71.839080459770116</v>
      </c>
      <c r="T20" s="16">
        <v>77.099999999999994</v>
      </c>
      <c r="U20" s="16">
        <v>77.844311377245518</v>
      </c>
    </row>
    <row r="21" spans="1:21" ht="17.25" customHeight="1" x14ac:dyDescent="0.2">
      <c r="A21" s="14" t="s">
        <v>50</v>
      </c>
      <c r="B21" s="16">
        <v>62.607226410189753</v>
      </c>
      <c r="C21" s="16">
        <v>65.29281335594105</v>
      </c>
      <c r="D21" s="16">
        <v>64.883029598035407</v>
      </c>
      <c r="E21" s="16">
        <v>64.314669369141114</v>
      </c>
      <c r="F21" s="16">
        <v>68.2</v>
      </c>
      <c r="G21" s="16">
        <v>65.998770743700064</v>
      </c>
      <c r="H21" s="16"/>
      <c r="I21" s="16">
        <v>63.9</v>
      </c>
      <c r="J21" s="16">
        <v>66.7</v>
      </c>
      <c r="K21" s="16">
        <v>66.869227029654837</v>
      </c>
      <c r="L21" s="16">
        <v>66.000951022349028</v>
      </c>
      <c r="M21" s="16">
        <v>70</v>
      </c>
      <c r="N21" s="16">
        <v>68.375670006991371</v>
      </c>
      <c r="O21" s="16"/>
      <c r="P21" s="16">
        <v>61.1</v>
      </c>
      <c r="Q21" s="16">
        <v>63.6</v>
      </c>
      <c r="R21" s="16">
        <v>62.627656638145183</v>
      </c>
      <c r="S21" s="16">
        <v>62.391540130151846</v>
      </c>
      <c r="T21" s="16">
        <v>66.3</v>
      </c>
      <c r="U21" s="16">
        <v>63.345473465140479</v>
      </c>
    </row>
    <row r="22" spans="1:21" ht="17.25" customHeight="1" x14ac:dyDescent="0.2">
      <c r="A22" s="14" t="s">
        <v>51</v>
      </c>
      <c r="B22" s="40">
        <v>68.3</v>
      </c>
      <c r="C22" s="16">
        <v>69.191293576358177</v>
      </c>
      <c r="D22" s="16">
        <v>69.737180035955831</v>
      </c>
      <c r="E22" s="16">
        <v>68.556999751635075</v>
      </c>
      <c r="F22" s="16">
        <v>71.8</v>
      </c>
      <c r="G22" s="16">
        <v>72.01623604714699</v>
      </c>
      <c r="H22" s="16"/>
      <c r="I22" s="16">
        <v>69.798534798534789</v>
      </c>
      <c r="J22" s="16">
        <v>70.856427677453965</v>
      </c>
      <c r="K22" s="16">
        <v>71.821664925113211</v>
      </c>
      <c r="L22" s="16">
        <v>71.134020618556704</v>
      </c>
      <c r="M22" s="16">
        <v>74.400000000000006</v>
      </c>
      <c r="N22" s="16">
        <v>73.351299936588461</v>
      </c>
      <c r="O22" s="16"/>
      <c r="P22" s="16">
        <v>66.823104693140792</v>
      </c>
      <c r="Q22" s="16">
        <v>67.559992993519003</v>
      </c>
      <c r="R22" s="16">
        <v>67.721838693382736</v>
      </c>
      <c r="S22" s="16">
        <v>66.082440765985069</v>
      </c>
      <c r="T22" s="16">
        <v>69.3</v>
      </c>
      <c r="U22" s="16">
        <v>70.721205597416585</v>
      </c>
    </row>
    <row r="23" spans="1:21" x14ac:dyDescent="0.2">
      <c r="A23" s="14" t="s">
        <v>52</v>
      </c>
      <c r="B23" s="40">
        <v>66.807588075880759</v>
      </c>
      <c r="C23" s="16">
        <v>68.55503390714658</v>
      </c>
      <c r="D23" s="16">
        <v>68.834932054356514</v>
      </c>
      <c r="E23" s="16">
        <v>67.764231544590572</v>
      </c>
      <c r="F23" s="16">
        <v>71.400000000000006</v>
      </c>
      <c r="G23" s="16">
        <v>71.545365680263046</v>
      </c>
      <c r="H23" s="16"/>
      <c r="I23" s="16">
        <v>68.230184581976118</v>
      </c>
      <c r="J23" s="16">
        <v>70.247068676716921</v>
      </c>
      <c r="K23" s="16">
        <v>70.955362553019597</v>
      </c>
      <c r="L23" s="16">
        <v>70.15767957952113</v>
      </c>
      <c r="M23" s="16">
        <v>73.7</v>
      </c>
      <c r="N23" s="16">
        <v>72.554639914009314</v>
      </c>
      <c r="O23" s="16"/>
      <c r="P23" s="16">
        <v>65.389610389610382</v>
      </c>
      <c r="Q23" s="16">
        <v>66.874610106051165</v>
      </c>
      <c r="R23" s="16">
        <v>66.758947992881161</v>
      </c>
      <c r="S23" s="16">
        <v>65.435606060606062</v>
      </c>
      <c r="T23" s="16">
        <v>69.099999999999994</v>
      </c>
      <c r="U23" s="16">
        <v>70.551930876388653</v>
      </c>
    </row>
    <row r="24" spans="1:21" x14ac:dyDescent="0.2">
      <c r="A24" s="14" t="s">
        <v>53</v>
      </c>
      <c r="B24" s="40">
        <v>76.056338028169009</v>
      </c>
      <c r="C24" s="16">
        <v>72.743156668608037</v>
      </c>
      <c r="D24" s="16">
        <v>75.134488942020326</v>
      </c>
      <c r="E24" s="16">
        <v>73.525872442839955</v>
      </c>
      <c r="F24" s="16">
        <v>74.599999999999994</v>
      </c>
      <c r="G24" s="16">
        <v>75.417201540436452</v>
      </c>
      <c r="H24" s="16"/>
      <c r="I24" s="16">
        <v>78.245614035087712</v>
      </c>
      <c r="J24" s="16">
        <v>74.418604651162795</v>
      </c>
      <c r="K24" s="16">
        <v>77.243994943109982</v>
      </c>
      <c r="L24" s="16">
        <v>77.564102564102569</v>
      </c>
      <c r="M24" s="16">
        <v>79.3</v>
      </c>
      <c r="N24" s="16">
        <v>79.476584022038566</v>
      </c>
      <c r="O24" s="16"/>
      <c r="P24" s="16">
        <v>74.021739130434781</v>
      </c>
      <c r="Q24" s="16">
        <v>71.222222222222214</v>
      </c>
      <c r="R24" s="16">
        <v>73.24263038548753</v>
      </c>
      <c r="S24" s="16">
        <v>69.954648526077108</v>
      </c>
      <c r="T24" s="16">
        <v>70.400000000000006</v>
      </c>
      <c r="U24" s="16">
        <v>71.875</v>
      </c>
    </row>
    <row r="25" spans="1:21" ht="17.25" customHeight="1" x14ac:dyDescent="0.2">
      <c r="A25" s="12" t="s">
        <v>54</v>
      </c>
      <c r="B25" s="41">
        <v>65.956991548090286</v>
      </c>
      <c r="C25" s="15">
        <v>67.615583320153945</v>
      </c>
      <c r="D25" s="15">
        <v>67.803069317128433</v>
      </c>
      <c r="E25" s="15">
        <v>66.880288389325599</v>
      </c>
      <c r="F25" s="15">
        <v>70.400000000000006</v>
      </c>
      <c r="G25" s="15">
        <v>69.679175021483815</v>
      </c>
      <c r="H25" s="15"/>
      <c r="I25" s="15">
        <v>67.3</v>
      </c>
      <c r="J25" s="15">
        <v>69.099999999999994</v>
      </c>
      <c r="K25" s="15">
        <v>69.754464285714292</v>
      </c>
      <c r="L25" s="15">
        <v>69.001284204287273</v>
      </c>
      <c r="M25" s="15">
        <v>72.599999999999994</v>
      </c>
      <c r="N25" s="15">
        <v>71.336918577224267</v>
      </c>
      <c r="O25" s="15"/>
      <c r="P25" s="15">
        <v>64.599999999999994</v>
      </c>
      <c r="Q25" s="15">
        <v>66</v>
      </c>
      <c r="R25" s="15">
        <v>65.791675381719301</v>
      </c>
      <c r="S25" s="15">
        <v>64.700507614213194</v>
      </c>
      <c r="T25" s="15">
        <v>68.2</v>
      </c>
      <c r="U25" s="15">
        <v>67.98105731129796</v>
      </c>
    </row>
    <row r="26" spans="1:21" ht="17.25" customHeight="1" x14ac:dyDescent="0.2">
      <c r="A26" s="12" t="s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6"/>
      <c r="T26" s="16"/>
      <c r="U26" s="16"/>
    </row>
    <row r="27" spans="1:21" x14ac:dyDescent="0.2">
      <c r="A27" s="14" t="s">
        <v>35</v>
      </c>
      <c r="B27" s="16">
        <v>76.726342710997443</v>
      </c>
      <c r="C27" s="16">
        <v>73.497267759562845</v>
      </c>
      <c r="D27" s="16">
        <v>68.304668304668297</v>
      </c>
      <c r="E27" s="16">
        <v>70.967741935483872</v>
      </c>
      <c r="F27" s="16">
        <v>67.2</v>
      </c>
      <c r="G27" s="16">
        <v>71.611253196930946</v>
      </c>
      <c r="H27" s="16"/>
      <c r="I27" s="16">
        <v>76.599999999999994</v>
      </c>
      <c r="J27" s="16">
        <v>74.099999999999994</v>
      </c>
      <c r="K27" s="16">
        <v>71.739130434782609</v>
      </c>
      <c r="L27" s="16">
        <v>75.789473684210535</v>
      </c>
      <c r="M27" s="16">
        <v>77.099999999999994</v>
      </c>
      <c r="N27" s="16">
        <v>73.655913978494624</v>
      </c>
      <c r="O27" s="16"/>
      <c r="P27" s="16">
        <v>76.900000000000006</v>
      </c>
      <c r="Q27" s="16">
        <v>72.900000000000006</v>
      </c>
      <c r="R27" s="16">
        <v>65.470852017937219</v>
      </c>
      <c r="S27" s="16">
        <v>66.666666666666657</v>
      </c>
      <c r="T27" s="16">
        <v>59.2</v>
      </c>
      <c r="U27" s="16">
        <v>69.756097560975604</v>
      </c>
    </row>
    <row r="28" spans="1:21" x14ac:dyDescent="0.2">
      <c r="A28" s="14" t="s">
        <v>36</v>
      </c>
      <c r="B28" s="16">
        <v>77.996715927750415</v>
      </c>
      <c r="C28" s="16">
        <v>76.911076443057723</v>
      </c>
      <c r="D28" s="16">
        <v>75.20775623268699</v>
      </c>
      <c r="E28" s="16">
        <v>71.559633027522935</v>
      </c>
      <c r="F28" s="16">
        <v>76.900000000000006</v>
      </c>
      <c r="G28" s="16">
        <v>71.518193224592224</v>
      </c>
      <c r="H28" s="16"/>
      <c r="I28" s="16">
        <v>77.8</v>
      </c>
      <c r="J28" s="16">
        <v>77.5</v>
      </c>
      <c r="K28" s="16">
        <v>74.456521739130437</v>
      </c>
      <c r="L28" s="16">
        <v>74.520547945205479</v>
      </c>
      <c r="M28" s="16">
        <v>78.7</v>
      </c>
      <c r="N28" s="16">
        <v>71.614583333333343</v>
      </c>
      <c r="O28" s="16"/>
      <c r="P28" s="16">
        <v>78.2</v>
      </c>
      <c r="Q28" s="16">
        <v>76.3</v>
      </c>
      <c r="R28" s="16">
        <v>75.988700564971751</v>
      </c>
      <c r="S28" s="16">
        <v>68.844221105527637</v>
      </c>
      <c r="T28" s="16">
        <v>75.3</v>
      </c>
      <c r="U28" s="16">
        <v>71.428571428571431</v>
      </c>
    </row>
    <row r="29" spans="1:21" x14ac:dyDescent="0.2">
      <c r="A29" s="14" t="s">
        <v>37</v>
      </c>
      <c r="B29" s="16">
        <v>66.784869976359346</v>
      </c>
      <c r="C29" s="16">
        <v>64.702517162471395</v>
      </c>
      <c r="D29" s="16">
        <v>66.755602988260407</v>
      </c>
      <c r="E29" s="16">
        <v>62.512980269989612</v>
      </c>
      <c r="F29" s="16">
        <v>65.8</v>
      </c>
      <c r="G29" s="16">
        <v>64.731923266109206</v>
      </c>
      <c r="H29" s="16"/>
      <c r="I29" s="16">
        <v>68.400000000000006</v>
      </c>
      <c r="J29" s="16">
        <v>67.099999999999994</v>
      </c>
      <c r="K29" s="16">
        <v>68.498942917547566</v>
      </c>
      <c r="L29" s="16">
        <v>64.676113360323882</v>
      </c>
      <c r="M29" s="16">
        <v>67.2</v>
      </c>
      <c r="N29" s="16">
        <v>66.214908034849955</v>
      </c>
      <c r="O29" s="16"/>
      <c r="P29" s="16">
        <v>65.099999999999994</v>
      </c>
      <c r="Q29" s="16">
        <v>62.3</v>
      </c>
      <c r="R29" s="16">
        <v>64.978448275862064</v>
      </c>
      <c r="S29" s="16">
        <v>60.234541577825162</v>
      </c>
      <c r="T29" s="16">
        <v>64.3</v>
      </c>
      <c r="U29" s="16">
        <v>63.2</v>
      </c>
    </row>
    <row r="30" spans="1:21" x14ac:dyDescent="0.2">
      <c r="A30" s="14" t="s">
        <v>38</v>
      </c>
      <c r="B30" s="16">
        <v>72.631578947368425</v>
      </c>
      <c r="C30" s="16">
        <v>72.345132743362825</v>
      </c>
      <c r="D30" s="16">
        <v>72.451193058568336</v>
      </c>
      <c r="E30" s="16">
        <v>71.063829787234042</v>
      </c>
      <c r="F30" s="16">
        <v>69.8</v>
      </c>
      <c r="G30" s="16">
        <v>70.814479638009047</v>
      </c>
      <c r="H30" s="16"/>
      <c r="I30" s="16">
        <v>72</v>
      </c>
      <c r="J30" s="16">
        <v>76.2</v>
      </c>
      <c r="K30" s="16">
        <v>73.991031390134538</v>
      </c>
      <c r="L30" s="16">
        <v>73.777777777777771</v>
      </c>
      <c r="M30" s="16">
        <v>73.400000000000006</v>
      </c>
      <c r="N30" s="16">
        <v>72.985781990521332</v>
      </c>
      <c r="O30" s="16"/>
      <c r="P30" s="16">
        <v>73.3</v>
      </c>
      <c r="Q30" s="16">
        <v>68.900000000000006</v>
      </c>
      <c r="R30" s="16">
        <v>71.008403361344534</v>
      </c>
      <c r="S30" s="16">
        <v>68.571428571428569</v>
      </c>
      <c r="T30" s="16">
        <v>66.400000000000006</v>
      </c>
      <c r="U30" s="16">
        <v>68.831168831168839</v>
      </c>
    </row>
    <row r="31" spans="1:21" x14ac:dyDescent="0.2">
      <c r="A31" s="14" t="s">
        <v>39</v>
      </c>
      <c r="B31" s="16">
        <v>65.606936416184965</v>
      </c>
      <c r="C31" s="16">
        <v>68.644067796610159</v>
      </c>
      <c r="D31" s="16">
        <v>66.11570247933885</v>
      </c>
      <c r="E31" s="16">
        <v>68.229166666666657</v>
      </c>
      <c r="F31" s="16">
        <v>65.7</v>
      </c>
      <c r="G31" s="16">
        <v>67.412935323383081</v>
      </c>
      <c r="H31" s="16"/>
      <c r="I31" s="16">
        <v>70</v>
      </c>
      <c r="J31" s="16">
        <v>72</v>
      </c>
      <c r="K31" s="16">
        <v>70</v>
      </c>
      <c r="L31" s="16">
        <v>70.810810810810807</v>
      </c>
      <c r="M31" s="16">
        <v>69.599999999999994</v>
      </c>
      <c r="N31" s="16">
        <v>68.686868686868678</v>
      </c>
      <c r="O31" s="16"/>
      <c r="P31" s="16">
        <v>61.4</v>
      </c>
      <c r="Q31" s="16">
        <v>65.400000000000006</v>
      </c>
      <c r="R31" s="16">
        <v>62.295081967213115</v>
      </c>
      <c r="S31" s="16">
        <v>65.829145728643212</v>
      </c>
      <c r="T31" s="16">
        <v>62.1</v>
      </c>
      <c r="U31" s="16">
        <v>66.17647058823529</v>
      </c>
    </row>
    <row r="32" spans="1:21" ht="17.25" customHeight="1" x14ac:dyDescent="0.2">
      <c r="A32" s="14" t="s">
        <v>40</v>
      </c>
      <c r="B32" s="16">
        <v>65.8203125</v>
      </c>
      <c r="C32" s="16">
        <v>69.758454106280183</v>
      </c>
      <c r="D32" s="16">
        <v>68.256880733944953</v>
      </c>
      <c r="E32" s="16">
        <v>64.382402707275801</v>
      </c>
      <c r="F32" s="16">
        <v>67.099999999999994</v>
      </c>
      <c r="G32" s="16">
        <v>67.158067158067155</v>
      </c>
      <c r="H32" s="16"/>
      <c r="I32" s="16">
        <v>66.3</v>
      </c>
      <c r="J32" s="16">
        <v>71.7</v>
      </c>
      <c r="K32" s="16">
        <v>69.131238447319774</v>
      </c>
      <c r="L32" s="16">
        <v>66.379310344827587</v>
      </c>
      <c r="M32" s="16">
        <v>69.900000000000006</v>
      </c>
      <c r="N32" s="16">
        <v>69.747899159663859</v>
      </c>
      <c r="O32" s="16"/>
      <c r="P32" s="16">
        <v>65.3</v>
      </c>
      <c r="Q32" s="16">
        <v>68</v>
      </c>
      <c r="R32" s="16">
        <v>67.395264116575589</v>
      </c>
      <c r="S32" s="16">
        <v>62.458471760797337</v>
      </c>
      <c r="T32" s="16">
        <v>64.5</v>
      </c>
      <c r="U32" s="16">
        <v>64.696485623003198</v>
      </c>
    </row>
    <row r="33" spans="1:21" x14ac:dyDescent="0.2">
      <c r="A33" s="14" t="s">
        <v>41</v>
      </c>
      <c r="B33" s="16">
        <v>62.938230383973291</v>
      </c>
      <c r="C33" s="16">
        <v>68.315239244069161</v>
      </c>
      <c r="D33" s="16">
        <v>66.158868335146906</v>
      </c>
      <c r="E33" s="16">
        <v>64.130434782608688</v>
      </c>
      <c r="F33" s="16">
        <v>68.400000000000006</v>
      </c>
      <c r="G33" s="16">
        <v>69.274908711528425</v>
      </c>
      <c r="H33" s="16"/>
      <c r="I33" s="16">
        <v>64.3</v>
      </c>
      <c r="J33" s="16">
        <v>71.099999999999994</v>
      </c>
      <c r="K33" s="16">
        <v>68.262150220913114</v>
      </c>
      <c r="L33" s="16">
        <v>66.950261780104711</v>
      </c>
      <c r="M33" s="16">
        <v>70.599999999999994</v>
      </c>
      <c r="N33" s="16">
        <v>70.756213643574824</v>
      </c>
      <c r="O33" s="16"/>
      <c r="P33" s="16">
        <v>61.6</v>
      </c>
      <c r="Q33" s="16">
        <v>65.599999999999994</v>
      </c>
      <c r="R33" s="16">
        <v>64.117226590421723</v>
      </c>
      <c r="S33" s="16">
        <v>61.4375</v>
      </c>
      <c r="T33" s="16">
        <v>66.099999999999994</v>
      </c>
      <c r="U33" s="16">
        <v>67.833247555326821</v>
      </c>
    </row>
    <row r="34" spans="1:21" x14ac:dyDescent="0.2">
      <c r="A34" s="14" t="s">
        <v>42</v>
      </c>
      <c r="B34" s="16">
        <v>80.503144654088061</v>
      </c>
      <c r="C34" s="16">
        <v>79.333333333333329</v>
      </c>
      <c r="D34" s="16">
        <v>78.877887788778878</v>
      </c>
      <c r="E34" s="16">
        <v>75.081967213114751</v>
      </c>
      <c r="F34" s="16">
        <v>73.8</v>
      </c>
      <c r="G34" s="16">
        <v>71.794871794871796</v>
      </c>
      <c r="H34" s="16"/>
      <c r="I34" s="16">
        <v>84.1</v>
      </c>
      <c r="J34" s="16">
        <v>79.5</v>
      </c>
      <c r="K34" s="16">
        <v>82.876712328767127</v>
      </c>
      <c r="L34" s="16">
        <v>79.72027972027972</v>
      </c>
      <c r="M34" s="16">
        <v>80.5</v>
      </c>
      <c r="N34" s="16">
        <v>74.193548387096769</v>
      </c>
      <c r="O34" s="16"/>
      <c r="P34" s="16">
        <v>77.2</v>
      </c>
      <c r="Q34" s="16">
        <v>79.2</v>
      </c>
      <c r="R34" s="16">
        <v>75.159235668789819</v>
      </c>
      <c r="S34" s="16">
        <v>70.987654320987659</v>
      </c>
      <c r="T34" s="16">
        <v>68</v>
      </c>
      <c r="U34" s="16">
        <v>69.798657718120808</v>
      </c>
    </row>
    <row r="35" spans="1:21" x14ac:dyDescent="0.2">
      <c r="A35" s="14" t="s">
        <v>43</v>
      </c>
      <c r="B35" s="16">
        <v>68.398268398268399</v>
      </c>
      <c r="C35" s="16">
        <v>67.592592592592595</v>
      </c>
      <c r="D35" s="16">
        <v>69.090909090909093</v>
      </c>
      <c r="E35" s="16">
        <v>69.756097560975604</v>
      </c>
      <c r="F35" s="16">
        <v>70.7</v>
      </c>
      <c r="G35" s="16">
        <v>75.728155339805824</v>
      </c>
      <c r="H35" s="16"/>
      <c r="I35" s="16">
        <v>75.5</v>
      </c>
      <c r="J35" s="16">
        <v>75.3</v>
      </c>
      <c r="K35" s="16">
        <v>76.699029126213588</v>
      </c>
      <c r="L35" s="16">
        <v>80.434782608695656</v>
      </c>
      <c r="M35" s="16">
        <v>72.2</v>
      </c>
      <c r="N35" s="16">
        <v>85.416666666666657</v>
      </c>
      <c r="O35" s="16"/>
      <c r="P35" s="16">
        <v>62.4</v>
      </c>
      <c r="Q35" s="16">
        <v>61.3</v>
      </c>
      <c r="R35" s="16">
        <v>62.393162393162392</v>
      </c>
      <c r="S35" s="16">
        <v>61.06194690265486</v>
      </c>
      <c r="T35" s="16">
        <v>69.400000000000006</v>
      </c>
      <c r="U35" s="16">
        <v>67.272727272727266</v>
      </c>
    </row>
    <row r="36" spans="1:21" x14ac:dyDescent="0.2">
      <c r="A36" s="14" t="s">
        <v>44</v>
      </c>
      <c r="B36" s="16">
        <v>65.257352941176478</v>
      </c>
      <c r="C36" s="16">
        <v>69.520547945205479</v>
      </c>
      <c r="D36" s="16">
        <v>67.478397486252945</v>
      </c>
      <c r="E36" s="16">
        <v>66.203365032918811</v>
      </c>
      <c r="F36" s="16">
        <v>70.099999999999994</v>
      </c>
      <c r="G36" s="16">
        <v>70.244215938303341</v>
      </c>
      <c r="H36" s="16"/>
      <c r="I36" s="16">
        <v>68.8</v>
      </c>
      <c r="J36" s="16">
        <v>72</v>
      </c>
      <c r="K36" s="16">
        <v>71.035598705501627</v>
      </c>
      <c r="L36" s="16">
        <v>68.229954614220873</v>
      </c>
      <c r="M36" s="16">
        <v>74.5</v>
      </c>
      <c r="N36" s="16">
        <v>72.030651340996172</v>
      </c>
      <c r="O36" s="16"/>
      <c r="P36" s="16">
        <v>61.8</v>
      </c>
      <c r="Q36" s="16">
        <v>67</v>
      </c>
      <c r="R36" s="16">
        <v>64.122137404580144</v>
      </c>
      <c r="S36" s="16">
        <v>64.305949008498587</v>
      </c>
      <c r="T36" s="16">
        <v>65.900000000000006</v>
      </c>
      <c r="U36" s="16">
        <v>68.434670116429501</v>
      </c>
    </row>
    <row r="37" spans="1:21" ht="17.25" customHeight="1" x14ac:dyDescent="0.2">
      <c r="A37" s="14" t="s">
        <v>45</v>
      </c>
      <c r="B37" s="16">
        <v>83.650190114068451</v>
      </c>
      <c r="C37" s="16">
        <v>79.347826086956516</v>
      </c>
      <c r="D37" s="16">
        <v>74.503311258278146</v>
      </c>
      <c r="E37" s="16">
        <v>73.968253968253975</v>
      </c>
      <c r="F37" s="16">
        <v>72.400000000000006</v>
      </c>
      <c r="G37" s="16">
        <v>72.875816993464042</v>
      </c>
      <c r="H37" s="16"/>
      <c r="I37" s="16">
        <v>82.8</v>
      </c>
      <c r="J37" s="16">
        <v>83.6</v>
      </c>
      <c r="K37" s="16">
        <v>81.333333333333329</v>
      </c>
      <c r="L37" s="16">
        <v>74.675324675324674</v>
      </c>
      <c r="M37" s="16">
        <v>75.599999999999994</v>
      </c>
      <c r="N37" s="16">
        <v>77.777777777777786</v>
      </c>
      <c r="O37" s="16"/>
      <c r="P37" s="16">
        <v>84.4</v>
      </c>
      <c r="Q37" s="16">
        <v>76.099999999999994</v>
      </c>
      <c r="R37" s="16">
        <v>67.76315789473685</v>
      </c>
      <c r="S37" s="16">
        <v>73.291925465838517</v>
      </c>
      <c r="T37" s="16">
        <v>69.3</v>
      </c>
      <c r="U37" s="16">
        <v>68.518518518518519</v>
      </c>
    </row>
    <row r="38" spans="1:21" x14ac:dyDescent="0.2">
      <c r="A38" s="14" t="s">
        <v>46</v>
      </c>
      <c r="B38" s="16">
        <v>66.057233704292528</v>
      </c>
      <c r="C38" s="16">
        <v>69.397217928902634</v>
      </c>
      <c r="D38" s="16">
        <v>71.217712177121768</v>
      </c>
      <c r="E38" s="16">
        <v>67.512332628611688</v>
      </c>
      <c r="F38" s="16">
        <v>69.3</v>
      </c>
      <c r="G38" s="16">
        <v>68.453188602442339</v>
      </c>
      <c r="H38" s="16"/>
      <c r="I38" s="16">
        <v>68.599999999999994</v>
      </c>
      <c r="J38" s="16">
        <v>70.5</v>
      </c>
      <c r="K38" s="16">
        <v>74.235807860262</v>
      </c>
      <c r="L38" s="16">
        <v>71.428571428571431</v>
      </c>
      <c r="M38" s="16">
        <v>72.8</v>
      </c>
      <c r="N38" s="16">
        <v>70.711297071129707</v>
      </c>
      <c r="O38" s="16"/>
      <c r="P38" s="16">
        <v>63.5</v>
      </c>
      <c r="Q38" s="16">
        <v>68.2</v>
      </c>
      <c r="R38" s="16">
        <v>68.113772455089816</v>
      </c>
      <c r="S38" s="16">
        <v>63.623595505617978</v>
      </c>
      <c r="T38" s="16">
        <v>66</v>
      </c>
      <c r="U38" s="16">
        <v>66.314398943196835</v>
      </c>
    </row>
    <row r="39" spans="1:21" x14ac:dyDescent="0.2">
      <c r="A39" s="14" t="s">
        <v>47</v>
      </c>
      <c r="B39" s="16">
        <v>89.473684210526315</v>
      </c>
      <c r="C39" s="16">
        <v>89.795918367346943</v>
      </c>
      <c r="D39" s="16">
        <v>85.858585858585855</v>
      </c>
      <c r="E39" s="16">
        <v>78.125</v>
      </c>
      <c r="F39" s="16">
        <v>74.2</v>
      </c>
      <c r="G39" s="16">
        <v>71.264367816091962</v>
      </c>
      <c r="H39" s="16"/>
      <c r="I39" s="16">
        <v>97.9</v>
      </c>
      <c r="J39" s="16">
        <v>96.2</v>
      </c>
      <c r="K39" s="16">
        <v>82.35294117647058</v>
      </c>
      <c r="L39" s="16">
        <v>85.416666666666657</v>
      </c>
      <c r="M39" s="16">
        <v>82.2</v>
      </c>
      <c r="N39" s="16">
        <v>74.358974358974365</v>
      </c>
      <c r="O39" s="16"/>
      <c r="P39" s="16">
        <v>80.900000000000006</v>
      </c>
      <c r="Q39" s="16">
        <v>82.2</v>
      </c>
      <c r="R39" s="16">
        <v>89.583333333333343</v>
      </c>
      <c r="S39" s="16">
        <v>70.833333333333343</v>
      </c>
      <c r="T39" s="16">
        <v>66.7</v>
      </c>
      <c r="U39" s="16">
        <v>68.75</v>
      </c>
    </row>
    <row r="40" spans="1:21" x14ac:dyDescent="0.2">
      <c r="A40" s="14" t="s">
        <v>48</v>
      </c>
      <c r="B40" s="16">
        <v>71.908602150537632</v>
      </c>
      <c r="C40" s="16">
        <v>72.148541114058347</v>
      </c>
      <c r="D40" s="16">
        <v>70.25</v>
      </c>
      <c r="E40" s="16">
        <v>66.499372647427862</v>
      </c>
      <c r="F40" s="16">
        <v>72.599999999999994</v>
      </c>
      <c r="G40" s="16">
        <v>70.419161676646695</v>
      </c>
      <c r="H40" s="16"/>
      <c r="I40" s="16">
        <v>71.8</v>
      </c>
      <c r="J40" s="16">
        <v>72.099999999999994</v>
      </c>
      <c r="K40" s="16">
        <v>71.827411167512693</v>
      </c>
      <c r="L40" s="16">
        <v>69.387755102040813</v>
      </c>
      <c r="M40" s="16">
        <v>76.599999999999994</v>
      </c>
      <c r="N40" s="16">
        <v>70.873786407766985</v>
      </c>
      <c r="O40" s="16"/>
      <c r="P40" s="16">
        <v>72</v>
      </c>
      <c r="Q40" s="16">
        <v>72.2</v>
      </c>
      <c r="R40" s="16">
        <v>68.7192118226601</v>
      </c>
      <c r="S40" s="16">
        <v>63.703703703703709</v>
      </c>
      <c r="T40" s="16">
        <v>68.599999999999994</v>
      </c>
      <c r="U40" s="16">
        <v>69.976359338061471</v>
      </c>
    </row>
    <row r="41" spans="1:21" x14ac:dyDescent="0.2">
      <c r="A41" s="14" t="s">
        <v>49</v>
      </c>
      <c r="B41" s="16">
        <v>75.477707006369428</v>
      </c>
      <c r="C41" s="16">
        <v>73.71794871794873</v>
      </c>
      <c r="D41" s="16">
        <v>76.45348837209302</v>
      </c>
      <c r="E41" s="16">
        <v>72.099447513812152</v>
      </c>
      <c r="F41" s="16">
        <v>76.5</v>
      </c>
      <c r="G41" s="16">
        <v>78.272980501392752</v>
      </c>
      <c r="H41" s="16"/>
      <c r="I41" s="16">
        <v>81.2</v>
      </c>
      <c r="J41" s="16">
        <v>72.5</v>
      </c>
      <c r="K41" s="16">
        <v>72.781065088757401</v>
      </c>
      <c r="L41" s="16">
        <v>74.269005847953224</v>
      </c>
      <c r="M41" s="16">
        <v>78.5</v>
      </c>
      <c r="N41" s="16">
        <v>81.976744186046517</v>
      </c>
      <c r="O41" s="16"/>
      <c r="P41" s="16">
        <v>70</v>
      </c>
      <c r="Q41" s="16">
        <v>74.8</v>
      </c>
      <c r="R41" s="16">
        <v>80</v>
      </c>
      <c r="S41" s="16">
        <v>70.157068062827221</v>
      </c>
      <c r="T41" s="16">
        <v>74.599999999999994</v>
      </c>
      <c r="U41" s="16">
        <v>74.866310160427801</v>
      </c>
    </row>
    <row r="42" spans="1:21" ht="17.25" customHeight="1" x14ac:dyDescent="0.2">
      <c r="A42" s="14" t="s">
        <v>50</v>
      </c>
      <c r="B42" s="16">
        <v>63.029150823827628</v>
      </c>
      <c r="C42" s="16">
        <v>66.040847393124452</v>
      </c>
      <c r="D42" s="16">
        <v>62.338858195211785</v>
      </c>
      <c r="E42" s="16">
        <v>61.042674879014513</v>
      </c>
      <c r="F42" s="16">
        <v>64.400000000000006</v>
      </c>
      <c r="G42" s="16">
        <v>62.164155515751759</v>
      </c>
      <c r="H42" s="16"/>
      <c r="I42" s="16">
        <v>64.099999999999994</v>
      </c>
      <c r="J42" s="16">
        <v>67.400000000000006</v>
      </c>
      <c r="K42" s="16">
        <v>64.254859611231097</v>
      </c>
      <c r="L42" s="16">
        <v>63.219106957424721</v>
      </c>
      <c r="M42" s="16">
        <v>67</v>
      </c>
      <c r="N42" s="16">
        <v>64.811849479583671</v>
      </c>
      <c r="O42" s="16"/>
      <c r="P42" s="16">
        <v>61.8</v>
      </c>
      <c r="Q42" s="16">
        <v>64.5</v>
      </c>
      <c r="R42" s="16">
        <v>60.152784622966983</v>
      </c>
      <c r="S42" s="16">
        <v>58.59247135842881</v>
      </c>
      <c r="T42" s="16">
        <v>61.6</v>
      </c>
      <c r="U42" s="16">
        <v>59.221357063403779</v>
      </c>
    </row>
    <row r="43" spans="1:21" ht="17.25" customHeight="1" x14ac:dyDescent="0.2">
      <c r="A43" s="14" t="s">
        <v>51</v>
      </c>
      <c r="B43" s="40">
        <v>68.400924937744577</v>
      </c>
      <c r="C43" s="16">
        <v>70.072167637596721</v>
      </c>
      <c r="D43" s="16">
        <v>69.232012934518991</v>
      </c>
      <c r="E43" s="16">
        <v>66.55235482395976</v>
      </c>
      <c r="F43" s="16">
        <v>69.3</v>
      </c>
      <c r="G43" s="16">
        <v>69.175576814856498</v>
      </c>
      <c r="H43" s="16"/>
      <c r="I43" s="16">
        <v>70.06062767475035</v>
      </c>
      <c r="J43" s="16">
        <v>72.136331693605058</v>
      </c>
      <c r="K43" s="16">
        <v>71.346845374305317</v>
      </c>
      <c r="L43" s="16">
        <v>69.357598382330067</v>
      </c>
      <c r="M43" s="16">
        <v>72.3</v>
      </c>
      <c r="N43" s="16">
        <v>70.980672870436649</v>
      </c>
      <c r="O43" s="16"/>
      <c r="P43" s="16">
        <v>66.749467707594036</v>
      </c>
      <c r="Q43" s="16">
        <v>68.066792907557243</v>
      </c>
      <c r="R43" s="16">
        <v>67.162507997440827</v>
      </c>
      <c r="S43" s="16">
        <v>63.857761840729118</v>
      </c>
      <c r="T43" s="16">
        <v>66.400000000000006</v>
      </c>
      <c r="U43" s="16">
        <v>67.431890471580687</v>
      </c>
    </row>
    <row r="44" spans="1:21" x14ac:dyDescent="0.2">
      <c r="A44" s="14" t="s">
        <v>52</v>
      </c>
      <c r="B44" s="40">
        <v>66.985138004246281</v>
      </c>
      <c r="C44" s="16">
        <v>69.29384031977041</v>
      </c>
      <c r="D44" s="16">
        <v>68.460516324981015</v>
      </c>
      <c r="E44" s="16">
        <v>65.641343852495353</v>
      </c>
      <c r="F44" s="16">
        <v>69</v>
      </c>
      <c r="G44" s="16">
        <v>68.598490929523194</v>
      </c>
      <c r="H44" s="16"/>
      <c r="I44" s="16">
        <v>68.48677248677248</v>
      </c>
      <c r="J44" s="16">
        <v>71.328527291452119</v>
      </c>
      <c r="K44" s="16">
        <v>70.640976726440286</v>
      </c>
      <c r="L44" s="16">
        <v>68.219424460431654</v>
      </c>
      <c r="M44" s="16">
        <v>71.7</v>
      </c>
      <c r="N44" s="16">
        <v>70.212765957446805</v>
      </c>
      <c r="O44" s="16"/>
      <c r="P44" s="16">
        <v>65.473908413205535</v>
      </c>
      <c r="Q44" s="16">
        <v>67.299061607507142</v>
      </c>
      <c r="R44" s="16">
        <v>66.301473366074802</v>
      </c>
      <c r="S44" s="16">
        <v>63.135815416885151</v>
      </c>
      <c r="T44" s="16">
        <v>66.400000000000006</v>
      </c>
      <c r="U44" s="16">
        <v>67.021107760672905</v>
      </c>
    </row>
    <row r="45" spans="1:21" x14ac:dyDescent="0.2">
      <c r="A45" s="14" t="s">
        <v>53</v>
      </c>
      <c r="B45" s="40">
        <v>75.712719298245617</v>
      </c>
      <c r="C45" s="16">
        <v>74.426605504587144</v>
      </c>
      <c r="D45" s="16">
        <v>73.664122137404576</v>
      </c>
      <c r="E45" s="16">
        <v>72.134709397066814</v>
      </c>
      <c r="F45" s="16">
        <v>71.5</v>
      </c>
      <c r="G45" s="16">
        <v>73.265073947667801</v>
      </c>
      <c r="H45" s="16"/>
      <c r="I45" s="16">
        <v>78.482446206115526</v>
      </c>
      <c r="J45" s="16">
        <v>76.821983273596175</v>
      </c>
      <c r="K45" s="16">
        <v>75.570776255707756</v>
      </c>
      <c r="L45" s="16">
        <v>76.639815880322203</v>
      </c>
      <c r="M45" s="16">
        <v>76.7</v>
      </c>
      <c r="N45" s="16">
        <v>76.690821256038646</v>
      </c>
      <c r="O45" s="16"/>
      <c r="P45" s="16">
        <v>73.113708820403815</v>
      </c>
      <c r="Q45" s="16">
        <v>72.216097023153253</v>
      </c>
      <c r="R45" s="16">
        <v>71.920668058455121</v>
      </c>
      <c r="S45" s="16">
        <v>68.106995884773653</v>
      </c>
      <c r="T45" s="16">
        <v>67</v>
      </c>
      <c r="U45" s="16">
        <v>70.215053763440864</v>
      </c>
    </row>
    <row r="46" spans="1:21" ht="17.25" customHeight="1" thickBot="1" x14ac:dyDescent="0.25">
      <c r="A46" s="37" t="s">
        <v>54</v>
      </c>
      <c r="B46" s="42">
        <v>66.185847183024975</v>
      </c>
      <c r="C46" s="43">
        <v>68.432728023111849</v>
      </c>
      <c r="D46" s="43">
        <v>66.388071041884317</v>
      </c>
      <c r="E46" s="43">
        <v>64.297289997299004</v>
      </c>
      <c r="F46" s="43">
        <v>67.400000000000006</v>
      </c>
      <c r="G46" s="43">
        <v>66.368583118910024</v>
      </c>
      <c r="H46" s="43"/>
      <c r="I46" s="43">
        <v>67.5</v>
      </c>
      <c r="J46" s="43">
        <v>70.099999999999994</v>
      </c>
      <c r="K46" s="43">
        <v>68.291775213993304</v>
      </c>
      <c r="L46" s="43">
        <v>66.72892209178228</v>
      </c>
      <c r="M46" s="43">
        <v>70.099999999999994</v>
      </c>
      <c r="N46" s="43">
        <v>68.408313162507312</v>
      </c>
      <c r="O46" s="43"/>
      <c r="P46" s="43">
        <v>64.8</v>
      </c>
      <c r="Q46" s="43">
        <v>66.7</v>
      </c>
      <c r="R46" s="43">
        <v>64.403491755577107</v>
      </c>
      <c r="S46" s="43">
        <v>61.804922515952597</v>
      </c>
      <c r="T46" s="43">
        <v>64.599999999999994</v>
      </c>
      <c r="U46" s="43">
        <v>64.28449599181306</v>
      </c>
    </row>
    <row r="47" spans="1:21" x14ac:dyDescent="0.2">
      <c r="A47" s="19" t="s">
        <v>18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21" t="s">
        <v>19</v>
      </c>
    </row>
  </sheetData>
  <pageMargins left="0" right="0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A0FC-768A-404D-A711-F3CE1CCC3B69}">
  <dimension ref="A1:L21"/>
  <sheetViews>
    <sheetView showGridLines="0" workbookViewId="0">
      <selection activeCell="A21" sqref="A21"/>
    </sheetView>
  </sheetViews>
  <sheetFormatPr defaultRowHeight="12" x14ac:dyDescent="0.2"/>
  <cols>
    <col min="1" max="1" width="12.28515625" style="1" customWidth="1"/>
    <col min="2" max="4" width="6.7109375" style="1" customWidth="1"/>
    <col min="5" max="5" width="1.42578125" style="1" customWidth="1"/>
    <col min="6" max="8" width="6.7109375" style="1" customWidth="1"/>
    <col min="9" max="9" width="1.7109375" style="1" customWidth="1"/>
    <col min="10" max="12" width="6.7109375" style="1" customWidth="1"/>
    <col min="13" max="16384" width="9.140625" style="1"/>
  </cols>
  <sheetData>
    <row r="1" spans="1:12" x14ac:dyDescent="0.2">
      <c r="A1" s="1" t="s">
        <v>0</v>
      </c>
    </row>
    <row r="2" spans="1:12" ht="30" customHeight="1" thickBot="1" x14ac:dyDescent="0.25">
      <c r="A2" s="22" t="s">
        <v>56</v>
      </c>
    </row>
    <row r="3" spans="1:12" x14ac:dyDescent="0.2">
      <c r="A3" s="3" t="s">
        <v>57</v>
      </c>
      <c r="B3" s="4" t="s">
        <v>58</v>
      </c>
      <c r="C3" s="4"/>
      <c r="D3" s="4"/>
      <c r="E3" s="44"/>
      <c r="F3" s="4" t="s">
        <v>23</v>
      </c>
      <c r="G3" s="4"/>
      <c r="H3" s="4"/>
      <c r="I3" s="8"/>
      <c r="J3" s="4" t="s">
        <v>24</v>
      </c>
      <c r="K3" s="4"/>
      <c r="L3" s="4"/>
    </row>
    <row r="4" spans="1:12" x14ac:dyDescent="0.2">
      <c r="A4" s="9" t="s">
        <v>6</v>
      </c>
      <c r="B4" s="23" t="s">
        <v>3</v>
      </c>
      <c r="C4" s="23" t="s">
        <v>4</v>
      </c>
      <c r="D4" s="23" t="s">
        <v>5</v>
      </c>
      <c r="E4" s="45"/>
      <c r="F4" s="23" t="s">
        <v>3</v>
      </c>
      <c r="G4" s="23" t="s">
        <v>4</v>
      </c>
      <c r="H4" s="23" t="s">
        <v>5</v>
      </c>
      <c r="I4" s="10"/>
      <c r="J4" s="23" t="s">
        <v>3</v>
      </c>
      <c r="K4" s="23" t="s">
        <v>4</v>
      </c>
      <c r="L4" s="23" t="s">
        <v>5</v>
      </c>
    </row>
    <row r="5" spans="1:12" ht="17.25" customHeight="1" x14ac:dyDescent="0.2">
      <c r="A5" s="12" t="s">
        <v>59</v>
      </c>
      <c r="B5" s="14"/>
      <c r="C5" s="14"/>
      <c r="D5" s="14"/>
      <c r="E5" s="14"/>
      <c r="F5" s="14"/>
      <c r="G5" s="14"/>
      <c r="H5" s="14"/>
      <c r="I5" s="14"/>
      <c r="J5" s="27"/>
      <c r="K5" s="27"/>
      <c r="L5" s="27"/>
    </row>
    <row r="6" spans="1:12" x14ac:dyDescent="0.2">
      <c r="A6" s="12" t="s">
        <v>3</v>
      </c>
      <c r="B6" s="24">
        <f>SUM(B7:B9)</f>
        <v>20946</v>
      </c>
      <c r="C6" s="24">
        <f>SUM(C7:C9)</f>
        <v>10599</v>
      </c>
      <c r="D6" s="24">
        <f>SUM(D7:D9)</f>
        <v>10347</v>
      </c>
      <c r="E6" s="24"/>
      <c r="F6" s="24">
        <f>SUM(F7:F9)</f>
        <v>14595</v>
      </c>
      <c r="G6" s="24">
        <f>SUM(G7:G9)</f>
        <v>7561</v>
      </c>
      <c r="H6" s="24">
        <f>SUM(H7:H9)</f>
        <v>7034</v>
      </c>
      <c r="I6" s="24"/>
      <c r="J6" s="25">
        <f t="shared" ref="J6:L9" si="0">F6/B6*100</f>
        <v>69.679175021483815</v>
      </c>
      <c r="K6" s="25">
        <f t="shared" si="0"/>
        <v>71.336918577224267</v>
      </c>
      <c r="L6" s="25">
        <f t="shared" si="0"/>
        <v>67.98105731129796</v>
      </c>
    </row>
    <row r="7" spans="1:12" x14ac:dyDescent="0.2">
      <c r="A7" s="14" t="s">
        <v>34</v>
      </c>
      <c r="B7" s="26">
        <f>SUM(C7:D7)</f>
        <v>3846</v>
      </c>
      <c r="C7" s="26">
        <v>1856</v>
      </c>
      <c r="D7" s="26">
        <v>1990</v>
      </c>
      <c r="E7" s="26"/>
      <c r="F7" s="26">
        <f>SUM(G7:H7)</f>
        <v>1729</v>
      </c>
      <c r="G7" s="26">
        <v>874</v>
      </c>
      <c r="H7" s="26">
        <v>855</v>
      </c>
      <c r="I7" s="26"/>
      <c r="J7" s="27">
        <f t="shared" si="0"/>
        <v>44.955798231929279</v>
      </c>
      <c r="K7" s="27">
        <f t="shared" si="0"/>
        <v>47.09051724137931</v>
      </c>
      <c r="L7" s="27">
        <f t="shared" si="0"/>
        <v>42.964824120603012</v>
      </c>
    </row>
    <row r="8" spans="1:12" x14ac:dyDescent="0.2">
      <c r="A8" s="14" t="s">
        <v>60</v>
      </c>
      <c r="B8" s="26">
        <f>SUM(C8:D8)</f>
        <v>5584</v>
      </c>
      <c r="C8" s="26">
        <v>2677</v>
      </c>
      <c r="D8" s="26">
        <v>2907</v>
      </c>
      <c r="E8" s="26"/>
      <c r="F8" s="26">
        <f>SUM(G8:H8)</f>
        <v>4095</v>
      </c>
      <c r="G8" s="26">
        <v>2062</v>
      </c>
      <c r="H8" s="26">
        <v>2033</v>
      </c>
      <c r="I8" s="26"/>
      <c r="J8" s="27">
        <f t="shared" si="0"/>
        <v>73.334527220630378</v>
      </c>
      <c r="K8" s="27">
        <f t="shared" si="0"/>
        <v>77.026522226372805</v>
      </c>
      <c r="L8" s="27">
        <f t="shared" si="0"/>
        <v>69.93464052287581</v>
      </c>
    </row>
    <row r="9" spans="1:12" x14ac:dyDescent="0.2">
      <c r="A9" s="14" t="s">
        <v>61</v>
      </c>
      <c r="B9" s="26">
        <f>SUM(C9:D9)</f>
        <v>11516</v>
      </c>
      <c r="C9" s="26">
        <v>6066</v>
      </c>
      <c r="D9" s="26">
        <v>5450</v>
      </c>
      <c r="E9" s="26"/>
      <c r="F9" s="26">
        <f>SUM(G9:H9)</f>
        <v>8771</v>
      </c>
      <c r="G9" s="26">
        <v>4625</v>
      </c>
      <c r="H9" s="26">
        <v>4146</v>
      </c>
      <c r="I9" s="26"/>
      <c r="J9" s="27">
        <f t="shared" si="0"/>
        <v>76.163598471691557</v>
      </c>
      <c r="K9" s="27">
        <f t="shared" si="0"/>
        <v>76.244642268381142</v>
      </c>
      <c r="L9" s="27">
        <f t="shared" si="0"/>
        <v>76.073394495412856</v>
      </c>
    </row>
    <row r="10" spans="1:12" ht="17.25" customHeight="1" x14ac:dyDescent="0.2">
      <c r="A10" s="12" t="s">
        <v>62</v>
      </c>
      <c r="B10" s="13"/>
      <c r="C10" s="13"/>
      <c r="D10" s="13"/>
      <c r="E10" s="26"/>
      <c r="F10" s="13"/>
      <c r="G10" s="13"/>
      <c r="H10" s="13"/>
      <c r="I10" s="13"/>
      <c r="J10" s="14"/>
      <c r="K10" s="13"/>
      <c r="L10" s="13"/>
    </row>
    <row r="11" spans="1:12" x14ac:dyDescent="0.2">
      <c r="A11" s="12" t="s">
        <v>3</v>
      </c>
      <c r="B11" s="24">
        <f>SUM(B12:B14)</f>
        <v>19454</v>
      </c>
      <c r="C11" s="24">
        <f>SUM(C12:C14)</f>
        <v>9806</v>
      </c>
      <c r="D11" s="24">
        <f>SUM(D12:D14)</f>
        <v>9648</v>
      </c>
      <c r="E11" s="24"/>
      <c r="F11" s="24">
        <f>SUM(F12:F14)</f>
        <v>14322</v>
      </c>
      <c r="G11" s="24">
        <f>SUM(G12:G14)</f>
        <v>7413</v>
      </c>
      <c r="H11" s="24">
        <f>SUM(H12:H14)</f>
        <v>6909</v>
      </c>
      <c r="I11" s="24"/>
      <c r="J11" s="25">
        <f t="shared" ref="J11:L14" si="1">F11/B11*100</f>
        <v>73.619821116479898</v>
      </c>
      <c r="K11" s="25">
        <f t="shared" si="1"/>
        <v>75.596573526412399</v>
      </c>
      <c r="L11" s="25">
        <f t="shared" si="1"/>
        <v>71.610696517412933</v>
      </c>
    </row>
    <row r="12" spans="1:12" x14ac:dyDescent="0.2">
      <c r="A12" s="14" t="s">
        <v>34</v>
      </c>
      <c r="B12" s="26">
        <f>SUM(C12:D12)</f>
        <v>2804</v>
      </c>
      <c r="C12" s="46">
        <v>1274</v>
      </c>
      <c r="D12" s="46">
        <v>1530</v>
      </c>
      <c r="E12" s="46"/>
      <c r="F12" s="26">
        <f>SUM(G12:H12)</f>
        <v>1516</v>
      </c>
      <c r="G12" s="46">
        <v>754</v>
      </c>
      <c r="H12" s="46">
        <v>762</v>
      </c>
      <c r="I12" s="46"/>
      <c r="J12" s="27">
        <f t="shared" si="1"/>
        <v>54.06562054208274</v>
      </c>
      <c r="K12" s="27">
        <f t="shared" si="1"/>
        <v>59.183673469387756</v>
      </c>
      <c r="L12" s="27">
        <f t="shared" si="1"/>
        <v>49.803921568627452</v>
      </c>
    </row>
    <row r="13" spans="1:12" x14ac:dyDescent="0.2">
      <c r="A13" s="14" t="s">
        <v>60</v>
      </c>
      <c r="B13" s="26">
        <f>SUM(C13:D13)</f>
        <v>5293</v>
      </c>
      <c r="C13" s="26">
        <v>2541</v>
      </c>
      <c r="D13" s="26">
        <v>2752</v>
      </c>
      <c r="E13" s="26"/>
      <c r="F13" s="26">
        <f>SUM(G13:H13)</f>
        <v>4058</v>
      </c>
      <c r="G13" s="26">
        <v>2042</v>
      </c>
      <c r="H13" s="26">
        <v>2016</v>
      </c>
      <c r="I13" s="26"/>
      <c r="J13" s="27">
        <f t="shared" si="1"/>
        <v>76.667296429246178</v>
      </c>
      <c r="K13" s="27">
        <f t="shared" si="1"/>
        <v>80.362062180243996</v>
      </c>
      <c r="L13" s="27">
        <f t="shared" si="1"/>
        <v>73.255813953488371</v>
      </c>
    </row>
    <row r="14" spans="1:12" x14ac:dyDescent="0.2">
      <c r="A14" s="14" t="s">
        <v>61</v>
      </c>
      <c r="B14" s="26">
        <f>SUM(C14:D14)</f>
        <v>11357</v>
      </c>
      <c r="C14" s="26">
        <v>5991</v>
      </c>
      <c r="D14" s="26">
        <v>5366</v>
      </c>
      <c r="E14" s="26"/>
      <c r="F14" s="26">
        <f>SUM(G14:H14)</f>
        <v>8748</v>
      </c>
      <c r="G14" s="26">
        <v>4617</v>
      </c>
      <c r="H14" s="26">
        <v>4131</v>
      </c>
      <c r="I14" s="26"/>
      <c r="J14" s="27">
        <f t="shared" si="1"/>
        <v>77.027383992251472</v>
      </c>
      <c r="K14" s="27">
        <f t="shared" si="1"/>
        <v>77.065598397596389</v>
      </c>
      <c r="L14" s="27">
        <f t="shared" si="1"/>
        <v>76.984718598583683</v>
      </c>
    </row>
    <row r="15" spans="1:12" ht="17.25" customHeight="1" x14ac:dyDescent="0.2">
      <c r="A15" s="12" t="s">
        <v>63</v>
      </c>
      <c r="B15" s="14"/>
      <c r="C15" s="14"/>
      <c r="D15" s="14"/>
      <c r="E15" s="14"/>
      <c r="F15" s="14"/>
      <c r="G15" s="14"/>
      <c r="H15" s="14"/>
      <c r="I15" s="14"/>
      <c r="J15" s="27"/>
      <c r="K15" s="27"/>
      <c r="L15" s="27"/>
    </row>
    <row r="16" spans="1:12" x14ac:dyDescent="0.2">
      <c r="A16" s="12" t="s">
        <v>3</v>
      </c>
      <c r="B16" s="24">
        <f>SUM(B17:B19)</f>
        <v>1492</v>
      </c>
      <c r="C16" s="24">
        <f>SUM(C17:C19)</f>
        <v>793</v>
      </c>
      <c r="D16" s="24">
        <f>SUM(D17:D19)</f>
        <v>699</v>
      </c>
      <c r="E16" s="24"/>
      <c r="F16" s="24">
        <f>SUM(F17:F19)</f>
        <v>273</v>
      </c>
      <c r="G16" s="24">
        <f>SUM(G17:G19)</f>
        <v>148</v>
      </c>
      <c r="H16" s="24">
        <f>SUM(H17:H19)</f>
        <v>125</v>
      </c>
      <c r="I16" s="24"/>
      <c r="J16" s="25">
        <f t="shared" ref="J16:L19" si="2">F16/B16*100</f>
        <v>18.297587131367294</v>
      </c>
      <c r="K16" s="25">
        <f t="shared" si="2"/>
        <v>18.663303909205549</v>
      </c>
      <c r="L16" s="25">
        <f t="shared" si="2"/>
        <v>17.882689556509298</v>
      </c>
    </row>
    <row r="17" spans="1:12" x14ac:dyDescent="0.2">
      <c r="A17" s="14" t="s">
        <v>34</v>
      </c>
      <c r="B17" s="26">
        <f>SUM(C17:D17)</f>
        <v>1042</v>
      </c>
      <c r="C17" s="26">
        <v>582</v>
      </c>
      <c r="D17" s="26">
        <v>460</v>
      </c>
      <c r="E17" s="26"/>
      <c r="F17" s="26">
        <f>SUM(G17:H17)</f>
        <v>213</v>
      </c>
      <c r="G17" s="26">
        <v>120</v>
      </c>
      <c r="H17" s="26">
        <v>93</v>
      </c>
      <c r="I17" s="26"/>
      <c r="J17" s="27">
        <f t="shared" si="2"/>
        <v>20.441458733205376</v>
      </c>
      <c r="K17" s="27">
        <f t="shared" si="2"/>
        <v>20.618556701030926</v>
      </c>
      <c r="L17" s="27">
        <f t="shared" si="2"/>
        <v>20.217391304347824</v>
      </c>
    </row>
    <row r="18" spans="1:12" x14ac:dyDescent="0.2">
      <c r="A18" s="14" t="s">
        <v>60</v>
      </c>
      <c r="B18" s="26">
        <f>SUM(C18:D18)</f>
        <v>291</v>
      </c>
      <c r="C18" s="26">
        <v>136</v>
      </c>
      <c r="D18" s="26">
        <v>155</v>
      </c>
      <c r="E18" s="47"/>
      <c r="F18" s="26">
        <f>SUM(G18:H18)</f>
        <v>37</v>
      </c>
      <c r="G18" s="26">
        <v>20</v>
      </c>
      <c r="H18" s="26">
        <v>17</v>
      </c>
      <c r="I18" s="26"/>
      <c r="J18" s="27">
        <f t="shared" si="2"/>
        <v>12.714776632302405</v>
      </c>
      <c r="K18" s="27">
        <f t="shared" si="2"/>
        <v>14.705882352941178</v>
      </c>
      <c r="L18" s="27">
        <f t="shared" si="2"/>
        <v>10.967741935483872</v>
      </c>
    </row>
    <row r="19" spans="1:12" ht="12.75" thickBot="1" x14ac:dyDescent="0.25">
      <c r="A19" s="17" t="s">
        <v>61</v>
      </c>
      <c r="B19" s="28">
        <f>SUM(C19:D19)</f>
        <v>159</v>
      </c>
      <c r="C19" s="28">
        <v>75</v>
      </c>
      <c r="D19" s="28">
        <v>84</v>
      </c>
      <c r="E19" s="48"/>
      <c r="F19" s="28">
        <f>SUM(G19:H19)</f>
        <v>23</v>
      </c>
      <c r="G19" s="28">
        <v>8</v>
      </c>
      <c r="H19" s="28">
        <v>15</v>
      </c>
      <c r="I19" s="28"/>
      <c r="J19" s="29">
        <f t="shared" si="2"/>
        <v>14.465408805031446</v>
      </c>
      <c r="K19" s="29">
        <f t="shared" si="2"/>
        <v>10.666666666666668</v>
      </c>
      <c r="L19" s="29">
        <f t="shared" si="2"/>
        <v>17.857142857142858</v>
      </c>
    </row>
    <row r="20" spans="1:12" x14ac:dyDescent="0.2">
      <c r="A20" s="19" t="s">
        <v>18</v>
      </c>
      <c r="B20" s="26"/>
      <c r="C20" s="26"/>
      <c r="D20" s="26"/>
      <c r="E20" s="47"/>
      <c r="F20" s="26"/>
      <c r="G20" s="26"/>
      <c r="H20" s="26"/>
      <c r="I20" s="26"/>
      <c r="J20" s="27"/>
      <c r="K20" s="27"/>
      <c r="L20" s="27"/>
    </row>
    <row r="21" spans="1:12" x14ac:dyDescent="0.2">
      <c r="A21" s="21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06FC-C66A-43F5-830F-F276A7729070}">
  <dimension ref="A1:L32"/>
  <sheetViews>
    <sheetView showGridLines="0" workbookViewId="0">
      <selection activeCell="T32" sqref="T32"/>
    </sheetView>
  </sheetViews>
  <sheetFormatPr defaultRowHeight="12" x14ac:dyDescent="0.2"/>
  <cols>
    <col min="1" max="1" width="13.140625" style="1" customWidth="1"/>
    <col min="2" max="2" width="6.85546875" style="1" customWidth="1"/>
    <col min="3" max="4" width="7.140625" style="1" customWidth="1"/>
    <col min="5" max="5" width="1" style="1" customWidth="1"/>
    <col min="6" max="6" width="6.7109375" style="1" customWidth="1"/>
    <col min="7" max="7" width="7.140625" style="1" customWidth="1"/>
    <col min="8" max="8" width="6.5703125" style="1" customWidth="1"/>
    <col min="9" max="9" width="1" style="1" customWidth="1"/>
    <col min="10" max="12" width="7.140625" style="1" customWidth="1"/>
    <col min="13" max="16384" width="9.140625" style="1"/>
  </cols>
  <sheetData>
    <row r="1" spans="1:12" x14ac:dyDescent="0.2">
      <c r="A1" s="1" t="s">
        <v>0</v>
      </c>
    </row>
    <row r="2" spans="1:12" ht="30.75" customHeight="1" thickBot="1" x14ac:dyDescent="0.25">
      <c r="A2" s="22" t="s">
        <v>64</v>
      </c>
    </row>
    <row r="3" spans="1:12" x14ac:dyDescent="0.2">
      <c r="A3" s="3" t="s">
        <v>6</v>
      </c>
      <c r="B3" s="4" t="s">
        <v>58</v>
      </c>
      <c r="C3" s="4"/>
      <c r="D3" s="4"/>
      <c r="E3" s="3"/>
      <c r="F3" s="4" t="s">
        <v>23</v>
      </c>
      <c r="G3" s="4"/>
      <c r="H3" s="4"/>
      <c r="I3" s="3"/>
      <c r="J3" s="4" t="s">
        <v>24</v>
      </c>
      <c r="K3" s="4"/>
      <c r="L3" s="4"/>
    </row>
    <row r="4" spans="1:12" x14ac:dyDescent="0.2">
      <c r="A4" s="9"/>
      <c r="B4" s="10" t="s">
        <v>3</v>
      </c>
      <c r="C4" s="10" t="s">
        <v>4</v>
      </c>
      <c r="D4" s="10" t="s">
        <v>5</v>
      </c>
      <c r="E4" s="9"/>
      <c r="F4" s="10" t="s">
        <v>3</v>
      </c>
      <c r="G4" s="10" t="s">
        <v>4</v>
      </c>
      <c r="H4" s="10" t="s">
        <v>5</v>
      </c>
      <c r="I4" s="9"/>
      <c r="J4" s="10" t="s">
        <v>3</v>
      </c>
      <c r="K4" s="10" t="s">
        <v>4</v>
      </c>
      <c r="L4" s="10" t="s">
        <v>5</v>
      </c>
    </row>
    <row r="5" spans="1:12" x14ac:dyDescent="0.2">
      <c r="A5" s="12" t="s">
        <v>3</v>
      </c>
      <c r="B5" s="24">
        <f>SUM(B6:B12)</f>
        <v>23707</v>
      </c>
      <c r="C5" s="24">
        <f>SUM(C6:C12)</f>
        <v>11981</v>
      </c>
      <c r="D5" s="24">
        <f>SUM(D6:D12)</f>
        <v>11726</v>
      </c>
      <c r="E5" s="14"/>
      <c r="F5" s="24">
        <f>SUM(F6:F12)</f>
        <v>15734</v>
      </c>
      <c r="G5" s="24">
        <f>SUM(G6:G12)</f>
        <v>8196</v>
      </c>
      <c r="H5" s="24">
        <f>SUM(H6:H12)</f>
        <v>7538</v>
      </c>
      <c r="I5" s="14"/>
      <c r="J5" s="25">
        <f t="shared" ref="J5:L12" si="0">F5/B5*100</f>
        <v>66.368583118910024</v>
      </c>
      <c r="K5" s="25">
        <f t="shared" si="0"/>
        <v>68.408313162507312</v>
      </c>
      <c r="L5" s="25">
        <f t="shared" si="0"/>
        <v>64.28449599181306</v>
      </c>
    </row>
    <row r="6" spans="1:12" x14ac:dyDescent="0.2">
      <c r="A6" s="14" t="s">
        <v>34</v>
      </c>
      <c r="B6" s="26">
        <f t="shared" ref="B6:D12" si="1">SUM(B24,B15)</f>
        <v>3532</v>
      </c>
      <c r="C6" s="26">
        <f t="shared" si="1"/>
        <v>1647</v>
      </c>
      <c r="D6" s="26">
        <f t="shared" si="1"/>
        <v>1885</v>
      </c>
      <c r="E6" s="14"/>
      <c r="F6" s="26">
        <f>SUM(G6:H6)</f>
        <v>1654</v>
      </c>
      <c r="G6" s="26">
        <f t="shared" ref="G6:H12" si="2">SUM(G24,G15)</f>
        <v>839</v>
      </c>
      <c r="H6" s="26">
        <f t="shared" si="2"/>
        <v>815</v>
      </c>
      <c r="I6" s="14"/>
      <c r="J6" s="27">
        <f t="shared" si="0"/>
        <v>46.828992072480183</v>
      </c>
      <c r="K6" s="27">
        <f t="shared" si="0"/>
        <v>50.941105039465697</v>
      </c>
      <c r="L6" s="27">
        <f t="shared" si="0"/>
        <v>43.236074270557026</v>
      </c>
    </row>
    <row r="7" spans="1:12" x14ac:dyDescent="0.2">
      <c r="A7" s="14" t="s">
        <v>11</v>
      </c>
      <c r="B7" s="26">
        <f t="shared" si="1"/>
        <v>3652</v>
      </c>
      <c r="C7" s="26">
        <f t="shared" si="1"/>
        <v>1769</v>
      </c>
      <c r="D7" s="26">
        <f t="shared" si="1"/>
        <v>1883</v>
      </c>
      <c r="E7" s="14"/>
      <c r="F7" s="26">
        <f t="shared" ref="F7:F12" si="3">SUM(G7:H7)</f>
        <v>2255</v>
      </c>
      <c r="G7" s="26">
        <f t="shared" si="2"/>
        <v>1168</v>
      </c>
      <c r="H7" s="26">
        <f t="shared" si="2"/>
        <v>1087</v>
      </c>
      <c r="I7" s="14"/>
      <c r="J7" s="27">
        <f t="shared" si="0"/>
        <v>61.746987951807228</v>
      </c>
      <c r="K7" s="27">
        <f t="shared" si="0"/>
        <v>66.026003391746741</v>
      </c>
      <c r="L7" s="27">
        <f t="shared" si="0"/>
        <v>57.727031332979287</v>
      </c>
    </row>
    <row r="8" spans="1:12" x14ac:dyDescent="0.2">
      <c r="A8" s="14" t="s">
        <v>12</v>
      </c>
      <c r="B8" s="26">
        <f t="shared" si="1"/>
        <v>3732</v>
      </c>
      <c r="C8" s="26">
        <f t="shared" si="1"/>
        <v>1855</v>
      </c>
      <c r="D8" s="26">
        <f t="shared" si="1"/>
        <v>1877</v>
      </c>
      <c r="E8" s="14"/>
      <c r="F8" s="26">
        <f t="shared" si="3"/>
        <v>2559</v>
      </c>
      <c r="G8" s="26">
        <f t="shared" si="2"/>
        <v>1311</v>
      </c>
      <c r="H8" s="26">
        <f t="shared" si="2"/>
        <v>1248</v>
      </c>
      <c r="I8" s="14"/>
      <c r="J8" s="27">
        <f t="shared" si="0"/>
        <v>68.569131832797424</v>
      </c>
      <c r="K8" s="27">
        <f t="shared" si="0"/>
        <v>70.673854447439354</v>
      </c>
      <c r="L8" s="27">
        <f t="shared" si="0"/>
        <v>66.489078316462439</v>
      </c>
    </row>
    <row r="9" spans="1:12" x14ac:dyDescent="0.2">
      <c r="A9" s="14" t="s">
        <v>13</v>
      </c>
      <c r="B9" s="26">
        <f t="shared" si="1"/>
        <v>4124</v>
      </c>
      <c r="C9" s="26">
        <f t="shared" si="1"/>
        <v>2103</v>
      </c>
      <c r="D9" s="26">
        <f t="shared" si="1"/>
        <v>2021</v>
      </c>
      <c r="E9" s="14"/>
      <c r="F9" s="26">
        <f t="shared" si="3"/>
        <v>3001</v>
      </c>
      <c r="G9" s="26">
        <f t="shared" si="2"/>
        <v>1598</v>
      </c>
      <c r="H9" s="26">
        <f t="shared" si="2"/>
        <v>1403</v>
      </c>
      <c r="I9" s="14"/>
      <c r="J9" s="27">
        <f t="shared" si="0"/>
        <v>72.769156159068871</v>
      </c>
      <c r="K9" s="27">
        <f t="shared" si="0"/>
        <v>75.986685687113635</v>
      </c>
      <c r="L9" s="27">
        <f t="shared" si="0"/>
        <v>69.421078673923802</v>
      </c>
    </row>
    <row r="10" spans="1:12" x14ac:dyDescent="0.2">
      <c r="A10" s="14" t="s">
        <v>14</v>
      </c>
      <c r="B10" s="26">
        <f t="shared" si="1"/>
        <v>3845</v>
      </c>
      <c r="C10" s="26">
        <f t="shared" si="1"/>
        <v>2038</v>
      </c>
      <c r="D10" s="26">
        <f t="shared" si="1"/>
        <v>1807</v>
      </c>
      <c r="E10" s="14"/>
      <c r="F10" s="26">
        <f t="shared" si="3"/>
        <v>2934</v>
      </c>
      <c r="G10" s="26">
        <f t="shared" si="2"/>
        <v>1580</v>
      </c>
      <c r="H10" s="26">
        <f t="shared" si="2"/>
        <v>1354</v>
      </c>
      <c r="I10" s="14"/>
      <c r="J10" s="27">
        <f t="shared" si="0"/>
        <v>76.306892067620296</v>
      </c>
      <c r="K10" s="27">
        <f t="shared" si="0"/>
        <v>77.526987242394512</v>
      </c>
      <c r="L10" s="27">
        <f t="shared" si="0"/>
        <v>74.930824571112339</v>
      </c>
    </row>
    <row r="11" spans="1:12" x14ac:dyDescent="0.2">
      <c r="A11" s="14" t="s">
        <v>15</v>
      </c>
      <c r="B11" s="26">
        <f t="shared" si="1"/>
        <v>3167</v>
      </c>
      <c r="C11" s="26">
        <f t="shared" si="1"/>
        <v>1570</v>
      </c>
      <c r="D11" s="26">
        <f t="shared" si="1"/>
        <v>1597</v>
      </c>
      <c r="E11" s="14"/>
      <c r="F11" s="26">
        <f t="shared" si="3"/>
        <v>2387</v>
      </c>
      <c r="G11" s="26">
        <f t="shared" si="2"/>
        <v>1180</v>
      </c>
      <c r="H11" s="26">
        <f t="shared" si="2"/>
        <v>1207</v>
      </c>
      <c r="I11" s="14"/>
      <c r="J11" s="27">
        <f t="shared" si="0"/>
        <v>75.371013577518156</v>
      </c>
      <c r="K11" s="27">
        <f t="shared" si="0"/>
        <v>75.159235668789819</v>
      </c>
      <c r="L11" s="27">
        <f t="shared" si="0"/>
        <v>75.579211020663735</v>
      </c>
    </row>
    <row r="12" spans="1:12" x14ac:dyDescent="0.2">
      <c r="A12" s="14" t="s">
        <v>16</v>
      </c>
      <c r="B12" s="26">
        <f t="shared" si="1"/>
        <v>1655</v>
      </c>
      <c r="C12" s="26">
        <f t="shared" si="1"/>
        <v>999</v>
      </c>
      <c r="D12" s="26">
        <f t="shared" si="1"/>
        <v>656</v>
      </c>
      <c r="E12" s="14"/>
      <c r="F12" s="26">
        <f t="shared" si="3"/>
        <v>944</v>
      </c>
      <c r="G12" s="26">
        <f t="shared" si="2"/>
        <v>520</v>
      </c>
      <c r="H12" s="26">
        <f t="shared" si="2"/>
        <v>424</v>
      </c>
      <c r="I12" s="14"/>
      <c r="J12" s="27">
        <f t="shared" si="0"/>
        <v>57.039274924471293</v>
      </c>
      <c r="K12" s="27">
        <f t="shared" si="0"/>
        <v>52.052052052052055</v>
      </c>
      <c r="L12" s="27">
        <f t="shared" si="0"/>
        <v>64.634146341463421</v>
      </c>
    </row>
    <row r="13" spans="1:12" x14ac:dyDescent="0.2">
      <c r="A13" s="12" t="s">
        <v>65</v>
      </c>
      <c r="B13" s="13"/>
      <c r="C13" s="13"/>
      <c r="D13" s="13"/>
      <c r="E13" s="14"/>
      <c r="F13" s="13"/>
      <c r="G13" s="13"/>
      <c r="H13" s="13"/>
      <c r="I13" s="14"/>
      <c r="J13" s="13"/>
      <c r="K13" s="13"/>
      <c r="L13" s="13"/>
    </row>
    <row r="14" spans="1:12" x14ac:dyDescent="0.2">
      <c r="A14" s="12" t="s">
        <v>3</v>
      </c>
      <c r="B14" s="24">
        <f>SUM(B15:B21)</f>
        <v>19454</v>
      </c>
      <c r="C14" s="24">
        <f>SUM(C15:C21)</f>
        <v>9806</v>
      </c>
      <c r="D14" s="24">
        <f>SUM(D15:D21)</f>
        <v>9648</v>
      </c>
      <c r="E14" s="14"/>
      <c r="F14" s="24">
        <f>SUM(F15:F21)</f>
        <v>14298</v>
      </c>
      <c r="G14" s="24">
        <f>SUM(G15:G21)</f>
        <v>7401</v>
      </c>
      <c r="H14" s="24">
        <f>SUM(H15:H21)</f>
        <v>6897</v>
      </c>
      <c r="I14" s="14"/>
      <c r="J14" s="25">
        <f t="shared" ref="J14:L21" si="4">F14/B14*100</f>
        <v>73.49645317158425</v>
      </c>
      <c r="K14" s="25">
        <f t="shared" si="4"/>
        <v>75.474199469712417</v>
      </c>
      <c r="L14" s="25">
        <f t="shared" si="4"/>
        <v>71.486318407960198</v>
      </c>
    </row>
    <row r="15" spans="1:12" x14ac:dyDescent="0.2">
      <c r="A15" s="14" t="s">
        <v>34</v>
      </c>
      <c r="B15" s="26">
        <f t="shared" ref="B15:B21" si="5">SUM(C15:D15)</f>
        <v>2804</v>
      </c>
      <c r="C15" s="46">
        <v>1274</v>
      </c>
      <c r="D15" s="46">
        <v>1530</v>
      </c>
      <c r="E15" s="14"/>
      <c r="F15" s="26">
        <f t="shared" ref="F15:F21" si="6">SUM(G15:H15)</f>
        <v>1508</v>
      </c>
      <c r="G15" s="46">
        <v>749</v>
      </c>
      <c r="H15" s="46">
        <v>759</v>
      </c>
      <c r="I15" s="14"/>
      <c r="J15" s="27">
        <f t="shared" si="4"/>
        <v>53.780313837375182</v>
      </c>
      <c r="K15" s="27">
        <f t="shared" si="4"/>
        <v>58.791208791208796</v>
      </c>
      <c r="L15" s="27">
        <f t="shared" si="4"/>
        <v>49.607843137254903</v>
      </c>
    </row>
    <row r="16" spans="1:12" x14ac:dyDescent="0.2">
      <c r="A16" s="14" t="s">
        <v>11</v>
      </c>
      <c r="B16" s="26">
        <f t="shared" si="5"/>
        <v>2457</v>
      </c>
      <c r="C16" s="26">
        <v>1146</v>
      </c>
      <c r="D16" s="26">
        <v>1311</v>
      </c>
      <c r="E16" s="14"/>
      <c r="F16" s="26">
        <f t="shared" si="6"/>
        <v>1822</v>
      </c>
      <c r="G16" s="26">
        <v>915</v>
      </c>
      <c r="H16" s="26">
        <v>907</v>
      </c>
      <c r="I16" s="14"/>
      <c r="J16" s="27">
        <f t="shared" si="4"/>
        <v>74.155474155474153</v>
      </c>
      <c r="K16" s="27">
        <f t="shared" si="4"/>
        <v>79.842931937172779</v>
      </c>
      <c r="L16" s="27">
        <f t="shared" si="4"/>
        <v>69.183829138062549</v>
      </c>
    </row>
    <row r="17" spans="1:12" x14ac:dyDescent="0.2">
      <c r="A17" s="14" t="s">
        <v>12</v>
      </c>
      <c r="B17" s="26">
        <f t="shared" si="5"/>
        <v>2836</v>
      </c>
      <c r="C17" s="26">
        <v>1395</v>
      </c>
      <c r="D17" s="26">
        <v>1441</v>
      </c>
      <c r="E17" s="14"/>
      <c r="F17" s="26">
        <f t="shared" si="6"/>
        <v>2229</v>
      </c>
      <c r="G17" s="26">
        <v>1122</v>
      </c>
      <c r="H17" s="26">
        <v>1107</v>
      </c>
      <c r="I17" s="14"/>
      <c r="J17" s="27">
        <f t="shared" si="4"/>
        <v>78.596614950634702</v>
      </c>
      <c r="K17" s="27">
        <f t="shared" si="4"/>
        <v>80.430107526881727</v>
      </c>
      <c r="L17" s="27">
        <f t="shared" si="4"/>
        <v>76.821651630811942</v>
      </c>
    </row>
    <row r="18" spans="1:12" x14ac:dyDescent="0.2">
      <c r="A18" s="14" t="s">
        <v>13</v>
      </c>
      <c r="B18" s="26">
        <f t="shared" si="5"/>
        <v>3520</v>
      </c>
      <c r="C18" s="26">
        <v>1810</v>
      </c>
      <c r="D18" s="26">
        <v>1710</v>
      </c>
      <c r="E18" s="14"/>
      <c r="F18" s="26">
        <f t="shared" si="6"/>
        <v>2798</v>
      </c>
      <c r="G18" s="26">
        <v>1495</v>
      </c>
      <c r="H18" s="26">
        <v>1303</v>
      </c>
      <c r="I18" s="14"/>
      <c r="J18" s="27">
        <f t="shared" si="4"/>
        <v>79.488636363636374</v>
      </c>
      <c r="K18" s="27">
        <f t="shared" si="4"/>
        <v>82.596685082872924</v>
      </c>
      <c r="L18" s="27">
        <f t="shared" si="4"/>
        <v>76.198830409356717</v>
      </c>
    </row>
    <row r="19" spans="1:12" x14ac:dyDescent="0.2">
      <c r="A19" s="14" t="s">
        <v>14</v>
      </c>
      <c r="B19" s="26">
        <f t="shared" si="5"/>
        <v>3423</v>
      </c>
      <c r="C19" s="26">
        <v>1819</v>
      </c>
      <c r="D19" s="26">
        <v>1604</v>
      </c>
      <c r="E19" s="14"/>
      <c r="F19" s="26">
        <f t="shared" si="6"/>
        <v>2773</v>
      </c>
      <c r="G19" s="26">
        <v>1487</v>
      </c>
      <c r="H19" s="26">
        <v>1286</v>
      </c>
      <c r="I19" s="14"/>
      <c r="J19" s="27">
        <f t="shared" si="4"/>
        <v>81.010809231668119</v>
      </c>
      <c r="K19" s="27">
        <f t="shared" si="4"/>
        <v>81.748213304013191</v>
      </c>
      <c r="L19" s="27">
        <f t="shared" si="4"/>
        <v>80.174563591022434</v>
      </c>
    </row>
    <row r="20" spans="1:12" x14ac:dyDescent="0.2">
      <c r="A20" s="14" t="s">
        <v>15</v>
      </c>
      <c r="B20" s="26">
        <f t="shared" si="5"/>
        <v>2906</v>
      </c>
      <c r="C20" s="26">
        <v>1457</v>
      </c>
      <c r="D20" s="26">
        <v>1449</v>
      </c>
      <c r="E20" s="14"/>
      <c r="F20" s="26">
        <f t="shared" si="6"/>
        <v>2264</v>
      </c>
      <c r="G20" s="26">
        <v>1131</v>
      </c>
      <c r="H20" s="26">
        <v>1133</v>
      </c>
      <c r="I20" s="14"/>
      <c r="J20" s="27">
        <f t="shared" si="4"/>
        <v>77.907777013076398</v>
      </c>
      <c r="K20" s="27">
        <f t="shared" si="4"/>
        <v>77.625257378174325</v>
      </c>
      <c r="L20" s="27">
        <f t="shared" si="4"/>
        <v>78.191856452726014</v>
      </c>
    </row>
    <row r="21" spans="1:12" x14ac:dyDescent="0.2">
      <c r="A21" s="14" t="s">
        <v>16</v>
      </c>
      <c r="B21" s="26">
        <f t="shared" si="5"/>
        <v>1508</v>
      </c>
      <c r="C21" s="26">
        <v>905</v>
      </c>
      <c r="D21" s="26">
        <v>603</v>
      </c>
      <c r="E21" s="14"/>
      <c r="F21" s="26">
        <f t="shared" si="6"/>
        <v>904</v>
      </c>
      <c r="G21" s="26">
        <v>502</v>
      </c>
      <c r="H21" s="26">
        <v>402</v>
      </c>
      <c r="I21" s="14"/>
      <c r="J21" s="27">
        <f t="shared" si="4"/>
        <v>59.946949602122011</v>
      </c>
      <c r="K21" s="27">
        <f t="shared" si="4"/>
        <v>55.469613259668506</v>
      </c>
      <c r="L21" s="27">
        <f t="shared" si="4"/>
        <v>66.666666666666657</v>
      </c>
    </row>
    <row r="22" spans="1:12" x14ac:dyDescent="0.2">
      <c r="A22" s="12" t="s">
        <v>66</v>
      </c>
      <c r="B22" s="14"/>
      <c r="C22" s="14"/>
      <c r="D22" s="14"/>
      <c r="E22" s="14"/>
      <c r="F22" s="14"/>
      <c r="G22" s="14"/>
      <c r="H22" s="14"/>
      <c r="I22" s="14"/>
      <c r="J22" s="27"/>
      <c r="K22" s="27"/>
      <c r="L22" s="27"/>
    </row>
    <row r="23" spans="1:12" x14ac:dyDescent="0.2">
      <c r="A23" s="12" t="s">
        <v>3</v>
      </c>
      <c r="B23" s="24">
        <f>SUM(B24:B30)</f>
        <v>4253</v>
      </c>
      <c r="C23" s="24">
        <f>SUM(C24:C30)</f>
        <v>2175</v>
      </c>
      <c r="D23" s="24">
        <f>SUM(D24:D30)</f>
        <v>2078</v>
      </c>
      <c r="E23" s="14"/>
      <c r="F23" s="24">
        <f>SUM(F24:F30)</f>
        <v>1436</v>
      </c>
      <c r="G23" s="24">
        <f>SUM(G24:G30)</f>
        <v>795</v>
      </c>
      <c r="H23" s="24">
        <f>SUM(H24:H30)</f>
        <v>641</v>
      </c>
      <c r="I23" s="14"/>
      <c r="J23" s="25">
        <f t="shared" ref="J23:L30" si="7">F23/B23*100</f>
        <v>33.764401598871387</v>
      </c>
      <c r="K23" s="25">
        <f t="shared" si="7"/>
        <v>36.551724137931032</v>
      </c>
      <c r="L23" s="25">
        <f t="shared" si="7"/>
        <v>30.846968238691048</v>
      </c>
    </row>
    <row r="24" spans="1:12" x14ac:dyDescent="0.2">
      <c r="A24" s="14" t="s">
        <v>34</v>
      </c>
      <c r="B24" s="26">
        <f t="shared" ref="B24:B30" si="8">SUM(C24:D24)</f>
        <v>728</v>
      </c>
      <c r="C24" s="26">
        <v>373</v>
      </c>
      <c r="D24" s="26">
        <v>355</v>
      </c>
      <c r="E24" s="14"/>
      <c r="F24" s="26">
        <f t="shared" ref="F24:F30" si="9">SUM(G24:H24)</f>
        <v>146</v>
      </c>
      <c r="G24" s="26">
        <v>90</v>
      </c>
      <c r="H24" s="26">
        <v>56</v>
      </c>
      <c r="I24" s="14"/>
      <c r="J24" s="27">
        <f t="shared" si="7"/>
        <v>20.054945054945055</v>
      </c>
      <c r="K24" s="27">
        <f t="shared" si="7"/>
        <v>24.128686327077748</v>
      </c>
      <c r="L24" s="27">
        <f t="shared" si="7"/>
        <v>15.774647887323944</v>
      </c>
    </row>
    <row r="25" spans="1:12" x14ac:dyDescent="0.2">
      <c r="A25" s="14" t="s">
        <v>11</v>
      </c>
      <c r="B25" s="26">
        <f t="shared" si="8"/>
        <v>1195</v>
      </c>
      <c r="C25" s="26">
        <v>623</v>
      </c>
      <c r="D25" s="26">
        <v>572</v>
      </c>
      <c r="E25" s="14"/>
      <c r="F25" s="26">
        <f t="shared" si="9"/>
        <v>433</v>
      </c>
      <c r="G25" s="26">
        <v>253</v>
      </c>
      <c r="H25" s="26">
        <v>180</v>
      </c>
      <c r="I25" s="14"/>
      <c r="J25" s="27">
        <f t="shared" si="7"/>
        <v>36.23430962343096</v>
      </c>
      <c r="K25" s="27">
        <f t="shared" si="7"/>
        <v>40.609951845906899</v>
      </c>
      <c r="L25" s="27">
        <f t="shared" si="7"/>
        <v>31.46853146853147</v>
      </c>
    </row>
    <row r="26" spans="1:12" x14ac:dyDescent="0.2">
      <c r="A26" s="14" t="s">
        <v>12</v>
      </c>
      <c r="B26" s="26">
        <f t="shared" si="8"/>
        <v>896</v>
      </c>
      <c r="C26" s="26">
        <v>460</v>
      </c>
      <c r="D26" s="26">
        <v>436</v>
      </c>
      <c r="E26" s="14"/>
      <c r="F26" s="26">
        <f t="shared" si="9"/>
        <v>330</v>
      </c>
      <c r="G26" s="26">
        <v>189</v>
      </c>
      <c r="H26" s="26">
        <v>141</v>
      </c>
      <c r="I26" s="14"/>
      <c r="J26" s="27">
        <f t="shared" si="7"/>
        <v>36.830357142857146</v>
      </c>
      <c r="K26" s="27">
        <f t="shared" si="7"/>
        <v>41.086956521739133</v>
      </c>
      <c r="L26" s="27">
        <f t="shared" si="7"/>
        <v>32.339449541284402</v>
      </c>
    </row>
    <row r="27" spans="1:12" x14ac:dyDescent="0.2">
      <c r="A27" s="14" t="s">
        <v>13</v>
      </c>
      <c r="B27" s="26">
        <f t="shared" si="8"/>
        <v>604</v>
      </c>
      <c r="C27" s="26">
        <v>293</v>
      </c>
      <c r="D27" s="26">
        <v>311</v>
      </c>
      <c r="E27" s="14"/>
      <c r="F27" s="26">
        <f t="shared" si="9"/>
        <v>203</v>
      </c>
      <c r="G27" s="26">
        <v>103</v>
      </c>
      <c r="H27" s="26">
        <v>100</v>
      </c>
      <c r="I27" s="14"/>
      <c r="J27" s="27">
        <f t="shared" si="7"/>
        <v>33.609271523178805</v>
      </c>
      <c r="K27" s="27">
        <f t="shared" si="7"/>
        <v>35.153583617747444</v>
      </c>
      <c r="L27" s="27">
        <f t="shared" si="7"/>
        <v>32.154340836012864</v>
      </c>
    </row>
    <row r="28" spans="1:12" x14ac:dyDescent="0.2">
      <c r="A28" s="14" t="s">
        <v>14</v>
      </c>
      <c r="B28" s="26">
        <f t="shared" si="8"/>
        <v>422</v>
      </c>
      <c r="C28" s="26">
        <v>219</v>
      </c>
      <c r="D28" s="26">
        <v>203</v>
      </c>
      <c r="E28" s="14"/>
      <c r="F28" s="26">
        <f t="shared" si="9"/>
        <v>161</v>
      </c>
      <c r="G28" s="26">
        <v>93</v>
      </c>
      <c r="H28" s="26">
        <v>68</v>
      </c>
      <c r="I28" s="14"/>
      <c r="J28" s="27">
        <f t="shared" si="7"/>
        <v>38.15165876777251</v>
      </c>
      <c r="K28" s="27">
        <f t="shared" si="7"/>
        <v>42.465753424657535</v>
      </c>
      <c r="L28" s="27">
        <f t="shared" si="7"/>
        <v>33.497536945812804</v>
      </c>
    </row>
    <row r="29" spans="1:12" x14ac:dyDescent="0.2">
      <c r="A29" s="14" t="s">
        <v>15</v>
      </c>
      <c r="B29" s="26">
        <f t="shared" si="8"/>
        <v>261</v>
      </c>
      <c r="C29" s="26">
        <v>113</v>
      </c>
      <c r="D29" s="26">
        <v>148</v>
      </c>
      <c r="E29" s="14"/>
      <c r="F29" s="26">
        <f t="shared" si="9"/>
        <v>123</v>
      </c>
      <c r="G29" s="26">
        <v>49</v>
      </c>
      <c r="H29" s="26">
        <v>74</v>
      </c>
      <c r="I29" s="14"/>
      <c r="J29" s="27">
        <f t="shared" si="7"/>
        <v>47.126436781609193</v>
      </c>
      <c r="K29" s="27">
        <f t="shared" si="7"/>
        <v>43.362831858407077</v>
      </c>
      <c r="L29" s="27">
        <f t="shared" si="7"/>
        <v>50</v>
      </c>
    </row>
    <row r="30" spans="1:12" ht="12.75" thickBot="1" x14ac:dyDescent="0.25">
      <c r="A30" s="17" t="s">
        <v>16</v>
      </c>
      <c r="B30" s="28">
        <f t="shared" si="8"/>
        <v>147</v>
      </c>
      <c r="C30" s="28">
        <v>94</v>
      </c>
      <c r="D30" s="28">
        <v>53</v>
      </c>
      <c r="E30" s="17"/>
      <c r="F30" s="28">
        <f t="shared" si="9"/>
        <v>40</v>
      </c>
      <c r="G30" s="28">
        <v>18</v>
      </c>
      <c r="H30" s="28">
        <v>22</v>
      </c>
      <c r="I30" s="17"/>
      <c r="J30" s="29">
        <f t="shared" si="7"/>
        <v>27.210884353741498</v>
      </c>
      <c r="K30" s="29">
        <f t="shared" si="7"/>
        <v>19.148936170212767</v>
      </c>
      <c r="L30" s="29">
        <f t="shared" si="7"/>
        <v>41.509433962264154</v>
      </c>
    </row>
    <row r="31" spans="1:12" x14ac:dyDescent="0.2">
      <c r="A31" s="19" t="s">
        <v>18</v>
      </c>
      <c r="B31" s="26"/>
      <c r="C31" s="26"/>
      <c r="D31" s="26"/>
      <c r="E31" s="14"/>
      <c r="F31" s="26"/>
      <c r="G31" s="26"/>
      <c r="H31" s="26"/>
      <c r="I31" s="14"/>
      <c r="J31" s="27"/>
      <c r="K31" s="27"/>
      <c r="L31" s="27"/>
    </row>
    <row r="32" spans="1:12" x14ac:dyDescent="0.2">
      <c r="A32" s="2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Ålder, kön</vt:lpstr>
      <vt:lpstr>Ålder, kön 1999-2019</vt:lpstr>
      <vt:lpstr>Kommun, ålder, kön</vt:lpstr>
      <vt:lpstr>Kommun, kön 1999-2019</vt:lpstr>
      <vt:lpstr>Boendeland, kön, kommun</vt:lpstr>
      <vt:lpstr>Hembygdsrätt, kön, ålder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2019-11-19T13:45:43Z</cp:lastPrinted>
  <dcterms:created xsi:type="dcterms:W3CDTF">2019-11-19T13:16:07Z</dcterms:created>
  <dcterms:modified xsi:type="dcterms:W3CDTF">2019-12-10T12:06:21Z</dcterms:modified>
</cp:coreProperties>
</file>