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<sst xmlns="http://schemas.openxmlformats.org/spreadsheetml/2006/main" count="54" uniqueCount="41">
  <si>
    <t>Totalt</t>
  </si>
  <si>
    <t>-</t>
  </si>
  <si>
    <t>Språk</t>
  </si>
  <si>
    <t>Svenska</t>
  </si>
  <si>
    <t>Finska</t>
  </si>
  <si>
    <t>Övriga</t>
  </si>
  <si>
    <t>Ålands statistik- och utredningsbyrå</t>
  </si>
  <si>
    <t>Engelska</t>
  </si>
  <si>
    <t>Estniska</t>
  </si>
  <si>
    <t>Ryska</t>
  </si>
  <si>
    <t>Lettiska</t>
  </si>
  <si>
    <t>Tyska</t>
  </si>
  <si>
    <t>Kurdiska</t>
  </si>
  <si>
    <t>Norska</t>
  </si>
  <si>
    <t>Thai</t>
  </si>
  <si>
    <t>Persiska</t>
  </si>
  <si>
    <t>Rumänska</t>
  </si>
  <si>
    <t>Polska</t>
  </si>
  <si>
    <t>Spanska</t>
  </si>
  <si>
    <t>Tagalog</t>
  </si>
  <si>
    <t>Litauiska</t>
  </si>
  <si>
    <t>Arabiska</t>
  </si>
  <si>
    <t>Danska</t>
  </si>
  <si>
    <t>Vietnamesiska</t>
  </si>
  <si>
    <t>Albanska</t>
  </si>
  <si>
    <t>Franska</t>
  </si>
  <si>
    <t>Ungerska</t>
  </si>
  <si>
    <t>Isländska</t>
  </si>
  <si>
    <t>Okänt</t>
  </si>
  <si>
    <t>Procent:</t>
  </si>
  <si>
    <t>Serbiska</t>
  </si>
  <si>
    <t>Ukrainska</t>
  </si>
  <si>
    <t>Serbokroatiska</t>
  </si>
  <si>
    <t>Italienska</t>
  </si>
  <si>
    <t>Turkiska</t>
  </si>
  <si>
    <t>Bulgariska</t>
  </si>
  <si>
    <t>Kinesiska</t>
  </si>
  <si>
    <t>Källa: ÅSUB, Befolkningsregistercentralen</t>
  </si>
  <si>
    <t>Portugisiska</t>
  </si>
  <si>
    <t>Befolkning efter språk 31.12.2000-2013</t>
  </si>
  <si>
    <t>Senast uppdaterad 22.4.2013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</si>
</sst>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 horizontal="right"/>
    </xf>
    <xf numFmtId="0" fontId="22" fillId="0" borderId="12" xfId="0" applyFont="1" applyBorder="1" applyAlignment="1">
      <alignment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 quotePrefix="1">
      <alignment horizontal="right"/>
    </xf>
    <xf numFmtId="3" fontId="24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/>
    </xf>
    <xf numFmtId="165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/>
    </xf>
    <xf numFmtId="165" fontId="22" fillId="0" borderId="11" xfId="0" applyNumberFormat="1" applyFont="1" applyBorder="1" applyAlignment="1">
      <alignment horizontal="right"/>
    </xf>
    <xf numFmtId="165" fontId="22" fillId="0" borderId="11" xfId="0" applyNumberFormat="1" applyFont="1" applyBorder="1" applyAlignment="1">
      <alignment/>
    </xf>
    <xf numFmtId="165" fontId="22" fillId="0" borderId="11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 quotePrefix="1">
      <alignment horizontal="right"/>
    </xf>
    <xf numFmtId="3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 quotePrefix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Befolkning med andra språk än svenska 2000-2013</a:t>
            </a:r>
          </a:p>
        </c:rich>
      </c:tx>
      <c:layout>
        <c:manualLayout>
          <c:xMode val="factor"/>
          <c:yMode val="factor"/>
          <c:x val="-0.228"/>
          <c:y val="-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0175"/>
          <c:w val="0.838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Blad2!$A$4</c:f>
              <c:strCache>
                <c:ptCount val="1"/>
                <c:pt idx="0">
                  <c:v>Övriga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Blad2!$B$2:$O$2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Blad2!$B$4:$O$4</c:f>
              <c:numCache>
                <c:ptCount val="14"/>
                <c:pt idx="0">
                  <c:v>369</c:v>
                </c:pt>
                <c:pt idx="1">
                  <c:v>414</c:v>
                </c:pt>
                <c:pt idx="2">
                  <c:v>495</c:v>
                </c:pt>
                <c:pt idx="3">
                  <c:v>564</c:v>
                </c:pt>
                <c:pt idx="4">
                  <c:v>669</c:v>
                </c:pt>
                <c:pt idx="5">
                  <c:v>793</c:v>
                </c:pt>
                <c:pt idx="6">
                  <c:v>887</c:v>
                </c:pt>
                <c:pt idx="7">
                  <c:v>1022</c:v>
                </c:pt>
                <c:pt idx="8">
                  <c:v>1200</c:v>
                </c:pt>
                <c:pt idx="9">
                  <c:v>1318</c:v>
                </c:pt>
                <c:pt idx="10">
                  <c:v>1461</c:v>
                </c:pt>
                <c:pt idx="11">
                  <c:v>1623</c:v>
                </c:pt>
                <c:pt idx="12">
                  <c:v>1732</c:v>
                </c:pt>
                <c:pt idx="13">
                  <c:v>1850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Blad2!$A$3</c:f>
              <c:strCache>
                <c:ptCount val="1"/>
                <c:pt idx="0">
                  <c:v>Finska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Blad2!$B$2:$O$2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Blad2!$B$3:$O$3</c:f>
              <c:numCache>
                <c:ptCount val="14"/>
                <c:pt idx="0">
                  <c:v>1238</c:v>
                </c:pt>
                <c:pt idx="1">
                  <c:v>1271</c:v>
                </c:pt>
                <c:pt idx="2">
                  <c:v>1301</c:v>
                </c:pt>
                <c:pt idx="3">
                  <c:v>1298</c:v>
                </c:pt>
                <c:pt idx="4">
                  <c:v>1339</c:v>
                </c:pt>
                <c:pt idx="5">
                  <c:v>1344</c:v>
                </c:pt>
                <c:pt idx="6">
                  <c:v>1352</c:v>
                </c:pt>
                <c:pt idx="7">
                  <c:v>1367</c:v>
                </c:pt>
                <c:pt idx="8">
                  <c:v>1385</c:v>
                </c:pt>
                <c:pt idx="9">
                  <c:v>1388</c:v>
                </c:pt>
                <c:pt idx="10">
                  <c:v>1373</c:v>
                </c:pt>
                <c:pt idx="11">
                  <c:v>1371</c:v>
                </c:pt>
                <c:pt idx="12">
                  <c:v>1371</c:v>
                </c:pt>
                <c:pt idx="13">
                  <c:v>1387</c:v>
                </c:pt>
              </c:numCache>
            </c:numRef>
          </c:val>
          <c:smooth val="0"/>
        </c:ser>
        <c:marker val="1"/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28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660292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10425"/>
          <c:w val="0.1385"/>
          <c:h val="0.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12</xdr:col>
      <xdr:colOff>28575</xdr:colOff>
      <xdr:row>60</xdr:row>
      <xdr:rowOff>114300</xdr:rowOff>
    </xdr:to>
    <xdr:graphicFrame>
      <xdr:nvGraphicFramePr>
        <xdr:cNvPr id="1" name="Chart 3"/>
        <xdr:cNvGraphicFramePr/>
      </xdr:nvGraphicFramePr>
      <xdr:xfrm>
        <a:off x="0" y="7381875"/>
        <a:ext cx="4972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7" customWidth="1"/>
    <col min="2" max="2" width="8.28125" style="7" customWidth="1"/>
    <col min="3" max="3" width="6.140625" style="7" customWidth="1"/>
    <col min="4" max="4" width="6.140625" style="8" customWidth="1"/>
    <col min="5" max="6" width="6.140625" style="9" customWidth="1"/>
    <col min="7" max="16" width="6.140625" style="7" customWidth="1"/>
    <col min="17" max="16384" width="9.140625" style="7" customWidth="1"/>
  </cols>
  <sheetData>
    <row r="1" ht="12">
      <c r="A1" s="7" t="s">
        <v>6</v>
      </c>
    </row>
    <row r="2" spans="1:13" ht="28.5" customHeight="1" thickBot="1">
      <c r="A2" s="10" t="s">
        <v>39</v>
      </c>
      <c r="B2" s="11"/>
      <c r="C2" s="11"/>
      <c r="D2" s="12"/>
      <c r="E2" s="13"/>
      <c r="F2" s="13"/>
      <c r="G2" s="11"/>
      <c r="H2" s="11"/>
      <c r="I2" s="11"/>
      <c r="J2" s="11"/>
      <c r="K2" s="11"/>
      <c r="L2" s="11"/>
      <c r="M2" s="11"/>
    </row>
    <row r="3" spans="1:16" ht="12" customHeight="1">
      <c r="A3" s="14" t="s">
        <v>2</v>
      </c>
      <c r="B3" s="14"/>
      <c r="C3" s="15">
        <v>2000</v>
      </c>
      <c r="D3" s="15">
        <v>2001</v>
      </c>
      <c r="E3" s="15">
        <v>2002</v>
      </c>
      <c r="F3" s="15">
        <v>2003</v>
      </c>
      <c r="G3" s="15">
        <v>2004</v>
      </c>
      <c r="H3" s="15">
        <v>2005</v>
      </c>
      <c r="I3" s="15">
        <v>2006</v>
      </c>
      <c r="J3" s="15">
        <v>2007</v>
      </c>
      <c r="K3" s="15">
        <v>2008</v>
      </c>
      <c r="L3" s="15">
        <v>2009</v>
      </c>
      <c r="M3" s="15">
        <v>2010</v>
      </c>
      <c r="N3" s="16">
        <v>2011</v>
      </c>
      <c r="O3" s="16">
        <v>2012</v>
      </c>
      <c r="P3" s="16">
        <v>2013</v>
      </c>
    </row>
    <row r="4" spans="1:16" ht="12" customHeight="1">
      <c r="A4" s="17" t="s">
        <v>0</v>
      </c>
      <c r="B4" s="17"/>
      <c r="C4" s="18">
        <f aca="true" t="shared" si="0" ref="C4:P4">SUM(C5:C37)</f>
        <v>25776</v>
      </c>
      <c r="D4" s="18">
        <f t="shared" si="0"/>
        <v>26008</v>
      </c>
      <c r="E4" s="18">
        <f t="shared" si="0"/>
        <v>26257</v>
      </c>
      <c r="F4" s="18">
        <f t="shared" si="0"/>
        <v>26347</v>
      </c>
      <c r="G4" s="18">
        <f t="shared" si="0"/>
        <v>26530</v>
      </c>
      <c r="H4" s="18">
        <f t="shared" si="0"/>
        <v>26773</v>
      </c>
      <c r="I4" s="18">
        <f t="shared" si="0"/>
        <v>26923</v>
      </c>
      <c r="J4" s="18">
        <f t="shared" si="0"/>
        <v>27153</v>
      </c>
      <c r="K4" s="18">
        <f t="shared" si="0"/>
        <v>27456</v>
      </c>
      <c r="L4" s="18">
        <f t="shared" si="0"/>
        <v>27734</v>
      </c>
      <c r="M4" s="18">
        <f t="shared" si="0"/>
        <v>28007</v>
      </c>
      <c r="N4" s="18">
        <f t="shared" si="0"/>
        <v>28355</v>
      </c>
      <c r="O4" s="18">
        <f t="shared" si="0"/>
        <v>28502</v>
      </c>
      <c r="P4" s="18">
        <f t="shared" si="0"/>
        <v>28666</v>
      </c>
    </row>
    <row r="5" spans="1:16" ht="12" customHeight="1">
      <c r="A5" s="7" t="s">
        <v>3</v>
      </c>
      <c r="C5" s="19">
        <v>24169</v>
      </c>
      <c r="D5" s="19">
        <v>24323</v>
      </c>
      <c r="E5" s="19">
        <v>24461</v>
      </c>
      <c r="F5" s="19">
        <v>24485</v>
      </c>
      <c r="G5" s="19">
        <v>24522</v>
      </c>
      <c r="H5" s="19">
        <v>24636</v>
      </c>
      <c r="I5" s="9">
        <v>24684</v>
      </c>
      <c r="J5" s="9">
        <v>24764</v>
      </c>
      <c r="K5" s="9">
        <v>24871</v>
      </c>
      <c r="L5" s="9">
        <v>25028</v>
      </c>
      <c r="M5" s="9">
        <v>25173</v>
      </c>
      <c r="N5" s="9">
        <v>25361</v>
      </c>
      <c r="O5" s="20">
        <v>25399</v>
      </c>
      <c r="P5" s="20">
        <v>25429</v>
      </c>
    </row>
    <row r="6" spans="1:16" s="21" customFormat="1" ht="12" customHeight="1">
      <c r="A6" s="21" t="s">
        <v>4</v>
      </c>
      <c r="C6" s="22">
        <v>1238</v>
      </c>
      <c r="D6" s="22">
        <v>1271</v>
      </c>
      <c r="E6" s="22">
        <v>1301</v>
      </c>
      <c r="F6" s="22">
        <v>1298</v>
      </c>
      <c r="G6" s="22">
        <v>1339</v>
      </c>
      <c r="H6" s="22">
        <v>1344</v>
      </c>
      <c r="I6" s="20">
        <v>1352</v>
      </c>
      <c r="J6" s="20">
        <v>1367</v>
      </c>
      <c r="K6" s="20">
        <v>1385</v>
      </c>
      <c r="L6" s="20">
        <v>1388</v>
      </c>
      <c r="M6" s="20">
        <v>1373</v>
      </c>
      <c r="N6" s="20">
        <v>1371</v>
      </c>
      <c r="O6" s="20">
        <v>1371</v>
      </c>
      <c r="P6" s="20">
        <v>1387</v>
      </c>
    </row>
    <row r="7" spans="1:29" s="21" customFormat="1" ht="12" customHeight="1">
      <c r="A7" s="21" t="s">
        <v>10</v>
      </c>
      <c r="C7" s="22">
        <v>5</v>
      </c>
      <c r="D7" s="22">
        <v>9</v>
      </c>
      <c r="E7" s="23">
        <v>9</v>
      </c>
      <c r="F7" s="22">
        <v>15</v>
      </c>
      <c r="G7" s="22">
        <v>38</v>
      </c>
      <c r="H7" s="22">
        <v>64</v>
      </c>
      <c r="I7" s="20">
        <v>77</v>
      </c>
      <c r="J7" s="20">
        <v>94</v>
      </c>
      <c r="K7" s="20">
        <v>115</v>
      </c>
      <c r="L7" s="20">
        <v>159</v>
      </c>
      <c r="M7" s="20">
        <v>195</v>
      </c>
      <c r="N7" s="21">
        <v>231</v>
      </c>
      <c r="O7" s="21">
        <v>243</v>
      </c>
      <c r="P7" s="21">
        <v>269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16" s="21" customFormat="1" ht="12" customHeight="1">
      <c r="A8" s="21" t="s">
        <v>16</v>
      </c>
      <c r="C8" s="22">
        <v>2</v>
      </c>
      <c r="D8" s="22">
        <v>2</v>
      </c>
      <c r="E8" s="22">
        <v>4</v>
      </c>
      <c r="F8" s="22">
        <v>7</v>
      </c>
      <c r="G8" s="22">
        <v>15</v>
      </c>
      <c r="H8" s="22">
        <v>29</v>
      </c>
      <c r="I8" s="20">
        <v>46</v>
      </c>
      <c r="J8" s="20">
        <v>87</v>
      </c>
      <c r="K8" s="20">
        <v>116</v>
      </c>
      <c r="L8" s="20">
        <v>127</v>
      </c>
      <c r="M8" s="20">
        <v>166</v>
      </c>
      <c r="N8" s="7">
        <v>197</v>
      </c>
      <c r="O8" s="21">
        <v>231</v>
      </c>
      <c r="P8" s="21">
        <v>258</v>
      </c>
    </row>
    <row r="9" spans="1:16" s="21" customFormat="1" ht="12" customHeight="1">
      <c r="A9" s="21" t="s">
        <v>8</v>
      </c>
      <c r="C9" s="22">
        <v>23</v>
      </c>
      <c r="D9" s="22">
        <v>32</v>
      </c>
      <c r="E9" s="23">
        <v>47</v>
      </c>
      <c r="F9" s="22">
        <v>57</v>
      </c>
      <c r="G9" s="22">
        <v>60</v>
      </c>
      <c r="H9" s="22">
        <v>79</v>
      </c>
      <c r="I9" s="20">
        <v>94</v>
      </c>
      <c r="J9" s="20">
        <v>102</v>
      </c>
      <c r="K9" s="20">
        <v>112</v>
      </c>
      <c r="L9" s="20">
        <v>126</v>
      </c>
      <c r="M9" s="20">
        <v>138</v>
      </c>
      <c r="N9" s="21">
        <v>145</v>
      </c>
      <c r="O9" s="21">
        <v>156</v>
      </c>
      <c r="P9" s="21">
        <v>171</v>
      </c>
    </row>
    <row r="10" spans="1:16" s="21" customFormat="1" ht="17.25" customHeight="1">
      <c r="A10" s="21" t="s">
        <v>14</v>
      </c>
      <c r="C10" s="22">
        <v>12</v>
      </c>
      <c r="D10" s="22">
        <v>14</v>
      </c>
      <c r="E10" s="23">
        <v>25</v>
      </c>
      <c r="F10" s="22">
        <v>29</v>
      </c>
      <c r="G10" s="22">
        <v>36</v>
      </c>
      <c r="H10" s="22">
        <v>39</v>
      </c>
      <c r="I10" s="20">
        <v>49</v>
      </c>
      <c r="J10" s="20">
        <v>68</v>
      </c>
      <c r="K10" s="20">
        <v>87</v>
      </c>
      <c r="L10" s="20">
        <v>95</v>
      </c>
      <c r="M10" s="9">
        <v>104</v>
      </c>
      <c r="N10" s="9">
        <v>113</v>
      </c>
      <c r="O10" s="9">
        <v>126</v>
      </c>
      <c r="P10" s="9">
        <v>132</v>
      </c>
    </row>
    <row r="11" spans="1:16" s="21" customFormat="1" ht="12" customHeight="1">
      <c r="A11" s="21" t="s">
        <v>9</v>
      </c>
      <c r="C11" s="23">
        <v>26</v>
      </c>
      <c r="D11" s="22">
        <v>33</v>
      </c>
      <c r="E11" s="23">
        <v>46</v>
      </c>
      <c r="F11" s="22">
        <v>50</v>
      </c>
      <c r="G11" s="22">
        <v>54</v>
      </c>
      <c r="H11" s="22">
        <v>66</v>
      </c>
      <c r="I11" s="20">
        <v>73</v>
      </c>
      <c r="J11" s="20">
        <v>84</v>
      </c>
      <c r="K11" s="20">
        <v>89</v>
      </c>
      <c r="L11" s="20">
        <v>101</v>
      </c>
      <c r="M11" s="9">
        <v>103</v>
      </c>
      <c r="N11" s="20">
        <v>114</v>
      </c>
      <c r="O11" s="20">
        <v>115</v>
      </c>
      <c r="P11" s="20">
        <v>123</v>
      </c>
    </row>
    <row r="12" spans="1:16" s="21" customFormat="1" ht="12" customHeight="1">
      <c r="A12" s="21" t="s">
        <v>7</v>
      </c>
      <c r="C12" s="22">
        <v>69</v>
      </c>
      <c r="D12" s="22">
        <v>73</v>
      </c>
      <c r="E12" s="22">
        <v>80</v>
      </c>
      <c r="F12" s="22">
        <v>78</v>
      </c>
      <c r="G12" s="22">
        <v>77</v>
      </c>
      <c r="H12" s="22">
        <v>82</v>
      </c>
      <c r="I12" s="20">
        <v>80</v>
      </c>
      <c r="J12" s="20">
        <v>88</v>
      </c>
      <c r="K12" s="20">
        <v>99</v>
      </c>
      <c r="L12" s="20">
        <v>99</v>
      </c>
      <c r="M12" s="20">
        <v>97</v>
      </c>
      <c r="N12" s="9">
        <v>107</v>
      </c>
      <c r="O12" s="9">
        <v>104</v>
      </c>
      <c r="P12" s="9">
        <v>109</v>
      </c>
    </row>
    <row r="13" spans="1:29" s="21" customFormat="1" ht="12" customHeight="1">
      <c r="A13" s="21" t="s">
        <v>11</v>
      </c>
      <c r="C13" s="22">
        <v>31</v>
      </c>
      <c r="D13" s="22">
        <v>31</v>
      </c>
      <c r="E13" s="22">
        <v>31</v>
      </c>
      <c r="F13" s="22">
        <v>41</v>
      </c>
      <c r="G13" s="22">
        <v>50</v>
      </c>
      <c r="H13" s="22">
        <v>54</v>
      </c>
      <c r="I13" s="20">
        <v>58</v>
      </c>
      <c r="J13" s="20">
        <v>64</v>
      </c>
      <c r="K13" s="20">
        <v>68</v>
      </c>
      <c r="L13" s="20">
        <v>78</v>
      </c>
      <c r="M13" s="9">
        <v>76</v>
      </c>
      <c r="N13" s="9">
        <v>85</v>
      </c>
      <c r="O13" s="9">
        <v>88</v>
      </c>
      <c r="P13" s="9">
        <v>92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16" s="21" customFormat="1" ht="12" customHeight="1">
      <c r="A14" s="21" t="s">
        <v>12</v>
      </c>
      <c r="C14" s="22">
        <v>18</v>
      </c>
      <c r="D14" s="22">
        <v>27</v>
      </c>
      <c r="E14" s="23">
        <v>40</v>
      </c>
      <c r="F14" s="22">
        <v>45</v>
      </c>
      <c r="G14" s="22">
        <v>49</v>
      </c>
      <c r="H14" s="22">
        <v>47</v>
      </c>
      <c r="I14" s="20">
        <v>48</v>
      </c>
      <c r="J14" s="20">
        <v>48</v>
      </c>
      <c r="K14" s="20">
        <v>70</v>
      </c>
      <c r="L14" s="20">
        <v>67</v>
      </c>
      <c r="M14" s="20">
        <v>63</v>
      </c>
      <c r="N14" s="20">
        <v>65</v>
      </c>
      <c r="O14" s="20">
        <v>73</v>
      </c>
      <c r="P14" s="20">
        <v>72</v>
      </c>
    </row>
    <row r="15" spans="1:29" s="21" customFormat="1" ht="17.25" customHeight="1">
      <c r="A15" s="21" t="s">
        <v>19</v>
      </c>
      <c r="C15" s="22">
        <v>10</v>
      </c>
      <c r="D15" s="22">
        <v>12</v>
      </c>
      <c r="E15" s="22">
        <v>14</v>
      </c>
      <c r="F15" s="22">
        <v>13</v>
      </c>
      <c r="G15" s="22">
        <v>16</v>
      </c>
      <c r="H15" s="22">
        <v>20</v>
      </c>
      <c r="I15" s="20">
        <v>22</v>
      </c>
      <c r="J15" s="20">
        <v>30</v>
      </c>
      <c r="K15" s="20">
        <v>42</v>
      </c>
      <c r="L15" s="20">
        <v>44</v>
      </c>
      <c r="M15" s="9">
        <v>50</v>
      </c>
      <c r="N15" s="20">
        <v>54</v>
      </c>
      <c r="O15" s="20">
        <v>56</v>
      </c>
      <c r="P15" s="20">
        <v>60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16" s="21" customFormat="1" ht="12" customHeight="1">
      <c r="A16" s="21" t="s">
        <v>15</v>
      </c>
      <c r="C16" s="22">
        <v>27</v>
      </c>
      <c r="D16" s="22">
        <v>28</v>
      </c>
      <c r="E16" s="22">
        <v>25</v>
      </c>
      <c r="F16" s="22">
        <v>25</v>
      </c>
      <c r="G16" s="22">
        <v>40</v>
      </c>
      <c r="H16" s="22">
        <v>37</v>
      </c>
      <c r="I16" s="20">
        <v>36</v>
      </c>
      <c r="J16" s="20">
        <v>34</v>
      </c>
      <c r="K16" s="20">
        <v>47</v>
      </c>
      <c r="L16" s="20">
        <v>44</v>
      </c>
      <c r="M16" s="20">
        <v>43</v>
      </c>
      <c r="N16" s="9">
        <v>45</v>
      </c>
      <c r="O16" s="9">
        <v>48</v>
      </c>
      <c r="P16" s="9">
        <v>50</v>
      </c>
    </row>
    <row r="17" spans="1:16" s="21" customFormat="1" ht="12" customHeight="1">
      <c r="A17" s="21" t="s">
        <v>17</v>
      </c>
      <c r="C17" s="22">
        <v>11</v>
      </c>
      <c r="D17" s="22">
        <v>13</v>
      </c>
      <c r="E17" s="22">
        <v>13</v>
      </c>
      <c r="F17" s="22">
        <v>17</v>
      </c>
      <c r="G17" s="22">
        <v>24</v>
      </c>
      <c r="H17" s="22">
        <v>27</v>
      </c>
      <c r="I17" s="20">
        <v>34</v>
      </c>
      <c r="J17" s="20">
        <v>40</v>
      </c>
      <c r="K17" s="20">
        <v>43</v>
      </c>
      <c r="L17" s="20">
        <v>44</v>
      </c>
      <c r="M17" s="20">
        <v>46</v>
      </c>
      <c r="N17" s="20">
        <v>49</v>
      </c>
      <c r="O17" s="20">
        <v>51</v>
      </c>
      <c r="P17" s="20">
        <v>49</v>
      </c>
    </row>
    <row r="18" spans="1:16" s="21" customFormat="1" ht="12" customHeight="1">
      <c r="A18" s="21" t="s">
        <v>20</v>
      </c>
      <c r="C18" s="22" t="s">
        <v>1</v>
      </c>
      <c r="D18" s="22" t="s">
        <v>1</v>
      </c>
      <c r="E18" s="22">
        <v>3</v>
      </c>
      <c r="F18" s="22">
        <v>4</v>
      </c>
      <c r="G18" s="22">
        <v>11</v>
      </c>
      <c r="H18" s="22">
        <v>18</v>
      </c>
      <c r="I18" s="20">
        <v>23</v>
      </c>
      <c r="J18" s="20">
        <v>22</v>
      </c>
      <c r="K18" s="20">
        <v>22</v>
      </c>
      <c r="L18" s="20">
        <v>26</v>
      </c>
      <c r="M18" s="20">
        <v>33</v>
      </c>
      <c r="N18" s="20">
        <v>38</v>
      </c>
      <c r="O18" s="20">
        <v>39</v>
      </c>
      <c r="P18" s="20">
        <v>39</v>
      </c>
    </row>
    <row r="19" spans="1:29" s="21" customFormat="1" ht="12" customHeight="1">
      <c r="A19" s="21" t="s">
        <v>21</v>
      </c>
      <c r="C19" s="22">
        <v>17</v>
      </c>
      <c r="D19" s="22">
        <v>14</v>
      </c>
      <c r="E19" s="22">
        <v>16</v>
      </c>
      <c r="F19" s="22">
        <v>16</v>
      </c>
      <c r="G19" s="22">
        <v>18</v>
      </c>
      <c r="H19" s="22">
        <v>16</v>
      </c>
      <c r="I19" s="20">
        <v>17</v>
      </c>
      <c r="J19" s="20">
        <v>22</v>
      </c>
      <c r="K19" s="20">
        <v>29</v>
      </c>
      <c r="L19" s="20">
        <v>31</v>
      </c>
      <c r="M19" s="9">
        <v>36</v>
      </c>
      <c r="N19" s="20">
        <v>35</v>
      </c>
      <c r="O19" s="20">
        <v>34</v>
      </c>
      <c r="P19" s="20">
        <v>38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16" s="21" customFormat="1" ht="17.25" customHeight="1">
      <c r="A20" s="21" t="s">
        <v>13</v>
      </c>
      <c r="C20" s="22">
        <v>36</v>
      </c>
      <c r="D20" s="22">
        <v>36</v>
      </c>
      <c r="E20" s="22">
        <v>34</v>
      </c>
      <c r="F20" s="22">
        <v>36</v>
      </c>
      <c r="G20" s="22">
        <v>35</v>
      </c>
      <c r="H20" s="22">
        <v>40</v>
      </c>
      <c r="I20" s="20">
        <v>40</v>
      </c>
      <c r="J20" s="20">
        <v>37</v>
      </c>
      <c r="K20" s="20">
        <v>40</v>
      </c>
      <c r="L20" s="20">
        <v>36</v>
      </c>
      <c r="M20" s="20">
        <v>34</v>
      </c>
      <c r="N20" s="9">
        <v>35</v>
      </c>
      <c r="O20" s="9">
        <v>37</v>
      </c>
      <c r="P20" s="9">
        <v>37</v>
      </c>
    </row>
    <row r="21" spans="1:16" s="21" customFormat="1" ht="12" customHeight="1">
      <c r="A21" s="21" t="s">
        <v>18</v>
      </c>
      <c r="C21" s="22">
        <v>16</v>
      </c>
      <c r="D21" s="22">
        <v>17</v>
      </c>
      <c r="E21" s="22">
        <v>18</v>
      </c>
      <c r="F21" s="22">
        <v>20</v>
      </c>
      <c r="G21" s="22">
        <v>21</v>
      </c>
      <c r="H21" s="22">
        <v>21</v>
      </c>
      <c r="I21" s="20">
        <v>23</v>
      </c>
      <c r="J21" s="20">
        <v>27</v>
      </c>
      <c r="K21" s="20">
        <v>27</v>
      </c>
      <c r="L21" s="20">
        <v>24</v>
      </c>
      <c r="M21" s="9">
        <v>32</v>
      </c>
      <c r="N21" s="9">
        <v>32</v>
      </c>
      <c r="O21" s="9">
        <v>39</v>
      </c>
      <c r="P21" s="9">
        <v>34</v>
      </c>
    </row>
    <row r="22" spans="1:16" s="21" customFormat="1" ht="12" customHeight="1">
      <c r="A22" s="21" t="s">
        <v>24</v>
      </c>
      <c r="C22" s="22" t="s">
        <v>1</v>
      </c>
      <c r="D22" s="22" t="s">
        <v>1</v>
      </c>
      <c r="E22" s="22">
        <v>6</v>
      </c>
      <c r="F22" s="22">
        <v>12</v>
      </c>
      <c r="G22" s="22">
        <v>11</v>
      </c>
      <c r="H22" s="22">
        <v>11</v>
      </c>
      <c r="I22" s="20">
        <v>14</v>
      </c>
      <c r="J22" s="20">
        <v>18</v>
      </c>
      <c r="K22" s="20">
        <v>22</v>
      </c>
      <c r="L22" s="20">
        <v>25</v>
      </c>
      <c r="M22" s="9">
        <v>28</v>
      </c>
      <c r="N22" s="9">
        <v>28</v>
      </c>
      <c r="O22" s="9">
        <v>30</v>
      </c>
      <c r="P22" s="9">
        <v>32</v>
      </c>
    </row>
    <row r="23" spans="1:16" s="21" customFormat="1" ht="12" customHeight="1">
      <c r="A23" s="21" t="s">
        <v>33</v>
      </c>
      <c r="C23" s="22">
        <v>2</v>
      </c>
      <c r="D23" s="22">
        <v>2</v>
      </c>
      <c r="E23" s="22">
        <v>2</v>
      </c>
      <c r="F23" s="22">
        <v>4</v>
      </c>
      <c r="G23" s="22">
        <v>4</v>
      </c>
      <c r="H23" s="22">
        <v>5</v>
      </c>
      <c r="I23" s="22">
        <v>4</v>
      </c>
      <c r="J23" s="22">
        <v>4</v>
      </c>
      <c r="K23" s="22">
        <v>4</v>
      </c>
      <c r="L23" s="20">
        <v>6</v>
      </c>
      <c r="M23" s="9">
        <v>18</v>
      </c>
      <c r="N23" s="9">
        <v>21</v>
      </c>
      <c r="O23" s="9">
        <v>27</v>
      </c>
      <c r="P23" s="9">
        <v>26</v>
      </c>
    </row>
    <row r="24" spans="1:16" s="21" customFormat="1" ht="12" customHeight="1">
      <c r="A24" s="21" t="s">
        <v>30</v>
      </c>
      <c r="C24" s="23" t="s">
        <v>1</v>
      </c>
      <c r="D24" s="22">
        <v>1</v>
      </c>
      <c r="E24" s="22">
        <v>2</v>
      </c>
      <c r="F24" s="22">
        <v>7</v>
      </c>
      <c r="G24" s="22">
        <v>7</v>
      </c>
      <c r="H24" s="22">
        <v>12</v>
      </c>
      <c r="I24" s="22">
        <v>15</v>
      </c>
      <c r="J24" s="22">
        <v>15</v>
      </c>
      <c r="K24" s="22">
        <v>15</v>
      </c>
      <c r="L24" s="20">
        <v>16</v>
      </c>
      <c r="M24" s="9">
        <v>17</v>
      </c>
      <c r="N24" s="9">
        <v>21</v>
      </c>
      <c r="O24" s="9">
        <v>24</v>
      </c>
      <c r="P24" s="9">
        <v>26</v>
      </c>
    </row>
    <row r="25" spans="1:16" s="21" customFormat="1" ht="17.25" customHeight="1">
      <c r="A25" s="21" t="s">
        <v>31</v>
      </c>
      <c r="C25" s="22">
        <v>3</v>
      </c>
      <c r="D25" s="22">
        <v>3</v>
      </c>
      <c r="E25" s="22">
        <v>1</v>
      </c>
      <c r="F25" s="22">
        <v>6</v>
      </c>
      <c r="G25" s="22">
        <v>8</v>
      </c>
      <c r="H25" s="22">
        <v>9</v>
      </c>
      <c r="I25" s="22">
        <v>10</v>
      </c>
      <c r="J25" s="22">
        <v>10</v>
      </c>
      <c r="K25" s="22">
        <v>12</v>
      </c>
      <c r="L25" s="20">
        <v>17</v>
      </c>
      <c r="M25" s="9">
        <v>16</v>
      </c>
      <c r="N25" s="20">
        <v>18</v>
      </c>
      <c r="O25" s="20">
        <v>17</v>
      </c>
      <c r="P25" s="20">
        <v>17</v>
      </c>
    </row>
    <row r="26" spans="1:29" s="21" customFormat="1" ht="12" customHeight="1">
      <c r="A26" s="21" t="s">
        <v>32</v>
      </c>
      <c r="C26" s="22">
        <v>1</v>
      </c>
      <c r="D26" s="22">
        <v>8</v>
      </c>
      <c r="E26" s="22">
        <v>8</v>
      </c>
      <c r="F26" s="22">
        <v>8</v>
      </c>
      <c r="G26" s="22">
        <v>8</v>
      </c>
      <c r="H26" s="22">
        <v>11</v>
      </c>
      <c r="I26" s="22">
        <v>11</v>
      </c>
      <c r="J26" s="22">
        <v>12</v>
      </c>
      <c r="K26" s="22">
        <v>11</v>
      </c>
      <c r="L26" s="20">
        <v>11</v>
      </c>
      <c r="M26" s="9">
        <v>15</v>
      </c>
      <c r="N26" s="9">
        <v>15</v>
      </c>
      <c r="O26" s="9">
        <v>16</v>
      </c>
      <c r="P26" s="9">
        <v>16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s="21" customFormat="1" ht="12" customHeight="1">
      <c r="A27" s="21" t="s">
        <v>34</v>
      </c>
      <c r="C27" s="22">
        <v>2</v>
      </c>
      <c r="D27" s="22">
        <v>2</v>
      </c>
      <c r="E27" s="22">
        <v>2</v>
      </c>
      <c r="F27" s="22">
        <v>2</v>
      </c>
      <c r="G27" s="22">
        <v>2</v>
      </c>
      <c r="H27" s="22">
        <v>3</v>
      </c>
      <c r="I27" s="22">
        <v>5</v>
      </c>
      <c r="J27" s="22">
        <v>4</v>
      </c>
      <c r="K27" s="22">
        <v>4</v>
      </c>
      <c r="L27" s="20">
        <v>4</v>
      </c>
      <c r="M27" s="9">
        <v>11</v>
      </c>
      <c r="N27" s="9">
        <v>12</v>
      </c>
      <c r="O27" s="9">
        <v>13</v>
      </c>
      <c r="P27" s="9">
        <v>15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s="21" customFormat="1" ht="12" customHeight="1">
      <c r="A28" s="21" t="s">
        <v>36</v>
      </c>
      <c r="C28" s="22">
        <v>1</v>
      </c>
      <c r="D28" s="22">
        <v>1</v>
      </c>
      <c r="E28" s="23">
        <v>1</v>
      </c>
      <c r="F28" s="22">
        <v>2</v>
      </c>
      <c r="G28" s="22">
        <v>2</v>
      </c>
      <c r="H28" s="22">
        <v>5</v>
      </c>
      <c r="I28" s="22">
        <v>6</v>
      </c>
      <c r="J28" s="22">
        <v>4</v>
      </c>
      <c r="K28" s="22">
        <v>5</v>
      </c>
      <c r="L28" s="20">
        <v>7</v>
      </c>
      <c r="M28" s="20">
        <v>7</v>
      </c>
      <c r="N28" s="20">
        <v>9</v>
      </c>
      <c r="O28" s="20">
        <v>11</v>
      </c>
      <c r="P28" s="20">
        <v>15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s="21" customFormat="1" ht="12" customHeight="1">
      <c r="A29" s="21" t="s">
        <v>23</v>
      </c>
      <c r="C29" s="22">
        <v>9</v>
      </c>
      <c r="D29" s="22">
        <v>9</v>
      </c>
      <c r="E29" s="22">
        <v>11</v>
      </c>
      <c r="F29" s="22">
        <v>11</v>
      </c>
      <c r="G29" s="22">
        <v>12</v>
      </c>
      <c r="H29" s="22">
        <v>13</v>
      </c>
      <c r="I29" s="20">
        <v>11</v>
      </c>
      <c r="J29" s="20">
        <v>13</v>
      </c>
      <c r="K29" s="20">
        <v>13</v>
      </c>
      <c r="L29" s="20">
        <v>13</v>
      </c>
      <c r="M29" s="9">
        <v>12</v>
      </c>
      <c r="N29" s="20">
        <v>13</v>
      </c>
      <c r="O29" s="20">
        <v>13</v>
      </c>
      <c r="P29" s="20">
        <v>14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s="21" customFormat="1" ht="17.25" customHeight="1">
      <c r="A30" s="21" t="s">
        <v>22</v>
      </c>
      <c r="C30" s="22">
        <v>10</v>
      </c>
      <c r="D30" s="22">
        <v>13</v>
      </c>
      <c r="E30" s="22">
        <v>11</v>
      </c>
      <c r="F30" s="22">
        <v>11</v>
      </c>
      <c r="G30" s="22">
        <v>11</v>
      </c>
      <c r="H30" s="22">
        <v>13</v>
      </c>
      <c r="I30" s="20">
        <v>13</v>
      </c>
      <c r="J30" s="20">
        <v>12</v>
      </c>
      <c r="K30" s="20">
        <v>14</v>
      </c>
      <c r="L30" s="20">
        <v>13</v>
      </c>
      <c r="M30" s="20">
        <v>13</v>
      </c>
      <c r="N30" s="9">
        <v>17</v>
      </c>
      <c r="O30" s="9">
        <v>16</v>
      </c>
      <c r="P30" s="9">
        <v>13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16" s="21" customFormat="1" ht="12" customHeight="1">
      <c r="A31" s="21" t="s">
        <v>26</v>
      </c>
      <c r="C31" s="22">
        <v>9</v>
      </c>
      <c r="D31" s="22">
        <v>9</v>
      </c>
      <c r="E31" s="22">
        <v>10</v>
      </c>
      <c r="F31" s="22">
        <v>9</v>
      </c>
      <c r="G31" s="22">
        <v>9</v>
      </c>
      <c r="H31" s="22">
        <v>10</v>
      </c>
      <c r="I31" s="20">
        <v>10</v>
      </c>
      <c r="J31" s="20">
        <v>10</v>
      </c>
      <c r="K31" s="20">
        <v>10</v>
      </c>
      <c r="L31" s="20">
        <v>12</v>
      </c>
      <c r="M31" s="9">
        <v>11</v>
      </c>
      <c r="N31" s="9">
        <v>10</v>
      </c>
      <c r="O31" s="9">
        <v>10</v>
      </c>
      <c r="P31" s="9">
        <v>13</v>
      </c>
    </row>
    <row r="32" spans="1:16" s="21" customFormat="1" ht="12" customHeight="1">
      <c r="A32" s="21" t="s">
        <v>38</v>
      </c>
      <c r="C32" s="22">
        <v>1</v>
      </c>
      <c r="D32" s="22">
        <v>2</v>
      </c>
      <c r="E32" s="22">
        <v>1</v>
      </c>
      <c r="F32" s="22">
        <v>1</v>
      </c>
      <c r="G32" s="22">
        <v>1</v>
      </c>
      <c r="H32" s="22">
        <v>2</v>
      </c>
      <c r="I32" s="20">
        <v>5</v>
      </c>
      <c r="J32" s="20">
        <v>10</v>
      </c>
      <c r="K32" s="20">
        <v>11</v>
      </c>
      <c r="L32" s="20">
        <v>8</v>
      </c>
      <c r="M32" s="20">
        <v>5</v>
      </c>
      <c r="N32" s="20">
        <v>6</v>
      </c>
      <c r="O32" s="20">
        <v>6</v>
      </c>
      <c r="P32" s="20">
        <v>13</v>
      </c>
    </row>
    <row r="33" spans="1:29" s="21" customFormat="1" ht="12" customHeight="1">
      <c r="A33" s="21" t="s">
        <v>27</v>
      </c>
      <c r="C33" s="22">
        <v>8</v>
      </c>
      <c r="D33" s="22">
        <v>6</v>
      </c>
      <c r="E33" s="22">
        <v>6</v>
      </c>
      <c r="F33" s="22">
        <v>6</v>
      </c>
      <c r="G33" s="22">
        <v>7</v>
      </c>
      <c r="H33" s="22">
        <v>7</v>
      </c>
      <c r="I33" s="20">
        <v>7</v>
      </c>
      <c r="J33" s="20">
        <v>7</v>
      </c>
      <c r="K33" s="20">
        <v>7</v>
      </c>
      <c r="L33" s="20">
        <v>11</v>
      </c>
      <c r="M33" s="20">
        <v>10</v>
      </c>
      <c r="N33" s="20">
        <v>12</v>
      </c>
      <c r="O33" s="20">
        <v>13</v>
      </c>
      <c r="P33" s="20">
        <v>12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16" s="21" customFormat="1" ht="12" customHeight="1">
      <c r="A34" s="21" t="s">
        <v>25</v>
      </c>
      <c r="C34" s="22">
        <v>5</v>
      </c>
      <c r="D34" s="22">
        <v>4</v>
      </c>
      <c r="E34" s="22">
        <v>4</v>
      </c>
      <c r="F34" s="22">
        <v>7</v>
      </c>
      <c r="G34" s="22">
        <v>10</v>
      </c>
      <c r="H34" s="22">
        <v>11</v>
      </c>
      <c r="I34" s="20">
        <v>10</v>
      </c>
      <c r="J34" s="20">
        <v>11</v>
      </c>
      <c r="K34" s="20">
        <v>12</v>
      </c>
      <c r="L34" s="20">
        <v>11</v>
      </c>
      <c r="M34" s="20">
        <v>10</v>
      </c>
      <c r="N34" s="9">
        <v>12</v>
      </c>
      <c r="O34" s="9">
        <v>11</v>
      </c>
      <c r="P34" s="9">
        <v>11</v>
      </c>
    </row>
    <row r="35" spans="1:16" s="21" customFormat="1" ht="17.25" customHeight="1">
      <c r="A35" s="21" t="s">
        <v>35</v>
      </c>
      <c r="C35" s="22">
        <v>2</v>
      </c>
      <c r="D35" s="22">
        <v>1</v>
      </c>
      <c r="E35" s="22">
        <v>3</v>
      </c>
      <c r="F35" s="22">
        <v>3</v>
      </c>
      <c r="G35" s="22">
        <v>5</v>
      </c>
      <c r="H35" s="22">
        <v>4</v>
      </c>
      <c r="I35" s="20">
        <v>5</v>
      </c>
      <c r="J35" s="20">
        <v>4</v>
      </c>
      <c r="K35" s="20">
        <v>4</v>
      </c>
      <c r="L35" s="20">
        <v>4</v>
      </c>
      <c r="M35" s="20">
        <v>8</v>
      </c>
      <c r="N35" s="20">
        <v>9</v>
      </c>
      <c r="O35" s="20">
        <v>5</v>
      </c>
      <c r="P35" s="20">
        <v>7</v>
      </c>
    </row>
    <row r="36" spans="1:16" s="21" customFormat="1" ht="12" customHeight="1">
      <c r="A36" s="21" t="s">
        <v>5</v>
      </c>
      <c r="C36" s="22">
        <v>13</v>
      </c>
      <c r="D36" s="22">
        <v>12</v>
      </c>
      <c r="E36" s="22">
        <v>22</v>
      </c>
      <c r="F36" s="22">
        <v>22</v>
      </c>
      <c r="G36" s="22">
        <v>27</v>
      </c>
      <c r="H36" s="22">
        <v>36</v>
      </c>
      <c r="I36" s="20">
        <v>39</v>
      </c>
      <c r="J36" s="20">
        <v>39</v>
      </c>
      <c r="K36" s="20">
        <v>48</v>
      </c>
      <c r="L36" s="20">
        <v>56</v>
      </c>
      <c r="M36" s="9">
        <v>59</v>
      </c>
      <c r="N36" s="9">
        <v>71</v>
      </c>
      <c r="O36" s="9">
        <v>76</v>
      </c>
      <c r="P36" s="9">
        <v>83</v>
      </c>
    </row>
    <row r="37" spans="1:16" s="21" customFormat="1" ht="12" customHeight="1">
      <c r="A37" s="21" t="s">
        <v>28</v>
      </c>
      <c r="C37" s="22" t="s">
        <v>1</v>
      </c>
      <c r="D37" s="22" t="s">
        <v>1</v>
      </c>
      <c r="E37" s="22" t="s">
        <v>1</v>
      </c>
      <c r="F37" s="22" t="s">
        <v>1</v>
      </c>
      <c r="G37" s="22">
        <v>1</v>
      </c>
      <c r="H37" s="22">
        <v>2</v>
      </c>
      <c r="I37" s="22">
        <v>2</v>
      </c>
      <c r="J37" s="22">
        <v>2</v>
      </c>
      <c r="K37" s="22">
        <v>2</v>
      </c>
      <c r="L37" s="22">
        <v>3</v>
      </c>
      <c r="M37" s="9">
        <v>5</v>
      </c>
      <c r="N37" s="9">
        <v>4</v>
      </c>
      <c r="O37" s="9">
        <v>4</v>
      </c>
      <c r="P37" s="9">
        <v>4</v>
      </c>
    </row>
    <row r="38" spans="1:29" s="21" customFormat="1" ht="17.25" customHeight="1">
      <c r="A38" s="17" t="s">
        <v>29</v>
      </c>
      <c r="B38" s="17"/>
      <c r="C38" s="18"/>
      <c r="D38" s="18"/>
      <c r="E38" s="18"/>
      <c r="F38" s="18"/>
      <c r="G38" s="18"/>
      <c r="H38" s="18"/>
      <c r="I38" s="24"/>
      <c r="J38" s="24"/>
      <c r="K38" s="24"/>
      <c r="L38" s="24"/>
      <c r="M38" s="2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16" s="21" customFormat="1" ht="12" customHeight="1">
      <c r="A39" s="21" t="s">
        <v>3</v>
      </c>
      <c r="C39" s="25">
        <v>93.76551831160769</v>
      </c>
      <c r="D39" s="25">
        <v>93.5212242386958</v>
      </c>
      <c r="E39" s="25">
        <v>93.159919259626</v>
      </c>
      <c r="F39" s="25">
        <v>92.93278172087905</v>
      </c>
      <c r="G39" s="25">
        <v>92.43120995099888</v>
      </c>
      <c r="H39" s="25">
        <v>92.0421430172607</v>
      </c>
      <c r="I39" s="26">
        <v>91.68369052483007</v>
      </c>
      <c r="J39" s="26">
        <f aca="true" t="shared" si="1" ref="J39:P40">J5/J$4*100</f>
        <v>91.2017088351195</v>
      </c>
      <c r="K39" s="26">
        <f t="shared" si="1"/>
        <v>90.5849358974359</v>
      </c>
      <c r="L39" s="26">
        <f t="shared" si="1"/>
        <v>90.24302300425471</v>
      </c>
      <c r="M39" s="26">
        <f t="shared" si="1"/>
        <v>89.88110115328311</v>
      </c>
      <c r="N39" s="26">
        <f t="shared" si="1"/>
        <v>89.44101569388116</v>
      </c>
      <c r="O39" s="26">
        <f t="shared" si="1"/>
        <v>89.11304469861764</v>
      </c>
      <c r="P39" s="26">
        <f t="shared" si="1"/>
        <v>88.70787692737039</v>
      </c>
    </row>
    <row r="40" spans="1:16" ht="12" customHeight="1">
      <c r="A40" s="7" t="s">
        <v>4</v>
      </c>
      <c r="C40" s="27">
        <v>4.802917442582247</v>
      </c>
      <c r="D40" s="27">
        <v>4.886957859120271</v>
      </c>
      <c r="E40" s="27">
        <v>4.954869177743078</v>
      </c>
      <c r="F40" s="27">
        <v>4.926557103275515</v>
      </c>
      <c r="G40" s="27">
        <v>5.047116471918582</v>
      </c>
      <c r="H40" s="27">
        <v>5.021295673615781</v>
      </c>
      <c r="I40" s="28">
        <v>5.0217286335103815</v>
      </c>
      <c r="J40" s="26">
        <f t="shared" si="1"/>
        <v>5.03443450079181</v>
      </c>
      <c r="K40" s="26">
        <f t="shared" si="1"/>
        <v>5.044434731934732</v>
      </c>
      <c r="L40" s="26">
        <f t="shared" si="1"/>
        <v>5.00468738732242</v>
      </c>
      <c r="M40" s="26">
        <f t="shared" si="1"/>
        <v>4.9023458421109005</v>
      </c>
      <c r="N40" s="26">
        <f t="shared" si="1"/>
        <v>4.835126080056427</v>
      </c>
      <c r="O40" s="26">
        <f t="shared" si="1"/>
        <v>4.810188758683601</v>
      </c>
      <c r="P40" s="26">
        <f t="shared" si="1"/>
        <v>4.838484615921301</v>
      </c>
    </row>
    <row r="41" spans="1:29" ht="12" customHeight="1" thickBot="1">
      <c r="A41" s="11" t="s">
        <v>5</v>
      </c>
      <c r="B41" s="11"/>
      <c r="C41" s="29">
        <v>1.431564245810056</v>
      </c>
      <c r="D41" s="29">
        <v>1.5918179021839434</v>
      </c>
      <c r="E41" s="29">
        <v>1.8852115626309174</v>
      </c>
      <c r="F41" s="29">
        <v>2.1406611758454472</v>
      </c>
      <c r="G41" s="29">
        <v>2.5216735770825482</v>
      </c>
      <c r="H41" s="29">
        <v>2.936561309123515</v>
      </c>
      <c r="I41" s="30">
        <v>3.2945808416595472</v>
      </c>
      <c r="J41" s="31">
        <f aca="true" t="shared" si="2" ref="J41:O41">SUM(J7:J37)/J$4*100</f>
        <v>3.763856664088683</v>
      </c>
      <c r="K41" s="31">
        <f t="shared" si="2"/>
        <v>4.370629370629371</v>
      </c>
      <c r="L41" s="31">
        <f t="shared" si="2"/>
        <v>4.752289608422874</v>
      </c>
      <c r="M41" s="31">
        <f t="shared" si="2"/>
        <v>5.216553004605991</v>
      </c>
      <c r="N41" s="31">
        <f t="shared" si="2"/>
        <v>5.723858226062423</v>
      </c>
      <c r="O41" s="31">
        <f t="shared" si="2"/>
        <v>6.076766542698758</v>
      </c>
      <c r="P41" s="31">
        <f>SUM(P7:P37)/P$4*100</f>
        <v>6.453638456708295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2" customHeight="1">
      <c r="A42" s="32" t="s">
        <v>37</v>
      </c>
      <c r="D42" s="7"/>
      <c r="E42" s="7"/>
      <c r="F42" s="28"/>
      <c r="G42" s="9"/>
      <c r="N42" s="33"/>
      <c r="O42" s="33"/>
      <c r="P42" s="33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2" customHeight="1">
      <c r="A43" s="34" t="s">
        <v>40</v>
      </c>
      <c r="C43" s="9"/>
      <c r="D43" s="9"/>
      <c r="G43" s="9"/>
      <c r="H43" s="9"/>
      <c r="I43" s="9"/>
      <c r="N43" s="35"/>
      <c r="O43" s="35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3:18" ht="12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33"/>
      <c r="O44" s="33"/>
      <c r="Q44" s="21"/>
      <c r="R44" s="21"/>
    </row>
    <row r="45" spans="3:18" ht="12">
      <c r="C45" s="9"/>
      <c r="D45" s="9"/>
      <c r="G45" s="9"/>
      <c r="H45" s="9"/>
      <c r="I45" s="9"/>
      <c r="N45" s="33"/>
      <c r="O45" s="33"/>
      <c r="Q45" s="21"/>
      <c r="R45" s="21"/>
    </row>
    <row r="46" spans="14:17" ht="12">
      <c r="N46" s="33"/>
      <c r="O46" s="33"/>
      <c r="P46" s="21"/>
      <c r="Q46" s="21"/>
    </row>
    <row r="47" spans="14:18" ht="12">
      <c r="N47" s="33"/>
      <c r="O47" s="33"/>
      <c r="P47" s="21"/>
      <c r="Q47" s="21"/>
      <c r="R47" s="21"/>
    </row>
    <row r="48" spans="14:15" ht="12">
      <c r="N48" s="33"/>
      <c r="O48" s="33"/>
    </row>
    <row r="49" spans="14:18" ht="12">
      <c r="N49" s="33"/>
      <c r="O49" s="33"/>
      <c r="Q49" s="21"/>
      <c r="R49" s="21"/>
    </row>
    <row r="50" spans="14:18" ht="12">
      <c r="N50" s="35"/>
      <c r="O50" s="35"/>
      <c r="P50" s="21"/>
      <c r="R50" s="21"/>
    </row>
    <row r="51" spans="14:15" ht="12">
      <c r="N51" s="35"/>
      <c r="O51" s="35"/>
    </row>
    <row r="52" spans="14:16" ht="12">
      <c r="N52" s="35"/>
      <c r="O52" s="35"/>
      <c r="P52" s="21"/>
    </row>
    <row r="53" spans="14:18" ht="12">
      <c r="N53" s="33"/>
      <c r="O53" s="33"/>
      <c r="Q53" s="21"/>
      <c r="R53" s="21"/>
    </row>
    <row r="54" spans="14:18" ht="12">
      <c r="N54" s="35"/>
      <c r="O54" s="35"/>
      <c r="P54" s="21"/>
      <c r="Q54" s="21"/>
      <c r="R54" s="21"/>
    </row>
    <row r="55" spans="14:16" ht="12">
      <c r="N55" s="36"/>
      <c r="O55" s="36"/>
      <c r="P55" s="21"/>
    </row>
    <row r="56" spans="14:18" ht="12">
      <c r="N56" s="35"/>
      <c r="O56" s="35"/>
      <c r="Q56" s="21"/>
      <c r="R56" s="21"/>
    </row>
    <row r="57" spans="14:17" ht="12">
      <c r="N57" s="35"/>
      <c r="O57" s="35"/>
      <c r="Q57" s="21"/>
    </row>
    <row r="58" spans="14:17" ht="12">
      <c r="N58" s="37"/>
      <c r="O58" s="37"/>
      <c r="P58" s="21"/>
      <c r="Q58" s="21"/>
    </row>
    <row r="59" spans="14:16" ht="12">
      <c r="N59" s="37"/>
      <c r="O59" s="37"/>
      <c r="P59" s="21"/>
    </row>
    <row r="60" spans="14:16" ht="12">
      <c r="N60" s="38"/>
      <c r="O60" s="38"/>
      <c r="P60" s="21"/>
    </row>
    <row r="61" ht="12">
      <c r="P61" s="21"/>
    </row>
  </sheetData>
  <sheetProtection/>
  <printOptions/>
  <pageMargins left="0.3937007874015748" right="0.1968503937007874" top="0.3937007874015748" bottom="0.3937007874015748" header="0.5118110236220472" footer="0.5118110236220472"/>
  <pageSetup horizontalDpi="1200" verticalDpi="1200" orientation="portrait" paperSize="9" r:id="rId2"/>
  <ignoredErrors>
    <ignoredError sqref="J41:P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00390625" style="0" customWidth="1"/>
    <col min="2" max="15" width="6.57421875" style="0" customWidth="1"/>
  </cols>
  <sheetData>
    <row r="1" spans="13:14" ht="12.75">
      <c r="M1" s="6"/>
      <c r="N1" s="6"/>
    </row>
    <row r="2" spans="1:15" ht="12.75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3">
        <v>2011</v>
      </c>
      <c r="N2" s="3">
        <v>2012</v>
      </c>
      <c r="O2" s="3">
        <v>2013</v>
      </c>
    </row>
    <row r="3" spans="1:15" ht="12.75">
      <c r="A3" s="2" t="s">
        <v>4</v>
      </c>
      <c r="B3" s="5">
        <f>Blad1!C6</f>
        <v>1238</v>
      </c>
      <c r="C3" s="5">
        <f>Blad1!D6</f>
        <v>1271</v>
      </c>
      <c r="D3" s="5">
        <f>Blad1!E6</f>
        <v>1301</v>
      </c>
      <c r="E3" s="5">
        <f>Blad1!F6</f>
        <v>1298</v>
      </c>
      <c r="F3" s="5">
        <f>Blad1!G6</f>
        <v>1339</v>
      </c>
      <c r="G3" s="5">
        <f>Blad1!H6</f>
        <v>1344</v>
      </c>
      <c r="H3" s="5">
        <f>Blad1!I6</f>
        <v>1352</v>
      </c>
      <c r="I3" s="5">
        <f>Blad1!J6</f>
        <v>1367</v>
      </c>
      <c r="J3" s="5">
        <f>Blad1!K6</f>
        <v>1385</v>
      </c>
      <c r="K3" s="5">
        <f>Blad1!L6</f>
        <v>1388</v>
      </c>
      <c r="L3" s="5">
        <f>Blad1!M6</f>
        <v>1373</v>
      </c>
      <c r="M3" s="5">
        <f>Blad1!N6</f>
        <v>1371</v>
      </c>
      <c r="N3" s="5">
        <f>Blad1!O6</f>
        <v>1371</v>
      </c>
      <c r="O3" s="5">
        <f>Blad1!P6</f>
        <v>1387</v>
      </c>
    </row>
    <row r="4" spans="1:15" ht="12.75">
      <c r="A4" s="2" t="s">
        <v>5</v>
      </c>
      <c r="B4" s="1">
        <f>SUM(Blad1!C7:C37)</f>
        <v>369</v>
      </c>
      <c r="C4" s="1">
        <f>SUM(Blad1!D7:D37)</f>
        <v>414</v>
      </c>
      <c r="D4" s="1">
        <f>SUM(Blad1!E7:E37)</f>
        <v>495</v>
      </c>
      <c r="E4" s="1">
        <f>SUM(Blad1!F7:F37)</f>
        <v>564</v>
      </c>
      <c r="F4" s="1">
        <f>SUM(Blad1!G7:G37)</f>
        <v>669</v>
      </c>
      <c r="G4" s="1">
        <f>SUM(Blad1!H7:H37)</f>
        <v>793</v>
      </c>
      <c r="H4" s="1">
        <f>SUM(Blad1!I7:I37)</f>
        <v>887</v>
      </c>
      <c r="I4" s="1">
        <f>SUM(Blad1!J7:J37)</f>
        <v>1022</v>
      </c>
      <c r="J4" s="1">
        <f>SUM(Blad1!K7:K37)</f>
        <v>1200</v>
      </c>
      <c r="K4" s="1">
        <f>SUM(Blad1!L7:L37)</f>
        <v>1318</v>
      </c>
      <c r="L4" s="1">
        <f>SUM(Blad1!M7:M37)</f>
        <v>1461</v>
      </c>
      <c r="M4" s="1">
        <f>SUM(Blad1!N7:N37)</f>
        <v>1623</v>
      </c>
      <c r="N4" s="1">
        <f>SUM(Blad1!O7:O37)</f>
        <v>1732</v>
      </c>
      <c r="O4" s="1">
        <f>SUM(Blad1!P7:P37)</f>
        <v>1850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4:O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2014-04-02T09:10:39Z</cp:lastPrinted>
  <dcterms:created xsi:type="dcterms:W3CDTF">2006-07-19T12:55:08Z</dcterms:created>
  <dcterms:modified xsi:type="dcterms:W3CDTF">2014-04-22T08:05:26Z</dcterms:modified>
  <cp:category/>
  <cp:version/>
  <cp:contentType/>
  <cp:contentStatus/>
</cp:coreProperties>
</file>