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15480" windowHeight="11640"/>
  </bookViews>
  <sheets>
    <sheet name="Blad1" sheetId="4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L3" i="2" l="1"/>
  <c r="L4" i="2"/>
  <c r="L14" i="4"/>
  <c r="L121" i="4"/>
  <c r="L101" i="4"/>
  <c r="L77" i="4"/>
  <c r="L6" i="2" s="1"/>
  <c r="L46" i="4"/>
  <c r="L5" i="2" s="1"/>
  <c r="L8" i="2" l="1"/>
  <c r="L5" i="4" l="1"/>
  <c r="L4" i="4" s="1"/>
  <c r="K3" i="2"/>
  <c r="K4" i="2"/>
  <c r="K5" i="4"/>
  <c r="K14" i="4"/>
  <c r="K46" i="4"/>
  <c r="K5" i="2" s="1"/>
  <c r="K77" i="4"/>
  <c r="K101" i="4"/>
  <c r="K121" i="4"/>
  <c r="C3" i="2"/>
  <c r="D3" i="2"/>
  <c r="E3" i="2"/>
  <c r="F3" i="2"/>
  <c r="G3" i="2"/>
  <c r="H3" i="2"/>
  <c r="I3" i="2"/>
  <c r="J3" i="2"/>
  <c r="C4" i="2"/>
  <c r="D4" i="2"/>
  <c r="E4" i="2"/>
  <c r="F4" i="2"/>
  <c r="G4" i="2"/>
  <c r="H4" i="2"/>
  <c r="I4" i="2"/>
  <c r="J4" i="2"/>
  <c r="B4" i="2"/>
  <c r="B3" i="2"/>
  <c r="J121" i="4"/>
  <c r="J46" i="4"/>
  <c r="J5" i="2" s="1"/>
  <c r="J5" i="4"/>
  <c r="J14" i="4"/>
  <c r="J77" i="4"/>
  <c r="J101" i="4"/>
  <c r="C121" i="4"/>
  <c r="D121" i="4"/>
  <c r="E121" i="4"/>
  <c r="F121" i="4"/>
  <c r="G121" i="4"/>
  <c r="H121" i="4"/>
  <c r="I121" i="4"/>
  <c r="C46" i="4"/>
  <c r="C5" i="2" s="1"/>
  <c r="D46" i="4"/>
  <c r="D5" i="2" s="1"/>
  <c r="E46" i="4"/>
  <c r="E5" i="2" s="1"/>
  <c r="F46" i="4"/>
  <c r="F5" i="2" s="1"/>
  <c r="G46" i="4"/>
  <c r="G5" i="2" s="1"/>
  <c r="H46" i="4"/>
  <c r="H5" i="2" s="1"/>
  <c r="I46" i="4"/>
  <c r="I5" i="2" s="1"/>
  <c r="B46" i="4"/>
  <c r="B5" i="2" s="1"/>
  <c r="I77" i="4"/>
  <c r="I101" i="4"/>
  <c r="I5" i="4"/>
  <c r="I14" i="4"/>
  <c r="H77" i="4"/>
  <c r="H5" i="4"/>
  <c r="H101" i="4"/>
  <c r="H14" i="4"/>
  <c r="G14" i="4"/>
  <c r="C101" i="4"/>
  <c r="D101" i="4"/>
  <c r="E101" i="4"/>
  <c r="F101" i="4"/>
  <c r="G101" i="4"/>
  <c r="B101" i="4"/>
  <c r="G5" i="4"/>
  <c r="G77" i="4"/>
  <c r="C77" i="4"/>
  <c r="D77" i="4"/>
  <c r="B77" i="4"/>
  <c r="F77" i="4"/>
  <c r="E77" i="4"/>
  <c r="E5" i="4"/>
  <c r="E14" i="4"/>
  <c r="F14" i="4"/>
  <c r="F5" i="4"/>
  <c r="B5" i="4"/>
  <c r="C5" i="4"/>
  <c r="D5" i="4"/>
  <c r="B14" i="4"/>
  <c r="C14" i="4"/>
  <c r="D14" i="4"/>
  <c r="B121" i="4"/>
  <c r="D6" i="2" l="1"/>
  <c r="H6" i="2"/>
  <c r="H8" i="2" s="1"/>
  <c r="F6" i="2"/>
  <c r="F8" i="2" s="1"/>
  <c r="D4" i="4"/>
  <c r="J4" i="4"/>
  <c r="B6" i="2"/>
  <c r="B8" i="2" s="1"/>
  <c r="F4" i="4"/>
  <c r="E6" i="2"/>
  <c r="E8" i="2" s="1"/>
  <c r="C6" i="2"/>
  <c r="C8" i="2" s="1"/>
  <c r="G6" i="2"/>
  <c r="G8" i="2" s="1"/>
  <c r="I6" i="2"/>
  <c r="I8" i="2" s="1"/>
  <c r="E4" i="4"/>
  <c r="G4" i="4"/>
  <c r="H4" i="4"/>
  <c r="J6" i="2"/>
  <c r="J8" i="2" s="1"/>
  <c r="K6" i="2"/>
  <c r="K8" i="2" s="1"/>
  <c r="I4" i="4"/>
  <c r="C4" i="4"/>
  <c r="B4" i="4"/>
  <c r="K4" i="4"/>
  <c r="D8" i="2"/>
</calcChain>
</file>

<file path=xl/sharedStrings.xml><?xml version="1.0" encoding="utf-8"?>
<sst xmlns="http://schemas.openxmlformats.org/spreadsheetml/2006/main" count="407" uniqueCount="131">
  <si>
    <t>Födelseland</t>
  </si>
  <si>
    <t>Åland</t>
  </si>
  <si>
    <t>Algeriet</t>
  </si>
  <si>
    <t>Finland</t>
  </si>
  <si>
    <t>Egypten</t>
  </si>
  <si>
    <t>Sverige</t>
  </si>
  <si>
    <t>Gambia</t>
  </si>
  <si>
    <t>-</t>
  </si>
  <si>
    <t>Norge</t>
  </si>
  <si>
    <t>Kenya</t>
  </si>
  <si>
    <t>Danmark</t>
  </si>
  <si>
    <t>Komorerna</t>
  </si>
  <si>
    <t>Färöarna</t>
  </si>
  <si>
    <t>Libyen</t>
  </si>
  <si>
    <t>Island</t>
  </si>
  <si>
    <t>Marocko</t>
  </si>
  <si>
    <t xml:space="preserve">Norden </t>
  </si>
  <si>
    <t>Nigeria</t>
  </si>
  <si>
    <t>Sydafrika</t>
  </si>
  <si>
    <t>Albanien</t>
  </si>
  <si>
    <t>Tanzania</t>
  </si>
  <si>
    <t>Belgien</t>
  </si>
  <si>
    <t>Tunisien</t>
  </si>
  <si>
    <t>Bosnien</t>
  </si>
  <si>
    <t>Afrika</t>
  </si>
  <si>
    <t>Bulgarien</t>
  </si>
  <si>
    <t>Estland</t>
  </si>
  <si>
    <t>Frankrike</t>
  </si>
  <si>
    <t>Barbados</t>
  </si>
  <si>
    <t>Grekland</t>
  </si>
  <si>
    <t>Brasilien</t>
  </si>
  <si>
    <t>Irland</t>
  </si>
  <si>
    <t>Chile</t>
  </si>
  <si>
    <t>Italien</t>
  </si>
  <si>
    <t>Colombia</t>
  </si>
  <si>
    <t>Kroatien</t>
  </si>
  <si>
    <t>Ecuador</t>
  </si>
  <si>
    <t>Lettland</t>
  </si>
  <si>
    <t>Kanada</t>
  </si>
  <si>
    <t>Litauen</t>
  </si>
  <si>
    <t>Kuba</t>
  </si>
  <si>
    <t>Luxemburg</t>
  </si>
  <si>
    <t>Nicaragua</t>
  </si>
  <si>
    <t>Nederländerna</t>
  </si>
  <si>
    <t>USA</t>
  </si>
  <si>
    <t>Polen</t>
  </si>
  <si>
    <t>Venezuela</t>
  </si>
  <si>
    <t>Portugal</t>
  </si>
  <si>
    <t>Amerika</t>
  </si>
  <si>
    <t>Rumänien</t>
  </si>
  <si>
    <t>Ryssland</t>
  </si>
  <si>
    <t>Australien</t>
  </si>
  <si>
    <t>Schweiz</t>
  </si>
  <si>
    <t>Nya Zeeland</t>
  </si>
  <si>
    <t>Oceanien</t>
  </si>
  <si>
    <t>Slovakien</t>
  </si>
  <si>
    <t>F.d Sovjet</t>
  </si>
  <si>
    <t>Okänt</t>
  </si>
  <si>
    <t>Spanien</t>
  </si>
  <si>
    <t>Storbritannien</t>
  </si>
  <si>
    <t>Totalt</t>
  </si>
  <si>
    <t>Tyskland</t>
  </si>
  <si>
    <t>Ukraina</t>
  </si>
  <si>
    <t>Ungern</t>
  </si>
  <si>
    <t>Vitryssland</t>
  </si>
  <si>
    <t>Österrike</t>
  </si>
  <si>
    <t>Övriga Europa</t>
  </si>
  <si>
    <t>Afganistan</t>
  </si>
  <si>
    <t>Bahrain</t>
  </si>
  <si>
    <t>Filippinerna</t>
  </si>
  <si>
    <t>Indien</t>
  </si>
  <si>
    <t>Indonesien</t>
  </si>
  <si>
    <t>Irak</t>
  </si>
  <si>
    <t>Iran</t>
  </si>
  <si>
    <t>Israel</t>
  </si>
  <si>
    <t>Kina</t>
  </si>
  <si>
    <t>Kuwait</t>
  </si>
  <si>
    <t>Malaysia</t>
  </si>
  <si>
    <t>Maldiverna</t>
  </si>
  <si>
    <t>Pakistan</t>
  </si>
  <si>
    <t>Singapore</t>
  </si>
  <si>
    <t>Sri Lanka</t>
  </si>
  <si>
    <t>Syrien</t>
  </si>
  <si>
    <t>Thailand</t>
  </si>
  <si>
    <t>Turkiet</t>
  </si>
  <si>
    <t>Vietnam</t>
  </si>
  <si>
    <t>Asien</t>
  </si>
  <si>
    <t>Ålands statistik- och utredningsbyrå</t>
  </si>
  <si>
    <t>Azerbajdjan</t>
  </si>
  <si>
    <t>Mongoliet</t>
  </si>
  <si>
    <t>Peru</t>
  </si>
  <si>
    <t>Libanon</t>
  </si>
  <si>
    <t>Bolivia</t>
  </si>
  <si>
    <t>Sydkorea</t>
  </si>
  <si>
    <t>Angola</t>
  </si>
  <si>
    <t>Madagaskar</t>
  </si>
  <si>
    <t>Senegal</t>
  </si>
  <si>
    <t>Sierra Leone</t>
  </si>
  <si>
    <t>Etiopien</t>
  </si>
  <si>
    <t>Swaziland</t>
  </si>
  <si>
    <t>Jamaica</t>
  </si>
  <si>
    <t>Kazakstan</t>
  </si>
  <si>
    <t>Nordkorea</t>
  </si>
  <si>
    <t>El Salvador</t>
  </si>
  <si>
    <t>Argentina</t>
  </si>
  <si>
    <t>Eritrea</t>
  </si>
  <si>
    <t>Grönland</t>
  </si>
  <si>
    <t>Zimbabwe</t>
  </si>
  <si>
    <t>Benin</t>
  </si>
  <si>
    <t>Kamerun</t>
  </si>
  <si>
    <t>Dominikanska rep.</t>
  </si>
  <si>
    <t>Armenien</t>
  </si>
  <si>
    <t>Kambodja</t>
  </si>
  <si>
    <t>Trinidad o. Tobago</t>
  </si>
  <si>
    <t>Tjeckien</t>
  </si>
  <si>
    <t>Hongkong</t>
  </si>
  <si>
    <t>Källa: ÅSUB Befolkning, Befolkningsregistercentralen</t>
  </si>
  <si>
    <t>Baltikum</t>
  </si>
  <si>
    <t>Övriga världsdelar</t>
  </si>
  <si>
    <t>Befolkning född utanför Norden</t>
  </si>
  <si>
    <t>Somalia</t>
  </si>
  <si>
    <t>Japan</t>
  </si>
  <si>
    <t>Mexiko</t>
  </si>
  <si>
    <t>Uruguay</t>
  </si>
  <si>
    <t>Senast uppdaterad 25.4.2016</t>
  </si>
  <si>
    <t>Befolkning efter födelseland  31.12.2005-2015</t>
  </si>
  <si>
    <t>Guinea</t>
  </si>
  <si>
    <t>Jordanien</t>
  </si>
  <si>
    <t>Malta</t>
  </si>
  <si>
    <r>
      <t xml:space="preserve">Serbien  </t>
    </r>
    <r>
      <rPr>
        <vertAlign val="superscript"/>
        <sz val="9"/>
        <rFont val="Calibri"/>
        <family val="2"/>
        <scheme val="minor"/>
      </rPr>
      <t>1)</t>
    </r>
  </si>
  <si>
    <r>
      <t>1)</t>
    </r>
    <r>
      <rPr>
        <sz val="8"/>
        <rFont val="Calibri"/>
        <family val="2"/>
        <scheme val="minor"/>
      </rPr>
      <t xml:space="preserve"> Serbien inkluderar f.d. Jugoslavien och f.d. Serbien och Montenegro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</si>
</sst>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i/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/>
    <xf numFmtId="3" fontId="3" fillId="0" borderId="0" xfId="0" applyNumberFormat="1" applyFont="1" applyFill="1"/>
    <xf numFmtId="3" fontId="3" fillId="0" borderId="0" xfId="0" quotePrefix="1" applyNumberFormat="1" applyFont="1" applyAlignment="1">
      <alignment horizontal="right"/>
    </xf>
    <xf numFmtId="3" fontId="3" fillId="0" borderId="0" xfId="0" quotePrefix="1" applyNumberFormat="1" applyFont="1" applyFill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Fill="1"/>
    <xf numFmtId="3" fontId="3" fillId="0" borderId="0" xfId="0" quotePrefix="1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3" fillId="0" borderId="1" xfId="0" applyFont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/>
    <xf numFmtId="164" fontId="3" fillId="0" borderId="0" xfId="0" applyNumberFormat="1" applyFont="1" applyAlignment="1">
      <alignment horizontal="right"/>
    </xf>
    <xf numFmtId="46" fontId="3" fillId="0" borderId="0" xfId="0" quotePrefix="1" applyNumberFormat="1" applyFont="1"/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3" fontId="3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5" fillId="0" borderId="0" xfId="0" applyFont="1" applyFill="1" applyBorder="1"/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5" fillId="0" borderId="0" xfId="0" applyFont="1" applyFill="1"/>
    <xf numFmtId="0" fontId="3" fillId="0" borderId="1" xfId="0" applyFont="1" applyFill="1" applyBorder="1"/>
    <xf numFmtId="0" fontId="7" fillId="0" borderId="0" xfId="0" applyFont="1" applyFill="1" applyBorder="1"/>
    <xf numFmtId="3" fontId="7" fillId="0" borderId="0" xfId="0" applyNumberFormat="1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Befolkning född utanför Norden 2005-2015</a:t>
            </a:r>
          </a:p>
        </c:rich>
      </c:tx>
      <c:layout>
        <c:manualLayout>
          <c:xMode val="edge"/>
          <c:yMode val="edge"/>
          <c:x val="1.4860017497812772E-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572178477690286E-2"/>
          <c:y val="0.16707203266258386"/>
          <c:w val="0.68070472440944885"/>
          <c:h val="0.6795640128317294"/>
        </c:manualLayout>
      </c:layout>
      <c:lineChart>
        <c:grouping val="standard"/>
        <c:varyColors val="0"/>
        <c:ser>
          <c:idx val="1"/>
          <c:order val="0"/>
          <c:tx>
            <c:strRef>
              <c:f>Blad2!$A$4</c:f>
              <c:strCache>
                <c:ptCount val="1"/>
                <c:pt idx="0">
                  <c:v>Övriga Europa</c:v>
                </c:pt>
              </c:strCache>
            </c:strRef>
          </c:tx>
          <c:spPr>
            <a:ln w="47625"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Blad2!$B$2:$L$2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Blad2!$B$4:$L$4</c:f>
              <c:numCache>
                <c:formatCode>#,##0</c:formatCode>
                <c:ptCount val="11"/>
                <c:pt idx="0">
                  <c:v>327</c:v>
                </c:pt>
                <c:pt idx="1">
                  <c:v>380</c:v>
                </c:pt>
                <c:pt idx="2">
                  <c:v>452</c:v>
                </c:pt>
                <c:pt idx="3">
                  <c:v>499</c:v>
                </c:pt>
                <c:pt idx="4">
                  <c:v>540</c:v>
                </c:pt>
                <c:pt idx="5">
                  <c:v>603</c:v>
                </c:pt>
                <c:pt idx="6">
                  <c:v>663</c:v>
                </c:pt>
                <c:pt idx="7">
                  <c:v>712</c:v>
                </c:pt>
                <c:pt idx="8">
                  <c:v>749</c:v>
                </c:pt>
                <c:pt idx="9">
                  <c:v>808</c:v>
                </c:pt>
                <c:pt idx="10">
                  <c:v>864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Blad2!$A$3</c:f>
              <c:strCache>
                <c:ptCount val="1"/>
                <c:pt idx="0">
                  <c:v>Baltikum</c:v>
                </c:pt>
              </c:strCache>
            </c:strRef>
          </c:tx>
          <c:spPr>
            <a:ln w="3175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Blad2!$B$2:$L$2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Blad2!$B$3:$L$3</c:f>
              <c:numCache>
                <c:formatCode>#,##0</c:formatCode>
                <c:ptCount val="11"/>
                <c:pt idx="0">
                  <c:v>160</c:v>
                </c:pt>
                <c:pt idx="1">
                  <c:v>190</c:v>
                </c:pt>
                <c:pt idx="2">
                  <c:v>216</c:v>
                </c:pt>
                <c:pt idx="3">
                  <c:v>244</c:v>
                </c:pt>
                <c:pt idx="4">
                  <c:v>301</c:v>
                </c:pt>
                <c:pt idx="5">
                  <c:v>353</c:v>
                </c:pt>
                <c:pt idx="6">
                  <c:v>399</c:v>
                </c:pt>
                <c:pt idx="7">
                  <c:v>421</c:v>
                </c:pt>
                <c:pt idx="8">
                  <c:v>447</c:v>
                </c:pt>
                <c:pt idx="9">
                  <c:v>492</c:v>
                </c:pt>
                <c:pt idx="10">
                  <c:v>504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Blad2!$A$5</c:f>
              <c:strCache>
                <c:ptCount val="1"/>
                <c:pt idx="0">
                  <c:v>Asien</c:v>
                </c:pt>
              </c:strCache>
            </c:strRef>
          </c:tx>
          <c:spPr>
            <a:ln w="254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Blad2!$B$2:$L$2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Blad2!$B$5:$L$5</c:f>
              <c:numCache>
                <c:formatCode>#,##0</c:formatCode>
                <c:ptCount val="11"/>
                <c:pt idx="0">
                  <c:v>193</c:v>
                </c:pt>
                <c:pt idx="1">
                  <c:v>205</c:v>
                </c:pt>
                <c:pt idx="2">
                  <c:v>230</c:v>
                </c:pt>
                <c:pt idx="3">
                  <c:v>304</c:v>
                </c:pt>
                <c:pt idx="4">
                  <c:v>314</c:v>
                </c:pt>
                <c:pt idx="5">
                  <c:v>340</c:v>
                </c:pt>
                <c:pt idx="6">
                  <c:v>360</c:v>
                </c:pt>
                <c:pt idx="7">
                  <c:v>389</c:v>
                </c:pt>
                <c:pt idx="8">
                  <c:v>411</c:v>
                </c:pt>
                <c:pt idx="9">
                  <c:v>407</c:v>
                </c:pt>
                <c:pt idx="10">
                  <c:v>431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Blad2!$A$6</c:f>
              <c:strCache>
                <c:ptCount val="1"/>
                <c:pt idx="0">
                  <c:v>Övriga världsdelar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Blad2!$B$2:$L$2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Blad2!$B$6:$L$6</c:f>
              <c:numCache>
                <c:formatCode>#,##0</c:formatCode>
                <c:ptCount val="11"/>
                <c:pt idx="0">
                  <c:v>127</c:v>
                </c:pt>
                <c:pt idx="1">
                  <c:v>130</c:v>
                </c:pt>
                <c:pt idx="2">
                  <c:v>138</c:v>
                </c:pt>
                <c:pt idx="3">
                  <c:v>151</c:v>
                </c:pt>
                <c:pt idx="4">
                  <c:v>157</c:v>
                </c:pt>
                <c:pt idx="5">
                  <c:v>160</c:v>
                </c:pt>
                <c:pt idx="6">
                  <c:v>170</c:v>
                </c:pt>
                <c:pt idx="7">
                  <c:v>171</c:v>
                </c:pt>
                <c:pt idx="8">
                  <c:v>178</c:v>
                </c:pt>
                <c:pt idx="9">
                  <c:v>195</c:v>
                </c:pt>
                <c:pt idx="10">
                  <c:v>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743936"/>
        <c:axId val="282745472"/>
      </c:lineChart>
      <c:catAx>
        <c:axId val="28274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82745472"/>
        <c:crosses val="autoZero"/>
        <c:auto val="1"/>
        <c:lblAlgn val="ctr"/>
        <c:lblOffset val="100"/>
        <c:noMultiLvlLbl val="0"/>
      </c:catAx>
      <c:valAx>
        <c:axId val="282745472"/>
        <c:scaling>
          <c:orientation val="minMax"/>
          <c:max val="1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8.971284145037425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82743936"/>
        <c:crosses val="autoZero"/>
        <c:crossBetween val="between"/>
        <c:majorUnit val="2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5281846019247589"/>
          <c:y val="0.17295693593856323"/>
          <c:w val="0.24718153980752411"/>
          <c:h val="0.609271507728200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128</xdr:row>
      <xdr:rowOff>19050</xdr:rowOff>
    </xdr:from>
    <xdr:to>
      <xdr:col>8</xdr:col>
      <xdr:colOff>371475</xdr:colOff>
      <xdr:row>145</xdr:row>
      <xdr:rowOff>0</xdr:rowOff>
    </xdr:to>
    <xdr:graphicFrame macro="">
      <xdr:nvGraphicFramePr>
        <xdr:cNvPr id="1034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showGridLines="0" tabSelected="1" workbookViewId="0"/>
  </sheetViews>
  <sheetFormatPr defaultRowHeight="12" x14ac:dyDescent="0.2"/>
  <cols>
    <col min="1" max="1" width="16" style="1" customWidth="1"/>
    <col min="2" max="10" width="6.7109375" style="2" customWidth="1"/>
    <col min="11" max="12" width="6.7109375" style="1" customWidth="1"/>
    <col min="13" max="16384" width="9.140625" style="1"/>
  </cols>
  <sheetData>
    <row r="1" spans="1:13" x14ac:dyDescent="0.2">
      <c r="A1" s="1" t="s">
        <v>87</v>
      </c>
    </row>
    <row r="2" spans="1:13" ht="15.75" customHeight="1" thickBot="1" x14ac:dyDescent="0.25">
      <c r="A2" s="3" t="s">
        <v>125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ht="12" customHeight="1" x14ac:dyDescent="0.2">
      <c r="A3" s="5" t="s">
        <v>0</v>
      </c>
      <c r="B3" s="6">
        <v>2005</v>
      </c>
      <c r="C3" s="6">
        <v>2006</v>
      </c>
      <c r="D3" s="6">
        <v>2007</v>
      </c>
      <c r="E3" s="6">
        <v>2008</v>
      </c>
      <c r="F3" s="6">
        <v>2009</v>
      </c>
      <c r="G3" s="6">
        <v>2010</v>
      </c>
      <c r="H3" s="6">
        <v>2011</v>
      </c>
      <c r="I3" s="6">
        <v>2012</v>
      </c>
      <c r="J3" s="6">
        <v>2013</v>
      </c>
      <c r="K3" s="6">
        <v>2014</v>
      </c>
      <c r="L3" s="6">
        <v>2015</v>
      </c>
    </row>
    <row r="4" spans="1:13" ht="17.25" customHeight="1" x14ac:dyDescent="0.2">
      <c r="A4" s="7" t="s">
        <v>60</v>
      </c>
      <c r="B4" s="8">
        <f t="shared" ref="B4:L4" si="0">SUM(B5,B14,B46,B77,B101,B121,B124)</f>
        <v>26766</v>
      </c>
      <c r="C4" s="8">
        <f t="shared" si="0"/>
        <v>26923</v>
      </c>
      <c r="D4" s="8">
        <f t="shared" si="0"/>
        <v>27153</v>
      </c>
      <c r="E4" s="8">
        <f t="shared" si="0"/>
        <v>27456</v>
      </c>
      <c r="F4" s="8">
        <f t="shared" si="0"/>
        <v>27734</v>
      </c>
      <c r="G4" s="8">
        <f t="shared" si="0"/>
        <v>28007</v>
      </c>
      <c r="H4" s="8">
        <f t="shared" si="0"/>
        <v>28355</v>
      </c>
      <c r="I4" s="8">
        <f t="shared" si="0"/>
        <v>28502</v>
      </c>
      <c r="J4" s="8">
        <f t="shared" si="0"/>
        <v>28666</v>
      </c>
      <c r="K4" s="8">
        <f t="shared" si="0"/>
        <v>28916</v>
      </c>
      <c r="L4" s="8">
        <f t="shared" si="0"/>
        <v>28983</v>
      </c>
      <c r="M4" s="9"/>
    </row>
    <row r="5" spans="1:13" ht="17.25" customHeight="1" x14ac:dyDescent="0.2">
      <c r="A5" s="7" t="s">
        <v>16</v>
      </c>
      <c r="B5" s="8">
        <f t="shared" ref="B5:I5" si="1">SUM(B6:B13)</f>
        <v>25809</v>
      </c>
      <c r="C5" s="8">
        <f t="shared" si="1"/>
        <v>25866</v>
      </c>
      <c r="D5" s="8">
        <f t="shared" si="1"/>
        <v>25967</v>
      </c>
      <c r="E5" s="8">
        <f t="shared" si="1"/>
        <v>26113</v>
      </c>
      <c r="F5" s="8">
        <f t="shared" si="1"/>
        <v>26279</v>
      </c>
      <c r="G5" s="8">
        <f t="shared" si="1"/>
        <v>26407</v>
      </c>
      <c r="H5" s="8">
        <f t="shared" si="1"/>
        <v>26620</v>
      </c>
      <c r="I5" s="8">
        <f t="shared" si="1"/>
        <v>26667</v>
      </c>
      <c r="J5" s="8">
        <f>SUM(J6:J13)</f>
        <v>26735</v>
      </c>
      <c r="K5" s="8">
        <f>SUM(K6:K13)</f>
        <v>26868</v>
      </c>
      <c r="L5" s="8">
        <f>SUM(L6:L13)</f>
        <v>26831</v>
      </c>
      <c r="M5" s="9"/>
    </row>
    <row r="6" spans="1:13" ht="12" customHeight="1" x14ac:dyDescent="0.2">
      <c r="A6" s="1" t="s">
        <v>1</v>
      </c>
      <c r="B6" s="10">
        <v>18618</v>
      </c>
      <c r="C6" s="10">
        <v>18618</v>
      </c>
      <c r="D6" s="10">
        <v>18623</v>
      </c>
      <c r="E6" s="10">
        <v>18660</v>
      </c>
      <c r="F6" s="11">
        <v>18686</v>
      </c>
      <c r="G6" s="9">
        <v>18732</v>
      </c>
      <c r="H6" s="9">
        <v>18824</v>
      </c>
      <c r="I6" s="12">
        <v>18803</v>
      </c>
      <c r="J6" s="11">
        <v>18799</v>
      </c>
      <c r="K6" s="40">
        <v>18814</v>
      </c>
      <c r="L6" s="9">
        <v>18773</v>
      </c>
      <c r="M6" s="9"/>
    </row>
    <row r="7" spans="1:13" ht="12" customHeight="1" x14ac:dyDescent="0.2">
      <c r="A7" s="1" t="s">
        <v>3</v>
      </c>
      <c r="B7" s="10">
        <v>5395</v>
      </c>
      <c r="C7" s="10">
        <v>5390</v>
      </c>
      <c r="D7" s="10">
        <v>5388</v>
      </c>
      <c r="E7" s="10">
        <v>5413</v>
      </c>
      <c r="F7" s="11">
        <v>5465</v>
      </c>
      <c r="G7" s="9">
        <v>5490</v>
      </c>
      <c r="H7" s="9">
        <v>5513</v>
      </c>
      <c r="I7" s="12">
        <v>5528</v>
      </c>
      <c r="J7" s="11">
        <v>5551</v>
      </c>
      <c r="K7" s="40">
        <v>5598</v>
      </c>
      <c r="L7" s="9">
        <v>5568</v>
      </c>
      <c r="M7" s="9"/>
    </row>
    <row r="8" spans="1:13" ht="12" customHeight="1" x14ac:dyDescent="0.2">
      <c r="A8" s="1" t="s">
        <v>5</v>
      </c>
      <c r="B8" s="10">
        <v>1712</v>
      </c>
      <c r="C8" s="10">
        <v>1770</v>
      </c>
      <c r="D8" s="10">
        <v>1871</v>
      </c>
      <c r="E8" s="10">
        <v>1949</v>
      </c>
      <c r="F8" s="10">
        <v>2040</v>
      </c>
      <c r="G8" s="9">
        <v>2098</v>
      </c>
      <c r="H8" s="9">
        <v>2187</v>
      </c>
      <c r="I8" s="12">
        <v>2239</v>
      </c>
      <c r="J8" s="30">
        <v>2293</v>
      </c>
      <c r="K8" s="40">
        <v>2359</v>
      </c>
      <c r="L8" s="9">
        <v>2398</v>
      </c>
      <c r="M8" s="9"/>
    </row>
    <row r="9" spans="1:13" ht="12" customHeight="1" x14ac:dyDescent="0.2">
      <c r="A9" s="1" t="s">
        <v>8</v>
      </c>
      <c r="B9" s="10">
        <v>49</v>
      </c>
      <c r="C9" s="10">
        <v>52</v>
      </c>
      <c r="D9" s="10">
        <v>49</v>
      </c>
      <c r="E9" s="2">
        <v>53</v>
      </c>
      <c r="F9" s="10">
        <v>48</v>
      </c>
      <c r="G9" s="9">
        <v>48</v>
      </c>
      <c r="H9" s="9">
        <v>51</v>
      </c>
      <c r="I9" s="12">
        <v>51</v>
      </c>
      <c r="J9" s="30">
        <v>50</v>
      </c>
      <c r="K9" s="40">
        <v>53</v>
      </c>
      <c r="L9" s="9">
        <v>51</v>
      </c>
      <c r="M9" s="9"/>
    </row>
    <row r="10" spans="1:13" ht="12" customHeight="1" x14ac:dyDescent="0.2">
      <c r="A10" s="1" t="s">
        <v>10</v>
      </c>
      <c r="B10" s="10">
        <v>27</v>
      </c>
      <c r="C10" s="10">
        <v>25</v>
      </c>
      <c r="D10" s="10">
        <v>25</v>
      </c>
      <c r="E10" s="2">
        <v>26</v>
      </c>
      <c r="F10" s="10">
        <v>25</v>
      </c>
      <c r="G10" s="9">
        <v>25</v>
      </c>
      <c r="H10" s="9">
        <v>28</v>
      </c>
      <c r="I10" s="12">
        <v>28</v>
      </c>
      <c r="J10" s="30">
        <v>24</v>
      </c>
      <c r="K10" s="40">
        <v>26</v>
      </c>
      <c r="L10" s="9">
        <v>25</v>
      </c>
      <c r="M10" s="9"/>
    </row>
    <row r="11" spans="1:13" ht="17.25" customHeight="1" x14ac:dyDescent="0.2">
      <c r="A11" s="1" t="s">
        <v>12</v>
      </c>
      <c r="B11" s="10">
        <v>1</v>
      </c>
      <c r="C11" s="10">
        <v>3</v>
      </c>
      <c r="D11" s="10">
        <v>3</v>
      </c>
      <c r="E11" s="2">
        <v>4</v>
      </c>
      <c r="F11" s="10">
        <v>4</v>
      </c>
      <c r="G11" s="9">
        <v>4</v>
      </c>
      <c r="H11" s="9">
        <v>4</v>
      </c>
      <c r="I11" s="12">
        <v>4</v>
      </c>
      <c r="J11" s="30">
        <v>5</v>
      </c>
      <c r="K11" s="40">
        <v>5</v>
      </c>
      <c r="L11" s="9">
        <v>4</v>
      </c>
      <c r="M11" s="9"/>
    </row>
    <row r="12" spans="1:13" ht="12" customHeight="1" x14ac:dyDescent="0.2">
      <c r="A12" s="1" t="s">
        <v>106</v>
      </c>
      <c r="B12" s="13" t="s">
        <v>7</v>
      </c>
      <c r="C12" s="13" t="s">
        <v>7</v>
      </c>
      <c r="D12" s="13" t="s">
        <v>7</v>
      </c>
      <c r="E12" s="13" t="s">
        <v>7</v>
      </c>
      <c r="F12" s="13" t="s">
        <v>7</v>
      </c>
      <c r="G12" s="13" t="s">
        <v>7</v>
      </c>
      <c r="H12" s="13">
        <v>1</v>
      </c>
      <c r="I12" s="14">
        <v>1</v>
      </c>
      <c r="J12" s="30">
        <v>1</v>
      </c>
      <c r="K12" s="40">
        <v>1</v>
      </c>
      <c r="L12" s="40">
        <v>1</v>
      </c>
      <c r="M12" s="9"/>
    </row>
    <row r="13" spans="1:13" ht="12" customHeight="1" x14ac:dyDescent="0.2">
      <c r="A13" s="1" t="s">
        <v>14</v>
      </c>
      <c r="B13" s="10">
        <v>7</v>
      </c>
      <c r="C13" s="10">
        <v>8</v>
      </c>
      <c r="D13" s="10">
        <v>8</v>
      </c>
      <c r="E13" s="2">
        <v>8</v>
      </c>
      <c r="F13" s="10">
        <v>11</v>
      </c>
      <c r="G13" s="9">
        <v>10</v>
      </c>
      <c r="H13" s="9">
        <v>12</v>
      </c>
      <c r="I13" s="12">
        <v>13</v>
      </c>
      <c r="J13" s="30">
        <v>12</v>
      </c>
      <c r="K13" s="40">
        <v>12</v>
      </c>
      <c r="L13" s="9">
        <v>11</v>
      </c>
      <c r="M13" s="9"/>
    </row>
    <row r="14" spans="1:13" ht="17.25" customHeight="1" x14ac:dyDescent="0.2">
      <c r="A14" s="7" t="s">
        <v>66</v>
      </c>
      <c r="B14" s="8">
        <f t="shared" ref="B14:L14" si="2">SUM(B15:B45)</f>
        <v>487</v>
      </c>
      <c r="C14" s="8">
        <f t="shared" si="2"/>
        <v>570</v>
      </c>
      <c r="D14" s="8">
        <f t="shared" si="2"/>
        <v>668</v>
      </c>
      <c r="E14" s="8">
        <f t="shared" si="2"/>
        <v>743</v>
      </c>
      <c r="F14" s="8">
        <f t="shared" si="2"/>
        <v>841</v>
      </c>
      <c r="G14" s="8">
        <f t="shared" si="2"/>
        <v>956</v>
      </c>
      <c r="H14" s="8">
        <f t="shared" si="2"/>
        <v>1062</v>
      </c>
      <c r="I14" s="8">
        <f t="shared" si="2"/>
        <v>1133</v>
      </c>
      <c r="J14" s="8">
        <f t="shared" si="2"/>
        <v>1196</v>
      </c>
      <c r="K14" s="8">
        <f t="shared" si="2"/>
        <v>1300</v>
      </c>
      <c r="L14" s="8">
        <f t="shared" si="2"/>
        <v>1368</v>
      </c>
      <c r="M14" s="9"/>
    </row>
    <row r="15" spans="1:13" ht="12" customHeight="1" x14ac:dyDescent="0.2">
      <c r="A15" s="1" t="s">
        <v>19</v>
      </c>
      <c r="B15" s="1">
        <v>1</v>
      </c>
      <c r="C15" s="1">
        <v>1</v>
      </c>
      <c r="D15" s="1">
        <v>1</v>
      </c>
      <c r="E15" s="2">
        <v>1</v>
      </c>
      <c r="F15" s="1">
        <v>1</v>
      </c>
      <c r="G15" s="9">
        <v>2</v>
      </c>
      <c r="H15" s="9">
        <v>2</v>
      </c>
      <c r="I15" s="9">
        <v>2</v>
      </c>
      <c r="J15" s="2">
        <v>2</v>
      </c>
      <c r="K15" s="9">
        <v>2</v>
      </c>
      <c r="L15" s="9">
        <v>3</v>
      </c>
      <c r="M15" s="40"/>
    </row>
    <row r="16" spans="1:13" ht="12" customHeight="1" x14ac:dyDescent="0.2">
      <c r="A16" s="1" t="s">
        <v>21</v>
      </c>
      <c r="B16" s="1">
        <v>2</v>
      </c>
      <c r="C16" s="1">
        <v>1</v>
      </c>
      <c r="D16" s="1">
        <v>1</v>
      </c>
      <c r="E16" s="2">
        <v>1</v>
      </c>
      <c r="F16" s="1">
        <v>3</v>
      </c>
      <c r="G16" s="9">
        <v>3</v>
      </c>
      <c r="H16" s="9">
        <v>3</v>
      </c>
      <c r="I16" s="9">
        <v>4</v>
      </c>
      <c r="J16" s="2">
        <v>5</v>
      </c>
      <c r="K16" s="9">
        <v>6</v>
      </c>
      <c r="L16" s="9">
        <v>5</v>
      </c>
      <c r="M16" s="40"/>
    </row>
    <row r="17" spans="1:13" ht="12" customHeight="1" x14ac:dyDescent="0.2">
      <c r="A17" s="1" t="s">
        <v>23</v>
      </c>
      <c r="B17" s="1">
        <v>1</v>
      </c>
      <c r="C17" s="1">
        <v>1</v>
      </c>
      <c r="D17" s="1">
        <v>2</v>
      </c>
      <c r="E17" s="2">
        <v>2</v>
      </c>
      <c r="F17" s="1">
        <v>2</v>
      </c>
      <c r="G17" s="9">
        <v>2</v>
      </c>
      <c r="H17" s="9">
        <v>4</v>
      </c>
      <c r="I17" s="9">
        <v>7</v>
      </c>
      <c r="J17" s="21">
        <v>7</v>
      </c>
      <c r="K17" s="9">
        <v>7</v>
      </c>
      <c r="L17" s="9">
        <v>8</v>
      </c>
      <c r="M17" s="40"/>
    </row>
    <row r="18" spans="1:13" ht="12" customHeight="1" x14ac:dyDescent="0.2">
      <c r="A18" s="1" t="s">
        <v>25</v>
      </c>
      <c r="B18" s="1">
        <v>4</v>
      </c>
      <c r="C18" s="1">
        <v>5</v>
      </c>
      <c r="D18" s="1">
        <v>4</v>
      </c>
      <c r="E18" s="2">
        <v>4</v>
      </c>
      <c r="F18" s="1">
        <v>4</v>
      </c>
      <c r="G18" s="9">
        <v>7</v>
      </c>
      <c r="H18" s="9">
        <v>8</v>
      </c>
      <c r="I18" s="9">
        <v>5</v>
      </c>
      <c r="J18" s="2">
        <v>7</v>
      </c>
      <c r="K18" s="9">
        <v>8</v>
      </c>
      <c r="L18" s="9">
        <v>8</v>
      </c>
      <c r="M18" s="40"/>
    </row>
    <row r="19" spans="1:13" ht="12" customHeight="1" x14ac:dyDescent="0.2">
      <c r="A19" s="1" t="s">
        <v>26</v>
      </c>
      <c r="B19" s="1">
        <v>76</v>
      </c>
      <c r="C19" s="1">
        <v>89</v>
      </c>
      <c r="D19" s="1">
        <v>96</v>
      </c>
      <c r="E19" s="2">
        <v>103</v>
      </c>
      <c r="F19" s="1">
        <v>116</v>
      </c>
      <c r="G19" s="9">
        <v>128</v>
      </c>
      <c r="H19" s="9">
        <v>141</v>
      </c>
      <c r="I19" s="9">
        <v>152</v>
      </c>
      <c r="J19" s="2">
        <v>161</v>
      </c>
      <c r="K19" s="9">
        <v>187</v>
      </c>
      <c r="L19" s="9">
        <v>186</v>
      </c>
      <c r="M19" s="40"/>
    </row>
    <row r="20" spans="1:13" ht="17.25" customHeight="1" x14ac:dyDescent="0.2">
      <c r="A20" s="1" t="s">
        <v>27</v>
      </c>
      <c r="B20" s="1">
        <v>6</v>
      </c>
      <c r="C20" s="1">
        <v>9</v>
      </c>
      <c r="D20" s="1">
        <v>11</v>
      </c>
      <c r="E20" s="2">
        <v>8</v>
      </c>
      <c r="F20" s="1">
        <v>7</v>
      </c>
      <c r="G20" s="9">
        <v>7</v>
      </c>
      <c r="H20" s="9">
        <v>8</v>
      </c>
      <c r="I20" s="9">
        <v>7</v>
      </c>
      <c r="J20" s="10">
        <v>10</v>
      </c>
      <c r="K20" s="9">
        <v>10</v>
      </c>
      <c r="L20" s="9">
        <v>9</v>
      </c>
      <c r="M20" s="40"/>
    </row>
    <row r="21" spans="1:13" ht="12" customHeight="1" x14ac:dyDescent="0.2">
      <c r="A21" s="1" t="s">
        <v>29</v>
      </c>
      <c r="B21" s="1">
        <v>2</v>
      </c>
      <c r="C21" s="1">
        <v>2</v>
      </c>
      <c r="D21" s="1">
        <v>3</v>
      </c>
      <c r="E21" s="2">
        <v>3</v>
      </c>
      <c r="F21" s="1">
        <v>3</v>
      </c>
      <c r="G21" s="9">
        <v>3</v>
      </c>
      <c r="H21" s="9">
        <v>4</v>
      </c>
      <c r="I21" s="9">
        <v>4</v>
      </c>
      <c r="J21" s="1">
        <v>4</v>
      </c>
      <c r="K21" s="9">
        <v>7</v>
      </c>
      <c r="L21" s="9">
        <v>6</v>
      </c>
      <c r="M21" s="40"/>
    </row>
    <row r="22" spans="1:13" ht="12" customHeight="1" x14ac:dyDescent="0.2">
      <c r="A22" s="1" t="s">
        <v>31</v>
      </c>
      <c r="B22" s="1">
        <v>1</v>
      </c>
      <c r="C22" s="1">
        <v>1</v>
      </c>
      <c r="D22" s="1">
        <v>2</v>
      </c>
      <c r="E22" s="2">
        <v>2</v>
      </c>
      <c r="F22" s="1">
        <v>1</v>
      </c>
      <c r="G22" s="9">
        <v>1</v>
      </c>
      <c r="H22" s="9">
        <v>1</v>
      </c>
      <c r="I22" s="9">
        <v>1</v>
      </c>
      <c r="J22" s="1">
        <v>1</v>
      </c>
      <c r="K22" s="9">
        <v>1</v>
      </c>
      <c r="L22" s="9">
        <v>2</v>
      </c>
      <c r="M22" s="40"/>
    </row>
    <row r="23" spans="1:13" ht="12" customHeight="1" x14ac:dyDescent="0.2">
      <c r="A23" s="1" t="s">
        <v>33</v>
      </c>
      <c r="B23" s="1">
        <v>4</v>
      </c>
      <c r="C23" s="1">
        <v>4</v>
      </c>
      <c r="D23" s="1">
        <v>4</v>
      </c>
      <c r="E23" s="2">
        <v>6</v>
      </c>
      <c r="F23" s="1">
        <v>9</v>
      </c>
      <c r="G23" s="9">
        <v>15</v>
      </c>
      <c r="H23" s="9">
        <v>18</v>
      </c>
      <c r="I23" s="9">
        <v>24</v>
      </c>
      <c r="J23" s="1">
        <v>22</v>
      </c>
      <c r="K23" s="9">
        <v>23</v>
      </c>
      <c r="L23" s="9">
        <v>23</v>
      </c>
      <c r="M23" s="40"/>
    </row>
    <row r="24" spans="1:13" ht="12" customHeight="1" x14ac:dyDescent="0.2">
      <c r="A24" s="1" t="s">
        <v>35</v>
      </c>
      <c r="B24" s="1">
        <v>8</v>
      </c>
      <c r="C24" s="1">
        <v>8</v>
      </c>
      <c r="D24" s="1">
        <v>8</v>
      </c>
      <c r="E24" s="2">
        <v>8</v>
      </c>
      <c r="F24" s="1">
        <v>9</v>
      </c>
      <c r="G24" s="9">
        <v>10</v>
      </c>
      <c r="H24" s="9">
        <v>10</v>
      </c>
      <c r="I24" s="9">
        <v>10</v>
      </c>
      <c r="J24" s="1">
        <v>10</v>
      </c>
      <c r="K24" s="9">
        <v>10</v>
      </c>
      <c r="L24" s="9">
        <v>14</v>
      </c>
      <c r="M24" s="40"/>
    </row>
    <row r="25" spans="1:13" ht="17.25" customHeight="1" x14ac:dyDescent="0.2">
      <c r="A25" s="16" t="s">
        <v>37</v>
      </c>
      <c r="B25" s="1">
        <v>70</v>
      </c>
      <c r="C25" s="1">
        <v>83</v>
      </c>
      <c r="D25" s="1">
        <v>103</v>
      </c>
      <c r="E25" s="2">
        <v>124</v>
      </c>
      <c r="F25" s="1">
        <v>163</v>
      </c>
      <c r="G25" s="9">
        <v>198</v>
      </c>
      <c r="H25" s="9">
        <v>227</v>
      </c>
      <c r="I25" s="9">
        <v>237</v>
      </c>
      <c r="J25" s="1">
        <v>255</v>
      </c>
      <c r="K25" s="9">
        <v>278</v>
      </c>
      <c r="L25" s="9">
        <v>289</v>
      </c>
      <c r="M25" s="40"/>
    </row>
    <row r="26" spans="1:13" ht="12" customHeight="1" x14ac:dyDescent="0.2">
      <c r="A26" s="16" t="s">
        <v>39</v>
      </c>
      <c r="B26" s="1">
        <v>14</v>
      </c>
      <c r="C26" s="1">
        <v>18</v>
      </c>
      <c r="D26" s="1">
        <v>17</v>
      </c>
      <c r="E26" s="2">
        <v>17</v>
      </c>
      <c r="F26" s="1">
        <v>22</v>
      </c>
      <c r="G26" s="9">
        <v>27</v>
      </c>
      <c r="H26" s="9">
        <v>31</v>
      </c>
      <c r="I26" s="9">
        <v>32</v>
      </c>
      <c r="J26" s="1">
        <v>31</v>
      </c>
      <c r="K26" s="9">
        <v>27</v>
      </c>
      <c r="L26" s="9">
        <v>29</v>
      </c>
      <c r="M26" s="40"/>
    </row>
    <row r="27" spans="1:13" ht="12" customHeight="1" x14ac:dyDescent="0.2">
      <c r="A27" s="16" t="s">
        <v>41</v>
      </c>
      <c r="B27" s="1">
        <v>1</v>
      </c>
      <c r="C27" s="1">
        <v>1</v>
      </c>
      <c r="D27" s="1">
        <v>1</v>
      </c>
      <c r="E27" s="2">
        <v>1</v>
      </c>
      <c r="F27" s="1">
        <v>1</v>
      </c>
      <c r="G27" s="9">
        <v>1</v>
      </c>
      <c r="H27" s="9">
        <v>1</v>
      </c>
      <c r="I27" s="9">
        <v>1</v>
      </c>
      <c r="J27" s="21" t="s">
        <v>7</v>
      </c>
      <c r="K27" s="21" t="s">
        <v>7</v>
      </c>
      <c r="L27" s="21" t="s">
        <v>7</v>
      </c>
    </row>
    <row r="28" spans="1:13" ht="12" customHeight="1" x14ac:dyDescent="0.2">
      <c r="A28" s="16" t="s">
        <v>128</v>
      </c>
      <c r="B28" s="21" t="s">
        <v>7</v>
      </c>
      <c r="C28" s="21" t="s">
        <v>7</v>
      </c>
      <c r="D28" s="21" t="s">
        <v>7</v>
      </c>
      <c r="E28" s="21" t="s">
        <v>7</v>
      </c>
      <c r="F28" s="21" t="s">
        <v>7</v>
      </c>
      <c r="G28" s="21" t="s">
        <v>7</v>
      </c>
      <c r="H28" s="21" t="s">
        <v>7</v>
      </c>
      <c r="I28" s="21" t="s">
        <v>7</v>
      </c>
      <c r="J28" s="21" t="s">
        <v>7</v>
      </c>
      <c r="K28" s="21" t="s">
        <v>7</v>
      </c>
      <c r="L28" s="9">
        <v>2</v>
      </c>
      <c r="M28" s="40"/>
    </row>
    <row r="29" spans="1:13" ht="12" customHeight="1" x14ac:dyDescent="0.2">
      <c r="A29" s="16" t="s">
        <v>43</v>
      </c>
      <c r="B29" s="1">
        <v>4</v>
      </c>
      <c r="C29" s="1">
        <v>4</v>
      </c>
      <c r="D29" s="1">
        <v>5</v>
      </c>
      <c r="E29" s="2">
        <v>5</v>
      </c>
      <c r="F29" s="1">
        <v>5</v>
      </c>
      <c r="G29" s="9">
        <v>5</v>
      </c>
      <c r="H29" s="9">
        <v>7</v>
      </c>
      <c r="I29" s="9">
        <v>10</v>
      </c>
      <c r="J29" s="1">
        <v>11</v>
      </c>
      <c r="K29" s="9">
        <v>12</v>
      </c>
      <c r="L29" s="9">
        <v>11</v>
      </c>
      <c r="M29" s="40"/>
    </row>
    <row r="30" spans="1:13" ht="17.25" customHeight="1" x14ac:dyDescent="0.2">
      <c r="A30" s="16" t="s">
        <v>45</v>
      </c>
      <c r="B30" s="1">
        <v>35</v>
      </c>
      <c r="C30" s="1">
        <v>40</v>
      </c>
      <c r="D30" s="1">
        <v>44</v>
      </c>
      <c r="E30" s="2">
        <v>46</v>
      </c>
      <c r="F30" s="1">
        <v>47</v>
      </c>
      <c r="G30" s="9">
        <v>48</v>
      </c>
      <c r="H30" s="9">
        <v>50</v>
      </c>
      <c r="I30" s="9">
        <v>53</v>
      </c>
      <c r="J30" s="9">
        <v>50</v>
      </c>
      <c r="K30" s="9">
        <v>53</v>
      </c>
      <c r="L30" s="9">
        <v>59</v>
      </c>
      <c r="M30" s="40"/>
    </row>
    <row r="31" spans="1:13" ht="12" customHeight="1" x14ac:dyDescent="0.2">
      <c r="A31" s="16" t="s">
        <v>47</v>
      </c>
      <c r="B31" s="1">
        <v>2</v>
      </c>
      <c r="C31" s="1">
        <v>2</v>
      </c>
      <c r="D31" s="1">
        <v>2</v>
      </c>
      <c r="E31" s="2">
        <v>2</v>
      </c>
      <c r="F31" s="1">
        <v>4</v>
      </c>
      <c r="G31" s="9">
        <v>4</v>
      </c>
      <c r="H31" s="9">
        <v>5</v>
      </c>
      <c r="I31" s="9">
        <v>5</v>
      </c>
      <c r="J31" s="9">
        <v>5</v>
      </c>
      <c r="K31" s="9">
        <v>6</v>
      </c>
      <c r="L31" s="9">
        <v>7</v>
      </c>
      <c r="M31" s="40"/>
    </row>
    <row r="32" spans="1:13" ht="12" customHeight="1" x14ac:dyDescent="0.2">
      <c r="A32" s="16" t="s">
        <v>49</v>
      </c>
      <c r="B32" s="1">
        <v>30</v>
      </c>
      <c r="C32" s="1">
        <v>46</v>
      </c>
      <c r="D32" s="1">
        <v>87</v>
      </c>
      <c r="E32" s="2">
        <v>116</v>
      </c>
      <c r="F32" s="1">
        <v>126</v>
      </c>
      <c r="G32" s="9">
        <v>165</v>
      </c>
      <c r="H32" s="9">
        <v>193</v>
      </c>
      <c r="I32" s="9">
        <v>223</v>
      </c>
      <c r="J32" s="9">
        <v>244</v>
      </c>
      <c r="K32" s="9">
        <v>278</v>
      </c>
      <c r="L32" s="9">
        <v>314</v>
      </c>
      <c r="M32" s="40"/>
    </row>
    <row r="33" spans="1:13" ht="12" customHeight="1" x14ac:dyDescent="0.2">
      <c r="A33" s="16" t="s">
        <v>50</v>
      </c>
      <c r="B33" s="1">
        <v>41</v>
      </c>
      <c r="C33" s="1">
        <v>48</v>
      </c>
      <c r="D33" s="1">
        <v>55</v>
      </c>
      <c r="E33" s="2">
        <v>56</v>
      </c>
      <c r="F33" s="1">
        <v>53</v>
      </c>
      <c r="G33" s="9">
        <v>57</v>
      </c>
      <c r="H33" s="9">
        <v>61</v>
      </c>
      <c r="I33" s="9">
        <v>61</v>
      </c>
      <c r="J33" s="9">
        <v>66</v>
      </c>
      <c r="K33" s="9">
        <v>63</v>
      </c>
      <c r="L33" s="9">
        <v>61</v>
      </c>
      <c r="M33" s="40"/>
    </row>
    <row r="34" spans="1:13" ht="12" customHeight="1" x14ac:dyDescent="0.2">
      <c r="A34" s="16" t="s">
        <v>52</v>
      </c>
      <c r="B34" s="1">
        <v>8</v>
      </c>
      <c r="C34" s="1">
        <v>7</v>
      </c>
      <c r="D34" s="1">
        <v>7</v>
      </c>
      <c r="E34" s="2">
        <v>8</v>
      </c>
      <c r="F34" s="1">
        <v>9</v>
      </c>
      <c r="G34" s="9">
        <v>10</v>
      </c>
      <c r="H34" s="9">
        <v>11</v>
      </c>
      <c r="I34" s="9">
        <v>10</v>
      </c>
      <c r="J34" s="1">
        <v>9</v>
      </c>
      <c r="K34" s="9">
        <v>12</v>
      </c>
      <c r="L34" s="9">
        <v>12</v>
      </c>
      <c r="M34" s="40"/>
    </row>
    <row r="35" spans="1:13" ht="17.25" customHeight="1" x14ac:dyDescent="0.2">
      <c r="A35" s="16" t="s">
        <v>129</v>
      </c>
      <c r="B35" s="1">
        <v>30</v>
      </c>
      <c r="C35" s="1">
        <v>36</v>
      </c>
      <c r="D35" s="1">
        <v>37</v>
      </c>
      <c r="E35" s="2">
        <v>40</v>
      </c>
      <c r="F35" s="1">
        <v>42</v>
      </c>
      <c r="G35" s="9">
        <v>43</v>
      </c>
      <c r="H35" s="9">
        <v>45</v>
      </c>
      <c r="I35" s="9">
        <v>48</v>
      </c>
      <c r="J35" s="1">
        <v>48</v>
      </c>
      <c r="K35" s="9">
        <v>48</v>
      </c>
      <c r="L35" s="9">
        <v>49</v>
      </c>
      <c r="M35" s="40"/>
    </row>
    <row r="36" spans="1:13" ht="12" customHeight="1" x14ac:dyDescent="0.2">
      <c r="A36" s="16" t="s">
        <v>55</v>
      </c>
      <c r="B36" s="1">
        <v>1</v>
      </c>
      <c r="C36" s="1">
        <v>2</v>
      </c>
      <c r="D36" s="1">
        <v>2</v>
      </c>
      <c r="E36" s="2">
        <v>2</v>
      </c>
      <c r="F36" s="1">
        <v>2</v>
      </c>
      <c r="G36" s="9">
        <v>2</v>
      </c>
      <c r="H36" s="9">
        <v>3</v>
      </c>
      <c r="I36" s="9">
        <v>3</v>
      </c>
      <c r="J36" s="1">
        <v>3</v>
      </c>
      <c r="K36" s="9">
        <v>3</v>
      </c>
      <c r="L36" s="9">
        <v>3</v>
      </c>
      <c r="M36" s="40"/>
    </row>
    <row r="37" spans="1:13" ht="12" customHeight="1" x14ac:dyDescent="0.2">
      <c r="A37" s="16" t="s">
        <v>56</v>
      </c>
      <c r="B37" s="1">
        <v>16</v>
      </c>
      <c r="C37" s="1">
        <v>20</v>
      </c>
      <c r="D37" s="1">
        <v>20</v>
      </c>
      <c r="E37" s="2">
        <v>24</v>
      </c>
      <c r="F37" s="1">
        <v>30</v>
      </c>
      <c r="G37" s="9">
        <v>28</v>
      </c>
      <c r="H37" s="9">
        <v>28</v>
      </c>
      <c r="I37" s="9">
        <v>29</v>
      </c>
      <c r="J37" s="1">
        <v>30</v>
      </c>
      <c r="K37" s="9">
        <v>40</v>
      </c>
      <c r="L37" s="9">
        <v>42</v>
      </c>
      <c r="M37" s="40"/>
    </row>
    <row r="38" spans="1:13" ht="12" customHeight="1" x14ac:dyDescent="0.2">
      <c r="A38" s="16" t="s">
        <v>58</v>
      </c>
      <c r="B38" s="1">
        <v>4</v>
      </c>
      <c r="C38" s="1">
        <v>10</v>
      </c>
      <c r="D38" s="1">
        <v>12</v>
      </c>
      <c r="E38" s="2">
        <v>10</v>
      </c>
      <c r="F38" s="1">
        <v>8</v>
      </c>
      <c r="G38" s="9">
        <v>14</v>
      </c>
      <c r="H38" s="9">
        <v>17</v>
      </c>
      <c r="I38" s="9">
        <v>19</v>
      </c>
      <c r="J38" s="1">
        <v>19</v>
      </c>
      <c r="K38" s="9">
        <v>20</v>
      </c>
      <c r="L38" s="9">
        <v>19</v>
      </c>
      <c r="M38" s="40"/>
    </row>
    <row r="39" spans="1:13" ht="12" customHeight="1" x14ac:dyDescent="0.2">
      <c r="A39" s="16" t="s">
        <v>59</v>
      </c>
      <c r="B39" s="1">
        <v>51</v>
      </c>
      <c r="C39" s="1">
        <v>51</v>
      </c>
      <c r="D39" s="1">
        <v>56</v>
      </c>
      <c r="E39" s="2">
        <v>60</v>
      </c>
      <c r="F39" s="1">
        <v>59</v>
      </c>
      <c r="G39" s="9">
        <v>61</v>
      </c>
      <c r="H39" s="9">
        <v>59</v>
      </c>
      <c r="I39" s="9">
        <v>59</v>
      </c>
      <c r="J39" s="1">
        <v>59</v>
      </c>
      <c r="K39" s="9">
        <v>58</v>
      </c>
      <c r="L39" s="9">
        <v>66</v>
      </c>
      <c r="M39" s="40"/>
    </row>
    <row r="40" spans="1:13" ht="17.25" customHeight="1" x14ac:dyDescent="0.2">
      <c r="A40" s="16" t="s">
        <v>114</v>
      </c>
      <c r="B40" s="13" t="s">
        <v>7</v>
      </c>
      <c r="C40" s="13" t="s">
        <v>7</v>
      </c>
      <c r="D40" s="13" t="s">
        <v>7</v>
      </c>
      <c r="E40" s="13" t="s">
        <v>7</v>
      </c>
      <c r="F40" s="13" t="s">
        <v>7</v>
      </c>
      <c r="G40" s="13" t="s">
        <v>7</v>
      </c>
      <c r="H40" s="13" t="s">
        <v>7</v>
      </c>
      <c r="I40" s="13" t="s">
        <v>7</v>
      </c>
      <c r="J40" s="1">
        <v>1</v>
      </c>
      <c r="K40" s="9">
        <v>1</v>
      </c>
      <c r="L40" s="9">
        <v>1</v>
      </c>
      <c r="M40" s="40"/>
    </row>
    <row r="41" spans="1:13" ht="12" customHeight="1" x14ac:dyDescent="0.2">
      <c r="A41" s="16" t="s">
        <v>61</v>
      </c>
      <c r="B41" s="1">
        <v>52</v>
      </c>
      <c r="C41" s="1">
        <v>59</v>
      </c>
      <c r="D41" s="1">
        <v>65</v>
      </c>
      <c r="E41" s="2">
        <v>69</v>
      </c>
      <c r="F41" s="1">
        <v>79</v>
      </c>
      <c r="G41" s="9">
        <v>80</v>
      </c>
      <c r="H41" s="9">
        <v>90</v>
      </c>
      <c r="I41" s="9">
        <v>91</v>
      </c>
      <c r="J41" s="1">
        <v>97</v>
      </c>
      <c r="K41" s="9">
        <v>98</v>
      </c>
      <c r="L41" s="9">
        <v>98</v>
      </c>
      <c r="M41" s="40"/>
    </row>
    <row r="42" spans="1:13" ht="12" customHeight="1" x14ac:dyDescent="0.2">
      <c r="A42" s="16" t="s">
        <v>62</v>
      </c>
      <c r="B42" s="1">
        <v>12</v>
      </c>
      <c r="C42" s="1">
        <v>11</v>
      </c>
      <c r="D42" s="1">
        <v>12</v>
      </c>
      <c r="E42" s="2">
        <v>14</v>
      </c>
      <c r="F42" s="1">
        <v>20</v>
      </c>
      <c r="G42" s="9">
        <v>19</v>
      </c>
      <c r="H42" s="9">
        <v>21</v>
      </c>
      <c r="I42" s="9">
        <v>20</v>
      </c>
      <c r="J42" s="1">
        <v>20</v>
      </c>
      <c r="K42" s="9">
        <v>22</v>
      </c>
      <c r="L42" s="9">
        <v>22</v>
      </c>
      <c r="M42" s="40"/>
    </row>
    <row r="43" spans="1:13" ht="12" customHeight="1" x14ac:dyDescent="0.2">
      <c r="A43" s="16" t="s">
        <v>63</v>
      </c>
      <c r="B43" s="1">
        <v>7</v>
      </c>
      <c r="C43" s="1">
        <v>7</v>
      </c>
      <c r="D43" s="1">
        <v>7</v>
      </c>
      <c r="E43" s="2">
        <v>7</v>
      </c>
      <c r="F43" s="1">
        <v>9</v>
      </c>
      <c r="G43" s="9">
        <v>8</v>
      </c>
      <c r="H43" s="9">
        <v>7</v>
      </c>
      <c r="I43" s="9">
        <v>7</v>
      </c>
      <c r="J43" s="1">
        <v>10</v>
      </c>
      <c r="K43" s="9">
        <v>10</v>
      </c>
      <c r="L43" s="9">
        <v>10</v>
      </c>
      <c r="M43" s="40"/>
    </row>
    <row r="44" spans="1:13" ht="12" customHeight="1" x14ac:dyDescent="0.2">
      <c r="A44" s="16" t="s">
        <v>64</v>
      </c>
      <c r="B44" s="1">
        <v>3</v>
      </c>
      <c r="C44" s="1">
        <v>3</v>
      </c>
      <c r="D44" s="1">
        <v>3</v>
      </c>
      <c r="E44" s="2">
        <v>3</v>
      </c>
      <c r="F44" s="1">
        <v>5</v>
      </c>
      <c r="G44" s="9">
        <v>6</v>
      </c>
      <c r="H44" s="9">
        <v>5</v>
      </c>
      <c r="I44" s="9">
        <v>7</v>
      </c>
      <c r="J44" s="1">
        <v>7</v>
      </c>
      <c r="K44" s="9">
        <v>7</v>
      </c>
      <c r="L44" s="9">
        <v>7</v>
      </c>
      <c r="M44" s="40"/>
    </row>
    <row r="45" spans="1:13" ht="17.25" customHeight="1" x14ac:dyDescent="0.2">
      <c r="A45" s="16" t="s">
        <v>65</v>
      </c>
      <c r="B45" s="2">
        <v>1</v>
      </c>
      <c r="C45" s="2">
        <v>1</v>
      </c>
      <c r="D45" s="2">
        <v>1</v>
      </c>
      <c r="E45" s="2">
        <v>1</v>
      </c>
      <c r="F45" s="1">
        <v>2</v>
      </c>
      <c r="G45" s="9">
        <v>2</v>
      </c>
      <c r="H45" s="9">
        <v>2</v>
      </c>
      <c r="I45" s="9">
        <v>2</v>
      </c>
      <c r="J45" s="1">
        <v>2</v>
      </c>
      <c r="K45" s="9">
        <v>3</v>
      </c>
      <c r="L45" s="18">
        <v>3</v>
      </c>
    </row>
    <row r="46" spans="1:13" ht="17.25" customHeight="1" x14ac:dyDescent="0.2">
      <c r="A46" s="34" t="s">
        <v>86</v>
      </c>
      <c r="B46" s="15">
        <f t="shared" ref="B46:L46" si="3">SUM(B47:B76)</f>
        <v>193</v>
      </c>
      <c r="C46" s="15">
        <f t="shared" si="3"/>
        <v>205</v>
      </c>
      <c r="D46" s="15">
        <f t="shared" si="3"/>
        <v>230</v>
      </c>
      <c r="E46" s="15">
        <f t="shared" si="3"/>
        <v>304</v>
      </c>
      <c r="F46" s="15">
        <f t="shared" si="3"/>
        <v>314</v>
      </c>
      <c r="G46" s="15">
        <f t="shared" si="3"/>
        <v>340</v>
      </c>
      <c r="H46" s="15">
        <f t="shared" si="3"/>
        <v>360</v>
      </c>
      <c r="I46" s="15">
        <f t="shared" si="3"/>
        <v>389</v>
      </c>
      <c r="J46" s="15">
        <f t="shared" si="3"/>
        <v>411</v>
      </c>
      <c r="K46" s="15">
        <f t="shared" si="3"/>
        <v>407</v>
      </c>
      <c r="L46" s="15">
        <f t="shared" si="3"/>
        <v>431</v>
      </c>
      <c r="M46" s="41"/>
    </row>
    <row r="47" spans="1:13" ht="12" customHeight="1" x14ac:dyDescent="0.2">
      <c r="A47" s="16" t="s">
        <v>67</v>
      </c>
      <c r="B47" s="10">
        <v>1</v>
      </c>
      <c r="C47" s="13" t="s">
        <v>7</v>
      </c>
      <c r="D47" s="13" t="s">
        <v>7</v>
      </c>
      <c r="E47" s="13" t="s">
        <v>7</v>
      </c>
      <c r="F47" s="13" t="s">
        <v>7</v>
      </c>
      <c r="G47" s="13" t="s">
        <v>7</v>
      </c>
      <c r="H47" s="13" t="s">
        <v>7</v>
      </c>
      <c r="I47" s="13">
        <v>1</v>
      </c>
      <c r="J47" s="10">
        <v>1</v>
      </c>
      <c r="K47" s="1">
        <v>1</v>
      </c>
      <c r="L47" s="1">
        <v>1</v>
      </c>
      <c r="M47" s="41"/>
    </row>
    <row r="48" spans="1:13" ht="12" customHeight="1" x14ac:dyDescent="0.2">
      <c r="A48" s="16" t="s">
        <v>111</v>
      </c>
      <c r="B48" s="13" t="s">
        <v>7</v>
      </c>
      <c r="C48" s="13" t="s">
        <v>7</v>
      </c>
      <c r="D48" s="13" t="s">
        <v>7</v>
      </c>
      <c r="E48" s="13" t="s">
        <v>7</v>
      </c>
      <c r="F48" s="13" t="s">
        <v>7</v>
      </c>
      <c r="G48" s="13" t="s">
        <v>7</v>
      </c>
      <c r="H48" s="13" t="s">
        <v>7</v>
      </c>
      <c r="I48" s="13">
        <v>1</v>
      </c>
      <c r="J48" s="10">
        <v>1</v>
      </c>
      <c r="K48" s="1">
        <v>1</v>
      </c>
      <c r="L48" s="13">
        <v>1</v>
      </c>
    </row>
    <row r="49" spans="1:13" ht="12" customHeight="1" x14ac:dyDescent="0.2">
      <c r="A49" s="16" t="s">
        <v>88</v>
      </c>
      <c r="B49" s="14" t="s">
        <v>7</v>
      </c>
      <c r="C49" s="16">
        <v>1</v>
      </c>
      <c r="D49" s="16">
        <v>1</v>
      </c>
      <c r="E49" s="13" t="s">
        <v>7</v>
      </c>
      <c r="F49" s="13" t="s">
        <v>7</v>
      </c>
      <c r="G49" s="13" t="s">
        <v>7</v>
      </c>
      <c r="H49" s="13">
        <v>1</v>
      </c>
      <c r="I49" s="13">
        <v>1</v>
      </c>
      <c r="J49" s="13" t="s">
        <v>7</v>
      </c>
      <c r="K49" s="13" t="s">
        <v>7</v>
      </c>
      <c r="L49" s="13" t="s">
        <v>7</v>
      </c>
    </row>
    <row r="50" spans="1:13" ht="12" customHeight="1" x14ac:dyDescent="0.2">
      <c r="A50" s="16" t="s">
        <v>68</v>
      </c>
      <c r="B50" s="10">
        <v>1</v>
      </c>
      <c r="C50" s="13" t="s">
        <v>7</v>
      </c>
      <c r="D50" s="13" t="s">
        <v>7</v>
      </c>
      <c r="E50" s="13" t="s">
        <v>7</v>
      </c>
      <c r="F50" s="13" t="s">
        <v>7</v>
      </c>
      <c r="G50" s="13" t="s">
        <v>7</v>
      </c>
      <c r="H50" s="13" t="s">
        <v>7</v>
      </c>
      <c r="I50" s="13" t="s">
        <v>7</v>
      </c>
      <c r="J50" s="13" t="s">
        <v>7</v>
      </c>
      <c r="K50" s="13" t="s">
        <v>7</v>
      </c>
      <c r="L50" s="13" t="s">
        <v>7</v>
      </c>
    </row>
    <row r="51" spans="1:13" ht="12" customHeight="1" x14ac:dyDescent="0.2">
      <c r="A51" s="16" t="s">
        <v>69</v>
      </c>
      <c r="B51" s="10">
        <v>21</v>
      </c>
      <c r="C51" s="10">
        <v>22</v>
      </c>
      <c r="D51" s="10">
        <v>30</v>
      </c>
      <c r="E51" s="2">
        <v>44</v>
      </c>
      <c r="F51" s="10">
        <v>47</v>
      </c>
      <c r="G51" s="1">
        <v>52</v>
      </c>
      <c r="H51" s="1">
        <v>56</v>
      </c>
      <c r="I51" s="1">
        <v>59</v>
      </c>
      <c r="J51" s="10">
        <v>64</v>
      </c>
      <c r="K51" s="1">
        <v>62</v>
      </c>
      <c r="L51" s="1">
        <v>65</v>
      </c>
      <c r="M51" s="41"/>
    </row>
    <row r="52" spans="1:13" ht="17.25" customHeight="1" x14ac:dyDescent="0.2">
      <c r="A52" s="16" t="s">
        <v>115</v>
      </c>
      <c r="B52" s="13" t="s">
        <v>7</v>
      </c>
      <c r="C52" s="13" t="s">
        <v>7</v>
      </c>
      <c r="D52" s="13" t="s">
        <v>7</v>
      </c>
      <c r="E52" s="13" t="s">
        <v>7</v>
      </c>
      <c r="F52" s="13" t="s">
        <v>7</v>
      </c>
      <c r="G52" s="13" t="s">
        <v>7</v>
      </c>
      <c r="H52" s="13" t="s">
        <v>7</v>
      </c>
      <c r="I52" s="13" t="s">
        <v>7</v>
      </c>
      <c r="J52" s="10">
        <v>1</v>
      </c>
      <c r="K52" s="1">
        <v>1</v>
      </c>
      <c r="L52" s="1">
        <v>1</v>
      </c>
      <c r="M52" s="41"/>
    </row>
    <row r="53" spans="1:13" ht="12" customHeight="1" x14ac:dyDescent="0.2">
      <c r="A53" s="16" t="s">
        <v>70</v>
      </c>
      <c r="B53" s="10">
        <v>1</v>
      </c>
      <c r="C53" s="10">
        <v>1</v>
      </c>
      <c r="D53" s="10">
        <v>1</v>
      </c>
      <c r="E53" s="2">
        <v>1</v>
      </c>
      <c r="F53" s="10">
        <v>2</v>
      </c>
      <c r="G53" s="2">
        <v>10</v>
      </c>
      <c r="H53" s="2">
        <v>12</v>
      </c>
      <c r="I53" s="2">
        <v>12</v>
      </c>
      <c r="J53" s="2">
        <v>12</v>
      </c>
      <c r="K53" s="1">
        <v>16</v>
      </c>
      <c r="L53" s="1">
        <v>17</v>
      </c>
      <c r="M53" s="41"/>
    </row>
    <row r="54" spans="1:13" ht="12" customHeight="1" x14ac:dyDescent="0.2">
      <c r="A54" s="16" t="s">
        <v>71</v>
      </c>
      <c r="B54" s="10">
        <v>2</v>
      </c>
      <c r="C54" s="10">
        <v>5</v>
      </c>
      <c r="D54" s="10">
        <v>5</v>
      </c>
      <c r="E54" s="2">
        <v>5</v>
      </c>
      <c r="F54" s="10">
        <v>5</v>
      </c>
      <c r="G54" s="2">
        <v>5</v>
      </c>
      <c r="H54" s="2">
        <v>5</v>
      </c>
      <c r="I54" s="2">
        <v>6</v>
      </c>
      <c r="J54" s="2">
        <v>6</v>
      </c>
      <c r="K54" s="1">
        <v>6</v>
      </c>
      <c r="L54" s="1">
        <v>6</v>
      </c>
      <c r="M54" s="41"/>
    </row>
    <row r="55" spans="1:13" ht="12" customHeight="1" x14ac:dyDescent="0.2">
      <c r="A55" s="16" t="s">
        <v>72</v>
      </c>
      <c r="B55" s="10">
        <v>8</v>
      </c>
      <c r="C55" s="10">
        <v>9</v>
      </c>
      <c r="D55" s="10">
        <v>11</v>
      </c>
      <c r="E55" s="2">
        <v>13</v>
      </c>
      <c r="F55" s="10">
        <v>8</v>
      </c>
      <c r="G55" s="2">
        <v>9</v>
      </c>
      <c r="H55" s="2">
        <v>10</v>
      </c>
      <c r="I55" s="2">
        <v>11</v>
      </c>
      <c r="J55" s="2">
        <v>11</v>
      </c>
      <c r="K55" s="1">
        <v>15</v>
      </c>
      <c r="L55" s="1">
        <v>13</v>
      </c>
      <c r="M55" s="41"/>
    </row>
    <row r="56" spans="1:13" ht="12" customHeight="1" x14ac:dyDescent="0.2">
      <c r="A56" s="16" t="s">
        <v>73</v>
      </c>
      <c r="B56" s="10">
        <v>80</v>
      </c>
      <c r="C56" s="10">
        <v>77</v>
      </c>
      <c r="D56" s="10">
        <v>75</v>
      </c>
      <c r="E56" s="2">
        <v>105</v>
      </c>
      <c r="F56" s="10">
        <v>106</v>
      </c>
      <c r="G56" s="2">
        <v>101</v>
      </c>
      <c r="H56" s="2">
        <v>104</v>
      </c>
      <c r="I56" s="2">
        <v>112</v>
      </c>
      <c r="J56" s="2">
        <v>114</v>
      </c>
      <c r="K56" s="1">
        <v>103</v>
      </c>
      <c r="L56" s="1">
        <v>96</v>
      </c>
      <c r="M56" s="41"/>
    </row>
    <row r="57" spans="1:13" ht="17.25" customHeight="1" x14ac:dyDescent="0.2">
      <c r="A57" s="16" t="s">
        <v>74</v>
      </c>
      <c r="B57" s="10">
        <v>3</v>
      </c>
      <c r="C57" s="10">
        <v>3</v>
      </c>
      <c r="D57" s="10">
        <v>2</v>
      </c>
      <c r="E57" s="2">
        <v>3</v>
      </c>
      <c r="F57" s="10">
        <v>2</v>
      </c>
      <c r="G57" s="10">
        <v>2</v>
      </c>
      <c r="H57" s="10">
        <v>2</v>
      </c>
      <c r="I57" s="10">
        <v>2</v>
      </c>
      <c r="J57" s="10">
        <v>3</v>
      </c>
      <c r="K57" s="1">
        <v>2</v>
      </c>
      <c r="L57" s="1">
        <v>2</v>
      </c>
      <c r="M57" s="41"/>
    </row>
    <row r="58" spans="1:13" ht="12" customHeight="1" x14ac:dyDescent="0.2">
      <c r="A58" s="16" t="s">
        <v>121</v>
      </c>
      <c r="B58" s="13" t="s">
        <v>7</v>
      </c>
      <c r="C58" s="13" t="s">
        <v>7</v>
      </c>
      <c r="D58" s="13" t="s">
        <v>7</v>
      </c>
      <c r="E58" s="13" t="s">
        <v>7</v>
      </c>
      <c r="F58" s="13" t="s">
        <v>7</v>
      </c>
      <c r="G58" s="13" t="s">
        <v>7</v>
      </c>
      <c r="H58" s="13" t="s">
        <v>7</v>
      </c>
      <c r="I58" s="13" t="s">
        <v>7</v>
      </c>
      <c r="J58" s="13" t="s">
        <v>7</v>
      </c>
      <c r="K58" s="1">
        <v>1</v>
      </c>
      <c r="L58" s="1">
        <v>1</v>
      </c>
      <c r="M58" s="41"/>
    </row>
    <row r="59" spans="1:13" ht="12" customHeight="1" x14ac:dyDescent="0.2">
      <c r="A59" s="16" t="s">
        <v>127</v>
      </c>
      <c r="B59" s="13" t="s">
        <v>7</v>
      </c>
      <c r="C59" s="13" t="s">
        <v>7</v>
      </c>
      <c r="D59" s="13" t="s">
        <v>7</v>
      </c>
      <c r="E59" s="13" t="s">
        <v>7</v>
      </c>
      <c r="F59" s="13" t="s">
        <v>7</v>
      </c>
      <c r="G59" s="13" t="s">
        <v>7</v>
      </c>
      <c r="H59" s="13" t="s">
        <v>7</v>
      </c>
      <c r="I59" s="13" t="s">
        <v>7</v>
      </c>
      <c r="J59" s="13" t="s">
        <v>7</v>
      </c>
      <c r="K59" s="13" t="s">
        <v>7</v>
      </c>
      <c r="L59" s="1">
        <v>1</v>
      </c>
      <c r="M59" s="41"/>
    </row>
    <row r="60" spans="1:13" ht="12" customHeight="1" x14ac:dyDescent="0.2">
      <c r="A60" s="35" t="s">
        <v>112</v>
      </c>
      <c r="B60" s="13" t="s">
        <v>7</v>
      </c>
      <c r="C60" s="13" t="s">
        <v>7</v>
      </c>
      <c r="D60" s="13" t="s">
        <v>7</v>
      </c>
      <c r="E60" s="13" t="s">
        <v>7</v>
      </c>
      <c r="F60" s="13" t="s">
        <v>7</v>
      </c>
      <c r="G60" s="13" t="s">
        <v>7</v>
      </c>
      <c r="H60" s="13" t="s">
        <v>7</v>
      </c>
      <c r="I60" s="10">
        <v>1</v>
      </c>
      <c r="J60" s="10">
        <v>1</v>
      </c>
      <c r="K60" s="1">
        <v>1</v>
      </c>
      <c r="L60" s="1">
        <v>1</v>
      </c>
      <c r="M60" s="41"/>
    </row>
    <row r="61" spans="1:13" ht="12" customHeight="1" x14ac:dyDescent="0.2">
      <c r="A61" s="16" t="s">
        <v>101</v>
      </c>
      <c r="B61" s="13" t="s">
        <v>7</v>
      </c>
      <c r="C61" s="13" t="s">
        <v>7</v>
      </c>
      <c r="D61" s="13" t="s">
        <v>7</v>
      </c>
      <c r="E61" s="13" t="s">
        <v>7</v>
      </c>
      <c r="F61" s="10">
        <v>1</v>
      </c>
      <c r="G61" s="2">
        <v>1</v>
      </c>
      <c r="H61" s="2">
        <v>1</v>
      </c>
      <c r="I61" s="2">
        <v>1</v>
      </c>
      <c r="J61" s="2">
        <v>2</v>
      </c>
      <c r="K61" s="1">
        <v>2</v>
      </c>
      <c r="L61" s="1">
        <v>2</v>
      </c>
      <c r="M61" s="41"/>
    </row>
    <row r="62" spans="1:13" ht="17.25" customHeight="1" x14ac:dyDescent="0.2">
      <c r="A62" s="16" t="s">
        <v>75</v>
      </c>
      <c r="B62" s="10">
        <v>7</v>
      </c>
      <c r="C62" s="10">
        <v>7</v>
      </c>
      <c r="D62" s="10">
        <v>7</v>
      </c>
      <c r="E62" s="2">
        <v>8</v>
      </c>
      <c r="F62" s="1">
        <v>7</v>
      </c>
      <c r="G62" s="2">
        <v>7</v>
      </c>
      <c r="H62" s="2">
        <v>7</v>
      </c>
      <c r="I62" s="2">
        <v>11</v>
      </c>
      <c r="J62" s="2">
        <v>14</v>
      </c>
      <c r="K62" s="1">
        <v>14</v>
      </c>
      <c r="L62" s="21">
        <v>16</v>
      </c>
    </row>
    <row r="63" spans="1:13" ht="12" customHeight="1" x14ac:dyDescent="0.2">
      <c r="A63" s="16" t="s">
        <v>76</v>
      </c>
      <c r="B63" s="10">
        <v>1</v>
      </c>
      <c r="C63" s="10">
        <v>1</v>
      </c>
      <c r="D63" s="10">
        <v>1</v>
      </c>
      <c r="E63" s="2">
        <v>1</v>
      </c>
      <c r="F63" s="1">
        <v>1</v>
      </c>
      <c r="G63" s="2">
        <v>3</v>
      </c>
      <c r="H63" s="2">
        <v>2</v>
      </c>
      <c r="I63" s="2">
        <v>1</v>
      </c>
      <c r="J63" s="2">
        <v>1</v>
      </c>
      <c r="K63" s="1">
        <v>1</v>
      </c>
      <c r="L63" s="1">
        <v>1</v>
      </c>
      <c r="M63" s="41"/>
    </row>
    <row r="64" spans="1:13" ht="12" customHeight="1" x14ac:dyDescent="0.2">
      <c r="A64" s="16" t="s">
        <v>91</v>
      </c>
      <c r="B64" s="13" t="s">
        <v>7</v>
      </c>
      <c r="C64" s="13" t="s">
        <v>7</v>
      </c>
      <c r="D64" s="10">
        <v>1</v>
      </c>
      <c r="E64" s="2">
        <v>1</v>
      </c>
      <c r="F64" s="1">
        <v>1</v>
      </c>
      <c r="G64" s="2">
        <v>1</v>
      </c>
      <c r="H64" s="2">
        <v>1</v>
      </c>
      <c r="I64" s="2">
        <v>1</v>
      </c>
      <c r="J64" s="2">
        <v>1</v>
      </c>
      <c r="K64" s="21" t="s">
        <v>7</v>
      </c>
      <c r="L64" s="17">
        <v>2</v>
      </c>
    </row>
    <row r="65" spans="1:13" ht="12" customHeight="1" x14ac:dyDescent="0.2">
      <c r="A65" s="16" t="s">
        <v>77</v>
      </c>
      <c r="B65" s="10">
        <v>1</v>
      </c>
      <c r="C65" s="10">
        <v>1</v>
      </c>
      <c r="D65" s="10">
        <v>1</v>
      </c>
      <c r="E65" s="2">
        <v>1</v>
      </c>
      <c r="F65" s="1">
        <v>1</v>
      </c>
      <c r="G65" s="2">
        <v>1</v>
      </c>
      <c r="H65" s="2">
        <v>1</v>
      </c>
      <c r="I65" s="2" t="s">
        <v>7</v>
      </c>
      <c r="J65" s="2">
        <v>1</v>
      </c>
      <c r="K65" s="1">
        <v>1</v>
      </c>
      <c r="L65" s="17">
        <v>1</v>
      </c>
    </row>
    <row r="66" spans="1:13" ht="12" customHeight="1" x14ac:dyDescent="0.2">
      <c r="A66" s="16" t="s">
        <v>78</v>
      </c>
      <c r="B66" s="10">
        <v>1</v>
      </c>
      <c r="C66" s="10">
        <v>1</v>
      </c>
      <c r="D66" s="10">
        <v>1</v>
      </c>
      <c r="E66" s="2">
        <v>1</v>
      </c>
      <c r="F66" s="10">
        <v>1</v>
      </c>
      <c r="G66" s="17" t="s">
        <v>7</v>
      </c>
      <c r="H66" s="17" t="s">
        <v>7</v>
      </c>
      <c r="I66" s="17" t="s">
        <v>7</v>
      </c>
      <c r="J66" s="17" t="s">
        <v>7</v>
      </c>
      <c r="K66" s="17" t="s">
        <v>7</v>
      </c>
      <c r="L66" s="17" t="s">
        <v>7</v>
      </c>
    </row>
    <row r="67" spans="1:13" ht="17.25" customHeight="1" x14ac:dyDescent="0.2">
      <c r="A67" s="16" t="s">
        <v>89</v>
      </c>
      <c r="B67" s="13" t="s">
        <v>7</v>
      </c>
      <c r="C67" s="10">
        <v>1</v>
      </c>
      <c r="D67" s="13" t="s">
        <v>7</v>
      </c>
      <c r="E67" s="13" t="s">
        <v>7</v>
      </c>
      <c r="F67" s="17" t="s">
        <v>7</v>
      </c>
      <c r="G67" s="17" t="s">
        <v>7</v>
      </c>
      <c r="H67" s="17" t="s">
        <v>7</v>
      </c>
      <c r="I67" s="17" t="s">
        <v>7</v>
      </c>
      <c r="J67" s="17" t="s">
        <v>7</v>
      </c>
      <c r="K67" s="17" t="s">
        <v>7</v>
      </c>
      <c r="L67" s="17" t="s">
        <v>7</v>
      </c>
      <c r="M67" s="41"/>
    </row>
    <row r="68" spans="1:13" ht="12" customHeight="1" x14ac:dyDescent="0.2">
      <c r="A68" s="16" t="s">
        <v>102</v>
      </c>
      <c r="B68" s="13" t="s">
        <v>7</v>
      </c>
      <c r="C68" s="13" t="s">
        <v>7</v>
      </c>
      <c r="D68" s="13" t="s">
        <v>7</v>
      </c>
      <c r="E68" s="13" t="s">
        <v>7</v>
      </c>
      <c r="F68" s="13" t="s">
        <v>7</v>
      </c>
      <c r="G68" s="17">
        <v>1</v>
      </c>
      <c r="H68" s="17" t="s">
        <v>7</v>
      </c>
      <c r="I68" s="17" t="s">
        <v>7</v>
      </c>
      <c r="J68" s="17" t="s">
        <v>7</v>
      </c>
      <c r="K68" s="17" t="s">
        <v>7</v>
      </c>
      <c r="L68" s="17" t="s">
        <v>7</v>
      </c>
      <c r="M68" s="41"/>
    </row>
    <row r="69" spans="1:13" ht="12" customHeight="1" x14ac:dyDescent="0.2">
      <c r="A69" s="16" t="s">
        <v>79</v>
      </c>
      <c r="B69" s="10">
        <v>3</v>
      </c>
      <c r="C69" s="10">
        <v>3</v>
      </c>
      <c r="D69" s="10">
        <v>3</v>
      </c>
      <c r="E69" s="2">
        <v>4</v>
      </c>
      <c r="F69" s="18">
        <v>4</v>
      </c>
      <c r="G69" s="2">
        <v>7</v>
      </c>
      <c r="H69" s="2">
        <v>8</v>
      </c>
      <c r="I69" s="2">
        <v>8</v>
      </c>
      <c r="J69" s="18">
        <v>7</v>
      </c>
      <c r="K69" s="1">
        <v>6</v>
      </c>
      <c r="L69" s="1">
        <v>6</v>
      </c>
      <c r="M69" s="41"/>
    </row>
    <row r="70" spans="1:13" ht="12" customHeight="1" x14ac:dyDescent="0.2">
      <c r="A70" s="16" t="s">
        <v>80</v>
      </c>
      <c r="B70" s="10">
        <v>2</v>
      </c>
      <c r="C70" s="10">
        <v>2</v>
      </c>
      <c r="D70" s="10">
        <v>2</v>
      </c>
      <c r="E70" s="2">
        <v>2</v>
      </c>
      <c r="F70" s="10">
        <v>2</v>
      </c>
      <c r="G70" s="2">
        <v>2</v>
      </c>
      <c r="H70" s="2">
        <v>2</v>
      </c>
      <c r="I70" s="2">
        <v>2</v>
      </c>
      <c r="J70" s="18">
        <v>3</v>
      </c>
      <c r="K70" s="1">
        <v>2</v>
      </c>
      <c r="L70" s="1">
        <v>2</v>
      </c>
      <c r="M70" s="41"/>
    </row>
    <row r="71" spans="1:13" ht="12" customHeight="1" x14ac:dyDescent="0.2">
      <c r="A71" s="16" t="s">
        <v>81</v>
      </c>
      <c r="B71" s="10">
        <v>3</v>
      </c>
      <c r="C71" s="10">
        <v>4</v>
      </c>
      <c r="D71" s="10">
        <v>4</v>
      </c>
      <c r="E71" s="2">
        <v>4</v>
      </c>
      <c r="F71" s="10">
        <v>4</v>
      </c>
      <c r="G71" s="2">
        <v>4</v>
      </c>
      <c r="H71" s="2">
        <v>4</v>
      </c>
      <c r="I71" s="2">
        <v>4</v>
      </c>
      <c r="J71" s="18">
        <v>3</v>
      </c>
      <c r="K71" s="1">
        <v>5</v>
      </c>
      <c r="L71" s="1">
        <v>6</v>
      </c>
      <c r="M71" s="41"/>
    </row>
    <row r="72" spans="1:13" ht="17.25" customHeight="1" x14ac:dyDescent="0.2">
      <c r="A72" s="16" t="s">
        <v>93</v>
      </c>
      <c r="B72" s="13" t="s">
        <v>7</v>
      </c>
      <c r="C72" s="13" t="s">
        <v>7</v>
      </c>
      <c r="D72" s="13" t="s">
        <v>7</v>
      </c>
      <c r="E72" s="2">
        <v>1</v>
      </c>
      <c r="F72" s="10">
        <v>2</v>
      </c>
      <c r="G72" s="2">
        <v>2</v>
      </c>
      <c r="H72" s="2">
        <v>2</v>
      </c>
      <c r="I72" s="2">
        <v>2</v>
      </c>
      <c r="J72" s="18">
        <v>2</v>
      </c>
      <c r="K72" s="1">
        <v>2</v>
      </c>
      <c r="L72" s="1">
        <v>2</v>
      </c>
      <c r="M72" s="41"/>
    </row>
    <row r="73" spans="1:13" ht="12" customHeight="1" x14ac:dyDescent="0.2">
      <c r="A73" s="16" t="s">
        <v>82</v>
      </c>
      <c r="B73" s="10">
        <v>2</v>
      </c>
      <c r="C73" s="10">
        <v>2</v>
      </c>
      <c r="D73" s="10">
        <v>3</v>
      </c>
      <c r="E73" s="2">
        <v>3</v>
      </c>
      <c r="F73" s="10">
        <v>3</v>
      </c>
      <c r="G73" s="2">
        <v>3</v>
      </c>
      <c r="H73" s="2">
        <v>2</v>
      </c>
      <c r="I73" s="2">
        <v>2</v>
      </c>
      <c r="J73" s="18">
        <v>4</v>
      </c>
      <c r="K73" s="1">
        <v>4</v>
      </c>
      <c r="L73" s="1">
        <v>22</v>
      </c>
      <c r="M73" s="41"/>
    </row>
    <row r="74" spans="1:13" ht="12" customHeight="1" x14ac:dyDescent="0.2">
      <c r="A74" s="16" t="s">
        <v>83</v>
      </c>
      <c r="B74" s="10">
        <v>46</v>
      </c>
      <c r="C74" s="10">
        <v>57</v>
      </c>
      <c r="D74" s="10">
        <v>73</v>
      </c>
      <c r="E74" s="2">
        <v>94</v>
      </c>
      <c r="F74" s="10">
        <v>101</v>
      </c>
      <c r="G74" s="2">
        <v>111</v>
      </c>
      <c r="H74" s="2">
        <v>118</v>
      </c>
      <c r="I74" s="2">
        <v>131</v>
      </c>
      <c r="J74" s="18">
        <v>136</v>
      </c>
      <c r="K74" s="1">
        <v>139</v>
      </c>
      <c r="L74" s="1">
        <v>141</v>
      </c>
      <c r="M74" s="41"/>
    </row>
    <row r="75" spans="1:13" ht="12" customHeight="1" x14ac:dyDescent="0.2">
      <c r="A75" s="16" t="s">
        <v>84</v>
      </c>
      <c r="B75" s="10">
        <v>1</v>
      </c>
      <c r="C75" s="10">
        <v>1</v>
      </c>
      <c r="D75" s="10">
        <v>1</v>
      </c>
      <c r="E75" s="2">
        <v>4</v>
      </c>
      <c r="F75" s="10">
        <v>6</v>
      </c>
      <c r="G75" s="2">
        <v>9</v>
      </c>
      <c r="H75" s="2">
        <v>10</v>
      </c>
      <c r="I75" s="2">
        <v>9</v>
      </c>
      <c r="J75" s="18">
        <v>10</v>
      </c>
      <c r="K75" s="1">
        <v>9</v>
      </c>
      <c r="L75" s="10">
        <v>11</v>
      </c>
    </row>
    <row r="76" spans="1:13" ht="12" customHeight="1" x14ac:dyDescent="0.2">
      <c r="A76" s="36" t="s">
        <v>85</v>
      </c>
      <c r="B76" s="19">
        <v>9</v>
      </c>
      <c r="C76" s="19">
        <v>7</v>
      </c>
      <c r="D76" s="19">
        <v>8</v>
      </c>
      <c r="E76" s="19">
        <v>9</v>
      </c>
      <c r="F76" s="19">
        <v>10</v>
      </c>
      <c r="G76" s="20">
        <v>9</v>
      </c>
      <c r="H76" s="20">
        <v>12</v>
      </c>
      <c r="I76" s="20">
        <v>11</v>
      </c>
      <c r="J76" s="18">
        <v>13</v>
      </c>
      <c r="K76" s="1">
        <v>13</v>
      </c>
      <c r="L76" s="1">
        <v>14</v>
      </c>
      <c r="M76" s="41"/>
    </row>
    <row r="77" spans="1:13" ht="17.25" customHeight="1" x14ac:dyDescent="0.2">
      <c r="A77" s="37" t="s">
        <v>24</v>
      </c>
      <c r="B77" s="8">
        <f t="shared" ref="B77:G77" si="4">SUM(B78:B99)</f>
        <v>35</v>
      </c>
      <c r="C77" s="8">
        <f t="shared" si="4"/>
        <v>37</v>
      </c>
      <c r="D77" s="8">
        <f t="shared" si="4"/>
        <v>38</v>
      </c>
      <c r="E77" s="8">
        <f t="shared" si="4"/>
        <v>52</v>
      </c>
      <c r="F77" s="8">
        <f t="shared" si="4"/>
        <v>57</v>
      </c>
      <c r="G77" s="8">
        <f t="shared" si="4"/>
        <v>61</v>
      </c>
      <c r="H77" s="8">
        <f>SUM(H78:H100)</f>
        <v>68</v>
      </c>
      <c r="I77" s="8">
        <f>SUM(I78:I100)</f>
        <v>66</v>
      </c>
      <c r="J77" s="8">
        <f>SUM(J78:J100)</f>
        <v>69</v>
      </c>
      <c r="K77" s="8">
        <f>SUM(K78:K100)</f>
        <v>74</v>
      </c>
      <c r="L77" s="8">
        <f>SUM(L78:L100)</f>
        <v>78</v>
      </c>
    </row>
    <row r="78" spans="1:13" ht="12" customHeight="1" x14ac:dyDescent="0.2">
      <c r="A78" s="16" t="s">
        <v>2</v>
      </c>
      <c r="B78" s="1">
        <v>1</v>
      </c>
      <c r="C78" s="1">
        <v>1</v>
      </c>
      <c r="D78" s="1">
        <v>1</v>
      </c>
      <c r="E78" s="1">
        <v>2</v>
      </c>
      <c r="F78" s="1">
        <v>2</v>
      </c>
      <c r="G78" s="1">
        <v>2</v>
      </c>
      <c r="H78" s="1">
        <v>3</v>
      </c>
      <c r="I78" s="2">
        <v>2</v>
      </c>
      <c r="J78" s="2">
        <v>3</v>
      </c>
      <c r="K78" s="1">
        <v>3</v>
      </c>
      <c r="L78" s="1">
        <v>3</v>
      </c>
      <c r="M78" s="41"/>
    </row>
    <row r="79" spans="1:13" ht="12" customHeight="1" x14ac:dyDescent="0.2">
      <c r="A79" s="16" t="s">
        <v>94</v>
      </c>
      <c r="B79" s="21" t="s">
        <v>7</v>
      </c>
      <c r="C79" s="21" t="s">
        <v>7</v>
      </c>
      <c r="D79" s="21" t="s">
        <v>7</v>
      </c>
      <c r="E79" s="1">
        <v>1</v>
      </c>
      <c r="F79" s="21" t="s">
        <v>7</v>
      </c>
      <c r="G79" s="21" t="s">
        <v>7</v>
      </c>
      <c r="H79" s="21" t="s">
        <v>7</v>
      </c>
      <c r="I79" s="21" t="s">
        <v>7</v>
      </c>
      <c r="J79" s="21" t="s">
        <v>7</v>
      </c>
      <c r="K79" s="21" t="s">
        <v>7</v>
      </c>
      <c r="L79" s="1">
        <v>1</v>
      </c>
      <c r="M79" s="41"/>
    </row>
    <row r="80" spans="1:13" ht="12" customHeight="1" x14ac:dyDescent="0.2">
      <c r="A80" s="16" t="s">
        <v>108</v>
      </c>
      <c r="B80" s="21" t="s">
        <v>7</v>
      </c>
      <c r="C80" s="21" t="s">
        <v>7</v>
      </c>
      <c r="D80" s="21" t="s">
        <v>7</v>
      </c>
      <c r="E80" s="21" t="s">
        <v>7</v>
      </c>
      <c r="F80" s="21" t="s">
        <v>7</v>
      </c>
      <c r="G80" s="21" t="s">
        <v>7</v>
      </c>
      <c r="H80" s="21" t="s">
        <v>7</v>
      </c>
      <c r="I80" s="21">
        <v>1</v>
      </c>
      <c r="J80" s="21">
        <v>1</v>
      </c>
      <c r="K80" s="1">
        <v>1</v>
      </c>
      <c r="L80" s="1">
        <v>1</v>
      </c>
      <c r="M80" s="41"/>
    </row>
    <row r="81" spans="1:13" ht="12" customHeight="1" x14ac:dyDescent="0.2">
      <c r="A81" s="16" t="s">
        <v>4</v>
      </c>
      <c r="B81" s="1">
        <v>1</v>
      </c>
      <c r="C81" s="1">
        <v>1</v>
      </c>
      <c r="D81" s="1">
        <v>1</v>
      </c>
      <c r="E81" s="1">
        <v>1</v>
      </c>
      <c r="F81" s="1">
        <v>1</v>
      </c>
      <c r="G81" s="9">
        <v>2</v>
      </c>
      <c r="H81" s="9">
        <v>2</v>
      </c>
      <c r="I81" s="10">
        <v>2</v>
      </c>
      <c r="J81" s="10">
        <v>2</v>
      </c>
      <c r="K81" s="1">
        <v>2</v>
      </c>
      <c r="L81" s="1">
        <v>3</v>
      </c>
      <c r="M81" s="41"/>
    </row>
    <row r="82" spans="1:13" ht="12" customHeight="1" x14ac:dyDescent="0.2">
      <c r="A82" s="16" t="s">
        <v>105</v>
      </c>
      <c r="B82" s="21" t="s">
        <v>7</v>
      </c>
      <c r="C82" s="21" t="s">
        <v>7</v>
      </c>
      <c r="D82" s="21" t="s">
        <v>7</v>
      </c>
      <c r="E82" s="21" t="s">
        <v>7</v>
      </c>
      <c r="F82" s="21" t="s">
        <v>7</v>
      </c>
      <c r="G82" s="21" t="s">
        <v>7</v>
      </c>
      <c r="H82" s="9">
        <v>1</v>
      </c>
      <c r="I82" s="10">
        <v>1</v>
      </c>
      <c r="J82" s="10">
        <v>1</v>
      </c>
      <c r="K82" s="1">
        <v>1</v>
      </c>
      <c r="L82" s="21" t="s">
        <v>7</v>
      </c>
      <c r="M82" s="41"/>
    </row>
    <row r="83" spans="1:13" ht="17.25" customHeight="1" x14ac:dyDescent="0.2">
      <c r="A83" s="16" t="s">
        <v>98</v>
      </c>
      <c r="B83" s="21" t="s">
        <v>7</v>
      </c>
      <c r="C83" s="21" t="s">
        <v>7</v>
      </c>
      <c r="D83" s="21" t="s">
        <v>7</v>
      </c>
      <c r="E83" s="21" t="s">
        <v>7</v>
      </c>
      <c r="F83" s="1">
        <v>1</v>
      </c>
      <c r="G83" s="1">
        <v>1</v>
      </c>
      <c r="H83" s="1">
        <v>1</v>
      </c>
      <c r="I83" s="2">
        <v>1</v>
      </c>
      <c r="J83" s="2">
        <v>1</v>
      </c>
      <c r="K83" s="1">
        <v>2</v>
      </c>
      <c r="L83" s="1">
        <v>3</v>
      </c>
      <c r="M83" s="41"/>
    </row>
    <row r="84" spans="1:13" ht="12" customHeight="1" x14ac:dyDescent="0.2">
      <c r="A84" s="16" t="s">
        <v>6</v>
      </c>
      <c r="B84" s="1">
        <v>1</v>
      </c>
      <c r="C84" s="1">
        <v>1</v>
      </c>
      <c r="D84" s="1">
        <v>1</v>
      </c>
      <c r="E84" s="1">
        <v>2</v>
      </c>
      <c r="F84" s="1">
        <v>2</v>
      </c>
      <c r="G84" s="1">
        <v>2</v>
      </c>
      <c r="H84" s="1">
        <v>2</v>
      </c>
      <c r="I84" s="2">
        <v>2</v>
      </c>
      <c r="J84" s="2">
        <v>2</v>
      </c>
      <c r="K84" s="1">
        <v>2</v>
      </c>
      <c r="L84" s="1">
        <v>1</v>
      </c>
      <c r="M84" s="41"/>
    </row>
    <row r="85" spans="1:13" ht="12" customHeight="1" x14ac:dyDescent="0.2">
      <c r="A85" s="16" t="s">
        <v>126</v>
      </c>
      <c r="B85" s="1"/>
      <c r="C85" s="1"/>
      <c r="D85" s="1"/>
      <c r="E85" s="1"/>
      <c r="F85" s="1"/>
      <c r="G85" s="1"/>
      <c r="H85" s="1"/>
      <c r="L85" s="1">
        <v>1</v>
      </c>
      <c r="M85" s="41"/>
    </row>
    <row r="86" spans="1:13" ht="12" customHeight="1" x14ac:dyDescent="0.2">
      <c r="A86" s="16" t="s">
        <v>109</v>
      </c>
      <c r="B86" s="21" t="s">
        <v>7</v>
      </c>
      <c r="C86" s="21" t="s">
        <v>7</v>
      </c>
      <c r="D86" s="21" t="s">
        <v>7</v>
      </c>
      <c r="E86" s="21" t="s">
        <v>7</v>
      </c>
      <c r="F86" s="21" t="s">
        <v>7</v>
      </c>
      <c r="G86" s="21" t="s">
        <v>7</v>
      </c>
      <c r="H86" s="21" t="s">
        <v>7</v>
      </c>
      <c r="I86" s="21">
        <v>2</v>
      </c>
      <c r="J86" s="21">
        <v>2</v>
      </c>
      <c r="K86" s="1">
        <v>2</v>
      </c>
      <c r="L86" s="1">
        <v>2</v>
      </c>
      <c r="M86" s="41"/>
    </row>
    <row r="87" spans="1:13" ht="12" customHeight="1" x14ac:dyDescent="0.2">
      <c r="A87" s="16" t="s">
        <v>9</v>
      </c>
      <c r="B87" s="1">
        <v>4</v>
      </c>
      <c r="C87" s="1">
        <v>5</v>
      </c>
      <c r="D87" s="1">
        <v>6</v>
      </c>
      <c r="E87" s="1">
        <v>8</v>
      </c>
      <c r="F87" s="1">
        <v>11</v>
      </c>
      <c r="G87" s="1">
        <v>11</v>
      </c>
      <c r="H87" s="1">
        <v>12</v>
      </c>
      <c r="I87" s="2">
        <v>8</v>
      </c>
      <c r="J87" s="2">
        <v>9</v>
      </c>
      <c r="K87" s="1">
        <v>10</v>
      </c>
      <c r="L87" s="1">
        <v>13</v>
      </c>
      <c r="M87" s="41"/>
    </row>
    <row r="88" spans="1:13" ht="17.25" customHeight="1" x14ac:dyDescent="0.2">
      <c r="A88" s="16" t="s">
        <v>11</v>
      </c>
      <c r="B88" s="1">
        <v>1</v>
      </c>
      <c r="C88" s="1">
        <v>1</v>
      </c>
      <c r="D88" s="1">
        <v>1</v>
      </c>
      <c r="E88" s="1">
        <v>1</v>
      </c>
      <c r="F88" s="1">
        <v>1</v>
      </c>
      <c r="G88" s="1">
        <v>1</v>
      </c>
      <c r="H88" s="1">
        <v>1</v>
      </c>
      <c r="I88" s="2">
        <v>1</v>
      </c>
      <c r="J88" s="2">
        <v>1</v>
      </c>
      <c r="K88" s="1">
        <v>1</v>
      </c>
      <c r="L88" s="1">
        <v>1</v>
      </c>
      <c r="M88" s="41"/>
    </row>
    <row r="89" spans="1:13" ht="12" customHeight="1" x14ac:dyDescent="0.2">
      <c r="A89" s="16" t="s">
        <v>13</v>
      </c>
      <c r="B89" s="1">
        <v>1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2">
        <v>1</v>
      </c>
      <c r="J89" s="2">
        <v>1</v>
      </c>
      <c r="K89" s="1">
        <v>2</v>
      </c>
      <c r="L89" s="1">
        <v>2</v>
      </c>
      <c r="M89" s="41"/>
    </row>
    <row r="90" spans="1:13" ht="12" customHeight="1" x14ac:dyDescent="0.2">
      <c r="A90" s="16" t="s">
        <v>95</v>
      </c>
      <c r="B90" s="21" t="s">
        <v>7</v>
      </c>
      <c r="C90" s="21" t="s">
        <v>7</v>
      </c>
      <c r="D90" s="21" t="s">
        <v>7</v>
      </c>
      <c r="E90" s="1">
        <v>1</v>
      </c>
      <c r="F90" s="1">
        <v>1</v>
      </c>
      <c r="G90" s="1">
        <v>2</v>
      </c>
      <c r="H90" s="1">
        <v>3</v>
      </c>
      <c r="I90" s="2">
        <v>3</v>
      </c>
      <c r="J90" s="2">
        <v>3</v>
      </c>
      <c r="K90" s="1">
        <v>3</v>
      </c>
      <c r="L90" s="41">
        <v>3</v>
      </c>
      <c r="M90" s="41"/>
    </row>
    <row r="91" spans="1:13" ht="12" customHeight="1" x14ac:dyDescent="0.2">
      <c r="A91" s="16" t="s">
        <v>15</v>
      </c>
      <c r="B91" s="1">
        <v>10</v>
      </c>
      <c r="C91" s="1">
        <v>10</v>
      </c>
      <c r="D91" s="1">
        <v>11</v>
      </c>
      <c r="E91" s="1">
        <v>17</v>
      </c>
      <c r="F91" s="1">
        <v>18</v>
      </c>
      <c r="G91" s="1">
        <v>19</v>
      </c>
      <c r="H91" s="1">
        <v>20</v>
      </c>
      <c r="I91" s="2">
        <v>21</v>
      </c>
      <c r="J91" s="2">
        <v>22</v>
      </c>
      <c r="K91" s="1">
        <v>22</v>
      </c>
      <c r="L91" s="1">
        <v>22</v>
      </c>
      <c r="M91" s="41"/>
    </row>
    <row r="92" spans="1:13" ht="12" customHeight="1" x14ac:dyDescent="0.2">
      <c r="A92" s="16" t="s">
        <v>17</v>
      </c>
      <c r="B92" s="1">
        <v>1</v>
      </c>
      <c r="C92" s="1">
        <v>1</v>
      </c>
      <c r="D92" s="1">
        <v>1</v>
      </c>
      <c r="E92" s="1">
        <v>2</v>
      </c>
      <c r="F92" s="1">
        <v>2</v>
      </c>
      <c r="G92" s="1">
        <v>2</v>
      </c>
      <c r="H92" s="1">
        <v>2</v>
      </c>
      <c r="I92" s="2">
        <v>3</v>
      </c>
      <c r="J92" s="2">
        <v>3</v>
      </c>
      <c r="K92" s="1">
        <v>5</v>
      </c>
      <c r="L92" s="1">
        <v>5</v>
      </c>
    </row>
    <row r="93" spans="1:13" ht="17.25" customHeight="1" x14ac:dyDescent="0.2">
      <c r="A93" s="16" t="s">
        <v>96</v>
      </c>
      <c r="B93" s="21" t="s">
        <v>7</v>
      </c>
      <c r="C93" s="21" t="s">
        <v>7</v>
      </c>
      <c r="D93" s="21" t="s">
        <v>7</v>
      </c>
      <c r="E93" s="1">
        <v>1</v>
      </c>
      <c r="F93" s="1">
        <v>1</v>
      </c>
      <c r="G93" s="1">
        <v>2</v>
      </c>
      <c r="H93" s="1">
        <v>2</v>
      </c>
      <c r="I93" s="2">
        <v>2</v>
      </c>
      <c r="J93" s="2">
        <v>2</v>
      </c>
      <c r="K93" s="1">
        <v>2</v>
      </c>
      <c r="L93" s="1">
        <v>2</v>
      </c>
      <c r="M93" s="41"/>
    </row>
    <row r="94" spans="1:13" ht="12" customHeight="1" x14ac:dyDescent="0.2">
      <c r="A94" s="16" t="s">
        <v>97</v>
      </c>
      <c r="B94" s="21" t="s">
        <v>7</v>
      </c>
      <c r="C94" s="21" t="s">
        <v>7</v>
      </c>
      <c r="D94" s="21" t="s">
        <v>7</v>
      </c>
      <c r="E94" s="1">
        <v>1</v>
      </c>
      <c r="F94" s="13" t="s">
        <v>7</v>
      </c>
      <c r="G94" s="13" t="s">
        <v>7</v>
      </c>
      <c r="H94" s="13" t="s">
        <v>7</v>
      </c>
      <c r="I94" s="13" t="s">
        <v>7</v>
      </c>
      <c r="J94" s="13" t="s">
        <v>7</v>
      </c>
      <c r="K94" s="13" t="s">
        <v>7</v>
      </c>
      <c r="L94" s="13" t="s">
        <v>7</v>
      </c>
    </row>
    <row r="95" spans="1:13" ht="12" customHeight="1" x14ac:dyDescent="0.2">
      <c r="A95" s="16" t="s">
        <v>120</v>
      </c>
      <c r="B95" s="13" t="s">
        <v>7</v>
      </c>
      <c r="C95" s="13" t="s">
        <v>7</v>
      </c>
      <c r="D95" s="13" t="s">
        <v>7</v>
      </c>
      <c r="E95" s="13" t="s">
        <v>7</v>
      </c>
      <c r="F95" s="13" t="s">
        <v>7</v>
      </c>
      <c r="G95" s="13" t="s">
        <v>7</v>
      </c>
      <c r="H95" s="13" t="s">
        <v>7</v>
      </c>
      <c r="I95" s="13" t="s">
        <v>7</v>
      </c>
      <c r="J95" s="13" t="s">
        <v>7</v>
      </c>
      <c r="K95" s="1">
        <v>1</v>
      </c>
      <c r="L95" s="1">
        <v>1</v>
      </c>
      <c r="M95" s="41"/>
    </row>
    <row r="96" spans="1:13" ht="12" customHeight="1" x14ac:dyDescent="0.2">
      <c r="A96" s="16" t="s">
        <v>99</v>
      </c>
      <c r="B96" s="21" t="s">
        <v>7</v>
      </c>
      <c r="C96" s="21" t="s">
        <v>7</v>
      </c>
      <c r="D96" s="21" t="s">
        <v>7</v>
      </c>
      <c r="E96" s="21" t="s">
        <v>7</v>
      </c>
      <c r="F96" s="13">
        <v>1</v>
      </c>
      <c r="G96" s="13" t="s">
        <v>7</v>
      </c>
      <c r="H96" s="13" t="s">
        <v>7</v>
      </c>
      <c r="I96" s="13" t="s">
        <v>7</v>
      </c>
      <c r="J96" s="13" t="s">
        <v>7</v>
      </c>
      <c r="K96" s="13" t="s">
        <v>7</v>
      </c>
      <c r="L96" s="13" t="s">
        <v>7</v>
      </c>
      <c r="M96" s="41"/>
    </row>
    <row r="97" spans="1:13" ht="12" customHeight="1" x14ac:dyDescent="0.2">
      <c r="A97" s="16" t="s">
        <v>18</v>
      </c>
      <c r="B97" s="1">
        <v>5</v>
      </c>
      <c r="C97" s="1">
        <v>5</v>
      </c>
      <c r="D97" s="1">
        <v>4</v>
      </c>
      <c r="E97" s="1">
        <v>5</v>
      </c>
      <c r="F97" s="1">
        <v>4</v>
      </c>
      <c r="G97" s="1">
        <v>4</v>
      </c>
      <c r="H97" s="1">
        <v>6</v>
      </c>
      <c r="I97" s="2">
        <v>5</v>
      </c>
      <c r="J97" s="2">
        <v>5</v>
      </c>
      <c r="K97" s="1">
        <v>4</v>
      </c>
      <c r="L97" s="1">
        <v>4</v>
      </c>
      <c r="M97" s="41"/>
    </row>
    <row r="98" spans="1:13" ht="17.25" customHeight="1" x14ac:dyDescent="0.2">
      <c r="A98" s="16" t="s">
        <v>20</v>
      </c>
      <c r="B98" s="1">
        <v>7</v>
      </c>
      <c r="C98" s="1">
        <v>7</v>
      </c>
      <c r="D98" s="1">
        <v>7</v>
      </c>
      <c r="E98" s="1">
        <v>6</v>
      </c>
      <c r="F98" s="1">
        <v>7</v>
      </c>
      <c r="G98" s="1">
        <v>8</v>
      </c>
      <c r="H98" s="1">
        <v>7</v>
      </c>
      <c r="I98" s="2">
        <v>7</v>
      </c>
      <c r="J98" s="2">
        <v>7</v>
      </c>
      <c r="K98" s="1">
        <v>7</v>
      </c>
      <c r="L98" s="1">
        <v>6</v>
      </c>
    </row>
    <row r="99" spans="1:13" ht="12" customHeight="1" x14ac:dyDescent="0.2">
      <c r="A99" s="16" t="s">
        <v>22</v>
      </c>
      <c r="B99" s="1">
        <v>3</v>
      </c>
      <c r="C99" s="1">
        <v>4</v>
      </c>
      <c r="D99" s="1">
        <v>4</v>
      </c>
      <c r="E99" s="1">
        <v>3</v>
      </c>
      <c r="F99" s="1">
        <v>4</v>
      </c>
      <c r="G99" s="1">
        <v>4</v>
      </c>
      <c r="H99" s="1">
        <v>4</v>
      </c>
      <c r="I99" s="2">
        <v>4</v>
      </c>
      <c r="J99" s="2">
        <v>4</v>
      </c>
      <c r="K99" s="1">
        <v>4</v>
      </c>
      <c r="L99" s="1">
        <v>4</v>
      </c>
    </row>
    <row r="100" spans="1:13" ht="12" customHeight="1" x14ac:dyDescent="0.2">
      <c r="A100" s="16" t="s">
        <v>107</v>
      </c>
      <c r="B100" s="21" t="s">
        <v>7</v>
      </c>
      <c r="C100" s="21" t="s">
        <v>7</v>
      </c>
      <c r="D100" s="21" t="s">
        <v>7</v>
      </c>
      <c r="E100" s="21" t="s">
        <v>7</v>
      </c>
      <c r="F100" s="21" t="s">
        <v>7</v>
      </c>
      <c r="G100" s="21" t="s">
        <v>7</v>
      </c>
      <c r="H100" s="1">
        <v>1</v>
      </c>
      <c r="I100" s="2" t="s">
        <v>7</v>
      </c>
      <c r="J100" s="2" t="s">
        <v>7</v>
      </c>
      <c r="K100" s="2" t="s">
        <v>7</v>
      </c>
      <c r="L100" s="2" t="s">
        <v>7</v>
      </c>
    </row>
    <row r="101" spans="1:13" ht="17.25" customHeight="1" x14ac:dyDescent="0.2">
      <c r="A101" s="37" t="s">
        <v>48</v>
      </c>
      <c r="B101" s="8">
        <f t="shared" ref="B101:I101" si="5">SUM(B102:B120)</f>
        <v>89</v>
      </c>
      <c r="C101" s="8">
        <f t="shared" si="5"/>
        <v>89</v>
      </c>
      <c r="D101" s="8">
        <f t="shared" si="5"/>
        <v>96</v>
      </c>
      <c r="E101" s="8">
        <f t="shared" si="5"/>
        <v>95</v>
      </c>
      <c r="F101" s="8">
        <f t="shared" si="5"/>
        <v>97</v>
      </c>
      <c r="G101" s="8">
        <f t="shared" si="5"/>
        <v>95</v>
      </c>
      <c r="H101" s="8">
        <f t="shared" si="5"/>
        <v>96</v>
      </c>
      <c r="I101" s="8">
        <f t="shared" si="5"/>
        <v>99</v>
      </c>
      <c r="J101" s="8">
        <f>SUM(J102:J120)</f>
        <v>101</v>
      </c>
      <c r="K101" s="8">
        <f>SUM(K102:K120)</f>
        <v>114</v>
      </c>
      <c r="L101" s="8">
        <f>SUM(L102:L120)</f>
        <v>119</v>
      </c>
    </row>
    <row r="102" spans="1:13" ht="12" customHeight="1" x14ac:dyDescent="0.2">
      <c r="A102" s="16" t="s">
        <v>104</v>
      </c>
      <c r="B102" s="21" t="s">
        <v>7</v>
      </c>
      <c r="C102" s="21" t="s">
        <v>7</v>
      </c>
      <c r="D102" s="21" t="s">
        <v>7</v>
      </c>
      <c r="E102" s="21" t="s">
        <v>7</v>
      </c>
      <c r="F102" s="21" t="s">
        <v>7</v>
      </c>
      <c r="G102" s="1">
        <v>1</v>
      </c>
      <c r="H102" s="1">
        <v>1</v>
      </c>
      <c r="I102" s="1">
        <v>3</v>
      </c>
      <c r="J102" s="13">
        <v>2</v>
      </c>
      <c r="K102" s="40">
        <v>2</v>
      </c>
      <c r="L102" s="21">
        <v>2</v>
      </c>
    </row>
    <row r="103" spans="1:13" ht="12" customHeight="1" x14ac:dyDescent="0.2">
      <c r="A103" s="16" t="s">
        <v>28</v>
      </c>
      <c r="B103" s="1">
        <v>1</v>
      </c>
      <c r="C103" s="1">
        <v>1</v>
      </c>
      <c r="D103" s="1">
        <v>1</v>
      </c>
      <c r="E103" s="1">
        <v>1</v>
      </c>
      <c r="F103" s="1">
        <v>1</v>
      </c>
      <c r="G103" s="9">
        <v>1</v>
      </c>
      <c r="H103" s="9">
        <v>1</v>
      </c>
      <c r="I103" s="9">
        <v>1</v>
      </c>
      <c r="J103" s="2">
        <v>1</v>
      </c>
      <c r="K103" s="21">
        <v>1</v>
      </c>
      <c r="L103" s="2">
        <v>1</v>
      </c>
    </row>
    <row r="104" spans="1:13" ht="12" customHeight="1" x14ac:dyDescent="0.2">
      <c r="A104" s="16" t="s">
        <v>92</v>
      </c>
      <c r="B104" s="21" t="s">
        <v>7</v>
      </c>
      <c r="C104" s="21" t="s">
        <v>7</v>
      </c>
      <c r="D104" s="21">
        <v>1</v>
      </c>
      <c r="E104" s="1">
        <v>1</v>
      </c>
      <c r="F104" s="1">
        <v>1</v>
      </c>
      <c r="G104" s="21" t="s">
        <v>7</v>
      </c>
      <c r="H104" s="21" t="s">
        <v>7</v>
      </c>
      <c r="I104" s="21" t="s">
        <v>7</v>
      </c>
      <c r="J104" s="21" t="s">
        <v>7</v>
      </c>
      <c r="K104" s="21" t="s">
        <v>7</v>
      </c>
      <c r="L104" s="21" t="s">
        <v>7</v>
      </c>
    </row>
    <row r="105" spans="1:13" ht="12" customHeight="1" x14ac:dyDescent="0.2">
      <c r="A105" s="16" t="s">
        <v>30</v>
      </c>
      <c r="B105" s="1">
        <v>5</v>
      </c>
      <c r="C105" s="1">
        <v>8</v>
      </c>
      <c r="D105" s="1">
        <v>13</v>
      </c>
      <c r="E105" s="1">
        <v>12</v>
      </c>
      <c r="F105" s="1">
        <v>11</v>
      </c>
      <c r="G105" s="9">
        <v>8</v>
      </c>
      <c r="H105" s="9">
        <v>10</v>
      </c>
      <c r="I105" s="9">
        <v>10</v>
      </c>
      <c r="J105" s="21">
        <v>17</v>
      </c>
      <c r="K105" s="2">
        <v>22</v>
      </c>
      <c r="L105" s="2">
        <v>23</v>
      </c>
    </row>
    <row r="106" spans="1:13" ht="12" customHeight="1" x14ac:dyDescent="0.2">
      <c r="A106" s="16" t="s">
        <v>32</v>
      </c>
      <c r="B106" s="1">
        <v>4</v>
      </c>
      <c r="C106" s="1">
        <v>4</v>
      </c>
      <c r="D106" s="1">
        <v>4</v>
      </c>
      <c r="E106" s="1">
        <v>5</v>
      </c>
      <c r="F106" s="1">
        <v>4</v>
      </c>
      <c r="G106" s="1">
        <v>5</v>
      </c>
      <c r="H106" s="1">
        <v>5</v>
      </c>
      <c r="I106" s="1">
        <v>4</v>
      </c>
      <c r="J106" s="2">
        <v>4</v>
      </c>
      <c r="K106" s="2">
        <v>6</v>
      </c>
      <c r="L106" s="2">
        <v>7</v>
      </c>
    </row>
    <row r="107" spans="1:13" ht="17.25" customHeight="1" x14ac:dyDescent="0.2">
      <c r="A107" s="16" t="s">
        <v>34</v>
      </c>
      <c r="B107" s="1">
        <v>9</v>
      </c>
      <c r="C107" s="1">
        <v>9</v>
      </c>
      <c r="D107" s="1">
        <v>9</v>
      </c>
      <c r="E107" s="1">
        <v>9</v>
      </c>
      <c r="F107" s="1">
        <v>9</v>
      </c>
      <c r="G107" s="1">
        <v>9</v>
      </c>
      <c r="H107" s="1">
        <v>7</v>
      </c>
      <c r="I107" s="1">
        <v>7</v>
      </c>
      <c r="J107" s="2">
        <v>6</v>
      </c>
      <c r="K107" s="2">
        <v>7</v>
      </c>
      <c r="L107" s="2">
        <v>8</v>
      </c>
    </row>
    <row r="108" spans="1:13" ht="12" customHeight="1" x14ac:dyDescent="0.2">
      <c r="A108" s="16" t="s">
        <v>110</v>
      </c>
      <c r="B108" s="21" t="s">
        <v>7</v>
      </c>
      <c r="C108" s="21" t="s">
        <v>7</v>
      </c>
      <c r="D108" s="21" t="s">
        <v>7</v>
      </c>
      <c r="E108" s="21" t="s">
        <v>7</v>
      </c>
      <c r="F108" s="21" t="s">
        <v>7</v>
      </c>
      <c r="G108" s="21" t="s">
        <v>7</v>
      </c>
      <c r="H108" s="21" t="s">
        <v>7</v>
      </c>
      <c r="I108" s="21">
        <v>1</v>
      </c>
      <c r="J108" s="21">
        <v>1</v>
      </c>
      <c r="K108" s="2">
        <v>2</v>
      </c>
      <c r="L108" s="2">
        <v>2</v>
      </c>
    </row>
    <row r="109" spans="1:13" ht="12" customHeight="1" x14ac:dyDescent="0.2">
      <c r="A109" s="16" t="s">
        <v>36</v>
      </c>
      <c r="B109" s="1">
        <v>3</v>
      </c>
      <c r="C109" s="1">
        <v>2</v>
      </c>
      <c r="D109" s="1">
        <v>2</v>
      </c>
      <c r="E109" s="1">
        <v>3</v>
      </c>
      <c r="F109" s="1">
        <v>3</v>
      </c>
      <c r="G109" s="1">
        <v>4</v>
      </c>
      <c r="H109" s="1">
        <v>4</v>
      </c>
      <c r="I109" s="1">
        <v>4</v>
      </c>
      <c r="J109" s="1">
        <v>4</v>
      </c>
      <c r="K109" s="2">
        <v>4</v>
      </c>
      <c r="L109" s="2">
        <v>4</v>
      </c>
    </row>
    <row r="110" spans="1:13" ht="12" customHeight="1" x14ac:dyDescent="0.2">
      <c r="A110" s="16" t="s">
        <v>103</v>
      </c>
      <c r="B110" s="21" t="s">
        <v>7</v>
      </c>
      <c r="C110" s="21" t="s">
        <v>7</v>
      </c>
      <c r="D110" s="21" t="s">
        <v>7</v>
      </c>
      <c r="E110" s="21" t="s">
        <v>7</v>
      </c>
      <c r="F110" s="21" t="s">
        <v>7</v>
      </c>
      <c r="G110" s="21">
        <v>1</v>
      </c>
      <c r="H110" s="21">
        <v>1</v>
      </c>
      <c r="I110" s="21">
        <v>1</v>
      </c>
      <c r="J110" s="2">
        <v>1</v>
      </c>
      <c r="K110" s="2">
        <v>1</v>
      </c>
      <c r="L110" s="2">
        <v>1</v>
      </c>
    </row>
    <row r="111" spans="1:13" ht="12" customHeight="1" x14ac:dyDescent="0.2">
      <c r="A111" s="16" t="s">
        <v>100</v>
      </c>
      <c r="B111" s="21" t="s">
        <v>7</v>
      </c>
      <c r="C111" s="21" t="s">
        <v>7</v>
      </c>
      <c r="D111" s="21" t="s">
        <v>7</v>
      </c>
      <c r="E111" s="21" t="s">
        <v>7</v>
      </c>
      <c r="F111" s="1">
        <v>1</v>
      </c>
      <c r="G111" s="9">
        <v>1</v>
      </c>
      <c r="H111" s="9">
        <v>1</v>
      </c>
      <c r="I111" s="9">
        <v>1</v>
      </c>
      <c r="J111" s="2">
        <v>1</v>
      </c>
      <c r="K111" s="2">
        <v>1</v>
      </c>
      <c r="L111" s="2">
        <v>1</v>
      </c>
    </row>
    <row r="112" spans="1:13" ht="17.25" customHeight="1" x14ac:dyDescent="0.2">
      <c r="A112" s="16" t="s">
        <v>38</v>
      </c>
      <c r="B112" s="1">
        <v>4</v>
      </c>
      <c r="C112" s="1">
        <v>4</v>
      </c>
      <c r="D112" s="1">
        <v>4</v>
      </c>
      <c r="E112" s="1">
        <v>4</v>
      </c>
      <c r="F112" s="1">
        <v>5</v>
      </c>
      <c r="G112" s="9">
        <v>5</v>
      </c>
      <c r="H112" s="9">
        <v>7</v>
      </c>
      <c r="I112" s="9">
        <v>6</v>
      </c>
      <c r="J112" s="2">
        <v>5</v>
      </c>
      <c r="K112" s="2">
        <v>5</v>
      </c>
      <c r="L112" s="2">
        <v>7</v>
      </c>
    </row>
    <row r="113" spans="1:13" ht="12" customHeight="1" x14ac:dyDescent="0.2">
      <c r="A113" s="16" t="s">
        <v>40</v>
      </c>
      <c r="B113" s="1">
        <v>3</v>
      </c>
      <c r="C113" s="1">
        <v>3</v>
      </c>
      <c r="D113" s="1">
        <v>4</v>
      </c>
      <c r="E113" s="1">
        <v>4</v>
      </c>
      <c r="F113" s="1">
        <v>4</v>
      </c>
      <c r="G113" s="9">
        <v>4</v>
      </c>
      <c r="H113" s="9">
        <v>4</v>
      </c>
      <c r="I113" s="9">
        <v>5</v>
      </c>
      <c r="J113" s="2">
        <v>3</v>
      </c>
      <c r="K113" s="2">
        <v>3</v>
      </c>
      <c r="L113" s="21">
        <v>3</v>
      </c>
    </row>
    <row r="114" spans="1:13" ht="12" customHeight="1" x14ac:dyDescent="0.2">
      <c r="A114" s="16" t="s">
        <v>122</v>
      </c>
      <c r="B114" s="21" t="s">
        <v>7</v>
      </c>
      <c r="C114" s="21" t="s">
        <v>7</v>
      </c>
      <c r="D114" s="21" t="s">
        <v>7</v>
      </c>
      <c r="E114" s="21" t="s">
        <v>7</v>
      </c>
      <c r="F114" s="21" t="s">
        <v>7</v>
      </c>
      <c r="G114" s="21" t="s">
        <v>7</v>
      </c>
      <c r="H114" s="21" t="s">
        <v>7</v>
      </c>
      <c r="I114" s="21" t="s">
        <v>7</v>
      </c>
      <c r="J114" s="21" t="s">
        <v>7</v>
      </c>
      <c r="K114" s="2">
        <v>2</v>
      </c>
      <c r="L114" s="21">
        <v>2</v>
      </c>
    </row>
    <row r="115" spans="1:13" ht="12" customHeight="1" x14ac:dyDescent="0.2">
      <c r="A115" s="16" t="s">
        <v>42</v>
      </c>
      <c r="B115" s="1">
        <v>1</v>
      </c>
      <c r="C115" s="1">
        <v>1</v>
      </c>
      <c r="D115" s="1">
        <v>1</v>
      </c>
      <c r="E115" s="1">
        <v>1</v>
      </c>
      <c r="F115" s="13">
        <v>1</v>
      </c>
      <c r="G115" s="9">
        <v>1</v>
      </c>
      <c r="H115" s="9">
        <v>1</v>
      </c>
      <c r="I115" s="9">
        <v>1</v>
      </c>
      <c r="J115" s="21" t="s">
        <v>7</v>
      </c>
      <c r="K115" s="21" t="s">
        <v>7</v>
      </c>
      <c r="L115" s="21" t="s">
        <v>7</v>
      </c>
    </row>
    <row r="116" spans="1:13" ht="12" customHeight="1" x14ac:dyDescent="0.2">
      <c r="A116" s="16" t="s">
        <v>90</v>
      </c>
      <c r="B116" s="13" t="s">
        <v>7</v>
      </c>
      <c r="C116" s="1">
        <v>1</v>
      </c>
      <c r="D116" s="1">
        <v>1</v>
      </c>
      <c r="E116" s="21" t="s">
        <v>7</v>
      </c>
      <c r="F116" s="21" t="s">
        <v>7</v>
      </c>
      <c r="G116" s="1">
        <v>1</v>
      </c>
      <c r="H116" s="21" t="s">
        <v>7</v>
      </c>
      <c r="I116" s="21" t="s">
        <v>7</v>
      </c>
      <c r="J116" s="21" t="s">
        <v>7</v>
      </c>
      <c r="K116" s="21" t="s">
        <v>7</v>
      </c>
      <c r="L116" s="21" t="s">
        <v>7</v>
      </c>
    </row>
    <row r="117" spans="1:13" ht="17.25" customHeight="1" x14ac:dyDescent="0.2">
      <c r="A117" s="16" t="s">
        <v>113</v>
      </c>
      <c r="B117" s="21" t="s">
        <v>7</v>
      </c>
      <c r="C117" s="21" t="s">
        <v>7</v>
      </c>
      <c r="D117" s="21" t="s">
        <v>7</v>
      </c>
      <c r="E117" s="21" t="s">
        <v>7</v>
      </c>
      <c r="F117" s="21" t="s">
        <v>7</v>
      </c>
      <c r="G117" s="21" t="s">
        <v>7</v>
      </c>
      <c r="H117" s="21" t="s">
        <v>7</v>
      </c>
      <c r="I117" s="21">
        <v>1</v>
      </c>
      <c r="J117" s="2">
        <v>1</v>
      </c>
      <c r="K117" s="2">
        <v>1</v>
      </c>
      <c r="L117" s="2">
        <v>1</v>
      </c>
    </row>
    <row r="118" spans="1:13" ht="12" customHeight="1" x14ac:dyDescent="0.2">
      <c r="A118" s="16" t="s">
        <v>123</v>
      </c>
      <c r="B118" s="21" t="s">
        <v>7</v>
      </c>
      <c r="C118" s="21" t="s">
        <v>7</v>
      </c>
      <c r="D118" s="21" t="s">
        <v>7</v>
      </c>
      <c r="E118" s="21" t="s">
        <v>7</v>
      </c>
      <c r="F118" s="21" t="s">
        <v>7</v>
      </c>
      <c r="G118" s="21" t="s">
        <v>7</v>
      </c>
      <c r="H118" s="21" t="s">
        <v>7</v>
      </c>
      <c r="I118" s="21" t="s">
        <v>7</v>
      </c>
      <c r="J118" s="21" t="s">
        <v>7</v>
      </c>
      <c r="K118" s="2">
        <v>1</v>
      </c>
      <c r="L118" s="2">
        <v>1</v>
      </c>
    </row>
    <row r="119" spans="1:13" ht="12" customHeight="1" x14ac:dyDescent="0.2">
      <c r="A119" s="16" t="s">
        <v>44</v>
      </c>
      <c r="B119" s="1">
        <v>56</v>
      </c>
      <c r="C119" s="1">
        <v>53</v>
      </c>
      <c r="D119" s="1">
        <v>53</v>
      </c>
      <c r="E119" s="1">
        <v>52</v>
      </c>
      <c r="F119" s="1">
        <v>53</v>
      </c>
      <c r="G119" s="9">
        <v>50</v>
      </c>
      <c r="H119" s="9">
        <v>51</v>
      </c>
      <c r="I119" s="9">
        <v>51</v>
      </c>
      <c r="J119" s="2">
        <v>52</v>
      </c>
      <c r="K119" s="2">
        <v>52</v>
      </c>
      <c r="L119" s="10">
        <v>53</v>
      </c>
    </row>
    <row r="120" spans="1:13" ht="12" customHeight="1" x14ac:dyDescent="0.2">
      <c r="A120" s="16" t="s">
        <v>46</v>
      </c>
      <c r="B120" s="1">
        <v>3</v>
      </c>
      <c r="C120" s="1">
        <v>3</v>
      </c>
      <c r="D120" s="1">
        <v>3</v>
      </c>
      <c r="E120" s="1">
        <v>3</v>
      </c>
      <c r="F120" s="1">
        <v>4</v>
      </c>
      <c r="G120" s="1">
        <v>4</v>
      </c>
      <c r="H120" s="1">
        <v>3</v>
      </c>
      <c r="I120" s="1">
        <v>3</v>
      </c>
      <c r="J120" s="10">
        <v>3</v>
      </c>
      <c r="K120" s="2">
        <v>4</v>
      </c>
      <c r="L120" s="1">
        <v>3</v>
      </c>
    </row>
    <row r="121" spans="1:13" ht="17.25" customHeight="1" x14ac:dyDescent="0.2">
      <c r="A121" s="37" t="s">
        <v>54</v>
      </c>
      <c r="B121" s="8">
        <f t="shared" ref="B121:I121" si="6">SUM(B122:B123)</f>
        <v>3</v>
      </c>
      <c r="C121" s="8">
        <f t="shared" si="6"/>
        <v>4</v>
      </c>
      <c r="D121" s="8">
        <f t="shared" si="6"/>
        <v>4</v>
      </c>
      <c r="E121" s="8">
        <f t="shared" si="6"/>
        <v>4</v>
      </c>
      <c r="F121" s="8">
        <f t="shared" si="6"/>
        <v>3</v>
      </c>
      <c r="G121" s="8">
        <f t="shared" si="6"/>
        <v>4</v>
      </c>
      <c r="H121" s="8">
        <f t="shared" si="6"/>
        <v>6</v>
      </c>
      <c r="I121" s="8">
        <f t="shared" si="6"/>
        <v>6</v>
      </c>
      <c r="J121" s="8">
        <f>SUM(J122:J123)</f>
        <v>8</v>
      </c>
      <c r="K121" s="8">
        <f>SUM(K122:K123)</f>
        <v>7</v>
      </c>
      <c r="L121" s="8">
        <f>SUM(L122:L123)</f>
        <v>8</v>
      </c>
    </row>
    <row r="122" spans="1:13" ht="12" customHeight="1" x14ac:dyDescent="0.2">
      <c r="A122" s="16" t="s">
        <v>51</v>
      </c>
      <c r="B122" s="1">
        <v>3</v>
      </c>
      <c r="C122" s="1">
        <v>3</v>
      </c>
      <c r="D122" s="1">
        <v>3</v>
      </c>
      <c r="E122" s="1">
        <v>3</v>
      </c>
      <c r="F122" s="9">
        <v>3</v>
      </c>
      <c r="G122" s="9">
        <v>4</v>
      </c>
      <c r="H122" s="9">
        <v>4</v>
      </c>
      <c r="I122" s="9">
        <v>4</v>
      </c>
      <c r="J122" s="9">
        <v>4</v>
      </c>
      <c r="K122" s="1">
        <v>4</v>
      </c>
      <c r="L122" s="1">
        <v>5</v>
      </c>
    </row>
    <row r="123" spans="1:13" ht="12" customHeight="1" x14ac:dyDescent="0.2">
      <c r="A123" s="16" t="s">
        <v>53</v>
      </c>
      <c r="B123" s="21" t="s">
        <v>7</v>
      </c>
      <c r="C123" s="21">
        <v>1</v>
      </c>
      <c r="D123" s="21">
        <v>1</v>
      </c>
      <c r="E123" s="1">
        <v>1</v>
      </c>
      <c r="F123" s="21" t="s">
        <v>7</v>
      </c>
      <c r="G123" s="21" t="s">
        <v>7</v>
      </c>
      <c r="H123" s="21">
        <v>2</v>
      </c>
      <c r="I123" s="21">
        <v>2</v>
      </c>
      <c r="J123" s="21">
        <v>4</v>
      </c>
      <c r="K123" s="1">
        <v>3</v>
      </c>
      <c r="L123" s="10">
        <v>3</v>
      </c>
      <c r="M123" s="10"/>
    </row>
    <row r="124" spans="1:13" ht="17.25" customHeight="1" thickBot="1" x14ac:dyDescent="0.25">
      <c r="A124" s="38" t="s">
        <v>57</v>
      </c>
      <c r="B124" s="28">
        <v>150</v>
      </c>
      <c r="C124" s="28">
        <v>152</v>
      </c>
      <c r="D124" s="28">
        <v>150</v>
      </c>
      <c r="E124" s="22">
        <v>145</v>
      </c>
      <c r="F124" s="29">
        <v>143</v>
      </c>
      <c r="G124" s="29">
        <v>144</v>
      </c>
      <c r="H124" s="29">
        <v>143</v>
      </c>
      <c r="I124" s="29">
        <v>142</v>
      </c>
      <c r="J124" s="29">
        <v>146</v>
      </c>
      <c r="K124" s="29">
        <v>146</v>
      </c>
      <c r="L124" s="29">
        <v>148</v>
      </c>
      <c r="M124" s="13"/>
    </row>
    <row r="125" spans="1:13" ht="12" customHeight="1" x14ac:dyDescent="0.2">
      <c r="A125" s="23" t="s">
        <v>130</v>
      </c>
      <c r="E125" s="10"/>
      <c r="F125" s="10"/>
      <c r="G125" s="10"/>
      <c r="H125" s="10"/>
      <c r="I125" s="10"/>
      <c r="J125" s="10"/>
      <c r="K125" s="10"/>
    </row>
    <row r="126" spans="1:13" x14ac:dyDescent="0.2">
      <c r="A126" s="39" t="s">
        <v>116</v>
      </c>
      <c r="E126" s="13"/>
      <c r="F126" s="13"/>
      <c r="G126" s="13"/>
      <c r="H126" s="13"/>
      <c r="I126" s="13"/>
      <c r="J126" s="13"/>
      <c r="K126" s="13"/>
    </row>
    <row r="127" spans="1:13" ht="12" customHeight="1" x14ac:dyDescent="0.2">
      <c r="A127" s="24" t="s">
        <v>124</v>
      </c>
      <c r="E127" s="8"/>
      <c r="F127" s="8"/>
      <c r="G127" s="8"/>
      <c r="H127" s="8"/>
      <c r="I127" s="8"/>
      <c r="J127" s="8"/>
    </row>
    <row r="128" spans="1:13" x14ac:dyDescent="0.2">
      <c r="E128" s="10"/>
      <c r="F128" s="10"/>
      <c r="G128" s="10"/>
      <c r="H128" s="10"/>
      <c r="I128" s="10"/>
      <c r="J128" s="10"/>
    </row>
    <row r="129" spans="1:10" x14ac:dyDescent="0.2">
      <c r="E129" s="8"/>
      <c r="F129" s="8"/>
      <c r="G129" s="8"/>
      <c r="H129" s="8"/>
      <c r="I129" s="8"/>
      <c r="J129" s="8"/>
    </row>
    <row r="130" spans="1:10" x14ac:dyDescent="0.2">
      <c r="E130" s="18"/>
      <c r="F130" s="18"/>
      <c r="G130" s="18"/>
      <c r="H130" s="18"/>
      <c r="I130" s="18"/>
      <c r="J130" s="18"/>
    </row>
    <row r="135" spans="1:10" x14ac:dyDescent="0.2">
      <c r="A135" s="25"/>
    </row>
    <row r="137" spans="1:10" x14ac:dyDescent="0.2">
      <c r="A137" s="25"/>
    </row>
    <row r="138" spans="1:10" x14ac:dyDescent="0.2">
      <c r="A138" s="25"/>
    </row>
    <row r="142" spans="1:10" x14ac:dyDescent="0.2">
      <c r="E142" s="10"/>
      <c r="F142" s="10"/>
      <c r="G142" s="10"/>
      <c r="H142" s="10"/>
      <c r="I142" s="10"/>
      <c r="J142" s="10"/>
    </row>
    <row r="143" spans="1:10" x14ac:dyDescent="0.2">
      <c r="E143" s="26"/>
      <c r="F143" s="26"/>
      <c r="G143" s="26"/>
      <c r="H143" s="26"/>
      <c r="I143" s="26"/>
      <c r="J143" s="26"/>
    </row>
    <row r="144" spans="1:10" x14ac:dyDescent="0.2">
      <c r="B144" s="10"/>
      <c r="C144" s="10"/>
      <c r="D144" s="10"/>
    </row>
    <row r="145" spans="1:10" x14ac:dyDescent="0.2">
      <c r="C145" s="26"/>
      <c r="D145" s="26"/>
    </row>
    <row r="146" spans="1:10" x14ac:dyDescent="0.2">
      <c r="A146" s="27"/>
    </row>
    <row r="147" spans="1:10" x14ac:dyDescent="0.2">
      <c r="E147" s="10"/>
      <c r="F147" s="10"/>
      <c r="G147" s="10"/>
      <c r="H147" s="10"/>
      <c r="I147" s="10"/>
      <c r="J147" s="10"/>
    </row>
    <row r="149" spans="1:10" x14ac:dyDescent="0.2">
      <c r="B149" s="10"/>
      <c r="C149" s="10"/>
      <c r="D149" s="10"/>
    </row>
  </sheetData>
  <phoneticPr fontId="0" type="noConversion"/>
  <pageMargins left="0.39370078740157483" right="0.39370078740157483" top="0.39370078740157483" bottom="0" header="0.51181102362204722" footer="0.51181102362204722"/>
  <pageSetup paperSize="9" scale="95" orientation="portrait" horizontalDpi="1200" verticalDpi="1200" r:id="rId1"/>
  <headerFooter alignWithMargins="0"/>
  <rowBreaks count="1" manualBreakCount="1">
    <brk id="128" max="16383" man="1"/>
  </rowBreaks>
  <ignoredErrors>
    <ignoredError sqref="C121:L1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L13" sqref="L13"/>
    </sheetView>
  </sheetViews>
  <sheetFormatPr defaultRowHeight="12" x14ac:dyDescent="0.2"/>
  <cols>
    <col min="1" max="1" width="15.85546875" style="31" customWidth="1"/>
    <col min="2" max="16384" width="9.140625" style="31"/>
  </cols>
  <sheetData>
    <row r="1" spans="1:12" x14ac:dyDescent="0.2">
      <c r="A1" s="33" t="s">
        <v>119</v>
      </c>
    </row>
    <row r="2" spans="1:12" x14ac:dyDescent="0.2">
      <c r="B2" s="31">
        <v>2005</v>
      </c>
      <c r="C2" s="31">
        <v>2006</v>
      </c>
      <c r="D2" s="31">
        <v>2007</v>
      </c>
      <c r="E2" s="31">
        <v>2008</v>
      </c>
      <c r="F2" s="31">
        <v>2009</v>
      </c>
      <c r="G2" s="31">
        <v>2010</v>
      </c>
      <c r="H2" s="31">
        <v>2011</v>
      </c>
      <c r="I2" s="31">
        <v>2012</v>
      </c>
      <c r="J2" s="31">
        <v>2013</v>
      </c>
      <c r="K2" s="31">
        <v>2014</v>
      </c>
      <c r="L2" s="31">
        <v>2015</v>
      </c>
    </row>
    <row r="3" spans="1:12" x14ac:dyDescent="0.2">
      <c r="A3" s="31" t="s">
        <v>117</v>
      </c>
      <c r="B3" s="32">
        <f>SUM(Blad1!B19,Blad1!B25,Blad1!B26)</f>
        <v>160</v>
      </c>
      <c r="C3" s="32">
        <f>SUM(Blad1!C19,Blad1!C25,Blad1!C26)</f>
        <v>190</v>
      </c>
      <c r="D3" s="32">
        <f>SUM(Blad1!D19,Blad1!D25,Blad1!D26)</f>
        <v>216</v>
      </c>
      <c r="E3" s="32">
        <f>SUM(Blad1!E19,Blad1!E25,Blad1!E26)</f>
        <v>244</v>
      </c>
      <c r="F3" s="32">
        <f>SUM(Blad1!F19,Blad1!F25,Blad1!F26)</f>
        <v>301</v>
      </c>
      <c r="G3" s="32">
        <f>SUM(Blad1!G19,Blad1!G25,Blad1!G26)</f>
        <v>353</v>
      </c>
      <c r="H3" s="32">
        <f>SUM(Blad1!H19,Blad1!H25,Blad1!H26)</f>
        <v>399</v>
      </c>
      <c r="I3" s="32">
        <f>SUM(Blad1!I19,Blad1!I25,Blad1!I26)</f>
        <v>421</v>
      </c>
      <c r="J3" s="32">
        <f>SUM(Blad1!J19,Blad1!J25,Blad1!J26)</f>
        <v>447</v>
      </c>
      <c r="K3" s="32">
        <f>SUM(Blad1!K19,Blad1!K25,Blad1!K26)</f>
        <v>492</v>
      </c>
      <c r="L3" s="32">
        <f>SUM(Blad1!L19,Blad1!L25,Blad1!L26)</f>
        <v>504</v>
      </c>
    </row>
    <row r="4" spans="1:12" x14ac:dyDescent="0.2">
      <c r="A4" s="31" t="s">
        <v>66</v>
      </c>
      <c r="B4" s="32">
        <f>SUM(Blad1!B15:B18,Blad1!B20:B24,Blad1!B27:B45)</f>
        <v>327</v>
      </c>
      <c r="C4" s="32">
        <f>SUM(Blad1!C15:C18,Blad1!C20:C24,Blad1!C27:C45)</f>
        <v>380</v>
      </c>
      <c r="D4" s="32">
        <f>SUM(Blad1!D15:D18,Blad1!D20:D24,Blad1!D27:D45)</f>
        <v>452</v>
      </c>
      <c r="E4" s="32">
        <f>SUM(Blad1!E15:E18,Blad1!E20:E24,Blad1!E27:E45)</f>
        <v>499</v>
      </c>
      <c r="F4" s="32">
        <f>SUM(Blad1!F15:F18,Blad1!F20:F24,Blad1!F27:F45)</f>
        <v>540</v>
      </c>
      <c r="G4" s="32">
        <f>SUM(Blad1!G15:G18,Blad1!G20:G24,Blad1!G27:G45)</f>
        <v>603</v>
      </c>
      <c r="H4" s="32">
        <f>SUM(Blad1!H15:H18,Blad1!H20:H24,Blad1!H27:H45)</f>
        <v>663</v>
      </c>
      <c r="I4" s="32">
        <f>SUM(Blad1!I15:I18,Blad1!I20:I24,Blad1!I27:I45)</f>
        <v>712</v>
      </c>
      <c r="J4" s="32">
        <f>SUM(Blad1!J15:J18,Blad1!J20:J24,Blad1!J27:J45)</f>
        <v>749</v>
      </c>
      <c r="K4" s="32">
        <f>SUM(Blad1!K15:K18,Blad1!K20:K24,Blad1!K27:K45)</f>
        <v>808</v>
      </c>
      <c r="L4" s="32">
        <f>SUM(Blad1!L15:L18,Blad1!L20:L24,Blad1!L27:L45)</f>
        <v>864</v>
      </c>
    </row>
    <row r="5" spans="1:12" x14ac:dyDescent="0.2">
      <c r="A5" s="31" t="s">
        <v>86</v>
      </c>
      <c r="B5" s="32">
        <f>SUM(Blad1!B46)</f>
        <v>193</v>
      </c>
      <c r="C5" s="32">
        <f>SUM(Blad1!C46)</f>
        <v>205</v>
      </c>
      <c r="D5" s="32">
        <f>SUM(Blad1!D46)</f>
        <v>230</v>
      </c>
      <c r="E5" s="32">
        <f>SUM(Blad1!E46)</f>
        <v>304</v>
      </c>
      <c r="F5" s="32">
        <f>SUM(Blad1!F46)</f>
        <v>314</v>
      </c>
      <c r="G5" s="32">
        <f>SUM(Blad1!G46)</f>
        <v>340</v>
      </c>
      <c r="H5" s="32">
        <f>SUM(Blad1!H46)</f>
        <v>360</v>
      </c>
      <c r="I5" s="32">
        <f>SUM(Blad1!I46)</f>
        <v>389</v>
      </c>
      <c r="J5" s="32">
        <f>SUM(Blad1!J46)</f>
        <v>411</v>
      </c>
      <c r="K5" s="32">
        <f>SUM(Blad1!K46)</f>
        <v>407</v>
      </c>
      <c r="L5" s="32">
        <f>SUM(Blad1!L46)</f>
        <v>431</v>
      </c>
    </row>
    <row r="6" spans="1:12" x14ac:dyDescent="0.2">
      <c r="A6" s="31" t="s">
        <v>118</v>
      </c>
      <c r="B6" s="32">
        <f>SUM(Blad1!B77,Blad1!B101,Blad1!B121)</f>
        <v>127</v>
      </c>
      <c r="C6" s="32">
        <f>SUM(Blad1!C77,Blad1!C101,Blad1!C121)</f>
        <v>130</v>
      </c>
      <c r="D6" s="32">
        <f>SUM(Blad1!D77,Blad1!D101,Blad1!D121)</f>
        <v>138</v>
      </c>
      <c r="E6" s="32">
        <f>SUM(Blad1!E77,Blad1!E101,Blad1!E121)</f>
        <v>151</v>
      </c>
      <c r="F6" s="32">
        <f>SUM(Blad1!F77,Blad1!F101,Blad1!F121)</f>
        <v>157</v>
      </c>
      <c r="G6" s="32">
        <f>SUM(Blad1!G77,Blad1!G101,Blad1!G121)</f>
        <v>160</v>
      </c>
      <c r="H6" s="32">
        <f>SUM(Blad1!H77,Blad1!H101,Blad1!H121)</f>
        <v>170</v>
      </c>
      <c r="I6" s="32">
        <f>SUM(Blad1!I77,Blad1!I101,Blad1!I121)</f>
        <v>171</v>
      </c>
      <c r="J6" s="32">
        <f>SUM(Blad1!J77,Blad1!J101,Blad1!J121)</f>
        <v>178</v>
      </c>
      <c r="K6" s="32">
        <f>SUM(Blad1!K77,Blad1!K101,Blad1!K121)</f>
        <v>195</v>
      </c>
      <c r="L6" s="32">
        <f>SUM(Blad1!L77,Blad1!L101,Blad1!L121)</f>
        <v>205</v>
      </c>
    </row>
    <row r="7" spans="1:12" x14ac:dyDescent="0.2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2">
      <c r="B8" s="32">
        <f>SUM(B3:B6)</f>
        <v>807</v>
      </c>
      <c r="C8" s="32">
        <f t="shared" ref="C8:J8" si="0">SUM(C3:C6)</f>
        <v>905</v>
      </c>
      <c r="D8" s="32">
        <f t="shared" si="0"/>
        <v>1036</v>
      </c>
      <c r="E8" s="32">
        <f t="shared" si="0"/>
        <v>1198</v>
      </c>
      <c r="F8" s="32">
        <f t="shared" si="0"/>
        <v>1312</v>
      </c>
      <c r="G8" s="32">
        <f t="shared" si="0"/>
        <v>1456</v>
      </c>
      <c r="H8" s="32">
        <f t="shared" si="0"/>
        <v>1592</v>
      </c>
      <c r="I8" s="32">
        <f t="shared" si="0"/>
        <v>1693</v>
      </c>
      <c r="J8" s="32">
        <f t="shared" si="0"/>
        <v>1785</v>
      </c>
      <c r="K8" s="32">
        <f>SUM(K3:K6)</f>
        <v>1902</v>
      </c>
      <c r="L8" s="32">
        <f>SUM(L3:L6)</f>
        <v>2004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2016-04-22T10:33:14Z</cp:lastPrinted>
  <dcterms:created xsi:type="dcterms:W3CDTF">2006-08-22T10:04:01Z</dcterms:created>
  <dcterms:modified xsi:type="dcterms:W3CDTF">2016-04-22T10:34:46Z</dcterms:modified>
</cp:coreProperties>
</file>