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9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<sst xmlns="http://schemas.openxmlformats.org/spreadsheetml/2006/main" count="51" uniqueCount="31">
  <si>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Kommun</t>
  </si>
  <si>
    <t>Åldersgrupp</t>
  </si>
  <si>
    <t>0-14</t>
  </si>
  <si>
    <t>15-29</t>
  </si>
  <si>
    <t>30-64</t>
  </si>
  <si>
    <t>65+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</si>
  <si>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</si>
  <si>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</si>
  <si>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</si>
  <si>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</si>
  <si>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</si>
  <si>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</si>
  <si>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</si>
  <si>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</si>
  <si>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</si>
  <si>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</si>
  <si>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</si>
  <si>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</si>
  <si>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</si>
  <si>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</si>
  <si>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</si>
  <si>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</si>
  <si>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</si>
  <si>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</si>
  <si>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</si>
  <si>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</si>
  <si>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</si>
  <si>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Procent</t>
  </si>
  <si>
    <t>Antal</t>
  </si>
  <si>
    <t>Källa: ÅSUB, Befolkningsregistercentralen</t>
  </si>
  <si>
    <t>Kommunernas befolkning efter åldersgrupper 2000-2011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</si>
</sst>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.00\ _k_r_-;\-* #,##0.00\ _k_r_-;_-* &quot;-&quot;??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right"/>
    </xf>
    <xf numFmtId="0" fontId="2" fillId="0" borderId="11" xfId="0" applyFont="1" applyBorder="1" applyAlignment="1" quotePrefix="1">
      <alignment horizontal="right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57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0" xfId="50" applyNumberFormat="1" applyFont="1" applyFill="1" applyAlignment="1">
      <alignment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164" fontId="2" fillId="0" borderId="0" xfId="0" applyNumberFormat="1" applyFont="1" applyAlignment="1" quotePrefix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16" fontId="2" fillId="0" borderId="10" xfId="0" applyNumberFormat="1" applyFont="1" applyBorder="1" applyAlignment="1">
      <alignment horizontal="centerContinuous"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3" fontId="4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64" fontId="4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43" fillId="0" borderId="0" xfId="0" applyFont="1" applyAlignment="1" quotePrefix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selection activeCell="T11" sqref="T11"/>
    </sheetView>
  </sheetViews>
  <sheetFormatPr defaultColWidth="9.140625" defaultRowHeight="12.75" customHeight="1"/>
  <cols>
    <col min="1" max="1" width="11.7109375" style="2" customWidth="1"/>
    <col min="2" max="4" width="6.28125" style="2" customWidth="1"/>
    <col min="5" max="5" width="1.7109375" style="2" customWidth="1"/>
    <col min="6" max="8" width="6.28125" style="2" customWidth="1"/>
    <col min="9" max="9" width="1.7109375" style="2" customWidth="1"/>
    <col min="10" max="12" width="6.28125" style="2" customWidth="1"/>
    <col min="13" max="13" width="1.7109375" style="2" customWidth="1"/>
    <col min="14" max="16" width="6.28125" style="2" customWidth="1"/>
    <col min="17" max="16384" width="9.140625" style="2" customWidth="1"/>
  </cols>
  <sheetData>
    <row r="1" ht="12.75" customHeight="1">
      <c r="A1" s="1" t="s">
        <v>26</v>
      </c>
    </row>
    <row r="2" ht="28.5" customHeight="1" thickBot="1">
      <c r="A2" s="25" t="s">
        <v>30</v>
      </c>
    </row>
    <row r="3" spans="1:16" ht="12.75" customHeight="1">
      <c r="A3" s="15" t="s">
        <v>0</v>
      </c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 customHeight="1">
      <c r="A4" s="1"/>
      <c r="B4" s="16" t="s">
        <v>2</v>
      </c>
      <c r="C4" s="16"/>
      <c r="D4" s="16"/>
      <c r="E4" s="3"/>
      <c r="F4" s="17" t="s">
        <v>3</v>
      </c>
      <c r="G4" s="17"/>
      <c r="H4" s="16"/>
      <c r="I4" s="3"/>
      <c r="J4" s="16" t="s">
        <v>4</v>
      </c>
      <c r="K4" s="16"/>
      <c r="L4" s="16"/>
      <c r="M4" s="3"/>
      <c r="N4" s="16" t="s">
        <v>5</v>
      </c>
      <c r="O4" s="16"/>
      <c r="P4" s="16"/>
    </row>
    <row r="5" spans="1:16" ht="12.75" customHeight="1">
      <c r="A5" s="4"/>
      <c r="B5" s="4">
        <v>2000</v>
      </c>
      <c r="C5" s="5">
        <v>2010</v>
      </c>
      <c r="D5" s="5">
        <v>2011</v>
      </c>
      <c r="E5" s="4"/>
      <c r="F5" s="4">
        <v>2000</v>
      </c>
      <c r="G5" s="5">
        <v>2010</v>
      </c>
      <c r="H5" s="5">
        <v>2011</v>
      </c>
      <c r="I5" s="4"/>
      <c r="J5" s="4">
        <v>2000</v>
      </c>
      <c r="K5" s="5">
        <v>2010</v>
      </c>
      <c r="L5" s="5">
        <v>2011</v>
      </c>
      <c r="M5" s="4"/>
      <c r="N5" s="4">
        <v>2000</v>
      </c>
      <c r="O5" s="6">
        <v>2010</v>
      </c>
      <c r="P5" s="5">
        <v>2011</v>
      </c>
    </row>
    <row r="6" spans="1:18" ht="12.75" customHeight="1">
      <c r="A6" s="30" t="s">
        <v>28</v>
      </c>
      <c r="B6" s="28"/>
      <c r="C6" s="29"/>
      <c r="D6" s="29"/>
      <c r="E6" s="28"/>
      <c r="F6" s="28"/>
      <c r="G6" s="29"/>
      <c r="H6" s="29"/>
      <c r="I6" s="28"/>
      <c r="J6" s="28"/>
      <c r="K6" s="29"/>
      <c r="L6" s="29"/>
      <c r="M6" s="28"/>
      <c r="N6" s="28"/>
      <c r="O6" s="29"/>
      <c r="P6" s="29"/>
      <c r="R6" s="35"/>
    </row>
    <row r="7" spans="1:21" ht="12.75" customHeight="1">
      <c r="A7" s="1" t="s">
        <v>6</v>
      </c>
      <c r="B7" s="31">
        <v>98</v>
      </c>
      <c r="C7" s="31">
        <v>63</v>
      </c>
      <c r="D7" s="31">
        <v>55</v>
      </c>
      <c r="E7" s="32"/>
      <c r="F7" s="31">
        <v>52</v>
      </c>
      <c r="G7" s="31">
        <v>68</v>
      </c>
      <c r="H7" s="31">
        <v>69</v>
      </c>
      <c r="I7" s="32"/>
      <c r="J7" s="31">
        <v>241</v>
      </c>
      <c r="K7" s="31">
        <v>231</v>
      </c>
      <c r="L7" s="31">
        <v>231</v>
      </c>
      <c r="M7" s="32"/>
      <c r="N7" s="31">
        <v>123</v>
      </c>
      <c r="O7" s="31">
        <v>126</v>
      </c>
      <c r="P7" s="31">
        <v>125</v>
      </c>
      <c r="R7" s="31"/>
      <c r="S7" s="31"/>
      <c r="T7" s="31"/>
      <c r="U7" s="31"/>
    </row>
    <row r="8" spans="1:21" ht="12.75" customHeight="1">
      <c r="A8" s="1" t="s">
        <v>7</v>
      </c>
      <c r="B8" s="31">
        <v>159</v>
      </c>
      <c r="C8" s="31">
        <v>135</v>
      </c>
      <c r="D8" s="31">
        <v>136</v>
      </c>
      <c r="E8" s="32"/>
      <c r="F8" s="31">
        <v>117</v>
      </c>
      <c r="G8" s="31">
        <v>159</v>
      </c>
      <c r="H8" s="31">
        <v>169</v>
      </c>
      <c r="I8" s="32"/>
      <c r="J8" s="31">
        <v>394</v>
      </c>
      <c r="K8" s="31">
        <v>454</v>
      </c>
      <c r="L8" s="31">
        <v>468</v>
      </c>
      <c r="M8" s="32"/>
      <c r="N8" s="31">
        <v>160</v>
      </c>
      <c r="O8" s="31">
        <v>195</v>
      </c>
      <c r="P8" s="31">
        <v>205</v>
      </c>
      <c r="R8" s="31"/>
      <c r="S8" s="31"/>
      <c r="T8" s="31"/>
      <c r="U8" s="31"/>
    </row>
    <row r="9" spans="1:21" ht="12.75" customHeight="1">
      <c r="A9" s="1" t="s">
        <v>8</v>
      </c>
      <c r="B9" s="31">
        <v>459</v>
      </c>
      <c r="C9" s="31">
        <v>465</v>
      </c>
      <c r="D9" s="31">
        <v>473</v>
      </c>
      <c r="E9" s="32"/>
      <c r="F9" s="31">
        <v>362</v>
      </c>
      <c r="G9" s="31">
        <v>394</v>
      </c>
      <c r="H9" s="31">
        <v>402</v>
      </c>
      <c r="I9" s="32"/>
      <c r="J9" s="31">
        <v>1127</v>
      </c>
      <c r="K9" s="31">
        <v>1188</v>
      </c>
      <c r="L9" s="31">
        <v>1200</v>
      </c>
      <c r="M9" s="32"/>
      <c r="N9" s="31">
        <v>351</v>
      </c>
      <c r="O9" s="31">
        <v>455</v>
      </c>
      <c r="P9" s="31">
        <v>452</v>
      </c>
      <c r="R9" s="31"/>
      <c r="S9" s="31"/>
      <c r="T9" s="31"/>
      <c r="U9" s="31"/>
    </row>
    <row r="10" spans="1:21" ht="12.75" customHeight="1">
      <c r="A10" s="1" t="s">
        <v>9</v>
      </c>
      <c r="B10" s="31">
        <v>92</v>
      </c>
      <c r="C10" s="31">
        <v>81</v>
      </c>
      <c r="D10" s="31">
        <v>80</v>
      </c>
      <c r="E10" s="32"/>
      <c r="F10" s="31">
        <v>96</v>
      </c>
      <c r="G10" s="31">
        <v>76</v>
      </c>
      <c r="H10" s="31">
        <v>79</v>
      </c>
      <c r="I10" s="32"/>
      <c r="J10" s="31">
        <v>264</v>
      </c>
      <c r="K10" s="31">
        <v>268</v>
      </c>
      <c r="L10" s="31">
        <v>264</v>
      </c>
      <c r="M10" s="32"/>
      <c r="N10" s="31">
        <v>143</v>
      </c>
      <c r="O10" s="31">
        <v>155</v>
      </c>
      <c r="P10" s="31">
        <v>154</v>
      </c>
      <c r="R10" s="31"/>
      <c r="S10" s="31"/>
      <c r="T10" s="31"/>
      <c r="U10" s="31"/>
    </row>
    <row r="11" spans="1:21" ht="12.75" customHeight="1">
      <c r="A11" s="1" t="s">
        <v>10</v>
      </c>
      <c r="B11" s="31">
        <v>88</v>
      </c>
      <c r="C11" s="31">
        <v>67</v>
      </c>
      <c r="D11" s="31">
        <v>79</v>
      </c>
      <c r="E11" s="32"/>
      <c r="F11" s="31">
        <v>66</v>
      </c>
      <c r="G11" s="31">
        <v>89</v>
      </c>
      <c r="H11" s="31">
        <v>86</v>
      </c>
      <c r="I11" s="32"/>
      <c r="J11" s="31">
        <v>218</v>
      </c>
      <c r="K11" s="31">
        <v>205</v>
      </c>
      <c r="L11" s="31">
        <v>214</v>
      </c>
      <c r="M11" s="32"/>
      <c r="N11" s="31">
        <v>106</v>
      </c>
      <c r="O11" s="31">
        <v>114</v>
      </c>
      <c r="P11" s="31">
        <v>113</v>
      </c>
      <c r="R11" s="31"/>
      <c r="S11" s="31"/>
      <c r="T11" s="31"/>
      <c r="U11" s="31"/>
    </row>
    <row r="12" spans="1:21" ht="12.75" customHeight="1">
      <c r="A12" s="1" t="s">
        <v>11</v>
      </c>
      <c r="B12" s="31">
        <v>253</v>
      </c>
      <c r="C12" s="31">
        <v>253</v>
      </c>
      <c r="D12" s="31">
        <v>274</v>
      </c>
      <c r="E12" s="32"/>
      <c r="F12" s="31">
        <v>225</v>
      </c>
      <c r="G12" s="31">
        <v>250</v>
      </c>
      <c r="H12" s="31">
        <v>250</v>
      </c>
      <c r="I12" s="32"/>
      <c r="J12" s="31">
        <v>655</v>
      </c>
      <c r="K12" s="31">
        <v>732</v>
      </c>
      <c r="L12" s="31">
        <v>716</v>
      </c>
      <c r="M12" s="32"/>
      <c r="N12" s="31">
        <v>218</v>
      </c>
      <c r="O12" s="31">
        <v>273</v>
      </c>
      <c r="P12" s="31">
        <v>286</v>
      </c>
      <c r="R12" s="31"/>
      <c r="S12" s="31"/>
      <c r="T12" s="31"/>
      <c r="U12" s="31"/>
    </row>
    <row r="13" spans="1:21" ht="12.75" customHeight="1">
      <c r="A13" s="1" t="s">
        <v>12</v>
      </c>
      <c r="B13" s="31">
        <v>712</v>
      </c>
      <c r="C13" s="31">
        <v>859</v>
      </c>
      <c r="D13" s="31">
        <v>901</v>
      </c>
      <c r="E13" s="32"/>
      <c r="F13" s="31">
        <v>531</v>
      </c>
      <c r="G13" s="31">
        <v>636</v>
      </c>
      <c r="H13" s="31">
        <v>667</v>
      </c>
      <c r="I13" s="32"/>
      <c r="J13" s="31">
        <v>1676</v>
      </c>
      <c r="K13" s="31">
        <v>2080</v>
      </c>
      <c r="L13" s="31">
        <v>2130</v>
      </c>
      <c r="M13" s="32"/>
      <c r="N13" s="31">
        <v>409</v>
      </c>
      <c r="O13" s="31">
        <v>523</v>
      </c>
      <c r="P13" s="31">
        <v>551</v>
      </c>
      <c r="R13" s="31"/>
      <c r="S13" s="31"/>
      <c r="T13" s="31"/>
      <c r="U13" s="31"/>
    </row>
    <row r="14" spans="1:21" ht="12.75" customHeight="1">
      <c r="A14" s="1" t="s">
        <v>13</v>
      </c>
      <c r="B14" s="31">
        <v>69</v>
      </c>
      <c r="C14" s="31">
        <v>44</v>
      </c>
      <c r="D14" s="31">
        <v>43</v>
      </c>
      <c r="E14" s="32"/>
      <c r="F14" s="31">
        <v>52</v>
      </c>
      <c r="G14" s="31">
        <v>54</v>
      </c>
      <c r="H14" s="31">
        <v>50</v>
      </c>
      <c r="I14" s="32"/>
      <c r="J14" s="31">
        <v>182</v>
      </c>
      <c r="K14" s="31">
        <v>164</v>
      </c>
      <c r="L14" s="31">
        <v>167</v>
      </c>
      <c r="M14" s="32"/>
      <c r="N14" s="31">
        <v>102</v>
      </c>
      <c r="O14" s="31">
        <v>102</v>
      </c>
      <c r="P14" s="31">
        <v>101</v>
      </c>
      <c r="R14" s="31"/>
      <c r="S14" s="31"/>
      <c r="T14" s="31"/>
      <c r="U14" s="31"/>
    </row>
    <row r="15" spans="1:21" ht="12.75" customHeight="1">
      <c r="A15" s="1" t="s">
        <v>14</v>
      </c>
      <c r="B15" s="31">
        <v>56</v>
      </c>
      <c r="C15" s="31">
        <v>34</v>
      </c>
      <c r="D15" s="31">
        <v>31</v>
      </c>
      <c r="E15" s="32"/>
      <c r="F15" s="31">
        <v>30</v>
      </c>
      <c r="G15" s="31">
        <v>33</v>
      </c>
      <c r="H15" s="31">
        <v>35</v>
      </c>
      <c r="I15" s="32"/>
      <c r="J15" s="31">
        <v>145</v>
      </c>
      <c r="K15" s="31">
        <v>127</v>
      </c>
      <c r="L15" s="31">
        <v>111</v>
      </c>
      <c r="M15" s="32"/>
      <c r="N15" s="31">
        <v>65</v>
      </c>
      <c r="O15" s="31">
        <v>65</v>
      </c>
      <c r="P15" s="31">
        <v>72</v>
      </c>
      <c r="R15" s="31"/>
      <c r="S15" s="31"/>
      <c r="T15" s="31"/>
      <c r="U15" s="31"/>
    </row>
    <row r="16" spans="1:21" ht="12.75" customHeight="1">
      <c r="A16" s="1" t="s">
        <v>15</v>
      </c>
      <c r="B16" s="31">
        <v>376</v>
      </c>
      <c r="C16" s="31">
        <v>374</v>
      </c>
      <c r="D16" s="31">
        <v>381</v>
      </c>
      <c r="E16" s="32"/>
      <c r="F16" s="31">
        <v>238</v>
      </c>
      <c r="G16" s="31">
        <v>273</v>
      </c>
      <c r="H16" s="31">
        <v>301</v>
      </c>
      <c r="I16" s="32"/>
      <c r="J16" s="31">
        <v>787</v>
      </c>
      <c r="K16" s="31">
        <v>899</v>
      </c>
      <c r="L16" s="31">
        <v>896</v>
      </c>
      <c r="M16" s="32"/>
      <c r="N16" s="31">
        <v>184</v>
      </c>
      <c r="O16" s="31">
        <v>268</v>
      </c>
      <c r="P16" s="31">
        <v>282</v>
      </c>
      <c r="R16" s="31"/>
      <c r="S16" s="31"/>
      <c r="T16" s="31"/>
      <c r="U16" s="31"/>
    </row>
    <row r="17" spans="1:21" ht="12.75" customHeight="1">
      <c r="A17" s="1" t="s">
        <v>16</v>
      </c>
      <c r="B17" s="31">
        <v>79</v>
      </c>
      <c r="C17" s="31">
        <v>70</v>
      </c>
      <c r="D17" s="31">
        <v>68</v>
      </c>
      <c r="E17" s="32"/>
      <c r="F17" s="31">
        <v>59</v>
      </c>
      <c r="G17" s="31">
        <v>41</v>
      </c>
      <c r="H17" s="31">
        <v>49</v>
      </c>
      <c r="I17" s="32"/>
      <c r="J17" s="31">
        <v>188</v>
      </c>
      <c r="K17" s="31">
        <v>197</v>
      </c>
      <c r="L17" s="31">
        <v>189</v>
      </c>
      <c r="M17" s="32"/>
      <c r="N17" s="31">
        <v>51</v>
      </c>
      <c r="O17" s="31">
        <v>86</v>
      </c>
      <c r="P17" s="31">
        <v>93</v>
      </c>
      <c r="R17" s="31"/>
      <c r="S17" s="31"/>
      <c r="T17" s="31"/>
      <c r="U17" s="31"/>
    </row>
    <row r="18" spans="1:21" ht="12.75" customHeight="1">
      <c r="A18" s="1" t="s">
        <v>17</v>
      </c>
      <c r="B18" s="31">
        <v>321</v>
      </c>
      <c r="C18" s="31">
        <v>309</v>
      </c>
      <c r="D18" s="31">
        <v>308</v>
      </c>
      <c r="E18" s="32"/>
      <c r="F18" s="31">
        <v>251</v>
      </c>
      <c r="G18" s="31">
        <v>269</v>
      </c>
      <c r="H18" s="31">
        <v>264</v>
      </c>
      <c r="I18" s="32"/>
      <c r="J18" s="31">
        <v>792</v>
      </c>
      <c r="K18" s="31">
        <v>861</v>
      </c>
      <c r="L18" s="31">
        <v>860</v>
      </c>
      <c r="M18" s="32"/>
      <c r="N18" s="31">
        <v>315</v>
      </c>
      <c r="O18" s="31">
        <v>363</v>
      </c>
      <c r="P18" s="31">
        <v>378</v>
      </c>
      <c r="R18" s="31"/>
      <c r="S18" s="31"/>
      <c r="T18" s="31"/>
      <c r="U18" s="31"/>
    </row>
    <row r="19" spans="1:21" ht="12.75" customHeight="1">
      <c r="A19" s="1" t="s">
        <v>18</v>
      </c>
      <c r="B19" s="31">
        <v>22</v>
      </c>
      <c r="C19" s="31">
        <v>16</v>
      </c>
      <c r="D19" s="31">
        <v>9</v>
      </c>
      <c r="E19" s="32"/>
      <c r="F19" s="31">
        <v>11</v>
      </c>
      <c r="G19" s="31">
        <v>17</v>
      </c>
      <c r="H19" s="31">
        <v>11</v>
      </c>
      <c r="I19" s="32"/>
      <c r="J19" s="31">
        <v>59</v>
      </c>
      <c r="K19" s="31">
        <v>51</v>
      </c>
      <c r="L19" s="31">
        <v>46</v>
      </c>
      <c r="M19" s="32"/>
      <c r="N19" s="31">
        <v>37</v>
      </c>
      <c r="O19" s="31">
        <v>35</v>
      </c>
      <c r="P19" s="31">
        <v>37</v>
      </c>
      <c r="R19" s="31"/>
      <c r="S19" s="31"/>
      <c r="T19" s="31"/>
      <c r="U19" s="31"/>
    </row>
    <row r="20" spans="1:21" ht="12.75" customHeight="1">
      <c r="A20" s="1" t="s">
        <v>19</v>
      </c>
      <c r="B20" s="31">
        <v>206</v>
      </c>
      <c r="C20" s="31">
        <v>152</v>
      </c>
      <c r="D20" s="31">
        <v>160</v>
      </c>
      <c r="E20" s="32"/>
      <c r="F20" s="31">
        <v>136</v>
      </c>
      <c r="G20" s="31">
        <v>149</v>
      </c>
      <c r="H20" s="31">
        <v>140</v>
      </c>
      <c r="I20" s="32"/>
      <c r="J20" s="31">
        <v>499</v>
      </c>
      <c r="K20" s="31">
        <v>517</v>
      </c>
      <c r="L20" s="31">
        <v>512</v>
      </c>
      <c r="M20" s="32"/>
      <c r="N20" s="31">
        <v>172</v>
      </c>
      <c r="O20" s="31">
        <v>201</v>
      </c>
      <c r="P20" s="31">
        <v>220</v>
      </c>
      <c r="R20" s="31"/>
      <c r="S20" s="31"/>
      <c r="T20" s="31"/>
      <c r="U20" s="31"/>
    </row>
    <row r="21" spans="1:21" ht="12.75" customHeight="1">
      <c r="A21" s="1" t="s">
        <v>20</v>
      </c>
      <c r="B21" s="31">
        <v>73</v>
      </c>
      <c r="C21" s="31">
        <v>69</v>
      </c>
      <c r="D21" s="31">
        <v>66</v>
      </c>
      <c r="E21" s="32"/>
      <c r="F21" s="31">
        <v>51</v>
      </c>
      <c r="G21" s="31">
        <v>56</v>
      </c>
      <c r="H21" s="31">
        <v>62</v>
      </c>
      <c r="I21" s="32"/>
      <c r="J21" s="31">
        <v>184</v>
      </c>
      <c r="K21" s="31">
        <v>205</v>
      </c>
      <c r="L21" s="31">
        <v>195</v>
      </c>
      <c r="M21" s="32"/>
      <c r="N21" s="31">
        <v>101</v>
      </c>
      <c r="O21" s="31">
        <v>122</v>
      </c>
      <c r="P21" s="31">
        <v>126</v>
      </c>
      <c r="R21" s="31"/>
      <c r="S21" s="31"/>
      <c r="T21" s="31"/>
      <c r="U21" s="31"/>
    </row>
    <row r="22" spans="1:21" ht="15" customHeight="1">
      <c r="A22" s="1" t="s">
        <v>21</v>
      </c>
      <c r="B22" s="31">
        <v>1728</v>
      </c>
      <c r="C22" s="31">
        <v>1591</v>
      </c>
      <c r="D22" s="31">
        <v>1581</v>
      </c>
      <c r="E22" s="32"/>
      <c r="F22" s="31">
        <v>2054</v>
      </c>
      <c r="G22" s="31">
        <v>2138</v>
      </c>
      <c r="H22" s="31">
        <v>2147</v>
      </c>
      <c r="I22" s="32"/>
      <c r="J22" s="31">
        <v>5019</v>
      </c>
      <c r="K22" s="31">
        <v>5399</v>
      </c>
      <c r="L22" s="31">
        <v>5372</v>
      </c>
      <c r="M22" s="32"/>
      <c r="N22" s="31">
        <v>1687</v>
      </c>
      <c r="O22" s="31">
        <v>2062</v>
      </c>
      <c r="P22" s="31">
        <v>2163</v>
      </c>
      <c r="R22" s="31"/>
      <c r="S22" s="31"/>
      <c r="T22" s="31"/>
      <c r="U22" s="31"/>
    </row>
    <row r="23" spans="1:20" ht="15" customHeight="1">
      <c r="A23" s="1" t="s">
        <v>22</v>
      </c>
      <c r="B23" s="32">
        <f>SUM(B24:B25)</f>
        <v>3063</v>
      </c>
      <c r="C23" s="32">
        <f aca="true" t="shared" si="0" ref="C23:P23">SUM(C24:C25)</f>
        <v>2991</v>
      </c>
      <c r="D23" s="32">
        <f t="shared" si="0"/>
        <v>3064</v>
      </c>
      <c r="E23" s="32"/>
      <c r="F23" s="32">
        <f t="shared" si="0"/>
        <v>2277</v>
      </c>
      <c r="G23" s="32">
        <f t="shared" si="0"/>
        <v>2564</v>
      </c>
      <c r="H23" s="32">
        <f t="shared" si="0"/>
        <v>2634</v>
      </c>
      <c r="I23" s="32"/>
      <c r="J23" s="32">
        <f t="shared" si="0"/>
        <v>7411</v>
      </c>
      <c r="K23" s="32">
        <f t="shared" si="0"/>
        <v>8179</v>
      </c>
      <c r="L23" s="32">
        <f t="shared" si="0"/>
        <v>8199</v>
      </c>
      <c r="M23" s="32"/>
      <c r="N23" s="32">
        <f t="shared" si="0"/>
        <v>2537</v>
      </c>
      <c r="O23" s="32">
        <f t="shared" si="0"/>
        <v>3083</v>
      </c>
      <c r="P23" s="32">
        <f t="shared" si="0"/>
        <v>3195</v>
      </c>
      <c r="R23" s="31"/>
      <c r="S23" s="31"/>
      <c r="T23" s="31"/>
    </row>
    <row r="24" spans="1:20" ht="12.75" customHeight="1">
      <c r="A24" s="13" t="s">
        <v>23</v>
      </c>
      <c r="B24" s="32">
        <f>SUM(B8:B9,B11:B13,B16:B17,B18,B20)</f>
        <v>2653</v>
      </c>
      <c r="C24" s="32">
        <f aca="true" t="shared" si="1" ref="C24:P24">SUM(C8:C9,C11:C13,C16:C17,C18,C20)</f>
        <v>2684</v>
      </c>
      <c r="D24" s="32">
        <f t="shared" si="1"/>
        <v>2780</v>
      </c>
      <c r="E24" s="32"/>
      <c r="F24" s="32">
        <f t="shared" si="1"/>
        <v>1985</v>
      </c>
      <c r="G24" s="32">
        <f t="shared" si="1"/>
        <v>2260</v>
      </c>
      <c r="H24" s="32">
        <f t="shared" si="1"/>
        <v>2328</v>
      </c>
      <c r="I24" s="32"/>
      <c r="J24" s="32">
        <f t="shared" si="1"/>
        <v>6336</v>
      </c>
      <c r="K24" s="32">
        <f t="shared" si="1"/>
        <v>7133</v>
      </c>
      <c r="L24" s="32">
        <f t="shared" si="1"/>
        <v>7185</v>
      </c>
      <c r="M24" s="32"/>
      <c r="N24" s="32">
        <f t="shared" si="1"/>
        <v>1966</v>
      </c>
      <c r="O24" s="32">
        <f t="shared" si="1"/>
        <v>2478</v>
      </c>
      <c r="P24" s="32">
        <f t="shared" si="1"/>
        <v>2580</v>
      </c>
      <c r="R24" s="31"/>
      <c r="S24" s="31"/>
      <c r="T24" s="31"/>
    </row>
    <row r="25" spans="1:20" ht="12.75" customHeight="1">
      <c r="A25" s="13" t="s">
        <v>24</v>
      </c>
      <c r="B25" s="32">
        <f>SUM(B7,B10,B14:B15,B19,B21)</f>
        <v>410</v>
      </c>
      <c r="C25" s="32">
        <f aca="true" t="shared" si="2" ref="C25:P25">SUM(C7,C10,C14:C15,C19,C21)</f>
        <v>307</v>
      </c>
      <c r="D25" s="32">
        <f t="shared" si="2"/>
        <v>284</v>
      </c>
      <c r="E25" s="32"/>
      <c r="F25" s="32">
        <f t="shared" si="2"/>
        <v>292</v>
      </c>
      <c r="G25" s="32">
        <f t="shared" si="2"/>
        <v>304</v>
      </c>
      <c r="H25" s="32">
        <f t="shared" si="2"/>
        <v>306</v>
      </c>
      <c r="I25" s="32"/>
      <c r="J25" s="32">
        <f t="shared" si="2"/>
        <v>1075</v>
      </c>
      <c r="K25" s="32">
        <f t="shared" si="2"/>
        <v>1046</v>
      </c>
      <c r="L25" s="32">
        <f t="shared" si="2"/>
        <v>1014</v>
      </c>
      <c r="M25" s="32"/>
      <c r="N25" s="32">
        <f t="shared" si="2"/>
        <v>571</v>
      </c>
      <c r="O25" s="32">
        <f t="shared" si="2"/>
        <v>605</v>
      </c>
      <c r="P25" s="32">
        <f t="shared" si="2"/>
        <v>615</v>
      </c>
      <c r="R25" s="31"/>
      <c r="S25" s="31"/>
      <c r="T25" s="31"/>
    </row>
    <row r="26" spans="1:20" ht="15.75" customHeight="1">
      <c r="A26" s="30" t="s">
        <v>25</v>
      </c>
      <c r="B26" s="34">
        <f>SUM(B22,B23)</f>
        <v>4791</v>
      </c>
      <c r="C26" s="34">
        <f aca="true" t="shared" si="3" ref="C26:P26">SUM(C22,C23)</f>
        <v>4582</v>
      </c>
      <c r="D26" s="34">
        <f t="shared" si="3"/>
        <v>4645</v>
      </c>
      <c r="E26" s="34"/>
      <c r="F26" s="34">
        <f t="shared" si="3"/>
        <v>4331</v>
      </c>
      <c r="G26" s="34">
        <f t="shared" si="3"/>
        <v>4702</v>
      </c>
      <c r="H26" s="34">
        <f t="shared" si="3"/>
        <v>4781</v>
      </c>
      <c r="I26" s="34"/>
      <c r="J26" s="34">
        <f t="shared" si="3"/>
        <v>12430</v>
      </c>
      <c r="K26" s="34">
        <f t="shared" si="3"/>
        <v>13578</v>
      </c>
      <c r="L26" s="34">
        <f t="shared" si="3"/>
        <v>13571</v>
      </c>
      <c r="M26" s="34"/>
      <c r="N26" s="34">
        <f t="shared" si="3"/>
        <v>4224</v>
      </c>
      <c r="O26" s="34">
        <f t="shared" si="3"/>
        <v>5145</v>
      </c>
      <c r="P26" s="34">
        <f t="shared" si="3"/>
        <v>5358</v>
      </c>
      <c r="R26" s="31"/>
      <c r="S26" s="31"/>
      <c r="T26" s="31"/>
    </row>
    <row r="27" spans="1:16" ht="16.5" customHeight="1">
      <c r="A27" s="30" t="s">
        <v>27</v>
      </c>
      <c r="B27" s="28"/>
      <c r="C27" s="29"/>
      <c r="D27" s="29"/>
      <c r="E27" s="28"/>
      <c r="F27" s="28"/>
      <c r="G27" s="29"/>
      <c r="H27" s="29"/>
      <c r="I27" s="28"/>
      <c r="J27" s="28"/>
      <c r="K27" s="29"/>
      <c r="L27" s="29"/>
      <c r="M27" s="28"/>
      <c r="N27" s="28"/>
      <c r="O27" s="29"/>
      <c r="P27" s="29"/>
    </row>
    <row r="28" spans="1:20" ht="12.75" customHeight="1">
      <c r="A28" s="1" t="s">
        <v>6</v>
      </c>
      <c r="B28" s="7">
        <f>B7/SUM($N7,$J7,$F7,$B7)*100</f>
        <v>19.06614785992218</v>
      </c>
      <c r="C28" s="7">
        <f>C7/SUM($O7,$K7,$G7,$C7)*100</f>
        <v>12.90983606557377</v>
      </c>
      <c r="D28" s="7">
        <f>D7/SUM($P7,$L7,$H7,$D7)*100</f>
        <v>11.458333333333332</v>
      </c>
      <c r="E28" s="7"/>
      <c r="F28" s="7">
        <f>F7/SUM($N7,$J7,$F7,$B7)*100</f>
        <v>10.116731517509727</v>
      </c>
      <c r="G28" s="7">
        <f>G7/SUM($O7,$K7,$G7,$C7)*100</f>
        <v>13.934426229508196</v>
      </c>
      <c r="H28" s="7">
        <f>H7/SUM($P7,$L7,$H7,$D7)*100</f>
        <v>14.374999999999998</v>
      </c>
      <c r="I28" s="7"/>
      <c r="J28" s="7">
        <f>J7/SUM($N7,$J7,$F7,$B7)*100</f>
        <v>46.88715953307393</v>
      </c>
      <c r="K28" s="7">
        <f>K7/SUM($O7,$K7,$G7,$C7)*100</f>
        <v>47.33606557377049</v>
      </c>
      <c r="L28" s="7">
        <f>L7/SUM($P7,$L7,$H7,$D7)*100</f>
        <v>48.125</v>
      </c>
      <c r="M28" s="7"/>
      <c r="N28" s="7">
        <f>N7/SUM($N7,$J7,$F7,$B7)*100</f>
        <v>23.929961089494164</v>
      </c>
      <c r="O28" s="7">
        <f>O7/SUM($O7,$K7,$G7,$C7)*100</f>
        <v>25.81967213114754</v>
      </c>
      <c r="P28" s="7">
        <f>P7/SUM($P7,$L7,$H7,$D7)*100</f>
        <v>26.041666666666668</v>
      </c>
      <c r="R28" s="33"/>
      <c r="S28" s="33"/>
      <c r="T28" s="33"/>
    </row>
    <row r="29" spans="1:20" ht="12.75" customHeight="1">
      <c r="A29" s="1" t="s">
        <v>7</v>
      </c>
      <c r="B29" s="7">
        <f aca="true" t="shared" si="4" ref="B29:B47">B8/SUM($N8,$J8,$F8,$B8)*100</f>
        <v>19.156626506024097</v>
      </c>
      <c r="C29" s="11">
        <f aca="true" t="shared" si="5" ref="C29:C47">C8/SUM($O8,$K8,$G8,$C8)*100</f>
        <v>14.316012725344645</v>
      </c>
      <c r="D29" s="11">
        <f aca="true" t="shared" si="6" ref="D29:D47">D8/SUM($P8,$L8,$H8,$D8)*100</f>
        <v>13.905930470347649</v>
      </c>
      <c r="E29" s="1"/>
      <c r="F29" s="8">
        <f aca="true" t="shared" si="7" ref="F29:F47">F8/SUM($N8,$J8,$F8,$B8)*100</f>
        <v>14.096385542168674</v>
      </c>
      <c r="G29" s="9">
        <f aca="true" t="shared" si="8" ref="G29:G47">G8/SUM($O8,$K8,$G8,$C8)*100</f>
        <v>16.861081654294804</v>
      </c>
      <c r="H29" s="9">
        <f aca="true" t="shared" si="9" ref="H29:H47">H8/SUM($P8,$L8,$H8,$D8)*100</f>
        <v>17.280163599182004</v>
      </c>
      <c r="I29" s="1"/>
      <c r="J29" s="8">
        <f aca="true" t="shared" si="10" ref="J29:J47">J8/SUM($N8,$J8,$F8,$B8)*100</f>
        <v>47.46987951807229</v>
      </c>
      <c r="K29" s="10">
        <f aca="true" t="shared" si="11" ref="K29:K47">K8/SUM($O8,$K8,$G8,$C8)*100</f>
        <v>48.14422057264051</v>
      </c>
      <c r="L29" s="10">
        <f aca="true" t="shared" si="12" ref="L29:L47">L8/SUM($P8,$L8,$H8,$D8)*100</f>
        <v>47.85276073619632</v>
      </c>
      <c r="M29" s="7"/>
      <c r="N29" s="7">
        <f aca="true" t="shared" si="13" ref="N29:N47">N8/SUM($N8,$J8,$F8,$B8)*100</f>
        <v>19.27710843373494</v>
      </c>
      <c r="O29" s="10">
        <f aca="true" t="shared" si="14" ref="O29:O47">O8/SUM($O8,$K8,$G8,$C8)*100</f>
        <v>20.67868504772004</v>
      </c>
      <c r="P29" s="10">
        <f aca="true" t="shared" si="15" ref="P29:P47">P8/SUM($P8,$L8,$H8,$D8)*100</f>
        <v>20.961145194274028</v>
      </c>
      <c r="R29" s="33"/>
      <c r="S29" s="33"/>
      <c r="T29" s="33"/>
    </row>
    <row r="30" spans="1:20" ht="12.75" customHeight="1">
      <c r="A30" s="1" t="s">
        <v>8</v>
      </c>
      <c r="B30" s="7">
        <f t="shared" si="4"/>
        <v>19.96520226185298</v>
      </c>
      <c r="C30" s="10">
        <f t="shared" si="5"/>
        <v>18.585131894484412</v>
      </c>
      <c r="D30" s="10">
        <f t="shared" si="6"/>
        <v>18.71784724970321</v>
      </c>
      <c r="E30" s="1"/>
      <c r="F30" s="8">
        <f t="shared" si="7"/>
        <v>15.745976511526752</v>
      </c>
      <c r="G30" s="9">
        <f t="shared" si="8"/>
        <v>15.74740207833733</v>
      </c>
      <c r="H30" s="9">
        <f t="shared" si="9"/>
        <v>15.908191531460231</v>
      </c>
      <c r="I30" s="1"/>
      <c r="J30" s="8">
        <f t="shared" si="10"/>
        <v>49.021313614615046</v>
      </c>
      <c r="K30" s="10">
        <f t="shared" si="11"/>
        <v>47.482014388489205</v>
      </c>
      <c r="L30" s="10">
        <f t="shared" si="12"/>
        <v>47.48713889988128</v>
      </c>
      <c r="M30" s="7"/>
      <c r="N30" s="7">
        <f t="shared" si="13"/>
        <v>15.267507612005218</v>
      </c>
      <c r="O30" s="10">
        <f t="shared" si="14"/>
        <v>18.18545163868905</v>
      </c>
      <c r="P30" s="10">
        <f t="shared" si="15"/>
        <v>17.886822318955282</v>
      </c>
      <c r="R30" s="33"/>
      <c r="S30" s="33"/>
      <c r="T30" s="33"/>
    </row>
    <row r="31" spans="1:20" ht="12.75" customHeight="1">
      <c r="A31" s="1" t="s">
        <v>9</v>
      </c>
      <c r="B31" s="7">
        <f t="shared" si="4"/>
        <v>15.46218487394958</v>
      </c>
      <c r="C31" s="10">
        <f t="shared" si="5"/>
        <v>13.96551724137931</v>
      </c>
      <c r="D31" s="10">
        <f t="shared" si="6"/>
        <v>13.864818024263432</v>
      </c>
      <c r="E31" s="1"/>
      <c r="F31" s="8">
        <f t="shared" si="7"/>
        <v>16.134453781512605</v>
      </c>
      <c r="G31" s="9">
        <f t="shared" si="8"/>
        <v>13.10344827586207</v>
      </c>
      <c r="H31" s="9">
        <f t="shared" si="9"/>
        <v>13.69150779896014</v>
      </c>
      <c r="I31" s="1"/>
      <c r="J31" s="8">
        <f t="shared" si="10"/>
        <v>44.36974789915966</v>
      </c>
      <c r="K31" s="10">
        <f t="shared" si="11"/>
        <v>46.206896551724135</v>
      </c>
      <c r="L31" s="10">
        <f t="shared" si="12"/>
        <v>45.75389948006933</v>
      </c>
      <c r="M31" s="7"/>
      <c r="N31" s="7">
        <f t="shared" si="13"/>
        <v>24.03361344537815</v>
      </c>
      <c r="O31" s="10">
        <f t="shared" si="14"/>
        <v>26.72413793103448</v>
      </c>
      <c r="P31" s="10">
        <f t="shared" si="15"/>
        <v>26.689774696707108</v>
      </c>
      <c r="R31" s="33"/>
      <c r="S31" s="33"/>
      <c r="T31" s="33"/>
    </row>
    <row r="32" spans="1:20" ht="12.75" customHeight="1">
      <c r="A32" s="1" t="s">
        <v>10</v>
      </c>
      <c r="B32" s="7">
        <f t="shared" si="4"/>
        <v>18.410041841004183</v>
      </c>
      <c r="C32" s="10">
        <f t="shared" si="5"/>
        <v>14.105263157894738</v>
      </c>
      <c r="D32" s="10">
        <f t="shared" si="6"/>
        <v>16.056910569105693</v>
      </c>
      <c r="E32" s="1"/>
      <c r="F32" s="8">
        <f t="shared" si="7"/>
        <v>13.807531380753138</v>
      </c>
      <c r="G32" s="9">
        <f t="shared" si="8"/>
        <v>18.736842105263158</v>
      </c>
      <c r="H32" s="9">
        <f t="shared" si="9"/>
        <v>17.479674796747968</v>
      </c>
      <c r="I32" s="1"/>
      <c r="J32" s="8">
        <f t="shared" si="10"/>
        <v>45.60669456066946</v>
      </c>
      <c r="K32" s="10">
        <f t="shared" si="11"/>
        <v>43.15789473684211</v>
      </c>
      <c r="L32" s="10">
        <f t="shared" si="12"/>
        <v>43.49593495934959</v>
      </c>
      <c r="M32" s="7"/>
      <c r="N32" s="7">
        <f t="shared" si="13"/>
        <v>22.17573221757322</v>
      </c>
      <c r="O32" s="10">
        <f t="shared" si="14"/>
        <v>24</v>
      </c>
      <c r="P32" s="10">
        <f t="shared" si="15"/>
        <v>22.96747967479675</v>
      </c>
      <c r="R32" s="33"/>
      <c r="S32" s="33"/>
      <c r="T32" s="33"/>
    </row>
    <row r="33" spans="1:20" ht="12.75" customHeight="1">
      <c r="A33" s="1" t="s">
        <v>11</v>
      </c>
      <c r="B33" s="7">
        <f t="shared" si="4"/>
        <v>18.726868985936342</v>
      </c>
      <c r="C33" s="10">
        <f t="shared" si="5"/>
        <v>16.77718832891247</v>
      </c>
      <c r="D33" s="10">
        <f t="shared" si="6"/>
        <v>17.955439056356486</v>
      </c>
      <c r="E33" s="1"/>
      <c r="F33" s="8">
        <f t="shared" si="7"/>
        <v>16.65433012583272</v>
      </c>
      <c r="G33" s="9">
        <f t="shared" si="8"/>
        <v>16.578249336870027</v>
      </c>
      <c r="H33" s="9">
        <f t="shared" si="9"/>
        <v>16.382699868938403</v>
      </c>
      <c r="I33" s="1"/>
      <c r="J33" s="8">
        <f t="shared" si="10"/>
        <v>48.48260547742413</v>
      </c>
      <c r="K33" s="10">
        <f t="shared" si="11"/>
        <v>48.54111405835544</v>
      </c>
      <c r="L33" s="10">
        <f t="shared" si="12"/>
        <v>46.92005242463958</v>
      </c>
      <c r="M33" s="7"/>
      <c r="N33" s="7">
        <f t="shared" si="13"/>
        <v>16.13619541080681</v>
      </c>
      <c r="O33" s="10">
        <f t="shared" si="14"/>
        <v>18.103448275862068</v>
      </c>
      <c r="P33" s="10">
        <f t="shared" si="15"/>
        <v>18.74180865006553</v>
      </c>
      <c r="R33" s="33"/>
      <c r="S33" s="33"/>
      <c r="T33" s="33"/>
    </row>
    <row r="34" spans="1:20" ht="12.75" customHeight="1">
      <c r="A34" s="1" t="s">
        <v>12</v>
      </c>
      <c r="B34" s="7">
        <f t="shared" si="4"/>
        <v>21.394230769230766</v>
      </c>
      <c r="C34" s="10">
        <f t="shared" si="5"/>
        <v>20.961444607125426</v>
      </c>
      <c r="D34" s="10">
        <f t="shared" si="6"/>
        <v>21.20498940927277</v>
      </c>
      <c r="E34" s="1"/>
      <c r="F34" s="8">
        <f t="shared" si="7"/>
        <v>15.955528846153847</v>
      </c>
      <c r="G34" s="9">
        <f t="shared" si="8"/>
        <v>15.519765739385067</v>
      </c>
      <c r="H34" s="9">
        <f t="shared" si="9"/>
        <v>15.697811249705811</v>
      </c>
      <c r="I34" s="1"/>
      <c r="J34" s="8">
        <f t="shared" si="10"/>
        <v>50.36057692307693</v>
      </c>
      <c r="K34" s="10">
        <f t="shared" si="11"/>
        <v>50.75646656905808</v>
      </c>
      <c r="L34" s="10">
        <f t="shared" si="12"/>
        <v>50.12944222169923</v>
      </c>
      <c r="M34" s="7"/>
      <c r="N34" s="7">
        <f t="shared" si="13"/>
        <v>12.289663461538462</v>
      </c>
      <c r="O34" s="10">
        <f t="shared" si="14"/>
        <v>12.76232308443143</v>
      </c>
      <c r="P34" s="10">
        <f t="shared" si="15"/>
        <v>12.967757119322194</v>
      </c>
      <c r="R34" s="33"/>
      <c r="S34" s="33"/>
      <c r="T34" s="33"/>
    </row>
    <row r="35" spans="1:20" ht="12.75" customHeight="1">
      <c r="A35" s="1" t="s">
        <v>13</v>
      </c>
      <c r="B35" s="7">
        <f t="shared" si="4"/>
        <v>17.037037037037038</v>
      </c>
      <c r="C35" s="10">
        <f t="shared" si="5"/>
        <v>12.087912087912088</v>
      </c>
      <c r="D35" s="10">
        <f t="shared" si="6"/>
        <v>11.911357340720222</v>
      </c>
      <c r="E35" s="1"/>
      <c r="F35" s="8">
        <f t="shared" si="7"/>
        <v>12.839506172839506</v>
      </c>
      <c r="G35" s="9">
        <f t="shared" si="8"/>
        <v>14.835164835164836</v>
      </c>
      <c r="H35" s="9">
        <f t="shared" si="9"/>
        <v>13.850415512465375</v>
      </c>
      <c r="I35" s="1"/>
      <c r="J35" s="8">
        <f t="shared" si="10"/>
        <v>44.93827160493827</v>
      </c>
      <c r="K35" s="10">
        <f t="shared" si="11"/>
        <v>45.05494505494506</v>
      </c>
      <c r="L35" s="10">
        <f t="shared" si="12"/>
        <v>46.26038781163435</v>
      </c>
      <c r="M35" s="7"/>
      <c r="N35" s="7">
        <f t="shared" si="13"/>
        <v>25.185185185185183</v>
      </c>
      <c r="O35" s="10">
        <f t="shared" si="14"/>
        <v>28.021978021978022</v>
      </c>
      <c r="P35" s="10">
        <f t="shared" si="15"/>
        <v>27.977839335180054</v>
      </c>
      <c r="R35" s="33"/>
      <c r="S35" s="33"/>
      <c r="T35" s="33"/>
    </row>
    <row r="36" spans="1:20" ht="12.75" customHeight="1">
      <c r="A36" s="1" t="s">
        <v>14</v>
      </c>
      <c r="B36" s="7">
        <f t="shared" si="4"/>
        <v>18.91891891891892</v>
      </c>
      <c r="C36" s="10">
        <f t="shared" si="5"/>
        <v>13.127413127413126</v>
      </c>
      <c r="D36" s="10">
        <f t="shared" si="6"/>
        <v>12.449799196787147</v>
      </c>
      <c r="E36" s="1"/>
      <c r="F36" s="8">
        <f t="shared" si="7"/>
        <v>10.135135135135135</v>
      </c>
      <c r="G36" s="9">
        <f t="shared" si="8"/>
        <v>12.741312741312742</v>
      </c>
      <c r="H36" s="9">
        <f t="shared" si="9"/>
        <v>14.056224899598394</v>
      </c>
      <c r="I36" s="1"/>
      <c r="J36" s="8">
        <f t="shared" si="10"/>
        <v>48.986486486486484</v>
      </c>
      <c r="K36" s="10">
        <f t="shared" si="11"/>
        <v>49.034749034749034</v>
      </c>
      <c r="L36" s="10">
        <f t="shared" si="12"/>
        <v>44.57831325301205</v>
      </c>
      <c r="M36" s="7"/>
      <c r="N36" s="7">
        <f t="shared" si="13"/>
        <v>21.95945945945946</v>
      </c>
      <c r="O36" s="10">
        <f t="shared" si="14"/>
        <v>25.096525096525095</v>
      </c>
      <c r="P36" s="10">
        <f t="shared" si="15"/>
        <v>28.915662650602407</v>
      </c>
      <c r="R36" s="33"/>
      <c r="S36" s="33"/>
      <c r="T36" s="33"/>
    </row>
    <row r="37" spans="1:20" ht="12.75" customHeight="1">
      <c r="A37" s="1" t="s">
        <v>15</v>
      </c>
      <c r="B37" s="7">
        <f t="shared" si="4"/>
        <v>23.722397476340696</v>
      </c>
      <c r="C37" s="10">
        <f t="shared" si="5"/>
        <v>20.61742006615215</v>
      </c>
      <c r="D37" s="10">
        <f t="shared" si="6"/>
        <v>20.483870967741936</v>
      </c>
      <c r="E37" s="1"/>
      <c r="F37" s="8">
        <f t="shared" si="7"/>
        <v>15.015772870662461</v>
      </c>
      <c r="G37" s="9">
        <f t="shared" si="8"/>
        <v>15.049614112458654</v>
      </c>
      <c r="H37" s="9">
        <f t="shared" si="9"/>
        <v>16.182795698924732</v>
      </c>
      <c r="I37" s="1"/>
      <c r="J37" s="8">
        <f t="shared" si="10"/>
        <v>49.65299684542587</v>
      </c>
      <c r="K37" s="10">
        <f t="shared" si="11"/>
        <v>49.55898566703418</v>
      </c>
      <c r="L37" s="10">
        <f t="shared" si="12"/>
        <v>48.17204301075269</v>
      </c>
      <c r="M37" s="7"/>
      <c r="N37" s="7">
        <f t="shared" si="13"/>
        <v>11.608832807570977</v>
      </c>
      <c r="O37" s="10">
        <f t="shared" si="14"/>
        <v>14.773980154355016</v>
      </c>
      <c r="P37" s="10">
        <f t="shared" si="15"/>
        <v>15.161290322580644</v>
      </c>
      <c r="R37" s="33"/>
      <c r="S37" s="33"/>
      <c r="T37" s="33"/>
    </row>
    <row r="38" spans="1:20" ht="12.75" customHeight="1">
      <c r="A38" s="1" t="s">
        <v>16</v>
      </c>
      <c r="B38" s="7">
        <f t="shared" si="4"/>
        <v>20.954907161803714</v>
      </c>
      <c r="C38" s="10">
        <f t="shared" si="5"/>
        <v>17.766497461928935</v>
      </c>
      <c r="D38" s="10">
        <f t="shared" si="6"/>
        <v>17.042606516290725</v>
      </c>
      <c r="E38" s="1"/>
      <c r="F38" s="8">
        <f t="shared" si="7"/>
        <v>15.649867374005305</v>
      </c>
      <c r="G38" s="9">
        <f t="shared" si="8"/>
        <v>10.406091370558377</v>
      </c>
      <c r="H38" s="9">
        <f t="shared" si="9"/>
        <v>12.280701754385964</v>
      </c>
      <c r="I38" s="1"/>
      <c r="J38" s="8">
        <f t="shared" si="10"/>
        <v>49.86737400530504</v>
      </c>
      <c r="K38" s="10">
        <f t="shared" si="11"/>
        <v>50</v>
      </c>
      <c r="L38" s="10">
        <f t="shared" si="12"/>
        <v>47.368421052631575</v>
      </c>
      <c r="M38" s="7"/>
      <c r="N38" s="7">
        <f t="shared" si="13"/>
        <v>13.527851458885943</v>
      </c>
      <c r="O38" s="10">
        <f t="shared" si="14"/>
        <v>21.82741116751269</v>
      </c>
      <c r="P38" s="10">
        <f t="shared" si="15"/>
        <v>23.308270676691727</v>
      </c>
      <c r="R38" s="33"/>
      <c r="S38" s="33"/>
      <c r="T38" s="33"/>
    </row>
    <row r="39" spans="1:20" ht="12.75" customHeight="1">
      <c r="A39" s="1" t="s">
        <v>17</v>
      </c>
      <c r="B39" s="7">
        <f t="shared" si="4"/>
        <v>19.118522930315667</v>
      </c>
      <c r="C39" s="10">
        <f t="shared" si="5"/>
        <v>17.147613762486127</v>
      </c>
      <c r="D39" s="10">
        <f t="shared" si="6"/>
        <v>17.016574585635357</v>
      </c>
      <c r="E39" s="1"/>
      <c r="F39" s="8">
        <f t="shared" si="7"/>
        <v>14.949374627754617</v>
      </c>
      <c r="G39" s="9">
        <f t="shared" si="8"/>
        <v>14.927857935627081</v>
      </c>
      <c r="H39" s="9">
        <f t="shared" si="9"/>
        <v>14.585635359116022</v>
      </c>
      <c r="I39" s="1"/>
      <c r="J39" s="8">
        <f t="shared" si="10"/>
        <v>47.170935080405</v>
      </c>
      <c r="K39" s="10">
        <f t="shared" si="11"/>
        <v>47.78024417314096</v>
      </c>
      <c r="L39" s="10">
        <f t="shared" si="12"/>
        <v>47.51381215469613</v>
      </c>
      <c r="M39" s="7"/>
      <c r="N39" s="7">
        <f t="shared" si="13"/>
        <v>18.761167361524716</v>
      </c>
      <c r="O39" s="10">
        <f t="shared" si="14"/>
        <v>20.144284128745838</v>
      </c>
      <c r="P39" s="10">
        <f t="shared" si="15"/>
        <v>20.883977900552487</v>
      </c>
      <c r="R39" s="33"/>
      <c r="S39" s="33"/>
      <c r="T39" s="33"/>
    </row>
    <row r="40" spans="1:20" ht="12.75" customHeight="1">
      <c r="A40" s="1" t="s">
        <v>18</v>
      </c>
      <c r="B40" s="7">
        <f t="shared" si="4"/>
        <v>17.05426356589147</v>
      </c>
      <c r="C40" s="10">
        <f t="shared" si="5"/>
        <v>13.445378151260504</v>
      </c>
      <c r="D40" s="10">
        <f t="shared" si="6"/>
        <v>8.737864077669903</v>
      </c>
      <c r="E40" s="1"/>
      <c r="F40" s="8">
        <f t="shared" si="7"/>
        <v>8.527131782945736</v>
      </c>
      <c r="G40" s="9">
        <f t="shared" si="8"/>
        <v>14.285714285714285</v>
      </c>
      <c r="H40" s="9">
        <f t="shared" si="9"/>
        <v>10.679611650485436</v>
      </c>
      <c r="I40" s="1"/>
      <c r="J40" s="8">
        <f t="shared" si="10"/>
        <v>45.73643410852713</v>
      </c>
      <c r="K40" s="10">
        <f t="shared" si="11"/>
        <v>42.857142857142854</v>
      </c>
      <c r="L40" s="10">
        <f t="shared" si="12"/>
        <v>44.66019417475729</v>
      </c>
      <c r="M40" s="7"/>
      <c r="N40" s="7">
        <f t="shared" si="13"/>
        <v>28.68217054263566</v>
      </c>
      <c r="O40" s="10">
        <f t="shared" si="14"/>
        <v>29.411764705882355</v>
      </c>
      <c r="P40" s="10">
        <f t="shared" si="15"/>
        <v>35.92233009708738</v>
      </c>
      <c r="R40" s="33"/>
      <c r="S40" s="33"/>
      <c r="T40" s="33"/>
    </row>
    <row r="41" spans="1:20" ht="12.75" customHeight="1">
      <c r="A41" s="1" t="s">
        <v>19</v>
      </c>
      <c r="B41" s="7">
        <f t="shared" si="4"/>
        <v>20.33563672260612</v>
      </c>
      <c r="C41" s="10">
        <f t="shared" si="5"/>
        <v>14.91658488714426</v>
      </c>
      <c r="D41" s="10">
        <f t="shared" si="6"/>
        <v>15.503875968992247</v>
      </c>
      <c r="E41" s="1"/>
      <c r="F41" s="8">
        <f t="shared" si="7"/>
        <v>13.425468904244816</v>
      </c>
      <c r="G41" s="9">
        <f t="shared" si="8"/>
        <v>14.622178606476938</v>
      </c>
      <c r="H41" s="9">
        <f t="shared" si="9"/>
        <v>13.565891472868216</v>
      </c>
      <c r="I41" s="1"/>
      <c r="J41" s="8">
        <f t="shared" si="10"/>
        <v>49.25962487660415</v>
      </c>
      <c r="K41" s="10">
        <f t="shared" si="11"/>
        <v>50.7360157016683</v>
      </c>
      <c r="L41" s="10">
        <f t="shared" si="12"/>
        <v>49.6124031007752</v>
      </c>
      <c r="M41" s="7"/>
      <c r="N41" s="7">
        <f t="shared" si="13"/>
        <v>16.979269496544916</v>
      </c>
      <c r="O41" s="10">
        <f t="shared" si="14"/>
        <v>19.7252208047105</v>
      </c>
      <c r="P41" s="10">
        <f t="shared" si="15"/>
        <v>21.31782945736434</v>
      </c>
      <c r="R41" s="33"/>
      <c r="S41" s="33"/>
      <c r="T41" s="33"/>
    </row>
    <row r="42" spans="1:20" ht="12.75" customHeight="1">
      <c r="A42" s="1" t="s">
        <v>20</v>
      </c>
      <c r="B42" s="7">
        <f t="shared" si="4"/>
        <v>17.84841075794621</v>
      </c>
      <c r="C42" s="10">
        <f t="shared" si="5"/>
        <v>15.265486725663715</v>
      </c>
      <c r="D42" s="10">
        <f t="shared" si="6"/>
        <v>14.699331848552339</v>
      </c>
      <c r="E42" s="1"/>
      <c r="F42" s="8">
        <f t="shared" si="7"/>
        <v>12.469437652811736</v>
      </c>
      <c r="G42" s="9">
        <f t="shared" si="8"/>
        <v>12.389380530973451</v>
      </c>
      <c r="H42" s="9">
        <f t="shared" si="9"/>
        <v>13.808463251670378</v>
      </c>
      <c r="I42" s="1"/>
      <c r="J42" s="8">
        <f t="shared" si="10"/>
        <v>44.987775061124694</v>
      </c>
      <c r="K42" s="10">
        <f t="shared" si="11"/>
        <v>45.35398230088495</v>
      </c>
      <c r="L42" s="10">
        <f t="shared" si="12"/>
        <v>43.42984409799555</v>
      </c>
      <c r="M42" s="7"/>
      <c r="N42" s="7">
        <f t="shared" si="13"/>
        <v>24.69437652811736</v>
      </c>
      <c r="O42" s="10">
        <f t="shared" si="14"/>
        <v>26.991150442477874</v>
      </c>
      <c r="P42" s="10">
        <f t="shared" si="15"/>
        <v>28.06236080178174</v>
      </c>
      <c r="R42" s="33"/>
      <c r="S42" s="33"/>
      <c r="T42" s="33"/>
    </row>
    <row r="43" spans="1:20" ht="16.5" customHeight="1">
      <c r="A43" s="1" t="s">
        <v>21</v>
      </c>
      <c r="B43" s="7">
        <f t="shared" si="4"/>
        <v>16.475972540045767</v>
      </c>
      <c r="C43" s="10">
        <f t="shared" si="5"/>
        <v>14.21805183199285</v>
      </c>
      <c r="D43" s="10">
        <f t="shared" si="6"/>
        <v>14.037112669803783</v>
      </c>
      <c r="E43" s="1"/>
      <c r="F43" s="8">
        <f t="shared" si="7"/>
        <v>19.58428680396644</v>
      </c>
      <c r="G43" s="9">
        <f t="shared" si="8"/>
        <v>19.10634495084897</v>
      </c>
      <c r="H43" s="9">
        <f t="shared" si="9"/>
        <v>19.062416762851818</v>
      </c>
      <c r="I43" s="1"/>
      <c r="J43" s="8">
        <f t="shared" si="10"/>
        <v>47.85469107551488</v>
      </c>
      <c r="K43" s="10">
        <f t="shared" si="11"/>
        <v>48.248436103663984</v>
      </c>
      <c r="L43" s="10">
        <f t="shared" si="12"/>
        <v>47.69599573825801</v>
      </c>
      <c r="M43" s="7"/>
      <c r="N43" s="7">
        <f t="shared" si="13"/>
        <v>16.08504958047292</v>
      </c>
      <c r="O43" s="7">
        <f t="shared" si="14"/>
        <v>18.427167113494193</v>
      </c>
      <c r="P43" s="7">
        <f t="shared" si="15"/>
        <v>19.20447482908639</v>
      </c>
      <c r="R43" s="33"/>
      <c r="S43" s="33"/>
      <c r="T43" s="33"/>
    </row>
    <row r="44" spans="1:20" ht="15" customHeight="1">
      <c r="A44" s="1" t="s">
        <v>22</v>
      </c>
      <c r="B44" s="7">
        <f t="shared" si="4"/>
        <v>20.035321821036106</v>
      </c>
      <c r="C44" s="12">
        <f t="shared" si="5"/>
        <v>17.785574121424748</v>
      </c>
      <c r="D44" s="12">
        <f t="shared" si="6"/>
        <v>17.926515328808797</v>
      </c>
      <c r="E44" s="1"/>
      <c r="F44" s="8">
        <f t="shared" si="7"/>
        <v>14.894034536891679</v>
      </c>
      <c r="G44" s="12">
        <f t="shared" si="8"/>
        <v>15.246476779449367</v>
      </c>
      <c r="H44" s="12">
        <f t="shared" si="9"/>
        <v>15.410718464778844</v>
      </c>
      <c r="I44" s="8"/>
      <c r="J44" s="8">
        <f t="shared" si="10"/>
        <v>48.47592883307169</v>
      </c>
      <c r="K44" s="8">
        <f t="shared" si="11"/>
        <v>48.635309508235714</v>
      </c>
      <c r="L44" s="8">
        <f t="shared" si="12"/>
        <v>47.96981043763164</v>
      </c>
      <c r="M44" s="7"/>
      <c r="N44" s="7">
        <f t="shared" si="13"/>
        <v>16.594714809000525</v>
      </c>
      <c r="O44" s="7">
        <f t="shared" si="14"/>
        <v>18.33263959089017</v>
      </c>
      <c r="P44" s="7">
        <f t="shared" si="15"/>
        <v>18.692955768780717</v>
      </c>
      <c r="R44" s="33"/>
      <c r="S44" s="33"/>
      <c r="T44" s="33"/>
    </row>
    <row r="45" spans="1:20" ht="12.75" customHeight="1">
      <c r="A45" s="13" t="s">
        <v>23</v>
      </c>
      <c r="B45" s="14">
        <f t="shared" si="4"/>
        <v>20.50231839258114</v>
      </c>
      <c r="C45" s="12">
        <f t="shared" si="5"/>
        <v>18.440398488491926</v>
      </c>
      <c r="D45" s="12">
        <f t="shared" si="6"/>
        <v>18.69158878504673</v>
      </c>
      <c r="E45" s="1"/>
      <c r="F45" s="8">
        <f t="shared" si="7"/>
        <v>15.340030911901081</v>
      </c>
      <c r="G45" s="12">
        <f t="shared" si="8"/>
        <v>15.527310202679493</v>
      </c>
      <c r="H45" s="12">
        <f t="shared" si="9"/>
        <v>15.652524709204599</v>
      </c>
      <c r="I45" s="8"/>
      <c r="J45" s="8">
        <f t="shared" si="10"/>
        <v>48.964451313755795</v>
      </c>
      <c r="K45" s="8">
        <f t="shared" si="11"/>
        <v>49.007214015802134</v>
      </c>
      <c r="L45" s="8">
        <f t="shared" si="12"/>
        <v>48.309016338331205</v>
      </c>
      <c r="M45" s="7"/>
      <c r="N45" s="7">
        <f t="shared" si="13"/>
        <v>15.193199381761978</v>
      </c>
      <c r="O45" s="7">
        <f t="shared" si="14"/>
        <v>17.025077293026452</v>
      </c>
      <c r="P45" s="7">
        <f t="shared" si="15"/>
        <v>17.346870167417467</v>
      </c>
      <c r="R45" s="33"/>
      <c r="S45" s="33"/>
      <c r="T45" s="33"/>
    </row>
    <row r="46" spans="1:20" ht="12.75" customHeight="1">
      <c r="A46" s="13" t="s">
        <v>24</v>
      </c>
      <c r="B46" s="14">
        <f t="shared" si="4"/>
        <v>17.461669505962522</v>
      </c>
      <c r="C46" s="12">
        <f t="shared" si="5"/>
        <v>13.572060123784263</v>
      </c>
      <c r="D46" s="12">
        <f t="shared" si="6"/>
        <v>12.798557908968004</v>
      </c>
      <c r="E46" s="1"/>
      <c r="F46" s="8">
        <f t="shared" si="7"/>
        <v>12.43611584327087</v>
      </c>
      <c r="G46" s="12">
        <f t="shared" si="8"/>
        <v>13.4394341290893</v>
      </c>
      <c r="H46" s="12">
        <f t="shared" si="9"/>
        <v>13.789995493465526</v>
      </c>
      <c r="I46" s="1"/>
      <c r="J46" s="8">
        <f t="shared" si="10"/>
        <v>45.78364565587734</v>
      </c>
      <c r="K46" s="8">
        <f t="shared" si="11"/>
        <v>46.242263483642795</v>
      </c>
      <c r="L46" s="8">
        <f t="shared" si="12"/>
        <v>45.69625957638576</v>
      </c>
      <c r="M46" s="7"/>
      <c r="N46" s="7">
        <f t="shared" si="13"/>
        <v>24.31856899488927</v>
      </c>
      <c r="O46" s="7">
        <f t="shared" si="14"/>
        <v>26.746242263483644</v>
      </c>
      <c r="P46" s="7">
        <f t="shared" si="15"/>
        <v>27.71518702118071</v>
      </c>
      <c r="R46" s="33"/>
      <c r="S46" s="33"/>
      <c r="T46" s="33"/>
    </row>
    <row r="47" spans="1:20" ht="15.75" customHeight="1" thickBot="1">
      <c r="A47" s="18" t="s">
        <v>25</v>
      </c>
      <c r="B47" s="19">
        <f t="shared" si="4"/>
        <v>18.58705772811918</v>
      </c>
      <c r="C47" s="20">
        <f t="shared" si="5"/>
        <v>16.360195665369375</v>
      </c>
      <c r="D47" s="20">
        <f t="shared" si="6"/>
        <v>16.381590548404162</v>
      </c>
      <c r="E47" s="21"/>
      <c r="F47" s="22">
        <f t="shared" si="7"/>
        <v>16.802451893234014</v>
      </c>
      <c r="G47" s="20">
        <f t="shared" si="8"/>
        <v>16.78865997786268</v>
      </c>
      <c r="H47" s="20">
        <f t="shared" si="9"/>
        <v>16.86122377005819</v>
      </c>
      <c r="I47" s="21"/>
      <c r="J47" s="22">
        <f t="shared" si="10"/>
        <v>48.223153320918684</v>
      </c>
      <c r="K47" s="23">
        <f t="shared" si="11"/>
        <v>48.480736958617484</v>
      </c>
      <c r="L47" s="23">
        <f t="shared" si="12"/>
        <v>47.86104743431493</v>
      </c>
      <c r="M47" s="24"/>
      <c r="N47" s="24">
        <f t="shared" si="13"/>
        <v>16.387337057728118</v>
      </c>
      <c r="O47" s="24">
        <f t="shared" si="14"/>
        <v>18.370407398150462</v>
      </c>
      <c r="P47" s="24">
        <f t="shared" si="15"/>
        <v>18.896138247222712</v>
      </c>
      <c r="R47" s="33"/>
      <c r="S47" s="33"/>
      <c r="T47" s="33"/>
    </row>
    <row r="48" spans="1:20" ht="12.75" customHeight="1">
      <c r="A48" s="26" t="s">
        <v>29</v>
      </c>
      <c r="R48" s="33"/>
      <c r="S48" s="33"/>
      <c r="T48" s="33"/>
    </row>
    <row r="49" spans="18:20" ht="12.75" customHeight="1">
      <c r="R49" s="33"/>
      <c r="S49" s="33"/>
      <c r="T49" s="3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landskapsregering</dc:creator>
  <cp:keywords/>
  <dc:description/>
  <cp:lastModifiedBy>Ålands landskapsregering</cp:lastModifiedBy>
  <cp:lastPrinted>2011-03-21T13:04:14Z</cp:lastPrinted>
  <dcterms:created xsi:type="dcterms:W3CDTF">2010-11-04T11:03:29Z</dcterms:created>
  <dcterms:modified xsi:type="dcterms:W3CDTF">2012-03-22T07:11:12Z</dcterms:modified>
  <cp:category/>
  <cp:version/>
  <cp:contentType/>
  <cp:contentStatus/>
</cp:coreProperties>
</file>