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1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<sst xmlns="http://schemas.openxmlformats.org/spreadsheetml/2006/main" count="52" uniqueCount="32">
  <si>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Kommun</t>
  </si>
  <si>
    <t>Åldersgrupp</t>
  </si>
  <si>
    <t>30-64</t>
  </si>
  <si>
    <t>65+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</si>
  <si>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</si>
  <si>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</si>
  <si>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</si>
  <si>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</si>
  <si>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</si>
  <si>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</si>
  <si>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</si>
  <si>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</si>
  <si>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</si>
  <si>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</si>
  <si>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</si>
  <si>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</si>
  <si>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</si>
  <si>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</si>
  <si>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</si>
  <si>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</si>
  <si>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</si>
  <si>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</si>
  <si>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</si>
  <si>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</si>
  <si>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</si>
  <si>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</si>
  <si>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</si>
  <si>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0-17</t>
  </si>
  <si>
    <t>18-29</t>
  </si>
  <si>
    <t>Källa: ÅSUB Befolkning, Befolkningsregistercentralen</t>
  </si>
  <si>
    <t>Kommunernas befolkning efter åldersgrupper 2000-2014</t>
  </si>
  <si>
    <t>Senast uppdaterad 21.4.2015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</si>
</sst>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Continuous"/>
    </xf>
    <xf numFmtId="0" fontId="20" fillId="0" borderId="12" xfId="0" applyFont="1" applyBorder="1" applyAlignment="1">
      <alignment/>
    </xf>
    <xf numFmtId="0" fontId="20" fillId="0" borderId="12" xfId="0" applyFont="1" applyBorder="1" applyAlignment="1" quotePrefix="1">
      <alignment horizontal="right"/>
    </xf>
    <xf numFmtId="0" fontId="20" fillId="0" borderId="13" xfId="0" applyFont="1" applyBorder="1" applyAlignment="1" quotePrefix="1">
      <alignment horizontal="right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right"/>
    </xf>
    <xf numFmtId="0" fontId="43" fillId="0" borderId="0" xfId="0" applyFont="1" applyAlignment="1" quotePrefix="1">
      <alignment/>
    </xf>
    <xf numFmtId="3" fontId="43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Alignment="1" quotePrefix="1">
      <alignment/>
    </xf>
    <xf numFmtId="3" fontId="23" fillId="0" borderId="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164" fontId="20" fillId="0" borderId="0" xfId="50" applyNumberFormat="1" applyFont="1" applyFill="1" applyAlignment="1">
      <alignment/>
    </xf>
    <xf numFmtId="165" fontId="20" fillId="0" borderId="0" xfId="0" applyNumberFormat="1" applyFont="1" applyAlignment="1">
      <alignment/>
    </xf>
    <xf numFmtId="165" fontId="20" fillId="0" borderId="0" xfId="57" applyNumberFormat="1" applyFont="1" applyFill="1" applyBorder="1" applyAlignment="1">
      <alignment horizontal="righ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Alignment="1">
      <alignment horizontal="right"/>
    </xf>
    <xf numFmtId="164" fontId="20" fillId="0" borderId="0" xfId="0" applyNumberFormat="1" applyFont="1" applyAlignment="1" quotePrefix="1">
      <alignment/>
    </xf>
    <xf numFmtId="0" fontId="23" fillId="0" borderId="14" xfId="0" applyFont="1" applyBorder="1" applyAlignment="1">
      <alignment/>
    </xf>
    <xf numFmtId="164" fontId="23" fillId="0" borderId="14" xfId="0" applyNumberFormat="1" applyFont="1" applyBorder="1" applyAlignment="1">
      <alignment/>
    </xf>
    <xf numFmtId="165" fontId="23" fillId="0" borderId="14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/>
    </xf>
    <xf numFmtId="165" fontId="23" fillId="0" borderId="14" xfId="0" applyNumberFormat="1" applyFont="1" applyBorder="1" applyAlignment="1">
      <alignment/>
    </xf>
    <xf numFmtId="165" fontId="23" fillId="0" borderId="14" xfId="0" applyNumberFormat="1" applyFont="1" applyFill="1" applyBorder="1" applyAlignment="1">
      <alignment/>
    </xf>
    <xf numFmtId="164" fontId="23" fillId="0" borderId="14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0" fillId="0" borderId="13" xfId="0" applyFont="1" applyBorder="1" applyAlignment="1">
      <alignment horizontal="center"/>
    </xf>
    <xf numFmtId="16" fontId="20" fillId="0" borderId="13" xfId="0" applyNumberFormat="1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selection activeCell="W26" sqref="W26"/>
    </sheetView>
  </sheetViews>
  <sheetFormatPr defaultColWidth="9.140625" defaultRowHeight="12.75" customHeight="1"/>
  <cols>
    <col min="1" max="1" width="11.7109375" style="2" customWidth="1"/>
    <col min="2" max="5" width="5.421875" style="2" customWidth="1"/>
    <col min="6" max="6" width="1.7109375" style="2" customWidth="1"/>
    <col min="7" max="10" width="5.7109375" style="2" customWidth="1"/>
    <col min="11" max="11" width="1.7109375" style="2" customWidth="1"/>
    <col min="12" max="15" width="6.421875" style="2" customWidth="1"/>
    <col min="16" max="16" width="1.7109375" style="2" customWidth="1"/>
    <col min="17" max="20" width="5.7109375" style="2" customWidth="1"/>
    <col min="21" max="16384" width="9.140625" style="2" customWidth="1"/>
  </cols>
  <sheetData>
    <row r="1" ht="12.75" customHeight="1">
      <c r="A1" s="1" t="s">
        <v>24</v>
      </c>
    </row>
    <row r="2" ht="18" customHeight="1" thickBot="1">
      <c r="A2" s="3" t="s">
        <v>30</v>
      </c>
    </row>
    <row r="3" spans="1:20" ht="12" customHeight="1">
      <c r="A3" s="4" t="s">
        <v>0</v>
      </c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" customHeight="1">
      <c r="A4" s="1"/>
      <c r="B4" s="36" t="s">
        <v>27</v>
      </c>
      <c r="C4" s="36"/>
      <c r="D4" s="36"/>
      <c r="E4" s="36"/>
      <c r="F4" s="6"/>
      <c r="G4" s="37" t="s">
        <v>28</v>
      </c>
      <c r="H4" s="37"/>
      <c r="I4" s="37"/>
      <c r="J4" s="37"/>
      <c r="K4" s="6"/>
      <c r="L4" s="36" t="s">
        <v>2</v>
      </c>
      <c r="M4" s="36"/>
      <c r="N4" s="36"/>
      <c r="O4" s="36"/>
      <c r="P4" s="6"/>
      <c r="Q4" s="7" t="s">
        <v>3</v>
      </c>
      <c r="R4" s="7"/>
      <c r="S4" s="7"/>
      <c r="T4" s="7"/>
    </row>
    <row r="5" spans="1:20" ht="12" customHeight="1">
      <c r="A5" s="8"/>
      <c r="B5" s="8">
        <v>2000</v>
      </c>
      <c r="C5" s="9">
        <v>2010</v>
      </c>
      <c r="D5" s="8">
        <v>2013</v>
      </c>
      <c r="E5" s="8">
        <v>2014</v>
      </c>
      <c r="F5" s="8"/>
      <c r="G5" s="8">
        <v>2000</v>
      </c>
      <c r="H5" s="9">
        <v>2010</v>
      </c>
      <c r="I5" s="8">
        <v>2013</v>
      </c>
      <c r="J5" s="8">
        <v>2014</v>
      </c>
      <c r="K5" s="8"/>
      <c r="L5" s="8">
        <v>2000</v>
      </c>
      <c r="M5" s="9">
        <v>2010</v>
      </c>
      <c r="N5" s="8">
        <v>2013</v>
      </c>
      <c r="O5" s="8">
        <v>2014</v>
      </c>
      <c r="P5" s="8"/>
      <c r="Q5" s="8">
        <v>2000</v>
      </c>
      <c r="R5" s="10">
        <v>2010</v>
      </c>
      <c r="S5" s="9">
        <v>2013</v>
      </c>
      <c r="T5" s="9">
        <v>2014</v>
      </c>
    </row>
    <row r="6" spans="1:21" ht="17.25" customHeight="1">
      <c r="A6" s="11" t="s">
        <v>26</v>
      </c>
      <c r="B6" s="12"/>
      <c r="C6" s="13"/>
      <c r="D6" s="13"/>
      <c r="E6" s="13"/>
      <c r="F6" s="12"/>
      <c r="G6" s="12"/>
      <c r="H6" s="13"/>
      <c r="I6" s="13"/>
      <c r="J6" s="13"/>
      <c r="K6" s="12"/>
      <c r="L6" s="12"/>
      <c r="M6" s="13"/>
      <c r="N6" s="13"/>
      <c r="O6" s="13"/>
      <c r="P6" s="12"/>
      <c r="Q6" s="12"/>
      <c r="R6" s="13"/>
      <c r="S6" s="13"/>
      <c r="T6" s="13"/>
      <c r="U6" s="14"/>
    </row>
    <row r="7" spans="1:25" ht="12" customHeight="1">
      <c r="A7" s="1" t="s">
        <v>4</v>
      </c>
      <c r="B7" s="15">
        <v>113</v>
      </c>
      <c r="C7" s="15">
        <v>74</v>
      </c>
      <c r="D7" s="15">
        <v>64</v>
      </c>
      <c r="E7" s="15">
        <v>60</v>
      </c>
      <c r="F7" s="16"/>
      <c r="G7" s="15">
        <v>37</v>
      </c>
      <c r="H7" s="15">
        <v>57</v>
      </c>
      <c r="I7" s="15">
        <v>52</v>
      </c>
      <c r="J7" s="15">
        <v>49</v>
      </c>
      <c r="K7" s="16"/>
      <c r="L7" s="15">
        <v>241</v>
      </c>
      <c r="M7" s="15">
        <v>231</v>
      </c>
      <c r="N7" s="15">
        <v>219</v>
      </c>
      <c r="O7" s="15">
        <v>225</v>
      </c>
      <c r="P7" s="16"/>
      <c r="Q7" s="15">
        <v>123</v>
      </c>
      <c r="R7" s="15">
        <v>126</v>
      </c>
      <c r="S7" s="15">
        <v>140</v>
      </c>
      <c r="T7" s="15">
        <v>140</v>
      </c>
      <c r="U7" s="15"/>
      <c r="V7" s="15"/>
      <c r="W7" s="15"/>
      <c r="X7" s="15"/>
      <c r="Y7" s="15"/>
    </row>
    <row r="8" spans="1:25" ht="12" customHeight="1">
      <c r="A8" s="1" t="s">
        <v>5</v>
      </c>
      <c r="B8" s="15">
        <v>194</v>
      </c>
      <c r="C8" s="15">
        <v>170</v>
      </c>
      <c r="D8" s="15">
        <v>166</v>
      </c>
      <c r="E8" s="15">
        <v>158</v>
      </c>
      <c r="F8" s="16"/>
      <c r="G8" s="15">
        <v>82</v>
      </c>
      <c r="H8" s="15">
        <v>124</v>
      </c>
      <c r="I8" s="15">
        <v>111</v>
      </c>
      <c r="J8" s="15">
        <v>114</v>
      </c>
      <c r="K8" s="16"/>
      <c r="L8" s="15">
        <v>394</v>
      </c>
      <c r="M8" s="15">
        <v>454</v>
      </c>
      <c r="N8" s="15">
        <v>460</v>
      </c>
      <c r="O8" s="15">
        <v>439</v>
      </c>
      <c r="P8" s="16"/>
      <c r="Q8" s="15">
        <v>160</v>
      </c>
      <c r="R8" s="15">
        <v>195</v>
      </c>
      <c r="S8" s="15">
        <v>210</v>
      </c>
      <c r="T8" s="15">
        <v>221</v>
      </c>
      <c r="U8" s="15"/>
      <c r="V8" s="15"/>
      <c r="W8" s="15"/>
      <c r="X8" s="15"/>
      <c r="Y8" s="15"/>
    </row>
    <row r="9" spans="1:25" ht="12" customHeight="1">
      <c r="A9" s="1" t="s">
        <v>6</v>
      </c>
      <c r="B9" s="15">
        <v>546</v>
      </c>
      <c r="C9" s="15">
        <v>563</v>
      </c>
      <c r="D9" s="15">
        <v>558</v>
      </c>
      <c r="E9" s="15">
        <v>536</v>
      </c>
      <c r="F9" s="16"/>
      <c r="G9" s="15">
        <v>275</v>
      </c>
      <c r="H9" s="15">
        <v>296</v>
      </c>
      <c r="I9" s="15">
        <v>283</v>
      </c>
      <c r="J9" s="15">
        <v>314</v>
      </c>
      <c r="K9" s="16"/>
      <c r="L9" s="15">
        <v>1127</v>
      </c>
      <c r="M9" s="15">
        <v>1188</v>
      </c>
      <c r="N9" s="15">
        <v>1208</v>
      </c>
      <c r="O9" s="15">
        <v>1184</v>
      </c>
      <c r="P9" s="16"/>
      <c r="Q9" s="15">
        <v>351</v>
      </c>
      <c r="R9" s="15">
        <v>455</v>
      </c>
      <c r="S9" s="15">
        <v>471</v>
      </c>
      <c r="T9" s="15">
        <v>500</v>
      </c>
      <c r="U9" s="15"/>
      <c r="V9" s="15"/>
      <c r="W9" s="15"/>
      <c r="X9" s="15"/>
      <c r="Y9" s="15"/>
    </row>
    <row r="10" spans="1:25" ht="12" customHeight="1">
      <c r="A10" s="1" t="s">
        <v>7</v>
      </c>
      <c r="B10" s="15">
        <v>108</v>
      </c>
      <c r="C10" s="15">
        <v>100</v>
      </c>
      <c r="D10" s="15">
        <v>96</v>
      </c>
      <c r="E10" s="15">
        <v>97</v>
      </c>
      <c r="F10" s="16"/>
      <c r="G10" s="15">
        <v>80</v>
      </c>
      <c r="H10" s="15">
        <v>57</v>
      </c>
      <c r="I10" s="15">
        <v>64</v>
      </c>
      <c r="J10" s="15">
        <v>62</v>
      </c>
      <c r="K10" s="16"/>
      <c r="L10" s="15">
        <v>264</v>
      </c>
      <c r="M10" s="15">
        <v>268</v>
      </c>
      <c r="N10" s="15">
        <v>254</v>
      </c>
      <c r="O10" s="15">
        <v>247</v>
      </c>
      <c r="P10" s="16"/>
      <c r="Q10" s="15">
        <v>143</v>
      </c>
      <c r="R10" s="15">
        <v>155</v>
      </c>
      <c r="S10" s="15">
        <v>158</v>
      </c>
      <c r="T10" s="15">
        <v>162</v>
      </c>
      <c r="U10" s="15"/>
      <c r="V10" s="15"/>
      <c r="W10" s="15"/>
      <c r="X10" s="15"/>
      <c r="Y10" s="15"/>
    </row>
    <row r="11" spans="1:25" ht="12" customHeight="1">
      <c r="A11" s="1" t="s">
        <v>8</v>
      </c>
      <c r="B11" s="15">
        <v>110</v>
      </c>
      <c r="C11" s="15">
        <v>85</v>
      </c>
      <c r="D11" s="15">
        <v>89</v>
      </c>
      <c r="E11" s="15">
        <v>85</v>
      </c>
      <c r="F11" s="16"/>
      <c r="G11" s="15">
        <v>44</v>
      </c>
      <c r="H11" s="15">
        <v>71</v>
      </c>
      <c r="I11" s="15">
        <v>64</v>
      </c>
      <c r="J11" s="15">
        <v>66</v>
      </c>
      <c r="K11" s="16"/>
      <c r="L11" s="15">
        <v>218</v>
      </c>
      <c r="M11" s="15">
        <v>205</v>
      </c>
      <c r="N11" s="15">
        <v>235</v>
      </c>
      <c r="O11" s="15">
        <v>233</v>
      </c>
      <c r="P11" s="16"/>
      <c r="Q11" s="15">
        <v>106</v>
      </c>
      <c r="R11" s="15">
        <v>114</v>
      </c>
      <c r="S11" s="15">
        <v>112</v>
      </c>
      <c r="T11" s="15">
        <v>110</v>
      </c>
      <c r="U11" s="15"/>
      <c r="V11" s="15"/>
      <c r="W11" s="15"/>
      <c r="X11" s="15"/>
      <c r="Y11" s="15"/>
    </row>
    <row r="12" spans="1:25" ht="17.25" customHeight="1">
      <c r="A12" s="1" t="s">
        <v>9</v>
      </c>
      <c r="B12" s="15">
        <v>298</v>
      </c>
      <c r="C12" s="15">
        <v>319</v>
      </c>
      <c r="D12" s="15">
        <v>332</v>
      </c>
      <c r="E12" s="15">
        <v>333</v>
      </c>
      <c r="F12" s="16"/>
      <c r="G12" s="15">
        <v>180</v>
      </c>
      <c r="H12" s="15">
        <v>184</v>
      </c>
      <c r="I12" s="15">
        <v>175</v>
      </c>
      <c r="J12" s="15">
        <v>160</v>
      </c>
      <c r="K12" s="16"/>
      <c r="L12" s="15">
        <v>655</v>
      </c>
      <c r="M12" s="15">
        <v>732</v>
      </c>
      <c r="N12" s="15">
        <v>722</v>
      </c>
      <c r="O12" s="15">
        <v>733</v>
      </c>
      <c r="P12" s="16"/>
      <c r="Q12" s="15">
        <v>218</v>
      </c>
      <c r="R12" s="15">
        <v>273</v>
      </c>
      <c r="S12" s="15">
        <v>311</v>
      </c>
      <c r="T12" s="15">
        <v>306</v>
      </c>
      <c r="U12" s="15"/>
      <c r="V12" s="15"/>
      <c r="W12" s="15"/>
      <c r="X12" s="15"/>
      <c r="Y12" s="15"/>
    </row>
    <row r="13" spans="1:25" ht="12" customHeight="1">
      <c r="A13" s="1" t="s">
        <v>10</v>
      </c>
      <c r="B13" s="15">
        <v>844</v>
      </c>
      <c r="C13" s="15">
        <v>1030</v>
      </c>
      <c r="D13" s="15">
        <v>1095</v>
      </c>
      <c r="E13" s="15">
        <v>1151</v>
      </c>
      <c r="F13" s="16"/>
      <c r="G13" s="15">
        <v>399</v>
      </c>
      <c r="H13" s="15">
        <v>465</v>
      </c>
      <c r="I13" s="15">
        <v>512</v>
      </c>
      <c r="J13" s="15">
        <v>525</v>
      </c>
      <c r="K13" s="16"/>
      <c r="L13" s="15">
        <v>1676</v>
      </c>
      <c r="M13" s="15">
        <v>2080</v>
      </c>
      <c r="N13" s="15">
        <v>2209</v>
      </c>
      <c r="O13" s="15">
        <v>2253</v>
      </c>
      <c r="P13" s="16"/>
      <c r="Q13" s="15">
        <v>409</v>
      </c>
      <c r="R13" s="15">
        <v>523</v>
      </c>
      <c r="S13" s="15">
        <v>608</v>
      </c>
      <c r="T13" s="15">
        <v>631</v>
      </c>
      <c r="U13" s="15"/>
      <c r="V13" s="15"/>
      <c r="W13" s="15"/>
      <c r="X13" s="15"/>
      <c r="Y13" s="15"/>
    </row>
    <row r="14" spans="1:25" ht="12" customHeight="1">
      <c r="A14" s="1" t="s">
        <v>11</v>
      </c>
      <c r="B14" s="15">
        <v>89</v>
      </c>
      <c r="C14" s="15">
        <v>54</v>
      </c>
      <c r="D14" s="15">
        <v>35</v>
      </c>
      <c r="E14" s="15">
        <v>34</v>
      </c>
      <c r="F14" s="16"/>
      <c r="G14" s="15">
        <v>32</v>
      </c>
      <c r="H14" s="15">
        <v>44</v>
      </c>
      <c r="I14" s="15">
        <v>40</v>
      </c>
      <c r="J14" s="15">
        <v>43</v>
      </c>
      <c r="K14" s="16"/>
      <c r="L14" s="15">
        <v>182</v>
      </c>
      <c r="M14" s="15">
        <v>164</v>
      </c>
      <c r="N14" s="15">
        <v>158</v>
      </c>
      <c r="O14" s="15">
        <v>153</v>
      </c>
      <c r="P14" s="16"/>
      <c r="Q14" s="15">
        <v>102</v>
      </c>
      <c r="R14" s="15">
        <v>102</v>
      </c>
      <c r="S14" s="15">
        <v>97</v>
      </c>
      <c r="T14" s="15">
        <v>98</v>
      </c>
      <c r="U14" s="15"/>
      <c r="V14" s="15"/>
      <c r="W14" s="15"/>
      <c r="X14" s="15"/>
      <c r="Y14" s="15"/>
    </row>
    <row r="15" spans="1:25" ht="12" customHeight="1">
      <c r="A15" s="1" t="s">
        <v>12</v>
      </c>
      <c r="B15" s="15">
        <v>60</v>
      </c>
      <c r="C15" s="15">
        <v>43</v>
      </c>
      <c r="D15" s="15">
        <v>38</v>
      </c>
      <c r="E15" s="15">
        <v>35</v>
      </c>
      <c r="F15" s="16"/>
      <c r="G15" s="15">
        <v>26</v>
      </c>
      <c r="H15" s="15">
        <v>24</v>
      </c>
      <c r="I15" s="15">
        <v>22</v>
      </c>
      <c r="J15" s="15">
        <v>29</v>
      </c>
      <c r="K15" s="16"/>
      <c r="L15" s="15">
        <v>145</v>
      </c>
      <c r="M15" s="15">
        <v>127</v>
      </c>
      <c r="N15" s="15">
        <v>106</v>
      </c>
      <c r="O15" s="15">
        <v>103</v>
      </c>
      <c r="P15" s="16"/>
      <c r="Q15" s="15">
        <v>65</v>
      </c>
      <c r="R15" s="15">
        <v>65</v>
      </c>
      <c r="S15" s="15">
        <v>85</v>
      </c>
      <c r="T15" s="15">
        <v>86</v>
      </c>
      <c r="U15" s="15"/>
      <c r="V15" s="15"/>
      <c r="W15" s="15"/>
      <c r="X15" s="15"/>
      <c r="Y15" s="15"/>
    </row>
    <row r="16" spans="1:25" ht="12" customHeight="1">
      <c r="A16" s="1" t="s">
        <v>13</v>
      </c>
      <c r="B16" s="15">
        <v>443</v>
      </c>
      <c r="C16" s="15">
        <v>452</v>
      </c>
      <c r="D16" s="15">
        <v>470</v>
      </c>
      <c r="E16" s="15">
        <v>474</v>
      </c>
      <c r="F16" s="16"/>
      <c r="G16" s="15">
        <v>171</v>
      </c>
      <c r="H16" s="15">
        <v>195</v>
      </c>
      <c r="I16" s="15">
        <v>221</v>
      </c>
      <c r="J16" s="15">
        <v>218</v>
      </c>
      <c r="K16" s="16"/>
      <c r="L16" s="15">
        <v>787</v>
      </c>
      <c r="M16" s="15">
        <v>899</v>
      </c>
      <c r="N16" s="15">
        <v>930</v>
      </c>
      <c r="O16" s="15">
        <v>931</v>
      </c>
      <c r="P16" s="16"/>
      <c r="Q16" s="15">
        <v>184</v>
      </c>
      <c r="R16" s="15">
        <v>268</v>
      </c>
      <c r="S16" s="15">
        <v>305</v>
      </c>
      <c r="T16" s="15">
        <v>320</v>
      </c>
      <c r="U16" s="15"/>
      <c r="V16" s="15"/>
      <c r="W16" s="15"/>
      <c r="X16" s="15"/>
      <c r="Y16" s="15"/>
    </row>
    <row r="17" spans="1:25" ht="17.25" customHeight="1">
      <c r="A17" s="1" t="s">
        <v>14</v>
      </c>
      <c r="B17" s="15">
        <v>90</v>
      </c>
      <c r="C17" s="15">
        <v>83</v>
      </c>
      <c r="D17" s="15">
        <v>94</v>
      </c>
      <c r="E17" s="15">
        <v>93</v>
      </c>
      <c r="F17" s="16"/>
      <c r="G17" s="15">
        <v>48</v>
      </c>
      <c r="H17" s="15">
        <v>28</v>
      </c>
      <c r="I17" s="15">
        <v>32</v>
      </c>
      <c r="J17" s="15">
        <v>31</v>
      </c>
      <c r="K17" s="16"/>
      <c r="L17" s="15">
        <v>188</v>
      </c>
      <c r="M17" s="15">
        <v>197</v>
      </c>
      <c r="N17" s="15">
        <v>185</v>
      </c>
      <c r="O17" s="15">
        <v>187</v>
      </c>
      <c r="P17" s="16"/>
      <c r="Q17" s="15">
        <v>51</v>
      </c>
      <c r="R17" s="15">
        <v>86</v>
      </c>
      <c r="S17" s="15">
        <v>102</v>
      </c>
      <c r="T17" s="15">
        <v>107</v>
      </c>
      <c r="U17" s="15"/>
      <c r="V17" s="15"/>
      <c r="W17" s="15"/>
      <c r="X17" s="15"/>
      <c r="Y17" s="15"/>
    </row>
    <row r="18" spans="1:25" ht="12" customHeight="1">
      <c r="A18" s="1" t="s">
        <v>15</v>
      </c>
      <c r="B18" s="15">
        <v>378</v>
      </c>
      <c r="C18" s="15">
        <v>373</v>
      </c>
      <c r="D18" s="15">
        <v>377</v>
      </c>
      <c r="E18" s="15">
        <v>378</v>
      </c>
      <c r="F18" s="16"/>
      <c r="G18" s="15">
        <v>194</v>
      </c>
      <c r="H18" s="15">
        <v>205</v>
      </c>
      <c r="I18" s="15">
        <v>194</v>
      </c>
      <c r="J18" s="15">
        <v>195</v>
      </c>
      <c r="K18" s="16"/>
      <c r="L18" s="15">
        <v>792</v>
      </c>
      <c r="M18" s="15">
        <v>861</v>
      </c>
      <c r="N18" s="15">
        <v>859</v>
      </c>
      <c r="O18" s="15">
        <v>860</v>
      </c>
      <c r="P18" s="16"/>
      <c r="Q18" s="15">
        <v>315</v>
      </c>
      <c r="R18" s="15">
        <v>363</v>
      </c>
      <c r="S18" s="15">
        <v>383</v>
      </c>
      <c r="T18" s="15">
        <v>392</v>
      </c>
      <c r="U18" s="15"/>
      <c r="V18" s="15"/>
      <c r="W18" s="15"/>
      <c r="X18" s="15"/>
      <c r="Y18" s="15"/>
    </row>
    <row r="19" spans="1:25" ht="12" customHeight="1">
      <c r="A19" s="1" t="s">
        <v>16</v>
      </c>
      <c r="B19" s="15">
        <v>26</v>
      </c>
      <c r="C19" s="15">
        <v>20</v>
      </c>
      <c r="D19" s="15">
        <v>6</v>
      </c>
      <c r="E19" s="15">
        <v>7</v>
      </c>
      <c r="F19" s="16"/>
      <c r="G19" s="15">
        <v>7</v>
      </c>
      <c r="H19" s="15">
        <v>13</v>
      </c>
      <c r="I19" s="15">
        <v>10</v>
      </c>
      <c r="J19" s="15">
        <v>10</v>
      </c>
      <c r="K19" s="16"/>
      <c r="L19" s="15">
        <v>59</v>
      </c>
      <c r="M19" s="15">
        <v>51</v>
      </c>
      <c r="N19" s="15">
        <v>49</v>
      </c>
      <c r="O19" s="15">
        <v>49</v>
      </c>
      <c r="P19" s="16"/>
      <c r="Q19" s="15">
        <v>37</v>
      </c>
      <c r="R19" s="15">
        <v>35</v>
      </c>
      <c r="S19" s="15">
        <v>35</v>
      </c>
      <c r="T19" s="15">
        <v>35</v>
      </c>
      <c r="U19" s="15"/>
      <c r="V19" s="15"/>
      <c r="W19" s="15"/>
      <c r="X19" s="15"/>
      <c r="Y19" s="15"/>
    </row>
    <row r="20" spans="1:25" ht="12" customHeight="1">
      <c r="A20" s="1" t="s">
        <v>17</v>
      </c>
      <c r="B20" s="15">
        <v>231</v>
      </c>
      <c r="C20" s="15">
        <v>208</v>
      </c>
      <c r="D20" s="15">
        <v>196</v>
      </c>
      <c r="E20" s="15">
        <v>200</v>
      </c>
      <c r="F20" s="16"/>
      <c r="G20" s="15">
        <v>111</v>
      </c>
      <c r="H20" s="15">
        <v>93</v>
      </c>
      <c r="I20" s="15">
        <v>111</v>
      </c>
      <c r="J20" s="15">
        <v>103</v>
      </c>
      <c r="K20" s="16"/>
      <c r="L20" s="15">
        <v>499</v>
      </c>
      <c r="M20" s="15">
        <v>517</v>
      </c>
      <c r="N20" s="15">
        <v>494</v>
      </c>
      <c r="O20" s="15">
        <v>495</v>
      </c>
      <c r="P20" s="16"/>
      <c r="Q20" s="15">
        <v>172</v>
      </c>
      <c r="R20" s="15">
        <v>201</v>
      </c>
      <c r="S20" s="15">
        <v>228</v>
      </c>
      <c r="T20" s="15">
        <v>237</v>
      </c>
      <c r="U20" s="15"/>
      <c r="V20" s="15"/>
      <c r="W20" s="15"/>
      <c r="X20" s="15"/>
      <c r="Y20" s="15"/>
    </row>
    <row r="21" spans="1:25" ht="12" customHeight="1">
      <c r="A21" s="1" t="s">
        <v>18</v>
      </c>
      <c r="B21" s="15">
        <v>85</v>
      </c>
      <c r="C21" s="15">
        <v>84</v>
      </c>
      <c r="D21" s="15">
        <v>76</v>
      </c>
      <c r="E21" s="15">
        <v>79</v>
      </c>
      <c r="F21" s="16"/>
      <c r="G21" s="15">
        <v>39</v>
      </c>
      <c r="H21" s="15">
        <v>41</v>
      </c>
      <c r="I21" s="15">
        <v>47</v>
      </c>
      <c r="J21" s="15">
        <v>50</v>
      </c>
      <c r="K21" s="16"/>
      <c r="L21" s="15">
        <v>184</v>
      </c>
      <c r="M21" s="15">
        <v>205</v>
      </c>
      <c r="N21" s="15">
        <v>185</v>
      </c>
      <c r="O21" s="15">
        <v>179</v>
      </c>
      <c r="P21" s="16"/>
      <c r="Q21" s="15">
        <v>101</v>
      </c>
      <c r="R21" s="15">
        <v>122</v>
      </c>
      <c r="S21" s="15">
        <v>125</v>
      </c>
      <c r="T21" s="15">
        <v>131</v>
      </c>
      <c r="U21" s="15"/>
      <c r="V21" s="15"/>
      <c r="W21" s="15"/>
      <c r="X21" s="15"/>
      <c r="Y21" s="15"/>
    </row>
    <row r="22" spans="1:25" ht="17.25" customHeight="1">
      <c r="A22" s="1" t="s">
        <v>19</v>
      </c>
      <c r="B22" s="15">
        <v>2047</v>
      </c>
      <c r="C22" s="15">
        <v>1980</v>
      </c>
      <c r="D22" s="15">
        <v>1977</v>
      </c>
      <c r="E22" s="15">
        <v>1988</v>
      </c>
      <c r="F22" s="16"/>
      <c r="G22" s="15">
        <v>1735</v>
      </c>
      <c r="H22" s="15">
        <v>1749</v>
      </c>
      <c r="I22" s="15">
        <v>1841</v>
      </c>
      <c r="J22" s="15">
        <v>1849</v>
      </c>
      <c r="K22" s="16"/>
      <c r="L22" s="15">
        <v>5019</v>
      </c>
      <c r="M22" s="15">
        <v>5399</v>
      </c>
      <c r="N22" s="15">
        <v>5240</v>
      </c>
      <c r="O22" s="15">
        <v>5220</v>
      </c>
      <c r="P22" s="16"/>
      <c r="Q22" s="15">
        <v>1687</v>
      </c>
      <c r="R22" s="15">
        <v>2062</v>
      </c>
      <c r="S22" s="15">
        <v>2335</v>
      </c>
      <c r="T22" s="15">
        <v>2423</v>
      </c>
      <c r="U22" s="15"/>
      <c r="V22" s="15"/>
      <c r="W22" s="15"/>
      <c r="X22" s="15"/>
      <c r="Y22" s="15"/>
    </row>
    <row r="23" spans="1:25" ht="17.25" customHeight="1">
      <c r="A23" s="1" t="s">
        <v>20</v>
      </c>
      <c r="B23" s="16">
        <f>SUM(B24:B25)</f>
        <v>3615</v>
      </c>
      <c r="C23" s="16">
        <f aca="true" t="shared" si="0" ref="C23:S23">SUM(C24:C25)</f>
        <v>3658</v>
      </c>
      <c r="D23" s="16">
        <f t="shared" si="0"/>
        <v>3692</v>
      </c>
      <c r="E23" s="16">
        <f>SUM(E24:E25)</f>
        <v>3720</v>
      </c>
      <c r="F23" s="16"/>
      <c r="G23" s="16">
        <f t="shared" si="0"/>
        <v>1725</v>
      </c>
      <c r="H23" s="16">
        <f t="shared" si="0"/>
        <v>1897</v>
      </c>
      <c r="I23" s="16">
        <f t="shared" si="0"/>
        <v>1938</v>
      </c>
      <c r="J23" s="16">
        <f>SUM(J24:J25)</f>
        <v>1969</v>
      </c>
      <c r="K23" s="16"/>
      <c r="L23" s="16">
        <f t="shared" si="0"/>
        <v>7411</v>
      </c>
      <c r="M23" s="16">
        <f t="shared" si="0"/>
        <v>8179</v>
      </c>
      <c r="N23" s="16">
        <f t="shared" si="0"/>
        <v>8273</v>
      </c>
      <c r="O23" s="16">
        <f>SUM(O24:O25)</f>
        <v>8271</v>
      </c>
      <c r="P23" s="16"/>
      <c r="Q23" s="16">
        <f t="shared" si="0"/>
        <v>2537</v>
      </c>
      <c r="R23" s="16">
        <f t="shared" si="0"/>
        <v>3083</v>
      </c>
      <c r="S23" s="16">
        <f t="shared" si="0"/>
        <v>3370</v>
      </c>
      <c r="T23" s="16">
        <f>SUM(T24:T25)</f>
        <v>3476</v>
      </c>
      <c r="U23" s="15"/>
      <c r="V23" s="15"/>
      <c r="W23" s="15"/>
      <c r="X23" s="15"/>
      <c r="Y23" s="15"/>
    </row>
    <row r="24" spans="1:25" ht="12" customHeight="1">
      <c r="A24" s="17" t="s">
        <v>21</v>
      </c>
      <c r="B24" s="16">
        <f>SUM(B8:B9,B11:B13,B16:B17,B18,B20)</f>
        <v>3134</v>
      </c>
      <c r="C24" s="16">
        <f aca="true" t="shared" si="1" ref="C24:S24">SUM(C8:C9,C11:C13,C16:C17,C18,C20)</f>
        <v>3283</v>
      </c>
      <c r="D24" s="16">
        <f t="shared" si="1"/>
        <v>3377</v>
      </c>
      <c r="E24" s="16">
        <f>SUM(E8:E9,E11:E13,E16:E17,E18,E20)</f>
        <v>3408</v>
      </c>
      <c r="F24" s="16"/>
      <c r="G24" s="16">
        <f t="shared" si="1"/>
        <v>1504</v>
      </c>
      <c r="H24" s="16">
        <f t="shared" si="1"/>
        <v>1661</v>
      </c>
      <c r="I24" s="16">
        <f t="shared" si="1"/>
        <v>1703</v>
      </c>
      <c r="J24" s="16">
        <f>SUM(J8:J9,J11:J13,J16:J17,J18,J20)</f>
        <v>1726</v>
      </c>
      <c r="K24" s="16"/>
      <c r="L24" s="16">
        <f t="shared" si="1"/>
        <v>6336</v>
      </c>
      <c r="M24" s="16">
        <f t="shared" si="1"/>
        <v>7133</v>
      </c>
      <c r="N24" s="16">
        <f t="shared" si="1"/>
        <v>7302</v>
      </c>
      <c r="O24" s="16">
        <f>SUM(O8:O9,O11:O13,O16:O17,O18,O20)</f>
        <v>7315</v>
      </c>
      <c r="P24" s="16"/>
      <c r="Q24" s="16">
        <f t="shared" si="1"/>
        <v>1966</v>
      </c>
      <c r="R24" s="16">
        <f t="shared" si="1"/>
        <v>2478</v>
      </c>
      <c r="S24" s="16">
        <f t="shared" si="1"/>
        <v>2730</v>
      </c>
      <c r="T24" s="16">
        <f>SUM(T8:T9,T11:T13,T16:T17,T18,T20)</f>
        <v>2824</v>
      </c>
      <c r="U24" s="15"/>
      <c r="V24" s="15"/>
      <c r="W24" s="15"/>
      <c r="X24" s="15"/>
      <c r="Y24" s="15"/>
    </row>
    <row r="25" spans="1:25" ht="12" customHeight="1">
      <c r="A25" s="17" t="s">
        <v>22</v>
      </c>
      <c r="B25" s="16">
        <f>SUM(B7,B10,B14:B15,B19,B21)</f>
        <v>481</v>
      </c>
      <c r="C25" s="16">
        <f aca="true" t="shared" si="2" ref="C25:S25">SUM(C7,C10,C14:C15,C19,C21)</f>
        <v>375</v>
      </c>
      <c r="D25" s="16">
        <f t="shared" si="2"/>
        <v>315</v>
      </c>
      <c r="E25" s="16">
        <f>SUM(E7,E10,E14:E15,E19,E21)</f>
        <v>312</v>
      </c>
      <c r="F25" s="16"/>
      <c r="G25" s="16">
        <f t="shared" si="2"/>
        <v>221</v>
      </c>
      <c r="H25" s="16">
        <f t="shared" si="2"/>
        <v>236</v>
      </c>
      <c r="I25" s="16">
        <f t="shared" si="2"/>
        <v>235</v>
      </c>
      <c r="J25" s="16">
        <f>SUM(J7,J10,J14:J15,J19,J21)</f>
        <v>243</v>
      </c>
      <c r="K25" s="16"/>
      <c r="L25" s="16">
        <f t="shared" si="2"/>
        <v>1075</v>
      </c>
      <c r="M25" s="16">
        <f t="shared" si="2"/>
        <v>1046</v>
      </c>
      <c r="N25" s="16">
        <f t="shared" si="2"/>
        <v>971</v>
      </c>
      <c r="O25" s="16">
        <f>SUM(O7,O10,O14:O15,O19,O21)</f>
        <v>956</v>
      </c>
      <c r="P25" s="16"/>
      <c r="Q25" s="16">
        <f t="shared" si="2"/>
        <v>571</v>
      </c>
      <c r="R25" s="16">
        <f t="shared" si="2"/>
        <v>605</v>
      </c>
      <c r="S25" s="16">
        <f t="shared" si="2"/>
        <v>640</v>
      </c>
      <c r="T25" s="16">
        <f>SUM(T7,T10,T14:T15,T19,T21)</f>
        <v>652</v>
      </c>
      <c r="U25" s="15"/>
      <c r="V25" s="15"/>
      <c r="W25" s="15"/>
      <c r="X25" s="15"/>
      <c r="Y25" s="15"/>
    </row>
    <row r="26" spans="1:26" ht="17.25" customHeight="1">
      <c r="A26" s="11" t="s">
        <v>23</v>
      </c>
      <c r="B26" s="18">
        <f>SUM(B22,B23)</f>
        <v>5662</v>
      </c>
      <c r="C26" s="18">
        <f aca="true" t="shared" si="3" ref="C26:S26">SUM(C22,C23)</f>
        <v>5638</v>
      </c>
      <c r="D26" s="18">
        <f t="shared" si="3"/>
        <v>5669</v>
      </c>
      <c r="E26" s="18">
        <f>SUM(E22,E23)</f>
        <v>5708</v>
      </c>
      <c r="F26" s="18"/>
      <c r="G26" s="18">
        <f t="shared" si="3"/>
        <v>3460</v>
      </c>
      <c r="H26" s="18">
        <f t="shared" si="3"/>
        <v>3646</v>
      </c>
      <c r="I26" s="18">
        <f t="shared" si="3"/>
        <v>3779</v>
      </c>
      <c r="J26" s="18">
        <f>SUM(J22,J23)</f>
        <v>3818</v>
      </c>
      <c r="K26" s="18"/>
      <c r="L26" s="18">
        <f t="shared" si="3"/>
        <v>12430</v>
      </c>
      <c r="M26" s="18">
        <f t="shared" si="3"/>
        <v>13578</v>
      </c>
      <c r="N26" s="18">
        <f t="shared" si="3"/>
        <v>13513</v>
      </c>
      <c r="O26" s="18">
        <f>SUM(O22,O23)</f>
        <v>13491</v>
      </c>
      <c r="P26" s="18"/>
      <c r="Q26" s="18">
        <f t="shared" si="3"/>
        <v>4224</v>
      </c>
      <c r="R26" s="18">
        <f t="shared" si="3"/>
        <v>5145</v>
      </c>
      <c r="S26" s="18">
        <f t="shared" si="3"/>
        <v>5705</v>
      </c>
      <c r="T26" s="18">
        <f>SUM(T22,T23)</f>
        <v>5899</v>
      </c>
      <c r="U26" s="15"/>
      <c r="V26" s="15"/>
      <c r="W26" s="15"/>
      <c r="X26" s="15"/>
      <c r="Y26" s="15"/>
      <c r="Z26" s="19"/>
    </row>
    <row r="27" spans="1:25" ht="17.25" customHeight="1">
      <c r="A27" s="11" t="s">
        <v>25</v>
      </c>
      <c r="B27" s="12"/>
      <c r="C27" s="13"/>
      <c r="D27" s="13"/>
      <c r="E27" s="13"/>
      <c r="F27" s="12"/>
      <c r="G27" s="12"/>
      <c r="H27" s="13"/>
      <c r="I27" s="13"/>
      <c r="J27" s="13"/>
      <c r="K27" s="12"/>
      <c r="L27" s="12"/>
      <c r="M27" s="13"/>
      <c r="N27" s="13"/>
      <c r="O27" s="13"/>
      <c r="P27" s="12"/>
      <c r="Q27" s="12"/>
      <c r="R27" s="13"/>
      <c r="S27" s="13"/>
      <c r="T27" s="13"/>
      <c r="U27" s="15"/>
      <c r="V27" s="15"/>
      <c r="W27" s="15"/>
      <c r="X27" s="15"/>
      <c r="Y27" s="15"/>
    </row>
    <row r="28" spans="1:25" ht="12" customHeight="1">
      <c r="A28" s="1" t="s">
        <v>4</v>
      </c>
      <c r="B28" s="20">
        <f>B7/SUM($Q7,$L7,$G7,$B7)*100</f>
        <v>21.98443579766537</v>
      </c>
      <c r="C28" s="20">
        <f>C7/SUM($R7,$M7,$H7,$C7)*100</f>
        <v>15.163934426229508</v>
      </c>
      <c r="D28" s="20">
        <f>D7/SUM($S7,$N7,$I7,$D7)*100</f>
        <v>13.473684210526315</v>
      </c>
      <c r="E28" s="20">
        <f>E7/SUM($T7,$O7,$J7,$E7)*100</f>
        <v>12.658227848101266</v>
      </c>
      <c r="F28" s="20"/>
      <c r="G28" s="20">
        <f>G7/SUM($Q7,$L7,$G7,$B7)*100</f>
        <v>7.198443579766536</v>
      </c>
      <c r="H28" s="20">
        <f>H7/SUM($R7,$M7,$H7,$C7)*100</f>
        <v>11.68032786885246</v>
      </c>
      <c r="I28" s="20">
        <f>I7/SUM($S7,$N7,$I7,$D7)*100</f>
        <v>10.947368421052632</v>
      </c>
      <c r="J28" s="20">
        <f>J7/SUM($T7,$O7,$J7,$E7)*100</f>
        <v>10.337552742616033</v>
      </c>
      <c r="K28" s="20"/>
      <c r="L28" s="20">
        <f>L7/SUM($Q7,$L7,$G7,$B7)*100</f>
        <v>46.88715953307393</v>
      </c>
      <c r="M28" s="20">
        <f>M7/SUM($R7,$M7,$H7,$C7)*100</f>
        <v>47.33606557377049</v>
      </c>
      <c r="N28" s="20">
        <f>N7/SUM($S7,$N7,$I7,$D7)*100</f>
        <v>46.10526315789474</v>
      </c>
      <c r="O28" s="20">
        <f>O7/SUM($T7,$O7,$J7,$E7)*100</f>
        <v>47.46835443037975</v>
      </c>
      <c r="P28" s="20"/>
      <c r="Q28" s="20">
        <f>Q7/SUM($Q7,$L7,$G7,$B7)*100</f>
        <v>23.929961089494164</v>
      </c>
      <c r="R28" s="20">
        <f>R7/SUM($R7,$M7,$H7,$C7)*100</f>
        <v>25.81967213114754</v>
      </c>
      <c r="S28" s="20">
        <f>S7/SUM($S7,$N7,$I7,$D7)*100</f>
        <v>29.47368421052631</v>
      </c>
      <c r="T28" s="20">
        <f>T7/SUM($T7,$O7,$J7,$E7)*100</f>
        <v>29.535864978902953</v>
      </c>
      <c r="U28" s="15"/>
      <c r="V28" s="15"/>
      <c r="W28" s="15"/>
      <c r="X28" s="15"/>
      <c r="Y28" s="15"/>
    </row>
    <row r="29" spans="1:25" ht="12" customHeight="1">
      <c r="A29" s="1" t="s">
        <v>5</v>
      </c>
      <c r="B29" s="20">
        <f aca="true" t="shared" si="4" ref="B29:B47">B8/SUM($Q8,$L8,$G8,$B8)*100</f>
        <v>23.373493975903614</v>
      </c>
      <c r="C29" s="21">
        <f aca="true" t="shared" si="5" ref="C29:C47">C8/SUM($R8,$M8,$H8,$C8)*100</f>
        <v>18.027571580063626</v>
      </c>
      <c r="D29" s="21">
        <f aca="true" t="shared" si="6" ref="D29:D47">D8/SUM($S8,$N8,$I8,$D8)*100</f>
        <v>17.529039070749736</v>
      </c>
      <c r="E29" s="20">
        <f aca="true" t="shared" si="7" ref="E29:E47">E8/SUM($T8,$O8,$J8,$E8)*100</f>
        <v>16.95278969957082</v>
      </c>
      <c r="F29" s="1"/>
      <c r="G29" s="22">
        <f aca="true" t="shared" si="8" ref="G29:G47">G8/SUM($Q8,$L8,$G8,$B8)*100</f>
        <v>9.879518072289157</v>
      </c>
      <c r="H29" s="23">
        <f aca="true" t="shared" si="9" ref="H29:H47">H8/SUM($R8,$M8,$H8,$C8)*100</f>
        <v>13.149522799575822</v>
      </c>
      <c r="I29" s="23">
        <f aca="true" t="shared" si="10" ref="I29:I47">I8/SUM($S8,$N8,$I8,$D8)*100</f>
        <v>11.721224920802534</v>
      </c>
      <c r="J29" s="20">
        <f aca="true" t="shared" si="11" ref="J29:J47">J8/SUM($T8,$O8,$J8,$E8)*100</f>
        <v>12.231759656652361</v>
      </c>
      <c r="K29" s="1"/>
      <c r="L29" s="22">
        <f aca="true" t="shared" si="12" ref="L29:L47">L8/SUM($Q8,$L8,$G8,$B8)*100</f>
        <v>47.46987951807229</v>
      </c>
      <c r="M29" s="24">
        <f aca="true" t="shared" si="13" ref="M29:M47">M8/SUM($R8,$M8,$H8,$C8)*100</f>
        <v>48.14422057264051</v>
      </c>
      <c r="N29" s="24">
        <f aca="true" t="shared" si="14" ref="N29:N47">N8/SUM($S8,$N8,$I8,$D8)*100</f>
        <v>48.57444561774023</v>
      </c>
      <c r="O29" s="20">
        <f aca="true" t="shared" si="15" ref="O29:O47">O8/SUM($T8,$O8,$J8,$E8)*100</f>
        <v>47.103004291845494</v>
      </c>
      <c r="P29" s="20"/>
      <c r="Q29" s="20">
        <f aca="true" t="shared" si="16" ref="Q29:Q47">Q8/SUM($Q8,$L8,$G8,$B8)*100</f>
        <v>19.27710843373494</v>
      </c>
      <c r="R29" s="24">
        <f aca="true" t="shared" si="17" ref="R29:R47">R8/SUM($R8,$M8,$H8,$C8)*100</f>
        <v>20.67868504772004</v>
      </c>
      <c r="S29" s="24">
        <f aca="true" t="shared" si="18" ref="S29:S47">S8/SUM($S8,$N8,$I8,$D8)*100</f>
        <v>22.1752903907075</v>
      </c>
      <c r="T29" s="20">
        <f aca="true" t="shared" si="19" ref="T29:T47">T8/SUM($T8,$O8,$J8,$E8)*100</f>
        <v>23.71244635193133</v>
      </c>
      <c r="U29" s="15"/>
      <c r="V29" s="15"/>
      <c r="W29" s="15"/>
      <c r="X29" s="15"/>
      <c r="Y29" s="15"/>
    </row>
    <row r="30" spans="1:25" ht="12" customHeight="1">
      <c r="A30" s="1" t="s">
        <v>6</v>
      </c>
      <c r="B30" s="20">
        <f t="shared" si="4"/>
        <v>23.749456285341452</v>
      </c>
      <c r="C30" s="24">
        <f t="shared" si="5"/>
        <v>22.50199840127898</v>
      </c>
      <c r="D30" s="24">
        <f t="shared" si="6"/>
        <v>22.142857142857142</v>
      </c>
      <c r="E30" s="20">
        <f t="shared" si="7"/>
        <v>21.152328334648775</v>
      </c>
      <c r="F30" s="1"/>
      <c r="G30" s="22">
        <f t="shared" si="8"/>
        <v>11.961722488038278</v>
      </c>
      <c r="H30" s="23">
        <f t="shared" si="9"/>
        <v>11.830535571542766</v>
      </c>
      <c r="I30" s="23">
        <f t="shared" si="10"/>
        <v>11.230158730158731</v>
      </c>
      <c r="J30" s="20">
        <f t="shared" si="11"/>
        <v>12.39147592738753</v>
      </c>
      <c r="K30" s="1"/>
      <c r="L30" s="22">
        <f t="shared" si="12"/>
        <v>49.021313614615046</v>
      </c>
      <c r="M30" s="24">
        <f t="shared" si="13"/>
        <v>47.482014388489205</v>
      </c>
      <c r="N30" s="24">
        <f t="shared" si="14"/>
        <v>47.93650793650794</v>
      </c>
      <c r="O30" s="20">
        <f t="shared" si="15"/>
        <v>46.72454617205998</v>
      </c>
      <c r="P30" s="20"/>
      <c r="Q30" s="20">
        <f t="shared" si="16"/>
        <v>15.267507612005218</v>
      </c>
      <c r="R30" s="24">
        <f t="shared" si="17"/>
        <v>18.18545163868905</v>
      </c>
      <c r="S30" s="24">
        <f t="shared" si="18"/>
        <v>18.69047619047619</v>
      </c>
      <c r="T30" s="20">
        <f t="shared" si="19"/>
        <v>19.73164956590371</v>
      </c>
      <c r="U30" s="15"/>
      <c r="V30" s="15"/>
      <c r="W30" s="15"/>
      <c r="X30" s="15"/>
      <c r="Y30" s="15"/>
    </row>
    <row r="31" spans="1:25" ht="12" customHeight="1">
      <c r="A31" s="1" t="s">
        <v>7</v>
      </c>
      <c r="B31" s="20">
        <f t="shared" si="4"/>
        <v>18.15126050420168</v>
      </c>
      <c r="C31" s="24">
        <f t="shared" si="5"/>
        <v>17.24137931034483</v>
      </c>
      <c r="D31" s="24">
        <f t="shared" si="6"/>
        <v>16.783216783216783</v>
      </c>
      <c r="E31" s="20">
        <f t="shared" si="7"/>
        <v>17.077464788732392</v>
      </c>
      <c r="F31" s="1"/>
      <c r="G31" s="22">
        <f t="shared" si="8"/>
        <v>13.445378151260504</v>
      </c>
      <c r="H31" s="23">
        <f t="shared" si="9"/>
        <v>9.827586206896552</v>
      </c>
      <c r="I31" s="23">
        <f t="shared" si="10"/>
        <v>11.188811188811188</v>
      </c>
      <c r="J31" s="20">
        <f t="shared" si="11"/>
        <v>10.915492957746478</v>
      </c>
      <c r="K31" s="1"/>
      <c r="L31" s="22">
        <f t="shared" si="12"/>
        <v>44.36974789915966</v>
      </c>
      <c r="M31" s="24">
        <f t="shared" si="13"/>
        <v>46.206896551724135</v>
      </c>
      <c r="N31" s="24">
        <f t="shared" si="14"/>
        <v>44.40559440559441</v>
      </c>
      <c r="O31" s="20">
        <f t="shared" si="15"/>
        <v>43.485915492957744</v>
      </c>
      <c r="P31" s="20"/>
      <c r="Q31" s="20">
        <f t="shared" si="16"/>
        <v>24.03361344537815</v>
      </c>
      <c r="R31" s="24">
        <f t="shared" si="17"/>
        <v>26.72413793103448</v>
      </c>
      <c r="S31" s="24">
        <f t="shared" si="18"/>
        <v>27.62237762237762</v>
      </c>
      <c r="T31" s="20">
        <f t="shared" si="19"/>
        <v>28.52112676056338</v>
      </c>
      <c r="U31" s="15"/>
      <c r="V31" s="15"/>
      <c r="W31" s="15"/>
      <c r="X31" s="15"/>
      <c r="Y31" s="15"/>
    </row>
    <row r="32" spans="1:25" ht="12" customHeight="1">
      <c r="A32" s="1" t="s">
        <v>8</v>
      </c>
      <c r="B32" s="20">
        <f t="shared" si="4"/>
        <v>23.01255230125523</v>
      </c>
      <c r="C32" s="24">
        <f t="shared" si="5"/>
        <v>17.894736842105264</v>
      </c>
      <c r="D32" s="24">
        <f t="shared" si="6"/>
        <v>17.8</v>
      </c>
      <c r="E32" s="20">
        <f t="shared" si="7"/>
        <v>17.20647773279352</v>
      </c>
      <c r="F32" s="1"/>
      <c r="G32" s="22">
        <f t="shared" si="8"/>
        <v>9.205020920502092</v>
      </c>
      <c r="H32" s="23">
        <f t="shared" si="9"/>
        <v>14.947368421052632</v>
      </c>
      <c r="I32" s="23">
        <f t="shared" si="10"/>
        <v>12.8</v>
      </c>
      <c r="J32" s="20">
        <f t="shared" si="11"/>
        <v>13.360323886639677</v>
      </c>
      <c r="K32" s="1"/>
      <c r="L32" s="22">
        <f t="shared" si="12"/>
        <v>45.60669456066946</v>
      </c>
      <c r="M32" s="24">
        <f t="shared" si="13"/>
        <v>43.15789473684211</v>
      </c>
      <c r="N32" s="24">
        <f t="shared" si="14"/>
        <v>47</v>
      </c>
      <c r="O32" s="20">
        <f t="shared" si="15"/>
        <v>47.16599190283401</v>
      </c>
      <c r="P32" s="20"/>
      <c r="Q32" s="20">
        <f t="shared" si="16"/>
        <v>22.17573221757322</v>
      </c>
      <c r="R32" s="24">
        <f t="shared" si="17"/>
        <v>24</v>
      </c>
      <c r="S32" s="24">
        <f t="shared" si="18"/>
        <v>22.400000000000002</v>
      </c>
      <c r="T32" s="20">
        <f t="shared" si="19"/>
        <v>22.267206477732792</v>
      </c>
      <c r="U32" s="15"/>
      <c r="V32" s="15"/>
      <c r="W32" s="15"/>
      <c r="X32" s="15"/>
      <c r="Y32" s="15"/>
    </row>
    <row r="33" spans="1:25" ht="17.25" customHeight="1">
      <c r="A33" s="1" t="s">
        <v>9</v>
      </c>
      <c r="B33" s="20">
        <f t="shared" si="4"/>
        <v>22.057735011102885</v>
      </c>
      <c r="C33" s="24">
        <f t="shared" si="5"/>
        <v>21.153846153846153</v>
      </c>
      <c r="D33" s="24">
        <f t="shared" si="6"/>
        <v>21.558441558441558</v>
      </c>
      <c r="E33" s="20">
        <f t="shared" si="7"/>
        <v>21.736292428198432</v>
      </c>
      <c r="F33" s="1"/>
      <c r="G33" s="22">
        <f t="shared" si="8"/>
        <v>13.323464100666174</v>
      </c>
      <c r="H33" s="23">
        <f t="shared" si="9"/>
        <v>12.20159151193634</v>
      </c>
      <c r="I33" s="23">
        <f t="shared" si="10"/>
        <v>11.363636363636363</v>
      </c>
      <c r="J33" s="20">
        <f t="shared" si="11"/>
        <v>10.443864229765012</v>
      </c>
      <c r="K33" s="1"/>
      <c r="L33" s="22">
        <f t="shared" si="12"/>
        <v>48.48260547742413</v>
      </c>
      <c r="M33" s="24">
        <f t="shared" si="13"/>
        <v>48.54111405835544</v>
      </c>
      <c r="N33" s="24">
        <f t="shared" si="14"/>
        <v>46.883116883116884</v>
      </c>
      <c r="O33" s="20">
        <f t="shared" si="15"/>
        <v>47.84595300261096</v>
      </c>
      <c r="P33" s="20"/>
      <c r="Q33" s="20">
        <f t="shared" si="16"/>
        <v>16.13619541080681</v>
      </c>
      <c r="R33" s="24">
        <f t="shared" si="17"/>
        <v>18.103448275862068</v>
      </c>
      <c r="S33" s="24">
        <f t="shared" si="18"/>
        <v>20.194805194805195</v>
      </c>
      <c r="T33" s="20">
        <f t="shared" si="19"/>
        <v>19.973890339425587</v>
      </c>
      <c r="U33" s="15"/>
      <c r="V33" s="15"/>
      <c r="W33" s="15"/>
      <c r="X33" s="15"/>
      <c r="Y33" s="15"/>
    </row>
    <row r="34" spans="1:25" ht="12" customHeight="1">
      <c r="A34" s="1" t="s">
        <v>10</v>
      </c>
      <c r="B34" s="20">
        <f t="shared" si="4"/>
        <v>25.360576923076923</v>
      </c>
      <c r="C34" s="24">
        <f t="shared" si="5"/>
        <v>25.134211810639336</v>
      </c>
      <c r="D34" s="24">
        <f t="shared" si="6"/>
        <v>24.751356238698012</v>
      </c>
      <c r="E34" s="20">
        <f t="shared" si="7"/>
        <v>25.24122807017544</v>
      </c>
      <c r="F34" s="1"/>
      <c r="G34" s="22">
        <f t="shared" si="8"/>
        <v>11.989182692307693</v>
      </c>
      <c r="H34" s="23">
        <f t="shared" si="9"/>
        <v>11.346998535871156</v>
      </c>
      <c r="I34" s="23">
        <f t="shared" si="10"/>
        <v>11.573236889692586</v>
      </c>
      <c r="J34" s="20">
        <f t="shared" si="11"/>
        <v>11.513157894736842</v>
      </c>
      <c r="K34" s="1"/>
      <c r="L34" s="22">
        <f t="shared" si="12"/>
        <v>50.36057692307693</v>
      </c>
      <c r="M34" s="24">
        <f t="shared" si="13"/>
        <v>50.75646656905808</v>
      </c>
      <c r="N34" s="24">
        <f t="shared" si="14"/>
        <v>49.93218806509946</v>
      </c>
      <c r="O34" s="20">
        <f t="shared" si="15"/>
        <v>49.40789473684211</v>
      </c>
      <c r="P34" s="20"/>
      <c r="Q34" s="20">
        <f t="shared" si="16"/>
        <v>12.289663461538462</v>
      </c>
      <c r="R34" s="24">
        <f t="shared" si="17"/>
        <v>12.76232308443143</v>
      </c>
      <c r="S34" s="24">
        <f t="shared" si="18"/>
        <v>13.743218806509946</v>
      </c>
      <c r="T34" s="20">
        <f t="shared" si="19"/>
        <v>13.837719298245615</v>
      </c>
      <c r="U34" s="15"/>
      <c r="V34" s="15"/>
      <c r="W34" s="15"/>
      <c r="X34" s="15"/>
      <c r="Y34" s="15"/>
    </row>
    <row r="35" spans="1:25" ht="12" customHeight="1">
      <c r="A35" s="1" t="s">
        <v>11</v>
      </c>
      <c r="B35" s="20">
        <f t="shared" si="4"/>
        <v>21.975308641975307</v>
      </c>
      <c r="C35" s="24">
        <f t="shared" si="5"/>
        <v>14.835164835164836</v>
      </c>
      <c r="D35" s="24">
        <f t="shared" si="6"/>
        <v>10.606060606060606</v>
      </c>
      <c r="E35" s="20">
        <f t="shared" si="7"/>
        <v>10.365853658536585</v>
      </c>
      <c r="F35" s="1"/>
      <c r="G35" s="22">
        <f t="shared" si="8"/>
        <v>7.901234567901234</v>
      </c>
      <c r="H35" s="23">
        <f t="shared" si="9"/>
        <v>12.087912087912088</v>
      </c>
      <c r="I35" s="23">
        <f t="shared" si="10"/>
        <v>12.121212121212121</v>
      </c>
      <c r="J35" s="20">
        <f t="shared" si="11"/>
        <v>13.109756097560975</v>
      </c>
      <c r="K35" s="1"/>
      <c r="L35" s="22">
        <f t="shared" si="12"/>
        <v>44.93827160493827</v>
      </c>
      <c r="M35" s="24">
        <f t="shared" si="13"/>
        <v>45.05494505494506</v>
      </c>
      <c r="N35" s="24">
        <f t="shared" si="14"/>
        <v>47.878787878787875</v>
      </c>
      <c r="O35" s="20">
        <f t="shared" si="15"/>
        <v>46.646341463414636</v>
      </c>
      <c r="P35" s="20"/>
      <c r="Q35" s="20">
        <f t="shared" si="16"/>
        <v>25.185185185185183</v>
      </c>
      <c r="R35" s="24">
        <f t="shared" si="17"/>
        <v>28.021978021978022</v>
      </c>
      <c r="S35" s="24">
        <f t="shared" si="18"/>
        <v>29.393939393939394</v>
      </c>
      <c r="T35" s="20">
        <f t="shared" si="19"/>
        <v>29.878048780487802</v>
      </c>
      <c r="U35" s="15"/>
      <c r="V35" s="15"/>
      <c r="W35" s="15"/>
      <c r="X35" s="15"/>
      <c r="Y35" s="15"/>
    </row>
    <row r="36" spans="1:25" ht="12" customHeight="1">
      <c r="A36" s="1" t="s">
        <v>12</v>
      </c>
      <c r="B36" s="20">
        <f t="shared" si="4"/>
        <v>20.27027027027027</v>
      </c>
      <c r="C36" s="24">
        <f t="shared" si="5"/>
        <v>16.602316602316602</v>
      </c>
      <c r="D36" s="24">
        <f t="shared" si="6"/>
        <v>15.139442231075698</v>
      </c>
      <c r="E36" s="20">
        <f t="shared" si="7"/>
        <v>13.83399209486166</v>
      </c>
      <c r="F36" s="1"/>
      <c r="G36" s="22">
        <f t="shared" si="8"/>
        <v>8.783783783783784</v>
      </c>
      <c r="H36" s="23">
        <f t="shared" si="9"/>
        <v>9.266409266409266</v>
      </c>
      <c r="I36" s="23">
        <f t="shared" si="10"/>
        <v>8.764940239043826</v>
      </c>
      <c r="J36" s="20">
        <f t="shared" si="11"/>
        <v>11.462450592885375</v>
      </c>
      <c r="K36" s="1"/>
      <c r="L36" s="22">
        <f t="shared" si="12"/>
        <v>48.986486486486484</v>
      </c>
      <c r="M36" s="24">
        <f t="shared" si="13"/>
        <v>49.034749034749034</v>
      </c>
      <c r="N36" s="24">
        <f t="shared" si="14"/>
        <v>42.23107569721115</v>
      </c>
      <c r="O36" s="20">
        <f t="shared" si="15"/>
        <v>40.71146245059288</v>
      </c>
      <c r="P36" s="20"/>
      <c r="Q36" s="20">
        <f t="shared" si="16"/>
        <v>21.95945945945946</v>
      </c>
      <c r="R36" s="24">
        <f t="shared" si="17"/>
        <v>25.096525096525095</v>
      </c>
      <c r="S36" s="24">
        <f t="shared" si="18"/>
        <v>33.86454183266932</v>
      </c>
      <c r="T36" s="20">
        <f t="shared" si="19"/>
        <v>33.99209486166008</v>
      </c>
      <c r="U36" s="15"/>
      <c r="V36" s="15"/>
      <c r="W36" s="15"/>
      <c r="X36" s="15"/>
      <c r="Y36" s="15"/>
    </row>
    <row r="37" spans="1:25" ht="12" customHeight="1">
      <c r="A37" s="1" t="s">
        <v>13</v>
      </c>
      <c r="B37" s="20">
        <f t="shared" si="4"/>
        <v>27.949526813880126</v>
      </c>
      <c r="C37" s="24">
        <f t="shared" si="5"/>
        <v>24.91730981256891</v>
      </c>
      <c r="D37" s="24">
        <f t="shared" si="6"/>
        <v>24.402907580477674</v>
      </c>
      <c r="E37" s="20">
        <f t="shared" si="7"/>
        <v>24.395265054040145</v>
      </c>
      <c r="F37" s="1"/>
      <c r="G37" s="22">
        <f t="shared" si="8"/>
        <v>10.788643533123029</v>
      </c>
      <c r="H37" s="23">
        <f t="shared" si="9"/>
        <v>10.749724366041896</v>
      </c>
      <c r="I37" s="23">
        <f t="shared" si="10"/>
        <v>11.474558670820354</v>
      </c>
      <c r="J37" s="20">
        <f t="shared" si="11"/>
        <v>11.219763252702007</v>
      </c>
      <c r="K37" s="1"/>
      <c r="L37" s="22">
        <f t="shared" si="12"/>
        <v>49.65299684542587</v>
      </c>
      <c r="M37" s="24">
        <f t="shared" si="13"/>
        <v>49.55898566703418</v>
      </c>
      <c r="N37" s="24">
        <f t="shared" si="14"/>
        <v>48.28660436137071</v>
      </c>
      <c r="O37" s="20">
        <f t="shared" si="15"/>
        <v>47.91559444158518</v>
      </c>
      <c r="P37" s="20"/>
      <c r="Q37" s="20">
        <f t="shared" si="16"/>
        <v>11.608832807570977</v>
      </c>
      <c r="R37" s="24">
        <f t="shared" si="17"/>
        <v>14.773980154355016</v>
      </c>
      <c r="S37" s="24">
        <f t="shared" si="18"/>
        <v>15.835929387331257</v>
      </c>
      <c r="T37" s="20">
        <f t="shared" si="19"/>
        <v>16.46937725167267</v>
      </c>
      <c r="U37" s="15"/>
      <c r="V37" s="15"/>
      <c r="W37" s="15"/>
      <c r="X37" s="15"/>
      <c r="Y37" s="15"/>
    </row>
    <row r="38" spans="1:25" ht="17.25" customHeight="1">
      <c r="A38" s="1" t="s">
        <v>14</v>
      </c>
      <c r="B38" s="20">
        <f t="shared" si="4"/>
        <v>23.872679045092838</v>
      </c>
      <c r="C38" s="24">
        <f t="shared" si="5"/>
        <v>21.065989847715734</v>
      </c>
      <c r="D38" s="24">
        <f t="shared" si="6"/>
        <v>22.760290556900724</v>
      </c>
      <c r="E38" s="20">
        <f t="shared" si="7"/>
        <v>22.248803827751196</v>
      </c>
      <c r="F38" s="1"/>
      <c r="G38" s="22">
        <f t="shared" si="8"/>
        <v>12.73209549071618</v>
      </c>
      <c r="H38" s="23">
        <f t="shared" si="9"/>
        <v>7.1065989847715745</v>
      </c>
      <c r="I38" s="23">
        <f t="shared" si="10"/>
        <v>7.74818401937046</v>
      </c>
      <c r="J38" s="20">
        <f t="shared" si="11"/>
        <v>7.4162679425837315</v>
      </c>
      <c r="K38" s="1"/>
      <c r="L38" s="22">
        <f t="shared" si="12"/>
        <v>49.86737400530504</v>
      </c>
      <c r="M38" s="24">
        <f t="shared" si="13"/>
        <v>50</v>
      </c>
      <c r="N38" s="24">
        <f t="shared" si="14"/>
        <v>44.794188861985475</v>
      </c>
      <c r="O38" s="20">
        <f t="shared" si="15"/>
        <v>44.73684210526316</v>
      </c>
      <c r="P38" s="20"/>
      <c r="Q38" s="20">
        <f t="shared" si="16"/>
        <v>13.527851458885943</v>
      </c>
      <c r="R38" s="24">
        <f t="shared" si="17"/>
        <v>21.82741116751269</v>
      </c>
      <c r="S38" s="24">
        <f t="shared" si="18"/>
        <v>24.69733656174334</v>
      </c>
      <c r="T38" s="20">
        <f t="shared" si="19"/>
        <v>25.598086124401913</v>
      </c>
      <c r="U38" s="15"/>
      <c r="V38" s="15"/>
      <c r="W38" s="15"/>
      <c r="X38" s="15"/>
      <c r="Y38" s="15"/>
    </row>
    <row r="39" spans="1:25" ht="12" customHeight="1">
      <c r="A39" s="1" t="s">
        <v>15</v>
      </c>
      <c r="B39" s="20">
        <f t="shared" si="4"/>
        <v>22.51340083382966</v>
      </c>
      <c r="C39" s="24">
        <f t="shared" si="5"/>
        <v>20.6992230854606</v>
      </c>
      <c r="D39" s="24">
        <f t="shared" si="6"/>
        <v>20.79426365140651</v>
      </c>
      <c r="E39" s="20">
        <f t="shared" si="7"/>
        <v>20.712328767123285</v>
      </c>
      <c r="F39" s="1"/>
      <c r="G39" s="22">
        <f t="shared" si="8"/>
        <v>11.55449672424062</v>
      </c>
      <c r="H39" s="23">
        <f t="shared" si="9"/>
        <v>11.376248612652608</v>
      </c>
      <c r="I39" s="23">
        <f t="shared" si="10"/>
        <v>10.70049641478213</v>
      </c>
      <c r="J39" s="20">
        <f t="shared" si="11"/>
        <v>10.684931506849315</v>
      </c>
      <c r="K39" s="1"/>
      <c r="L39" s="22">
        <f t="shared" si="12"/>
        <v>47.170935080405</v>
      </c>
      <c r="M39" s="24">
        <f t="shared" si="13"/>
        <v>47.78024417314096</v>
      </c>
      <c r="N39" s="24">
        <f t="shared" si="14"/>
        <v>47.380033094318804</v>
      </c>
      <c r="O39" s="20">
        <f t="shared" si="15"/>
        <v>47.12328767123288</v>
      </c>
      <c r="P39" s="20"/>
      <c r="Q39" s="20">
        <f t="shared" si="16"/>
        <v>18.761167361524716</v>
      </c>
      <c r="R39" s="24">
        <f t="shared" si="17"/>
        <v>20.144284128745838</v>
      </c>
      <c r="S39" s="24">
        <f t="shared" si="18"/>
        <v>21.125206839492552</v>
      </c>
      <c r="T39" s="20">
        <f t="shared" si="19"/>
        <v>21.47945205479452</v>
      </c>
      <c r="U39" s="15"/>
      <c r="V39" s="15"/>
      <c r="W39" s="15"/>
      <c r="X39" s="15"/>
      <c r="Y39" s="15"/>
    </row>
    <row r="40" spans="1:25" ht="12" customHeight="1">
      <c r="A40" s="1" t="s">
        <v>16</v>
      </c>
      <c r="B40" s="20">
        <f t="shared" si="4"/>
        <v>20.155038759689923</v>
      </c>
      <c r="C40" s="24">
        <f t="shared" si="5"/>
        <v>16.80672268907563</v>
      </c>
      <c r="D40" s="24">
        <f t="shared" si="6"/>
        <v>6</v>
      </c>
      <c r="E40" s="20">
        <f t="shared" si="7"/>
        <v>6.9306930693069315</v>
      </c>
      <c r="F40" s="1"/>
      <c r="G40" s="22">
        <f t="shared" si="8"/>
        <v>5.426356589147287</v>
      </c>
      <c r="H40" s="23">
        <f t="shared" si="9"/>
        <v>10.92436974789916</v>
      </c>
      <c r="I40" s="23">
        <f t="shared" si="10"/>
        <v>10</v>
      </c>
      <c r="J40" s="20">
        <f t="shared" si="11"/>
        <v>9.900990099009901</v>
      </c>
      <c r="K40" s="1"/>
      <c r="L40" s="22">
        <f t="shared" si="12"/>
        <v>45.73643410852713</v>
      </c>
      <c r="M40" s="24">
        <f t="shared" si="13"/>
        <v>42.857142857142854</v>
      </c>
      <c r="N40" s="24">
        <f t="shared" si="14"/>
        <v>49</v>
      </c>
      <c r="O40" s="20">
        <f t="shared" si="15"/>
        <v>48.51485148514851</v>
      </c>
      <c r="P40" s="20"/>
      <c r="Q40" s="20">
        <f t="shared" si="16"/>
        <v>28.68217054263566</v>
      </c>
      <c r="R40" s="24">
        <f t="shared" si="17"/>
        <v>29.411764705882355</v>
      </c>
      <c r="S40" s="24">
        <f t="shared" si="18"/>
        <v>35</v>
      </c>
      <c r="T40" s="20">
        <f t="shared" si="19"/>
        <v>34.65346534653465</v>
      </c>
      <c r="U40" s="15"/>
      <c r="V40" s="15"/>
      <c r="W40" s="15"/>
      <c r="X40" s="15"/>
      <c r="Y40" s="15"/>
    </row>
    <row r="41" spans="1:25" ht="12" customHeight="1">
      <c r="A41" s="1" t="s">
        <v>17</v>
      </c>
      <c r="B41" s="20">
        <f t="shared" si="4"/>
        <v>22.8035538005923</v>
      </c>
      <c r="C41" s="24">
        <f t="shared" si="5"/>
        <v>20.41216879293425</v>
      </c>
      <c r="D41" s="24">
        <f t="shared" si="6"/>
        <v>19.047619047619047</v>
      </c>
      <c r="E41" s="20">
        <f t="shared" si="7"/>
        <v>19.32367149758454</v>
      </c>
      <c r="F41" s="1"/>
      <c r="G41" s="22">
        <f t="shared" si="8"/>
        <v>10.957551826258637</v>
      </c>
      <c r="H41" s="23">
        <f t="shared" si="9"/>
        <v>9.126594700686947</v>
      </c>
      <c r="I41" s="23">
        <f t="shared" si="10"/>
        <v>10.787172011661808</v>
      </c>
      <c r="J41" s="20">
        <f t="shared" si="11"/>
        <v>9.951690821256038</v>
      </c>
      <c r="K41" s="1"/>
      <c r="L41" s="22">
        <f t="shared" si="12"/>
        <v>49.25962487660415</v>
      </c>
      <c r="M41" s="24">
        <f t="shared" si="13"/>
        <v>50.7360157016683</v>
      </c>
      <c r="N41" s="24">
        <f t="shared" si="14"/>
        <v>48.00777453838678</v>
      </c>
      <c r="O41" s="20">
        <f t="shared" si="15"/>
        <v>47.82608695652174</v>
      </c>
      <c r="P41" s="20"/>
      <c r="Q41" s="20">
        <f t="shared" si="16"/>
        <v>16.979269496544916</v>
      </c>
      <c r="R41" s="24">
        <f t="shared" si="17"/>
        <v>19.7252208047105</v>
      </c>
      <c r="S41" s="24">
        <f t="shared" si="18"/>
        <v>22.157434402332363</v>
      </c>
      <c r="T41" s="20">
        <f t="shared" si="19"/>
        <v>22.89855072463768</v>
      </c>
      <c r="U41" s="15"/>
      <c r="V41" s="15"/>
      <c r="W41" s="15"/>
      <c r="X41" s="15"/>
      <c r="Y41" s="15"/>
    </row>
    <row r="42" spans="1:25" ht="12" customHeight="1">
      <c r="A42" s="1" t="s">
        <v>18</v>
      </c>
      <c r="B42" s="20">
        <f t="shared" si="4"/>
        <v>20.78239608801956</v>
      </c>
      <c r="C42" s="24">
        <f t="shared" si="5"/>
        <v>18.58407079646018</v>
      </c>
      <c r="D42" s="24">
        <f t="shared" si="6"/>
        <v>17.551963048498845</v>
      </c>
      <c r="E42" s="20">
        <f t="shared" si="7"/>
        <v>17.995444191343964</v>
      </c>
      <c r="F42" s="1"/>
      <c r="G42" s="22">
        <f t="shared" si="8"/>
        <v>9.535452322738386</v>
      </c>
      <c r="H42" s="23">
        <f t="shared" si="9"/>
        <v>9.070796460176991</v>
      </c>
      <c r="I42" s="23">
        <f t="shared" si="10"/>
        <v>10.854503464203233</v>
      </c>
      <c r="J42" s="20">
        <f t="shared" si="11"/>
        <v>11.389521640091116</v>
      </c>
      <c r="K42" s="1"/>
      <c r="L42" s="22">
        <f t="shared" si="12"/>
        <v>44.987775061124694</v>
      </c>
      <c r="M42" s="24">
        <f t="shared" si="13"/>
        <v>45.35398230088495</v>
      </c>
      <c r="N42" s="24">
        <f t="shared" si="14"/>
        <v>42.725173210161664</v>
      </c>
      <c r="O42" s="20">
        <f t="shared" si="15"/>
        <v>40.77448747152619</v>
      </c>
      <c r="P42" s="20"/>
      <c r="Q42" s="20">
        <f t="shared" si="16"/>
        <v>24.69437652811736</v>
      </c>
      <c r="R42" s="24">
        <f t="shared" si="17"/>
        <v>26.991150442477874</v>
      </c>
      <c r="S42" s="24">
        <f t="shared" si="18"/>
        <v>28.868360277136258</v>
      </c>
      <c r="T42" s="20">
        <f t="shared" si="19"/>
        <v>29.84054669703872</v>
      </c>
      <c r="U42" s="15"/>
      <c r="V42" s="15"/>
      <c r="W42" s="15"/>
      <c r="X42" s="15"/>
      <c r="Y42" s="15"/>
    </row>
    <row r="43" spans="1:25" ht="17.25" customHeight="1">
      <c r="A43" s="1" t="s">
        <v>19</v>
      </c>
      <c r="B43" s="20">
        <f t="shared" si="4"/>
        <v>19.517543859649123</v>
      </c>
      <c r="C43" s="24">
        <f t="shared" si="5"/>
        <v>17.694369973190348</v>
      </c>
      <c r="D43" s="24">
        <f t="shared" si="6"/>
        <v>17.35276046695339</v>
      </c>
      <c r="E43" s="20">
        <f t="shared" si="7"/>
        <v>17.317073170731707</v>
      </c>
      <c r="F43" s="1"/>
      <c r="G43" s="22">
        <f t="shared" si="8"/>
        <v>16.542715484363082</v>
      </c>
      <c r="H43" s="23">
        <f t="shared" si="9"/>
        <v>15.630026809651474</v>
      </c>
      <c r="I43" s="23">
        <f t="shared" si="10"/>
        <v>16.159045027648556</v>
      </c>
      <c r="J43" s="20">
        <f t="shared" si="11"/>
        <v>16.106271777003485</v>
      </c>
      <c r="K43" s="1"/>
      <c r="L43" s="22">
        <f t="shared" si="12"/>
        <v>47.85469107551488</v>
      </c>
      <c r="M43" s="24">
        <f t="shared" si="13"/>
        <v>48.248436103663984</v>
      </c>
      <c r="N43" s="24">
        <f t="shared" si="14"/>
        <v>45.99315369086281</v>
      </c>
      <c r="O43" s="20">
        <f t="shared" si="15"/>
        <v>45.47038327526132</v>
      </c>
      <c r="P43" s="20"/>
      <c r="Q43" s="20">
        <f t="shared" si="16"/>
        <v>16.08504958047292</v>
      </c>
      <c r="R43" s="20">
        <f t="shared" si="17"/>
        <v>18.427167113494193</v>
      </c>
      <c r="S43" s="20">
        <f t="shared" si="18"/>
        <v>20.49504081453524</v>
      </c>
      <c r="T43" s="20">
        <f t="shared" si="19"/>
        <v>21.106271777003485</v>
      </c>
      <c r="U43" s="15"/>
      <c r="V43" s="15"/>
      <c r="W43" s="15"/>
      <c r="X43" s="15"/>
      <c r="Y43" s="15"/>
    </row>
    <row r="44" spans="1:25" ht="17.25" customHeight="1">
      <c r="A44" s="1" t="s">
        <v>20</v>
      </c>
      <c r="B44" s="20">
        <f t="shared" si="4"/>
        <v>23.645996860282576</v>
      </c>
      <c r="C44" s="25">
        <f t="shared" si="5"/>
        <v>21.751798775049057</v>
      </c>
      <c r="D44" s="25">
        <f t="shared" si="6"/>
        <v>21.374399351589187</v>
      </c>
      <c r="E44" s="20">
        <f t="shared" si="7"/>
        <v>21.335168616655196</v>
      </c>
      <c r="F44" s="1"/>
      <c r="G44" s="22">
        <f t="shared" si="8"/>
        <v>11.283359497645213</v>
      </c>
      <c r="H44" s="25">
        <f t="shared" si="9"/>
        <v>11.280252125825058</v>
      </c>
      <c r="I44" s="25">
        <f t="shared" si="10"/>
        <v>11.219822844902449</v>
      </c>
      <c r="J44" s="20">
        <f t="shared" si="11"/>
        <v>11.292727689837118</v>
      </c>
      <c r="K44" s="22"/>
      <c r="L44" s="22">
        <f t="shared" si="12"/>
        <v>48.47592883307169</v>
      </c>
      <c r="M44" s="22">
        <f t="shared" si="13"/>
        <v>48.635309508235714</v>
      </c>
      <c r="N44" s="22">
        <f t="shared" si="14"/>
        <v>47.89555954379668</v>
      </c>
      <c r="O44" s="20">
        <f t="shared" si="15"/>
        <v>47.43633860977288</v>
      </c>
      <c r="P44" s="20"/>
      <c r="Q44" s="20">
        <f t="shared" si="16"/>
        <v>16.594714809000525</v>
      </c>
      <c r="R44" s="20">
        <f t="shared" si="17"/>
        <v>18.33263959089017</v>
      </c>
      <c r="S44" s="20">
        <f t="shared" si="18"/>
        <v>19.51021825971169</v>
      </c>
      <c r="T44" s="20">
        <f t="shared" si="19"/>
        <v>19.9357650837348</v>
      </c>
      <c r="U44" s="15"/>
      <c r="V44" s="15"/>
      <c r="W44" s="15"/>
      <c r="X44" s="15"/>
      <c r="Y44" s="15"/>
    </row>
    <row r="45" spans="1:25" ht="12" customHeight="1">
      <c r="A45" s="17" t="s">
        <v>21</v>
      </c>
      <c r="B45" s="26">
        <f t="shared" si="4"/>
        <v>24.219474497681606</v>
      </c>
      <c r="C45" s="25">
        <f t="shared" si="5"/>
        <v>22.555822741326004</v>
      </c>
      <c r="D45" s="25">
        <f t="shared" si="6"/>
        <v>22.346479618845947</v>
      </c>
      <c r="E45" s="20">
        <f t="shared" si="7"/>
        <v>22.313887252013355</v>
      </c>
      <c r="F45" s="1"/>
      <c r="G45" s="22">
        <f t="shared" si="8"/>
        <v>11.622874806800617</v>
      </c>
      <c r="H45" s="25">
        <f t="shared" si="9"/>
        <v>11.411885949845415</v>
      </c>
      <c r="I45" s="25">
        <f t="shared" si="10"/>
        <v>11.269190047644257</v>
      </c>
      <c r="J45" s="20">
        <f t="shared" si="11"/>
        <v>11.300988672821319</v>
      </c>
      <c r="K45" s="22"/>
      <c r="L45" s="22">
        <f t="shared" si="12"/>
        <v>48.964451313755795</v>
      </c>
      <c r="M45" s="22">
        <f t="shared" si="13"/>
        <v>49.007214015802134</v>
      </c>
      <c r="N45" s="22">
        <f t="shared" si="14"/>
        <v>48.31921651667549</v>
      </c>
      <c r="O45" s="20">
        <f t="shared" si="15"/>
        <v>47.894978065867875</v>
      </c>
      <c r="P45" s="20"/>
      <c r="Q45" s="20">
        <f t="shared" si="16"/>
        <v>15.193199381761978</v>
      </c>
      <c r="R45" s="20">
        <f t="shared" si="17"/>
        <v>17.025077293026452</v>
      </c>
      <c r="S45" s="20">
        <f t="shared" si="18"/>
        <v>18.065113816834305</v>
      </c>
      <c r="T45" s="20">
        <f t="shared" si="19"/>
        <v>18.490146009297455</v>
      </c>
      <c r="U45" s="15"/>
      <c r="V45" s="15"/>
      <c r="W45" s="15"/>
      <c r="X45" s="15"/>
      <c r="Y45" s="15"/>
    </row>
    <row r="46" spans="1:25" ht="12" customHeight="1">
      <c r="A46" s="17" t="s">
        <v>22</v>
      </c>
      <c r="B46" s="26">
        <f t="shared" si="4"/>
        <v>20.485519591141397</v>
      </c>
      <c r="C46" s="25">
        <f t="shared" si="5"/>
        <v>16.578249336870027</v>
      </c>
      <c r="D46" s="25">
        <f t="shared" si="6"/>
        <v>14.576584914391486</v>
      </c>
      <c r="E46" s="20">
        <f t="shared" si="7"/>
        <v>14.424410540915394</v>
      </c>
      <c r="F46" s="1"/>
      <c r="G46" s="22">
        <f t="shared" si="8"/>
        <v>9.412265758091994</v>
      </c>
      <c r="H46" s="25">
        <f t="shared" si="9"/>
        <v>10.433244916003536</v>
      </c>
      <c r="I46" s="25">
        <f t="shared" si="10"/>
        <v>10.874595094863489</v>
      </c>
      <c r="J46" s="20">
        <f t="shared" si="11"/>
        <v>11.234396671289876</v>
      </c>
      <c r="K46" s="1"/>
      <c r="L46" s="22">
        <f t="shared" si="12"/>
        <v>45.78364565587734</v>
      </c>
      <c r="M46" s="22">
        <f t="shared" si="13"/>
        <v>46.242263483642795</v>
      </c>
      <c r="N46" s="22">
        <f t="shared" si="14"/>
        <v>44.93290143452106</v>
      </c>
      <c r="O46" s="20">
        <f t="shared" si="15"/>
        <v>44.19787332408692</v>
      </c>
      <c r="P46" s="20"/>
      <c r="Q46" s="20">
        <f t="shared" si="16"/>
        <v>24.31856899488927</v>
      </c>
      <c r="R46" s="20">
        <f t="shared" si="17"/>
        <v>26.746242263483644</v>
      </c>
      <c r="S46" s="20">
        <f t="shared" si="18"/>
        <v>29.61591855622397</v>
      </c>
      <c r="T46" s="20">
        <f t="shared" si="19"/>
        <v>30.14331946370781</v>
      </c>
      <c r="U46" s="15"/>
      <c r="V46" s="15"/>
      <c r="W46" s="15"/>
      <c r="X46" s="15"/>
      <c r="Y46" s="15"/>
    </row>
    <row r="47" spans="1:25" ht="17.25" customHeight="1" thickBot="1">
      <c r="A47" s="27" t="s">
        <v>23</v>
      </c>
      <c r="B47" s="28">
        <f t="shared" si="4"/>
        <v>21.96617008069522</v>
      </c>
      <c r="C47" s="29">
        <f t="shared" si="5"/>
        <v>20.130681615310458</v>
      </c>
      <c r="D47" s="29">
        <f t="shared" si="6"/>
        <v>19.776041303286124</v>
      </c>
      <c r="E47" s="29">
        <f t="shared" si="7"/>
        <v>19.739936367409047</v>
      </c>
      <c r="F47" s="30"/>
      <c r="G47" s="31">
        <f t="shared" si="8"/>
        <v>13.423339540657977</v>
      </c>
      <c r="H47" s="29">
        <f t="shared" si="9"/>
        <v>13.018174027921592</v>
      </c>
      <c r="I47" s="29">
        <f t="shared" si="10"/>
        <v>13.182864717784135</v>
      </c>
      <c r="J47" s="29">
        <f t="shared" si="11"/>
        <v>13.203762622769402</v>
      </c>
      <c r="K47" s="30"/>
      <c r="L47" s="31">
        <f t="shared" si="12"/>
        <v>48.223153320918684</v>
      </c>
      <c r="M47" s="32">
        <f t="shared" si="13"/>
        <v>48.480736958617484</v>
      </c>
      <c r="N47" s="32">
        <f t="shared" si="14"/>
        <v>47.1394683597293</v>
      </c>
      <c r="O47" s="29">
        <f t="shared" si="15"/>
        <v>46.655830681975374</v>
      </c>
      <c r="P47" s="33"/>
      <c r="Q47" s="33">
        <f t="shared" si="16"/>
        <v>16.387337057728118</v>
      </c>
      <c r="R47" s="33">
        <f t="shared" si="17"/>
        <v>18.370407398150462</v>
      </c>
      <c r="S47" s="33">
        <f t="shared" si="18"/>
        <v>19.90162561920045</v>
      </c>
      <c r="T47" s="29">
        <f t="shared" si="19"/>
        <v>20.400470327846175</v>
      </c>
      <c r="U47" s="15"/>
      <c r="V47" s="15"/>
      <c r="W47" s="15"/>
      <c r="X47" s="15"/>
      <c r="Y47" s="15"/>
    </row>
    <row r="48" spans="1:25" ht="12" customHeight="1">
      <c r="A48" s="34" t="s">
        <v>29</v>
      </c>
      <c r="D48" s="16"/>
      <c r="U48" s="15"/>
      <c r="V48" s="15"/>
      <c r="W48" s="15"/>
      <c r="X48" s="15"/>
      <c r="Y48" s="15"/>
    </row>
    <row r="49" spans="1:25" ht="12" customHeight="1">
      <c r="A49" s="35" t="s">
        <v>31</v>
      </c>
      <c r="U49" s="15"/>
      <c r="V49" s="15"/>
      <c r="W49" s="15"/>
      <c r="X49" s="15"/>
      <c r="Y49" s="15"/>
    </row>
    <row r="50" ht="12" customHeight="1"/>
  </sheetData>
  <sheetProtection/>
  <mergeCells count="3">
    <mergeCell ref="B4:E4"/>
    <mergeCell ref="L4:O4"/>
    <mergeCell ref="G4:J4"/>
  </mergeCells>
  <printOptions/>
  <pageMargins left="0.5118110236220472" right="0.5118110236220472" top="0.15748031496062992" bottom="0.078740157480314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landskapsregering</dc:creator>
  <cp:keywords/>
  <dc:description/>
  <cp:lastModifiedBy>LR</cp:lastModifiedBy>
  <cp:lastPrinted>2014-03-14T08:25:12Z</cp:lastPrinted>
  <dcterms:created xsi:type="dcterms:W3CDTF">2010-11-04T11:03:29Z</dcterms:created>
  <dcterms:modified xsi:type="dcterms:W3CDTF">2015-04-21T07:24:11Z</dcterms:modified>
  <cp:category/>
  <cp:version/>
  <cp:contentType/>
  <cp:contentStatus/>
</cp:coreProperties>
</file>