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D0D00E82-80F7-4B3A-9CF4-8B3FD8C9FE69}" xr6:coauthVersionLast="47" xr6:coauthVersionMax="47" xr10:uidLastSave="{00000000-0000-0000-0000-000000000000}"/>
  <bookViews>
    <workbookView xWindow="2925" yWindow="3120" windowWidth="25875" windowHeight="1461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0" i="1" l="1"/>
  <c r="D75" i="1" l="1"/>
  <c r="F75" i="1"/>
  <c r="G75" i="1"/>
  <c r="B40" i="1"/>
  <c r="H75" i="1" s="1"/>
  <c r="C75" i="1" l="1"/>
  <c r="B75" i="1" s="1"/>
  <c r="K75" i="1"/>
  <c r="L75" i="1"/>
  <c r="J75" i="1"/>
  <c r="B38" i="1"/>
  <c r="L73" i="1" s="1"/>
  <c r="J73" i="1" l="1"/>
  <c r="H73" i="1"/>
  <c r="F73" i="1"/>
  <c r="K73" i="1"/>
  <c r="G73" i="1"/>
  <c r="D73" i="1"/>
  <c r="C73" i="1"/>
  <c r="B39" i="1"/>
  <c r="F74" i="1" s="1"/>
  <c r="B73" i="1" l="1"/>
  <c r="D74" i="1"/>
  <c r="C74" i="1"/>
  <c r="L74" i="1"/>
  <c r="K74" i="1"/>
  <c r="J74" i="1"/>
  <c r="H74" i="1"/>
  <c r="G74" i="1"/>
  <c r="B37" i="1"/>
  <c r="B74" i="1" l="1"/>
  <c r="F72" i="1"/>
  <c r="G72" i="1"/>
  <c r="H72" i="1"/>
  <c r="D72" i="1"/>
  <c r="J72" i="1"/>
  <c r="L72" i="1"/>
  <c r="K72" i="1"/>
  <c r="C72" i="1"/>
  <c r="B72" i="1" s="1"/>
  <c r="B36" i="1"/>
  <c r="B35" i="1" l="1"/>
  <c r="G70" i="1" s="1"/>
  <c r="L70" i="1" l="1"/>
  <c r="K70" i="1"/>
  <c r="F70" i="1"/>
  <c r="J70" i="1"/>
  <c r="D70" i="1"/>
  <c r="H70" i="1"/>
  <c r="C70" i="1"/>
  <c r="B70" i="1" s="1"/>
  <c r="B7" i="1"/>
  <c r="L42" i="1" s="1"/>
  <c r="D42" i="1" l="1"/>
  <c r="J42" i="1"/>
  <c r="K42" i="1"/>
  <c r="C42" i="1"/>
  <c r="L71" i="1" l="1"/>
  <c r="H71" i="1"/>
  <c r="C71" i="1"/>
  <c r="F71" i="1"/>
  <c r="D71" i="1"/>
  <c r="G71" i="1"/>
  <c r="J71" i="1"/>
  <c r="K71" i="1"/>
  <c r="B42" i="1"/>
  <c r="B32" i="1"/>
  <c r="B33" i="1"/>
  <c r="B34" i="1"/>
  <c r="L69" i="1" l="1"/>
  <c r="J69" i="1"/>
  <c r="K69" i="1"/>
  <c r="J68" i="1"/>
  <c r="K68" i="1"/>
  <c r="L68" i="1"/>
  <c r="J67" i="1"/>
  <c r="K67" i="1"/>
  <c r="L67" i="1"/>
  <c r="B71" i="1"/>
  <c r="C69" i="1"/>
  <c r="D69" i="1"/>
  <c r="F69" i="1"/>
  <c r="G69" i="1"/>
  <c r="H69" i="1"/>
  <c r="B69" i="1" l="1"/>
  <c r="C67" i="1"/>
  <c r="F67" i="1" l="1"/>
  <c r="H67" i="1"/>
  <c r="G67" i="1"/>
  <c r="D67" i="1"/>
  <c r="B67" i="1" s="1"/>
  <c r="B31" i="1"/>
  <c r="J66" i="1" l="1"/>
  <c r="K66" i="1"/>
  <c r="L66" i="1"/>
  <c r="F66" i="1"/>
  <c r="C66" i="1"/>
  <c r="H66" i="1"/>
  <c r="D66" i="1"/>
  <c r="G66" i="1"/>
  <c r="B30" i="1"/>
  <c r="B29" i="1"/>
  <c r="B28" i="1"/>
  <c r="B27" i="1"/>
  <c r="B26" i="1"/>
  <c r="B25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L44" i="1" l="1"/>
  <c r="C44" i="1"/>
  <c r="D44" i="1"/>
  <c r="J44" i="1"/>
  <c r="K44" i="1"/>
  <c r="G51" i="1"/>
  <c r="J51" i="1"/>
  <c r="H51" i="1"/>
  <c r="K51" i="1"/>
  <c r="L51" i="1"/>
  <c r="D51" i="1"/>
  <c r="C51" i="1"/>
  <c r="F51" i="1"/>
  <c r="G50" i="1"/>
  <c r="J50" i="1"/>
  <c r="H50" i="1"/>
  <c r="F50" i="1"/>
  <c r="D50" i="1"/>
  <c r="L50" i="1"/>
  <c r="C50" i="1"/>
  <c r="K50" i="1"/>
  <c r="H48" i="1"/>
  <c r="K48" i="1"/>
  <c r="L48" i="1"/>
  <c r="C48" i="1"/>
  <c r="D48" i="1"/>
  <c r="G48" i="1"/>
  <c r="J48" i="1"/>
  <c r="F48" i="1"/>
  <c r="J62" i="1"/>
  <c r="K62" i="1"/>
  <c r="L62" i="1"/>
  <c r="J60" i="1"/>
  <c r="L60" i="1"/>
  <c r="K60" i="1"/>
  <c r="D60" i="1"/>
  <c r="C60" i="1"/>
  <c r="F49" i="1"/>
  <c r="G49" i="1"/>
  <c r="J49" i="1"/>
  <c r="H49" i="1"/>
  <c r="K49" i="1"/>
  <c r="D49" i="1"/>
  <c r="C49" i="1"/>
  <c r="L49" i="1"/>
  <c r="C43" i="1"/>
  <c r="J43" i="1"/>
  <c r="D43" i="1"/>
  <c r="K43" i="1"/>
  <c r="L43" i="1"/>
  <c r="J58" i="1"/>
  <c r="C58" i="1"/>
  <c r="D58" i="1"/>
  <c r="K58" i="1"/>
  <c r="L58" i="1"/>
  <c r="L55" i="1"/>
  <c r="H55" i="1"/>
  <c r="K55" i="1"/>
  <c r="F55" i="1"/>
  <c r="G55" i="1"/>
  <c r="C55" i="1"/>
  <c r="J55" i="1"/>
  <c r="D55" i="1"/>
  <c r="L63" i="1"/>
  <c r="J63" i="1"/>
  <c r="K63" i="1"/>
  <c r="F54" i="1"/>
  <c r="G54" i="1"/>
  <c r="J54" i="1"/>
  <c r="H54" i="1"/>
  <c r="C54" i="1"/>
  <c r="K54" i="1"/>
  <c r="D54" i="1"/>
  <c r="L54" i="1"/>
  <c r="F46" i="1"/>
  <c r="G46" i="1"/>
  <c r="J46" i="1"/>
  <c r="C46" i="1"/>
  <c r="H46" i="1"/>
  <c r="K46" i="1"/>
  <c r="L46" i="1"/>
  <c r="D46" i="1"/>
  <c r="K64" i="1"/>
  <c r="L64" i="1"/>
  <c r="J64" i="1"/>
  <c r="F52" i="1"/>
  <c r="G52" i="1"/>
  <c r="J52" i="1"/>
  <c r="C52" i="1"/>
  <c r="H52" i="1"/>
  <c r="K52" i="1"/>
  <c r="D52" i="1"/>
  <c r="L52" i="1"/>
  <c r="J59" i="1"/>
  <c r="K59" i="1"/>
  <c r="D59" i="1"/>
  <c r="L59" i="1"/>
  <c r="C59" i="1"/>
  <c r="F57" i="1"/>
  <c r="C57" i="1"/>
  <c r="D57" i="1"/>
  <c r="J57" i="1"/>
  <c r="K57" i="1"/>
  <c r="L57" i="1"/>
  <c r="D61" i="1"/>
  <c r="L61" i="1"/>
  <c r="K61" i="1"/>
  <c r="J61" i="1"/>
  <c r="H56" i="1"/>
  <c r="K56" i="1"/>
  <c r="F56" i="1"/>
  <c r="L56" i="1"/>
  <c r="C56" i="1"/>
  <c r="G56" i="1"/>
  <c r="D56" i="1"/>
  <c r="J56" i="1"/>
  <c r="C47" i="1"/>
  <c r="D47" i="1"/>
  <c r="F47" i="1"/>
  <c r="G47" i="1"/>
  <c r="J47" i="1"/>
  <c r="H47" i="1"/>
  <c r="K47" i="1"/>
  <c r="L47" i="1"/>
  <c r="C53" i="1"/>
  <c r="L53" i="1"/>
  <c r="D53" i="1"/>
  <c r="F53" i="1"/>
  <c r="J53" i="1"/>
  <c r="G53" i="1"/>
  <c r="H53" i="1"/>
  <c r="K53" i="1"/>
  <c r="L45" i="1"/>
  <c r="H45" i="1"/>
  <c r="J45" i="1"/>
  <c r="G45" i="1"/>
  <c r="D45" i="1"/>
  <c r="F45" i="1"/>
  <c r="C45" i="1"/>
  <c r="K45" i="1"/>
  <c r="C65" i="1"/>
  <c r="J65" i="1"/>
  <c r="K65" i="1"/>
  <c r="L65" i="1"/>
  <c r="G64" i="1"/>
  <c r="F59" i="1"/>
  <c r="H59" i="1"/>
  <c r="G62" i="1"/>
  <c r="F62" i="1"/>
  <c r="G57" i="1"/>
  <c r="H63" i="1"/>
  <c r="F60" i="1"/>
  <c r="C63" i="1"/>
  <c r="B66" i="1"/>
  <c r="G63" i="1"/>
  <c r="F63" i="1"/>
  <c r="D63" i="1"/>
  <c r="C64" i="1"/>
  <c r="F64" i="1"/>
  <c r="F68" i="1"/>
  <c r="H68" i="1"/>
  <c r="C68" i="1"/>
  <c r="D68" i="1"/>
  <c r="G60" i="1"/>
  <c r="G61" i="1"/>
  <c r="H60" i="1"/>
  <c r="G59" i="1"/>
  <c r="F61" i="1"/>
  <c r="G68" i="1"/>
  <c r="F58" i="1"/>
  <c r="H58" i="1"/>
  <c r="G58" i="1"/>
  <c r="C62" i="1"/>
  <c r="F65" i="1"/>
  <c r="C61" i="1"/>
  <c r="H62" i="1"/>
  <c r="D64" i="1"/>
  <c r="D65" i="1"/>
  <c r="H65" i="1"/>
  <c r="H57" i="1"/>
  <c r="D62" i="1"/>
  <c r="H61" i="1"/>
  <c r="H64" i="1"/>
  <c r="G65" i="1"/>
  <c r="B49" i="1" l="1"/>
  <c r="B59" i="1"/>
  <c r="B61" i="1"/>
  <c r="B58" i="1"/>
  <c r="B50" i="1"/>
  <c r="B45" i="1"/>
  <c r="B54" i="1"/>
  <c r="B46" i="1"/>
  <c r="B51" i="1"/>
  <c r="B47" i="1"/>
  <c r="B65" i="1"/>
  <c r="B43" i="1"/>
  <c r="B44" i="1"/>
  <c r="B53" i="1"/>
  <c r="B55" i="1"/>
  <c r="B56" i="1"/>
  <c r="B52" i="1"/>
  <c r="B48" i="1"/>
  <c r="B64" i="1"/>
  <c r="B60" i="1"/>
  <c r="B63" i="1"/>
  <c r="B57" i="1"/>
  <c r="B68" i="1"/>
  <c r="B62" i="1"/>
</calcChain>
</file>

<file path=xl/sharedStrings.xml><?xml version="1.0" encoding="utf-8"?>
<sst xmlns="http://schemas.openxmlformats.org/spreadsheetml/2006/main" count="42" uniqueCount="20">
  <si>
    <t>M</t>
  </si>
  <si>
    <t xml:space="preserve">Åland </t>
  </si>
  <si>
    <t xml:space="preserve">Finland </t>
  </si>
  <si>
    <t>..</t>
  </si>
  <si>
    <t>Statistics Åland</t>
  </si>
  <si>
    <t>Year</t>
  </si>
  <si>
    <t>Total</t>
  </si>
  <si>
    <t>F</t>
  </si>
  <si>
    <t>Country of birth</t>
  </si>
  <si>
    <t>Foreign country</t>
  </si>
  <si>
    <t>Language</t>
  </si>
  <si>
    <t>Swedish</t>
  </si>
  <si>
    <t>Finnish</t>
  </si>
  <si>
    <t>Other</t>
  </si>
  <si>
    <t>Number</t>
  </si>
  <si>
    <t>Per cent</t>
  </si>
  <si>
    <t>Sex</t>
  </si>
  <si>
    <t>Source: Statistics Åland Population, Digital and Population Data Services Agency</t>
  </si>
  <si>
    <t>Population by sex, country of birth and language 1910-2024</t>
  </si>
  <si>
    <t>Updated 23.4.2025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</si>
</sst>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0"/>
      <name val="Arial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1" fillId="0" borderId="1" xfId="0" applyFont="1" applyBorder="1"/>
    <xf numFmtId="0" fontId="2" fillId="0" borderId="0" xfId="0" applyFont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1" fillId="0" borderId="2" xfId="0" applyFont="1" applyBorder="1"/>
    <xf numFmtId="0" fontId="2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3" fontId="2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165" fontId="2" fillId="0" borderId="0" xfId="0" applyNumberFormat="1" applyFont="1"/>
    <xf numFmtId="165" fontId="1" fillId="0" borderId="0" xfId="0" applyNumberFormat="1" applyFont="1"/>
    <xf numFmtId="164" fontId="1" fillId="0" borderId="0" xfId="0" applyNumberFormat="1" applyFont="1"/>
    <xf numFmtId="164" fontId="2" fillId="0" borderId="0" xfId="0" applyNumberFormat="1" applyFont="1"/>
    <xf numFmtId="164" fontId="2" fillId="0" borderId="1" xfId="0" applyNumberFormat="1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7"/>
  <sheetViews>
    <sheetView showGridLines="0" tabSelected="1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5" style="1" customWidth="1"/>
    <col min="2" max="2" width="7.42578125" style="2" customWidth="1"/>
    <col min="3" max="3" width="7.5703125" style="1" customWidth="1"/>
    <col min="4" max="4" width="7" style="1" customWidth="1"/>
    <col min="5" max="5" width="1.7109375" style="1" customWidth="1"/>
    <col min="6" max="6" width="7.140625" style="1" customWidth="1"/>
    <col min="7" max="7" width="7.5703125" style="1" customWidth="1"/>
    <col min="8" max="8" width="12.42578125" style="1" customWidth="1"/>
    <col min="9" max="9" width="1.7109375" style="1" customWidth="1"/>
    <col min="10" max="10" width="7.7109375" style="1" customWidth="1"/>
    <col min="11" max="11" width="7" style="1" customWidth="1"/>
    <col min="12" max="12" width="6.7109375" style="1" customWidth="1"/>
    <col min="13" max="13" width="8" style="1" customWidth="1"/>
    <col min="14" max="16384" width="9.140625" style="1"/>
  </cols>
  <sheetData>
    <row r="1" spans="1:16" x14ac:dyDescent="0.2">
      <c r="A1" s="1" t="s">
        <v>4</v>
      </c>
    </row>
    <row r="2" spans="1:16" ht="28.5" customHeight="1" thickBot="1" x14ac:dyDescent="0.25">
      <c r="A2" s="3" t="s">
        <v>18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6" ht="12" customHeight="1" x14ac:dyDescent="0.2">
      <c r="B3" s="6"/>
      <c r="C3" s="7" t="s">
        <v>16</v>
      </c>
      <c r="D3" s="7"/>
      <c r="F3" s="7" t="s">
        <v>8</v>
      </c>
      <c r="G3" s="7"/>
      <c r="H3" s="7"/>
      <c r="J3" s="7" t="s">
        <v>10</v>
      </c>
      <c r="K3" s="7"/>
      <c r="L3" s="7"/>
    </row>
    <row r="4" spans="1:16" ht="12" customHeight="1" x14ac:dyDescent="0.2">
      <c r="A4" s="8" t="s">
        <v>5</v>
      </c>
      <c r="B4" s="9" t="s">
        <v>6</v>
      </c>
      <c r="C4" s="10" t="s">
        <v>7</v>
      </c>
      <c r="D4" s="10" t="s">
        <v>0</v>
      </c>
      <c r="E4" s="8"/>
      <c r="F4" s="10" t="s">
        <v>1</v>
      </c>
      <c r="G4" s="10" t="s">
        <v>2</v>
      </c>
      <c r="H4" s="8" t="s">
        <v>9</v>
      </c>
      <c r="I4" s="8"/>
      <c r="J4" s="8" t="s">
        <v>11</v>
      </c>
      <c r="K4" s="10" t="s">
        <v>12</v>
      </c>
      <c r="L4" s="10" t="s">
        <v>13</v>
      </c>
    </row>
    <row r="5" spans="1:16" ht="12" customHeight="1" x14ac:dyDescent="0.2">
      <c r="A5" s="2" t="s">
        <v>14</v>
      </c>
      <c r="O5" s="12"/>
    </row>
    <row r="6" spans="1:16" ht="12" hidden="1" customHeight="1" x14ac:dyDescent="0.2">
      <c r="A6" s="1">
        <v>1910</v>
      </c>
      <c r="B6" s="11">
        <v>21378</v>
      </c>
      <c r="C6" s="12"/>
      <c r="D6" s="12"/>
      <c r="E6" s="12"/>
      <c r="F6" s="13" t="s">
        <v>3</v>
      </c>
      <c r="G6" s="13" t="s">
        <v>3</v>
      </c>
      <c r="H6" s="13" t="s">
        <v>3</v>
      </c>
      <c r="I6" s="12"/>
      <c r="J6" s="13" t="s">
        <v>3</v>
      </c>
      <c r="K6" s="13" t="s">
        <v>3</v>
      </c>
      <c r="L6" s="13" t="s">
        <v>3</v>
      </c>
      <c r="M6" s="12"/>
    </row>
    <row r="7" spans="1:16" ht="12" customHeight="1" x14ac:dyDescent="0.2">
      <c r="A7" s="1">
        <v>1910</v>
      </c>
      <c r="B7" s="11">
        <f t="shared" ref="B7:B25" si="0">SUM(C7:D7)</f>
        <v>21356</v>
      </c>
      <c r="C7" s="12">
        <v>11413</v>
      </c>
      <c r="D7" s="12">
        <v>9943</v>
      </c>
      <c r="E7" s="12"/>
      <c r="F7" s="13" t="s">
        <v>3</v>
      </c>
      <c r="G7" s="13" t="s">
        <v>3</v>
      </c>
      <c r="H7" s="13"/>
      <c r="I7" s="12"/>
      <c r="J7" s="13">
        <v>20458</v>
      </c>
      <c r="K7" s="13">
        <v>895</v>
      </c>
      <c r="L7" s="13">
        <v>3</v>
      </c>
      <c r="M7" s="12"/>
      <c r="N7" s="12"/>
      <c r="P7" s="12"/>
    </row>
    <row r="8" spans="1:16" ht="12" customHeight="1" x14ac:dyDescent="0.2">
      <c r="A8" s="1">
        <v>1920</v>
      </c>
      <c r="B8" s="11">
        <f t="shared" si="0"/>
        <v>20423</v>
      </c>
      <c r="C8" s="12">
        <v>10911</v>
      </c>
      <c r="D8" s="12">
        <v>9512</v>
      </c>
      <c r="E8" s="12"/>
      <c r="F8" s="13" t="s">
        <v>3</v>
      </c>
      <c r="G8" s="13" t="s">
        <v>3</v>
      </c>
      <c r="H8" s="13" t="s">
        <v>3</v>
      </c>
      <c r="I8" s="12"/>
      <c r="J8" s="12">
        <v>19650</v>
      </c>
      <c r="K8" s="12">
        <v>766</v>
      </c>
      <c r="L8" s="12">
        <v>7</v>
      </c>
      <c r="M8" s="12"/>
      <c r="N8" s="12"/>
      <c r="P8" s="12"/>
    </row>
    <row r="9" spans="1:16" ht="12" customHeight="1" x14ac:dyDescent="0.2">
      <c r="A9" s="1">
        <v>1930</v>
      </c>
      <c r="B9" s="11">
        <f t="shared" si="0"/>
        <v>19705</v>
      </c>
      <c r="C9" s="12">
        <v>10517</v>
      </c>
      <c r="D9" s="12">
        <v>9188</v>
      </c>
      <c r="E9" s="12"/>
      <c r="F9" s="13" t="s">
        <v>3</v>
      </c>
      <c r="G9" s="13" t="s">
        <v>3</v>
      </c>
      <c r="H9" s="13" t="s">
        <v>3</v>
      </c>
      <c r="I9" s="12"/>
      <c r="J9" s="12">
        <v>19050</v>
      </c>
      <c r="K9" s="12">
        <v>647</v>
      </c>
      <c r="L9" s="12">
        <v>8</v>
      </c>
      <c r="M9" s="12"/>
      <c r="N9" s="12"/>
      <c r="P9" s="12"/>
    </row>
    <row r="10" spans="1:16" ht="12" customHeight="1" x14ac:dyDescent="0.2">
      <c r="A10" s="1">
        <v>1940</v>
      </c>
      <c r="B10" s="11">
        <f t="shared" si="0"/>
        <v>21196</v>
      </c>
      <c r="C10" s="12">
        <v>11013</v>
      </c>
      <c r="D10" s="12">
        <v>10183</v>
      </c>
      <c r="E10" s="12"/>
      <c r="F10" s="12">
        <v>18381</v>
      </c>
      <c r="G10" s="12">
        <v>2428</v>
      </c>
      <c r="H10" s="12">
        <v>387</v>
      </c>
      <c r="I10" s="12"/>
      <c r="J10" s="12">
        <v>20293</v>
      </c>
      <c r="K10" s="12">
        <v>885</v>
      </c>
      <c r="L10" s="12">
        <v>18</v>
      </c>
      <c r="M10" s="12"/>
      <c r="N10" s="12"/>
      <c r="P10" s="12"/>
    </row>
    <row r="11" spans="1:16" ht="12" customHeight="1" x14ac:dyDescent="0.2">
      <c r="A11" s="1">
        <v>1950</v>
      </c>
      <c r="B11" s="11">
        <f t="shared" si="0"/>
        <v>21690</v>
      </c>
      <c r="C11" s="12">
        <v>11229</v>
      </c>
      <c r="D11" s="12">
        <v>10461</v>
      </c>
      <c r="E11" s="12"/>
      <c r="F11" s="12">
        <v>18300</v>
      </c>
      <c r="G11" s="12">
        <v>2926</v>
      </c>
      <c r="H11" s="12">
        <v>464</v>
      </c>
      <c r="I11" s="12"/>
      <c r="J11" s="12">
        <v>20879</v>
      </c>
      <c r="K11" s="12">
        <v>770</v>
      </c>
      <c r="L11" s="12">
        <v>41</v>
      </c>
      <c r="M11" s="12"/>
      <c r="N11" s="12"/>
      <c r="P11" s="12"/>
    </row>
    <row r="12" spans="1:16" ht="17.25" customHeight="1" x14ac:dyDescent="0.2">
      <c r="A12" s="1">
        <v>1960</v>
      </c>
      <c r="B12" s="11">
        <f t="shared" si="0"/>
        <v>20981</v>
      </c>
      <c r="C12" s="12">
        <v>10722</v>
      </c>
      <c r="D12" s="12">
        <v>10259</v>
      </c>
      <c r="E12" s="12"/>
      <c r="F12" s="12">
        <v>17521</v>
      </c>
      <c r="G12" s="12">
        <v>2930</v>
      </c>
      <c r="H12" s="12">
        <v>530</v>
      </c>
      <c r="I12" s="12"/>
      <c r="J12" s="12">
        <v>20257</v>
      </c>
      <c r="K12" s="12">
        <v>715</v>
      </c>
      <c r="L12" s="12">
        <v>9</v>
      </c>
      <c r="M12" s="12"/>
      <c r="N12" s="12"/>
      <c r="P12" s="12"/>
    </row>
    <row r="13" spans="1:16" ht="12" customHeight="1" x14ac:dyDescent="0.2">
      <c r="A13" s="1">
        <v>1970</v>
      </c>
      <c r="B13" s="11">
        <f t="shared" si="0"/>
        <v>20666</v>
      </c>
      <c r="C13" s="12">
        <v>10417</v>
      </c>
      <c r="D13" s="12">
        <v>10249</v>
      </c>
      <c r="E13" s="12"/>
      <c r="F13" s="12">
        <v>16473</v>
      </c>
      <c r="G13" s="12">
        <v>3316</v>
      </c>
      <c r="H13" s="12">
        <v>877</v>
      </c>
      <c r="I13" s="12"/>
      <c r="J13" s="12">
        <v>19903</v>
      </c>
      <c r="K13" s="12">
        <v>733</v>
      </c>
      <c r="L13" s="12">
        <v>30</v>
      </c>
      <c r="M13" s="12"/>
      <c r="N13" s="12"/>
      <c r="P13" s="12"/>
    </row>
    <row r="14" spans="1:16" ht="12" customHeight="1" x14ac:dyDescent="0.2">
      <c r="A14" s="1">
        <v>1980</v>
      </c>
      <c r="B14" s="11">
        <f t="shared" si="0"/>
        <v>22783</v>
      </c>
      <c r="C14" s="12">
        <v>11509</v>
      </c>
      <c r="D14" s="12">
        <v>11274</v>
      </c>
      <c r="E14" s="12"/>
      <c r="F14" s="12">
        <v>17364</v>
      </c>
      <c r="G14" s="12">
        <v>4477</v>
      </c>
      <c r="H14" s="12">
        <v>942</v>
      </c>
      <c r="I14" s="12"/>
      <c r="J14" s="12">
        <v>21682</v>
      </c>
      <c r="K14" s="12">
        <v>1005</v>
      </c>
      <c r="L14" s="12">
        <v>96</v>
      </c>
      <c r="M14" s="12"/>
      <c r="N14" s="12"/>
      <c r="P14" s="12"/>
    </row>
    <row r="15" spans="1:16" ht="12" customHeight="1" x14ac:dyDescent="0.2">
      <c r="A15" s="1">
        <v>1990</v>
      </c>
      <c r="B15" s="11">
        <f t="shared" si="0"/>
        <v>24604</v>
      </c>
      <c r="C15" s="12">
        <v>12497</v>
      </c>
      <c r="D15" s="12">
        <v>12107</v>
      </c>
      <c r="E15" s="12"/>
      <c r="F15" s="12">
        <v>18229</v>
      </c>
      <c r="G15" s="12">
        <v>4857</v>
      </c>
      <c r="H15" s="12">
        <v>1518</v>
      </c>
      <c r="I15" s="12"/>
      <c r="J15" s="12">
        <v>23243</v>
      </c>
      <c r="K15" s="12">
        <v>1128</v>
      </c>
      <c r="L15" s="12">
        <v>233</v>
      </c>
      <c r="M15" s="12"/>
      <c r="N15" s="12"/>
      <c r="P15" s="12"/>
    </row>
    <row r="16" spans="1:16" ht="12" customHeight="1" x14ac:dyDescent="0.2">
      <c r="A16" s="1">
        <v>2000</v>
      </c>
      <c r="B16" s="11">
        <f t="shared" si="0"/>
        <v>25776</v>
      </c>
      <c r="C16" s="12">
        <v>13076</v>
      </c>
      <c r="D16" s="12">
        <v>12700</v>
      </c>
      <c r="E16" s="12"/>
      <c r="F16" s="12">
        <v>18682</v>
      </c>
      <c r="G16" s="12">
        <v>5109</v>
      </c>
      <c r="H16" s="12">
        <v>1985</v>
      </c>
      <c r="I16" s="12"/>
      <c r="J16" s="12">
        <v>24169</v>
      </c>
      <c r="K16" s="12">
        <v>1238</v>
      </c>
      <c r="L16" s="12">
        <v>369</v>
      </c>
      <c r="M16" s="12"/>
      <c r="N16" s="12"/>
      <c r="P16" s="12"/>
    </row>
    <row r="17" spans="1:18" ht="17.25" customHeight="1" x14ac:dyDescent="0.2">
      <c r="A17" s="1">
        <v>2001</v>
      </c>
      <c r="B17" s="11">
        <f t="shared" si="0"/>
        <v>26008</v>
      </c>
      <c r="C17" s="12">
        <v>13208</v>
      </c>
      <c r="D17" s="12">
        <v>12800</v>
      </c>
      <c r="E17" s="12"/>
      <c r="F17" s="12">
        <v>18694</v>
      </c>
      <c r="G17" s="12">
        <v>5246</v>
      </c>
      <c r="H17" s="12">
        <v>2068</v>
      </c>
      <c r="I17" s="12"/>
      <c r="J17" s="12">
        <v>24323</v>
      </c>
      <c r="K17" s="12">
        <v>1271</v>
      </c>
      <c r="L17" s="12">
        <v>414</v>
      </c>
      <c r="M17" s="12"/>
      <c r="N17" s="12"/>
      <c r="P17" s="12"/>
    </row>
    <row r="18" spans="1:18" ht="12" customHeight="1" x14ac:dyDescent="0.2">
      <c r="A18" s="1">
        <v>2002</v>
      </c>
      <c r="B18" s="11">
        <f t="shared" si="0"/>
        <v>26257</v>
      </c>
      <c r="C18" s="12">
        <v>13325</v>
      </c>
      <c r="D18" s="12">
        <v>12932</v>
      </c>
      <c r="E18" s="12"/>
      <c r="F18" s="12">
        <v>18679</v>
      </c>
      <c r="G18" s="12">
        <v>5331</v>
      </c>
      <c r="H18" s="12">
        <v>2247</v>
      </c>
      <c r="I18" s="12"/>
      <c r="J18" s="12">
        <v>24461</v>
      </c>
      <c r="K18" s="12">
        <v>1301</v>
      </c>
      <c r="L18" s="12">
        <v>495</v>
      </c>
      <c r="M18" s="12"/>
      <c r="N18" s="12"/>
      <c r="P18" s="12"/>
    </row>
    <row r="19" spans="1:18" ht="12" customHeight="1" x14ac:dyDescent="0.2">
      <c r="A19" s="1">
        <v>2003</v>
      </c>
      <c r="B19" s="11">
        <f t="shared" si="0"/>
        <v>26347</v>
      </c>
      <c r="C19" s="12">
        <v>13390</v>
      </c>
      <c r="D19" s="12">
        <v>12957</v>
      </c>
      <c r="E19" s="12"/>
      <c r="F19" s="12">
        <v>18617</v>
      </c>
      <c r="G19" s="12">
        <v>5331</v>
      </c>
      <c r="H19" s="12">
        <v>2399</v>
      </c>
      <c r="I19" s="12"/>
      <c r="J19" s="12">
        <v>24485</v>
      </c>
      <c r="K19" s="12">
        <v>1298</v>
      </c>
      <c r="L19" s="12">
        <v>564</v>
      </c>
      <c r="M19" s="12"/>
      <c r="N19" s="12"/>
      <c r="P19" s="12"/>
    </row>
    <row r="20" spans="1:18" ht="12" customHeight="1" x14ac:dyDescent="0.2">
      <c r="A20" s="1">
        <v>2004</v>
      </c>
      <c r="B20" s="11">
        <f t="shared" si="0"/>
        <v>26530</v>
      </c>
      <c r="C20" s="12">
        <v>13428</v>
      </c>
      <c r="D20" s="12">
        <v>13102</v>
      </c>
      <c r="E20" s="12"/>
      <c r="F20" s="12">
        <v>18582</v>
      </c>
      <c r="G20" s="12">
        <v>5378</v>
      </c>
      <c r="H20" s="12">
        <v>2570</v>
      </c>
      <c r="I20" s="12"/>
      <c r="J20" s="12">
        <v>24522</v>
      </c>
      <c r="K20" s="12">
        <v>1339</v>
      </c>
      <c r="L20" s="12">
        <v>669</v>
      </c>
      <c r="M20" s="12"/>
      <c r="N20" s="12"/>
      <c r="P20" s="12"/>
    </row>
    <row r="21" spans="1:18" ht="12" customHeight="1" x14ac:dyDescent="0.2">
      <c r="A21" s="1">
        <v>2005</v>
      </c>
      <c r="B21" s="11">
        <f t="shared" si="0"/>
        <v>26766</v>
      </c>
      <c r="C21" s="12">
        <v>13521</v>
      </c>
      <c r="D21" s="12">
        <v>13245</v>
      </c>
      <c r="E21" s="12"/>
      <c r="F21" s="12">
        <v>18618</v>
      </c>
      <c r="G21" s="12">
        <v>5395</v>
      </c>
      <c r="H21" s="12">
        <v>2753</v>
      </c>
      <c r="I21" s="12"/>
      <c r="J21" s="12">
        <v>24636</v>
      </c>
      <c r="K21" s="12">
        <v>1344</v>
      </c>
      <c r="L21" s="12">
        <v>786</v>
      </c>
      <c r="M21" s="12"/>
      <c r="N21" s="12"/>
      <c r="P21" s="12"/>
    </row>
    <row r="22" spans="1:18" ht="17.25" customHeight="1" x14ac:dyDescent="0.2">
      <c r="A22" s="1">
        <v>2006</v>
      </c>
      <c r="B22" s="11">
        <f t="shared" si="0"/>
        <v>26923</v>
      </c>
      <c r="C22" s="12">
        <v>13571</v>
      </c>
      <c r="D22" s="12">
        <v>13352</v>
      </c>
      <c r="E22" s="12"/>
      <c r="F22" s="12">
        <v>18618</v>
      </c>
      <c r="G22" s="12">
        <v>5390</v>
      </c>
      <c r="H22" s="12">
        <v>2915</v>
      </c>
      <c r="I22" s="12"/>
      <c r="J22" s="12">
        <v>24684</v>
      </c>
      <c r="K22" s="12">
        <v>1352</v>
      </c>
      <c r="L22" s="12">
        <v>887</v>
      </c>
      <c r="M22" s="12"/>
      <c r="N22" s="12"/>
      <c r="P22" s="12"/>
    </row>
    <row r="23" spans="1:18" ht="12" customHeight="1" x14ac:dyDescent="0.2">
      <c r="A23" s="1">
        <v>2007</v>
      </c>
      <c r="B23" s="11">
        <f t="shared" si="0"/>
        <v>27153</v>
      </c>
      <c r="C23" s="12">
        <v>13691</v>
      </c>
      <c r="D23" s="12">
        <v>13462</v>
      </c>
      <c r="E23" s="12"/>
      <c r="F23" s="12">
        <v>18623</v>
      </c>
      <c r="G23" s="12">
        <v>5388</v>
      </c>
      <c r="H23" s="12">
        <v>3142</v>
      </c>
      <c r="I23" s="12"/>
      <c r="J23" s="12">
        <v>24764</v>
      </c>
      <c r="K23" s="12">
        <v>1367</v>
      </c>
      <c r="L23" s="12">
        <v>1022</v>
      </c>
      <c r="M23" s="12"/>
      <c r="N23" s="12"/>
      <c r="P23" s="12"/>
    </row>
    <row r="24" spans="1:18" ht="12" customHeight="1" x14ac:dyDescent="0.2">
      <c r="A24" s="1">
        <v>2008</v>
      </c>
      <c r="B24" s="11">
        <f t="shared" si="0"/>
        <v>27456</v>
      </c>
      <c r="C24" s="12">
        <v>13815</v>
      </c>
      <c r="D24" s="12">
        <v>13641</v>
      </c>
      <c r="E24" s="12"/>
      <c r="F24" s="12">
        <v>18660</v>
      </c>
      <c r="G24" s="12">
        <v>5413</v>
      </c>
      <c r="H24" s="12">
        <v>3383</v>
      </c>
      <c r="I24" s="12"/>
      <c r="J24" s="12">
        <v>24871</v>
      </c>
      <c r="K24" s="12">
        <v>1385</v>
      </c>
      <c r="L24" s="12">
        <v>1200</v>
      </c>
      <c r="M24" s="12"/>
      <c r="N24" s="12"/>
      <c r="P24" s="12"/>
      <c r="Q24" s="12"/>
      <c r="R24" s="12"/>
    </row>
    <row r="25" spans="1:18" ht="12" customHeight="1" x14ac:dyDescent="0.2">
      <c r="A25" s="1">
        <v>2009</v>
      </c>
      <c r="B25" s="11">
        <f t="shared" si="0"/>
        <v>27734</v>
      </c>
      <c r="C25" s="12">
        <v>13927</v>
      </c>
      <c r="D25" s="12">
        <v>13807</v>
      </c>
      <c r="E25" s="12"/>
      <c r="F25" s="12">
        <v>18686</v>
      </c>
      <c r="G25" s="12">
        <v>5465</v>
      </c>
      <c r="H25" s="12">
        <v>3583</v>
      </c>
      <c r="I25" s="12"/>
      <c r="J25" s="12">
        <v>25028</v>
      </c>
      <c r="K25" s="12">
        <v>1388</v>
      </c>
      <c r="L25" s="12">
        <v>1318</v>
      </c>
      <c r="M25" s="12"/>
      <c r="N25" s="12"/>
      <c r="P25" s="12"/>
      <c r="Q25" s="12"/>
      <c r="R25" s="12"/>
    </row>
    <row r="26" spans="1:18" ht="12" customHeight="1" x14ac:dyDescent="0.2">
      <c r="A26" s="1">
        <v>2010</v>
      </c>
      <c r="B26" s="11">
        <f t="shared" ref="B26:B35" si="1">SUM(F26:H26)</f>
        <v>28007</v>
      </c>
      <c r="C26" s="12">
        <v>14054</v>
      </c>
      <c r="D26" s="12">
        <v>13953</v>
      </c>
      <c r="E26" s="12"/>
      <c r="F26" s="12">
        <v>18732</v>
      </c>
      <c r="G26" s="12">
        <v>5490</v>
      </c>
      <c r="H26" s="12">
        <v>3785</v>
      </c>
      <c r="I26" s="12"/>
      <c r="J26" s="12">
        <v>25173</v>
      </c>
      <c r="K26" s="12">
        <v>1373</v>
      </c>
      <c r="L26" s="12">
        <v>1461</v>
      </c>
      <c r="M26" s="12"/>
      <c r="N26" s="12"/>
      <c r="P26" s="12"/>
      <c r="Q26" s="12"/>
      <c r="R26" s="12"/>
    </row>
    <row r="27" spans="1:18" ht="17.25" customHeight="1" x14ac:dyDescent="0.2">
      <c r="A27" s="1">
        <v>2011</v>
      </c>
      <c r="B27" s="11">
        <f t="shared" si="1"/>
        <v>28355</v>
      </c>
      <c r="C27" s="12">
        <v>14219</v>
      </c>
      <c r="D27" s="12">
        <v>14136</v>
      </c>
      <c r="E27" s="12"/>
      <c r="F27" s="12">
        <v>18824</v>
      </c>
      <c r="G27" s="12">
        <v>5513</v>
      </c>
      <c r="H27" s="12">
        <v>4018</v>
      </c>
      <c r="I27" s="12"/>
      <c r="J27" s="12">
        <v>25361</v>
      </c>
      <c r="K27" s="12">
        <v>1371</v>
      </c>
      <c r="L27" s="12">
        <v>1623</v>
      </c>
      <c r="M27" s="12"/>
      <c r="N27" s="12"/>
      <c r="P27" s="12"/>
      <c r="Q27" s="12"/>
      <c r="R27" s="12"/>
    </row>
    <row r="28" spans="1:18" ht="12" customHeight="1" x14ac:dyDescent="0.2">
      <c r="A28" s="1">
        <v>2012</v>
      </c>
      <c r="B28" s="11">
        <f t="shared" si="1"/>
        <v>28502</v>
      </c>
      <c r="C28" s="12">
        <v>14295</v>
      </c>
      <c r="D28" s="12">
        <v>14207</v>
      </c>
      <c r="E28" s="12"/>
      <c r="F28" s="12">
        <v>18803</v>
      </c>
      <c r="G28" s="12">
        <v>5528</v>
      </c>
      <c r="H28" s="12">
        <v>4171</v>
      </c>
      <c r="I28" s="12"/>
      <c r="J28" s="12">
        <v>25399</v>
      </c>
      <c r="K28" s="12">
        <v>1371</v>
      </c>
      <c r="L28" s="12">
        <v>1732</v>
      </c>
      <c r="M28" s="12"/>
      <c r="N28" s="12"/>
      <c r="P28" s="12"/>
      <c r="Q28" s="12"/>
      <c r="R28" s="12"/>
    </row>
    <row r="29" spans="1:18" ht="12" customHeight="1" x14ac:dyDescent="0.2">
      <c r="A29" s="1">
        <v>2013</v>
      </c>
      <c r="B29" s="11">
        <f t="shared" si="1"/>
        <v>28666</v>
      </c>
      <c r="C29" s="12">
        <v>14364</v>
      </c>
      <c r="D29" s="12">
        <v>14302</v>
      </c>
      <c r="E29" s="12"/>
      <c r="F29" s="12">
        <v>18799</v>
      </c>
      <c r="G29" s="12">
        <v>5551</v>
      </c>
      <c r="H29" s="12">
        <v>4316</v>
      </c>
      <c r="I29" s="12"/>
      <c r="J29" s="12">
        <v>25429</v>
      </c>
      <c r="K29" s="12">
        <v>1387</v>
      </c>
      <c r="L29" s="12">
        <v>1850</v>
      </c>
      <c r="M29" s="12"/>
      <c r="N29" s="12"/>
      <c r="P29" s="12"/>
      <c r="Q29" s="12"/>
      <c r="R29" s="12"/>
    </row>
    <row r="30" spans="1:18" ht="12" customHeight="1" x14ac:dyDescent="0.2">
      <c r="A30" s="1">
        <v>2014</v>
      </c>
      <c r="B30" s="11">
        <f t="shared" si="1"/>
        <v>28916</v>
      </c>
      <c r="C30" s="12">
        <v>14469</v>
      </c>
      <c r="D30" s="12">
        <v>14447</v>
      </c>
      <c r="E30" s="12"/>
      <c r="F30" s="12">
        <v>18814</v>
      </c>
      <c r="G30" s="12">
        <v>5598</v>
      </c>
      <c r="H30" s="12">
        <v>4504</v>
      </c>
      <c r="I30" s="12"/>
      <c r="J30" s="12">
        <v>25532</v>
      </c>
      <c r="K30" s="12">
        <v>1398</v>
      </c>
      <c r="L30" s="12">
        <v>1986</v>
      </c>
      <c r="M30" s="12"/>
      <c r="N30" s="12"/>
      <c r="P30" s="12"/>
      <c r="Q30" s="12"/>
      <c r="R30" s="12"/>
    </row>
    <row r="31" spans="1:18" ht="12" customHeight="1" x14ac:dyDescent="0.2">
      <c r="A31" s="1">
        <v>2015</v>
      </c>
      <c r="B31" s="11">
        <f t="shared" si="1"/>
        <v>28983</v>
      </c>
      <c r="C31" s="12">
        <v>14498</v>
      </c>
      <c r="D31" s="12">
        <v>14485</v>
      </c>
      <c r="E31" s="12"/>
      <c r="F31" s="12">
        <v>18773</v>
      </c>
      <c r="G31" s="12">
        <v>5568</v>
      </c>
      <c r="H31" s="12">
        <v>4642</v>
      </c>
      <c r="I31" s="12"/>
      <c r="J31" s="12">
        <v>25527</v>
      </c>
      <c r="K31" s="12">
        <v>1363</v>
      </c>
      <c r="L31" s="12">
        <v>2093</v>
      </c>
      <c r="M31" s="12"/>
      <c r="N31" s="12"/>
      <c r="P31" s="12"/>
      <c r="Q31" s="12"/>
      <c r="R31" s="12"/>
    </row>
    <row r="32" spans="1:18" ht="17.25" customHeight="1" x14ac:dyDescent="0.2">
      <c r="A32" s="1">
        <v>2016</v>
      </c>
      <c r="B32" s="11">
        <f t="shared" si="1"/>
        <v>29214</v>
      </c>
      <c r="C32" s="12">
        <v>14647</v>
      </c>
      <c r="D32" s="12">
        <v>14567</v>
      </c>
      <c r="E32" s="12"/>
      <c r="F32" s="12">
        <v>18747</v>
      </c>
      <c r="G32" s="12">
        <v>5562</v>
      </c>
      <c r="H32" s="12">
        <v>4905</v>
      </c>
      <c r="I32" s="12"/>
      <c r="J32" s="12">
        <v>25597</v>
      </c>
      <c r="K32" s="12">
        <v>1365</v>
      </c>
      <c r="L32" s="12">
        <v>2252</v>
      </c>
      <c r="M32" s="12"/>
      <c r="N32" s="12"/>
      <c r="P32" s="12"/>
      <c r="Q32" s="12"/>
      <c r="R32" s="12"/>
    </row>
    <row r="33" spans="1:20" ht="12" customHeight="1" x14ac:dyDescent="0.2">
      <c r="A33" s="1">
        <v>2017</v>
      </c>
      <c r="B33" s="11">
        <f t="shared" si="1"/>
        <v>29489</v>
      </c>
      <c r="C33" s="12">
        <v>14769</v>
      </c>
      <c r="D33" s="12">
        <v>14720</v>
      </c>
      <c r="E33" s="12"/>
      <c r="F33" s="12">
        <v>18802</v>
      </c>
      <c r="G33" s="12">
        <v>5606</v>
      </c>
      <c r="H33" s="12">
        <v>5081</v>
      </c>
      <c r="I33" s="12"/>
      <c r="J33" s="12">
        <v>25706</v>
      </c>
      <c r="K33" s="12">
        <v>1397</v>
      </c>
      <c r="L33" s="12">
        <v>2386</v>
      </c>
      <c r="M33" s="12"/>
      <c r="N33" s="12"/>
      <c r="P33" s="12"/>
      <c r="Q33" s="12"/>
      <c r="R33" s="12"/>
    </row>
    <row r="34" spans="1:20" ht="12" customHeight="1" x14ac:dyDescent="0.2">
      <c r="A34" s="1">
        <v>2018</v>
      </c>
      <c r="B34" s="11">
        <f t="shared" si="1"/>
        <v>29789</v>
      </c>
      <c r="C34" s="12">
        <v>14919</v>
      </c>
      <c r="D34" s="12">
        <v>14870</v>
      </c>
      <c r="E34" s="12"/>
      <c r="F34" s="12">
        <v>18793</v>
      </c>
      <c r="G34" s="12">
        <v>5620</v>
      </c>
      <c r="H34" s="12">
        <v>5376</v>
      </c>
      <c r="I34" s="12"/>
      <c r="J34" s="12">
        <v>25847</v>
      </c>
      <c r="K34" s="12">
        <v>1405</v>
      </c>
      <c r="L34" s="12">
        <v>2537</v>
      </c>
      <c r="M34" s="12"/>
      <c r="N34" s="12"/>
      <c r="P34" s="12"/>
      <c r="Q34" s="12"/>
      <c r="R34" s="12"/>
    </row>
    <row r="35" spans="1:20" ht="12" customHeight="1" x14ac:dyDescent="0.2">
      <c r="A35" s="1">
        <v>2019</v>
      </c>
      <c r="B35" s="11">
        <f t="shared" si="1"/>
        <v>29884</v>
      </c>
      <c r="C35" s="12">
        <v>15005</v>
      </c>
      <c r="D35" s="12">
        <v>14879</v>
      </c>
      <c r="E35" s="12"/>
      <c r="F35" s="12">
        <v>18787</v>
      </c>
      <c r="G35" s="12">
        <v>5600</v>
      </c>
      <c r="H35" s="12">
        <v>5497</v>
      </c>
      <c r="I35" s="12"/>
      <c r="J35" s="12">
        <v>25860</v>
      </c>
      <c r="K35" s="12">
        <v>1403</v>
      </c>
      <c r="L35" s="12">
        <v>2621</v>
      </c>
      <c r="M35" s="12"/>
      <c r="N35" s="12"/>
      <c r="P35" s="12"/>
      <c r="Q35" s="12"/>
      <c r="R35" s="12"/>
    </row>
    <row r="36" spans="1:20" ht="12" customHeight="1" x14ac:dyDescent="0.2">
      <c r="A36" s="1">
        <v>2020</v>
      </c>
      <c r="B36" s="11">
        <f t="shared" ref="B36" si="2">SUM(F36:H36)</f>
        <v>30129</v>
      </c>
      <c r="C36" s="12">
        <v>15140</v>
      </c>
      <c r="D36" s="12">
        <v>14989</v>
      </c>
      <c r="E36" s="12"/>
      <c r="F36" s="12">
        <v>18807</v>
      </c>
      <c r="G36" s="12">
        <v>5564</v>
      </c>
      <c r="H36" s="12">
        <v>5758</v>
      </c>
      <c r="I36" s="12"/>
      <c r="J36" s="12">
        <v>25986</v>
      </c>
      <c r="K36" s="12">
        <v>1405</v>
      </c>
      <c r="L36" s="12">
        <v>2738</v>
      </c>
      <c r="M36" s="12"/>
      <c r="N36" s="12"/>
      <c r="P36" s="12"/>
    </row>
    <row r="37" spans="1:20" ht="17.25" customHeight="1" x14ac:dyDescent="0.2">
      <c r="A37" s="1">
        <v>2021</v>
      </c>
      <c r="B37" s="11">
        <f t="shared" ref="B37:B38" si="3">SUM(F37:H37)</f>
        <v>30344</v>
      </c>
      <c r="C37" s="12">
        <v>15256</v>
      </c>
      <c r="D37" s="12">
        <v>15088</v>
      </c>
      <c r="E37" s="12"/>
      <c r="F37" s="12">
        <v>18838</v>
      </c>
      <c r="G37" s="12">
        <v>5529</v>
      </c>
      <c r="H37" s="12">
        <v>5977</v>
      </c>
      <c r="I37" s="12"/>
      <c r="J37" s="12">
        <v>26104</v>
      </c>
      <c r="K37" s="12">
        <v>1397</v>
      </c>
      <c r="L37" s="12">
        <v>2843</v>
      </c>
      <c r="M37" s="12"/>
      <c r="N37" s="12"/>
      <c r="P37" s="12"/>
    </row>
    <row r="38" spans="1:20" ht="11.25" customHeight="1" x14ac:dyDescent="0.2">
      <c r="A38" s="1">
        <v>2022</v>
      </c>
      <c r="B38" s="11">
        <f t="shared" si="3"/>
        <v>30359</v>
      </c>
      <c r="C38" s="12">
        <v>15295</v>
      </c>
      <c r="D38" s="12">
        <v>15064</v>
      </c>
      <c r="E38" s="12"/>
      <c r="F38" s="12">
        <v>18777</v>
      </c>
      <c r="G38" s="12">
        <v>5524</v>
      </c>
      <c r="H38" s="12">
        <v>6058</v>
      </c>
      <c r="I38" s="12"/>
      <c r="J38" s="12">
        <v>26058</v>
      </c>
      <c r="K38" s="12">
        <v>1396</v>
      </c>
      <c r="L38" s="12">
        <v>2905</v>
      </c>
      <c r="M38" s="12"/>
      <c r="N38" s="12"/>
      <c r="P38" s="12"/>
    </row>
    <row r="39" spans="1:20" ht="12" customHeight="1" x14ac:dyDescent="0.2">
      <c r="A39" s="1">
        <v>2023</v>
      </c>
      <c r="B39" s="11">
        <f t="shared" ref="B39" si="4">SUM(F39:H39)</f>
        <v>30541</v>
      </c>
      <c r="C39" s="12">
        <v>15419</v>
      </c>
      <c r="D39" s="12">
        <v>15122</v>
      </c>
      <c r="E39" s="12"/>
      <c r="F39" s="12">
        <v>18775</v>
      </c>
      <c r="G39" s="12">
        <v>5503</v>
      </c>
      <c r="H39" s="12">
        <v>6263</v>
      </c>
      <c r="I39" s="12"/>
      <c r="J39" s="12">
        <v>26096</v>
      </c>
      <c r="K39" s="12">
        <v>1399</v>
      </c>
      <c r="L39" s="12">
        <v>3046</v>
      </c>
      <c r="M39" s="12"/>
      <c r="N39" s="12"/>
      <c r="P39" s="12"/>
    </row>
    <row r="40" spans="1:20" ht="12" customHeight="1" x14ac:dyDescent="0.2">
      <c r="A40" s="1">
        <v>2024</v>
      </c>
      <c r="B40" s="11">
        <f t="shared" ref="B40" si="5">SUM(F40:H40)</f>
        <v>30654</v>
      </c>
      <c r="C40" s="12">
        <v>15470</v>
      </c>
      <c r="D40" s="12">
        <v>15184</v>
      </c>
      <c r="E40" s="12"/>
      <c r="F40" s="12">
        <v>18744</v>
      </c>
      <c r="G40" s="12">
        <v>5457</v>
      </c>
      <c r="H40" s="12">
        <f>6196+257</f>
        <v>6453</v>
      </c>
      <c r="I40" s="12"/>
      <c r="J40" s="12">
        <v>26117</v>
      </c>
      <c r="K40" s="12">
        <v>1393</v>
      </c>
      <c r="L40" s="12">
        <v>3144</v>
      </c>
      <c r="M40" s="12"/>
      <c r="N40" s="12"/>
      <c r="P40" s="12"/>
    </row>
    <row r="41" spans="1:20" ht="17.25" customHeight="1" x14ac:dyDescent="0.2">
      <c r="A41" s="2" t="s">
        <v>15</v>
      </c>
      <c r="M41" s="12"/>
      <c r="N41" s="12"/>
      <c r="P41" s="12"/>
    </row>
    <row r="42" spans="1:20" ht="12" customHeight="1" x14ac:dyDescent="0.2">
      <c r="A42" s="1">
        <v>1910</v>
      </c>
      <c r="B42" s="14">
        <f>SUM(C42:D42)</f>
        <v>100</v>
      </c>
      <c r="C42" s="15">
        <f>C7/$B7*100</f>
        <v>53.441655740775431</v>
      </c>
      <c r="D42" s="15">
        <f>D7/$B7*100</f>
        <v>46.558344259224576</v>
      </c>
      <c r="E42" s="15"/>
      <c r="F42" s="13" t="s">
        <v>3</v>
      </c>
      <c r="G42" s="13" t="s">
        <v>3</v>
      </c>
      <c r="H42" s="13" t="s">
        <v>3</v>
      </c>
      <c r="I42" s="15"/>
      <c r="J42" s="15">
        <f t="shared" ref="J42:L42" si="6">J7/$B7*100</f>
        <v>95.79509271399138</v>
      </c>
      <c r="K42" s="15">
        <f t="shared" si="6"/>
        <v>4.1908597115564712</v>
      </c>
      <c r="L42" s="15">
        <f t="shared" si="6"/>
        <v>1.4047574452144598E-2</v>
      </c>
      <c r="M42" s="12"/>
      <c r="N42" s="12"/>
      <c r="P42" s="12"/>
      <c r="R42" s="15"/>
    </row>
    <row r="43" spans="1:20" ht="12" customHeight="1" x14ac:dyDescent="0.2">
      <c r="A43" s="1">
        <v>1920</v>
      </c>
      <c r="B43" s="14">
        <f>SUM(C43:D43)</f>
        <v>100</v>
      </c>
      <c r="C43" s="15">
        <f t="shared" ref="C43:D43" si="7">C8/$B8*100</f>
        <v>53.425059981393531</v>
      </c>
      <c r="D43" s="15">
        <f t="shared" si="7"/>
        <v>46.574940018606476</v>
      </c>
      <c r="E43" s="15"/>
      <c r="F43" s="13" t="s">
        <v>3</v>
      </c>
      <c r="G43" s="13" t="s">
        <v>3</v>
      </c>
      <c r="H43" s="13" t="s">
        <v>3</v>
      </c>
      <c r="I43" s="15"/>
      <c r="J43" s="15">
        <f t="shared" ref="J43:L43" si="8">J8/$B8*100</f>
        <v>96.215051657445045</v>
      </c>
      <c r="K43" s="15">
        <f t="shared" si="8"/>
        <v>3.750673260539588</v>
      </c>
      <c r="L43" s="15">
        <f t="shared" si="8"/>
        <v>3.4275082015374818E-2</v>
      </c>
      <c r="M43" s="12"/>
      <c r="N43" s="12"/>
      <c r="P43" s="12"/>
      <c r="Q43" s="15"/>
      <c r="R43" s="15"/>
      <c r="S43" s="15"/>
      <c r="T43" s="15"/>
    </row>
    <row r="44" spans="1:20" ht="12" customHeight="1" x14ac:dyDescent="0.2">
      <c r="A44" s="1">
        <v>1930</v>
      </c>
      <c r="B44" s="14">
        <f t="shared" ref="B44:B58" si="9">SUM(C44:D44)</f>
        <v>100</v>
      </c>
      <c r="C44" s="15">
        <f t="shared" ref="C44:D44" si="10">C9/$B9*100</f>
        <v>53.372240548084235</v>
      </c>
      <c r="D44" s="15">
        <f t="shared" si="10"/>
        <v>46.627759451915757</v>
      </c>
      <c r="E44" s="15"/>
      <c r="F44" s="13" t="s">
        <v>3</v>
      </c>
      <c r="G44" s="13" t="s">
        <v>3</v>
      </c>
      <c r="H44" s="13" t="s">
        <v>3</v>
      </c>
      <c r="I44" s="15"/>
      <c r="J44" s="15">
        <f t="shared" ref="J44:L44" si="11">J9/$B9*100</f>
        <v>96.675970565846242</v>
      </c>
      <c r="K44" s="15">
        <f t="shared" si="11"/>
        <v>3.283430601370211</v>
      </c>
      <c r="L44" s="15">
        <f t="shared" si="11"/>
        <v>4.0598832783557477E-2</v>
      </c>
      <c r="M44" s="12"/>
      <c r="N44" s="12"/>
      <c r="P44" s="12"/>
      <c r="Q44" s="15"/>
      <c r="R44" s="15"/>
      <c r="S44" s="15"/>
      <c r="T44" s="15"/>
    </row>
    <row r="45" spans="1:20" ht="12" customHeight="1" x14ac:dyDescent="0.2">
      <c r="A45" s="1">
        <v>1940</v>
      </c>
      <c r="B45" s="14">
        <f t="shared" si="9"/>
        <v>100</v>
      </c>
      <c r="C45" s="15">
        <f t="shared" ref="C45:H45" si="12">C10/$B10*100</f>
        <v>51.957916588035481</v>
      </c>
      <c r="D45" s="15">
        <f t="shared" si="12"/>
        <v>48.042083411964519</v>
      </c>
      <c r="E45" s="15"/>
      <c r="F45" s="15">
        <f t="shared" si="12"/>
        <v>86.719192300434045</v>
      </c>
      <c r="G45" s="15">
        <f t="shared" si="12"/>
        <v>11.454991507831666</v>
      </c>
      <c r="H45" s="15">
        <f t="shared" si="12"/>
        <v>1.8258161917342894</v>
      </c>
      <c r="I45" s="15"/>
      <c r="J45" s="15">
        <f t="shared" ref="J45:L45" si="13">J10/$B10*100</f>
        <v>95.739762219286661</v>
      </c>
      <c r="K45" s="15">
        <f t="shared" si="13"/>
        <v>4.1753160973768635</v>
      </c>
      <c r="L45" s="15">
        <f t="shared" si="13"/>
        <v>8.4921683336478579E-2</v>
      </c>
      <c r="N45" s="12"/>
      <c r="P45" s="12"/>
      <c r="Q45" s="15"/>
      <c r="R45" s="15"/>
      <c r="S45" s="15"/>
      <c r="T45" s="15"/>
    </row>
    <row r="46" spans="1:20" ht="12" customHeight="1" x14ac:dyDescent="0.2">
      <c r="A46" s="1">
        <v>1950</v>
      </c>
      <c r="B46" s="14">
        <f t="shared" si="9"/>
        <v>100</v>
      </c>
      <c r="C46" s="15">
        <f t="shared" ref="C46:D46" si="14">C11/$B11*100</f>
        <v>51.770401106500699</v>
      </c>
      <c r="D46" s="15">
        <f t="shared" si="14"/>
        <v>48.229598893499308</v>
      </c>
      <c r="E46" s="15"/>
      <c r="F46" s="15">
        <f t="shared" ref="F46:H46" si="15">F11/$B11*100</f>
        <v>84.370677731673581</v>
      </c>
      <c r="G46" s="15">
        <f t="shared" si="15"/>
        <v>13.490087597971415</v>
      </c>
      <c r="H46" s="15">
        <f t="shared" si="15"/>
        <v>2.1392346703550023</v>
      </c>
      <c r="I46" s="15"/>
      <c r="J46" s="15">
        <f t="shared" ref="J46:L46" si="16">J11/$B11*100</f>
        <v>96.260949746426931</v>
      </c>
      <c r="K46" s="15">
        <f t="shared" si="16"/>
        <v>3.5500230520977407</v>
      </c>
      <c r="L46" s="15">
        <f t="shared" si="16"/>
        <v>0.18902720147533425</v>
      </c>
      <c r="N46" s="12"/>
      <c r="P46" s="12"/>
      <c r="Q46" s="15"/>
      <c r="R46" s="15"/>
      <c r="S46" s="15"/>
      <c r="T46" s="15"/>
    </row>
    <row r="47" spans="1:20" ht="17.25" customHeight="1" x14ac:dyDescent="0.2">
      <c r="A47" s="1">
        <v>1960</v>
      </c>
      <c r="B47" s="14">
        <f t="shared" si="9"/>
        <v>100</v>
      </c>
      <c r="C47" s="15">
        <f t="shared" ref="C47:D47" si="17">C12/$B12*100</f>
        <v>51.103379247890942</v>
      </c>
      <c r="D47" s="15">
        <f t="shared" si="17"/>
        <v>48.896620752109051</v>
      </c>
      <c r="E47" s="15"/>
      <c r="F47" s="15">
        <f t="shared" ref="F47:H47" si="18">F12/$B12*100</f>
        <v>83.508888994804821</v>
      </c>
      <c r="G47" s="15">
        <f t="shared" si="18"/>
        <v>13.96501596682713</v>
      </c>
      <c r="H47" s="15">
        <f t="shared" si="18"/>
        <v>2.5260950383680472</v>
      </c>
      <c r="I47" s="15"/>
      <c r="J47" s="15">
        <f t="shared" ref="J47:L47" si="19">J12/$B12*100</f>
        <v>96.549258853248176</v>
      </c>
      <c r="K47" s="15">
        <f t="shared" si="19"/>
        <v>3.4078451932701017</v>
      </c>
      <c r="L47" s="15">
        <f t="shared" si="19"/>
        <v>4.2895953481721552E-2</v>
      </c>
      <c r="N47" s="12"/>
      <c r="P47" s="12"/>
      <c r="Q47" s="15"/>
      <c r="R47" s="15"/>
      <c r="S47" s="15"/>
      <c r="T47" s="15"/>
    </row>
    <row r="48" spans="1:20" ht="12" customHeight="1" x14ac:dyDescent="0.2">
      <c r="A48" s="1">
        <v>1970</v>
      </c>
      <c r="B48" s="14">
        <f t="shared" si="9"/>
        <v>100</v>
      </c>
      <c r="C48" s="15">
        <f t="shared" ref="C48:D48" si="20">C13/$B13*100</f>
        <v>50.406464724668545</v>
      </c>
      <c r="D48" s="15">
        <f t="shared" si="20"/>
        <v>49.593535275331462</v>
      </c>
      <c r="E48" s="15"/>
      <c r="F48" s="15">
        <f t="shared" ref="F48:H48" si="21">F13/$B13*100</f>
        <v>79.710635826962161</v>
      </c>
      <c r="G48" s="15">
        <f t="shared" si="21"/>
        <v>16.045678892867514</v>
      </c>
      <c r="H48" s="15">
        <f t="shared" si="21"/>
        <v>4.243685280170328</v>
      </c>
      <c r="I48" s="15"/>
      <c r="J48" s="15">
        <f t="shared" ref="J48:L48" si="22">J13/$B13*100</f>
        <v>96.307945417594127</v>
      </c>
      <c r="K48" s="15">
        <f t="shared" si="22"/>
        <v>3.5468886093099776</v>
      </c>
      <c r="L48" s="15">
        <f t="shared" si="22"/>
        <v>0.14516597309590631</v>
      </c>
      <c r="N48" s="12"/>
      <c r="P48" s="12"/>
      <c r="Q48" s="15"/>
      <c r="R48" s="15"/>
      <c r="S48" s="15"/>
      <c r="T48" s="15"/>
    </row>
    <row r="49" spans="1:20" ht="12" customHeight="1" x14ac:dyDescent="0.2">
      <c r="A49" s="1">
        <v>1980</v>
      </c>
      <c r="B49" s="14">
        <f t="shared" si="9"/>
        <v>100</v>
      </c>
      <c r="C49" s="15">
        <f t="shared" ref="C49:D49" si="23">C14/$B14*100</f>
        <v>50.515735416758112</v>
      </c>
      <c r="D49" s="15">
        <f t="shared" si="23"/>
        <v>49.484264583241888</v>
      </c>
      <c r="E49" s="15"/>
      <c r="F49" s="15">
        <f t="shared" ref="F49:H49" si="24">F14/$B14*100</f>
        <v>76.214721502874951</v>
      </c>
      <c r="G49" s="15">
        <f t="shared" si="24"/>
        <v>19.650616687881314</v>
      </c>
      <c r="H49" s="15">
        <f t="shared" si="24"/>
        <v>4.1346618092437346</v>
      </c>
      <c r="I49" s="15"/>
      <c r="J49" s="15">
        <f t="shared" ref="J49:L49" si="25">J14/$B14*100</f>
        <v>95.167449414036781</v>
      </c>
      <c r="K49" s="15">
        <f t="shared" si="25"/>
        <v>4.4111837773778699</v>
      </c>
      <c r="L49" s="15">
        <f t="shared" si="25"/>
        <v>0.4213668085853487</v>
      </c>
      <c r="N49" s="12"/>
      <c r="P49" s="12"/>
      <c r="Q49" s="15"/>
      <c r="R49" s="15"/>
      <c r="S49" s="15"/>
      <c r="T49" s="15"/>
    </row>
    <row r="50" spans="1:20" ht="12" customHeight="1" x14ac:dyDescent="0.2">
      <c r="A50" s="1">
        <v>1990</v>
      </c>
      <c r="B50" s="14">
        <f t="shared" si="9"/>
        <v>100</v>
      </c>
      <c r="C50" s="15">
        <f t="shared" ref="C50:D50" si="26">C15/$B15*100</f>
        <v>50.792554056251014</v>
      </c>
      <c r="D50" s="15">
        <f t="shared" si="26"/>
        <v>49.207445943748986</v>
      </c>
      <c r="E50" s="15"/>
      <c r="F50" s="15">
        <f t="shared" ref="F50:H50" si="27">F15/$B15*100</f>
        <v>74.089578930255243</v>
      </c>
      <c r="G50" s="15">
        <f t="shared" si="27"/>
        <v>19.740692570313769</v>
      </c>
      <c r="H50" s="15">
        <f t="shared" si="27"/>
        <v>6.1697284994309864</v>
      </c>
      <c r="I50" s="15"/>
      <c r="J50" s="15">
        <f t="shared" ref="J50:L50" si="28">J15/$B15*100</f>
        <v>94.468379125345464</v>
      </c>
      <c r="K50" s="15">
        <f t="shared" si="28"/>
        <v>4.5846203869289548</v>
      </c>
      <c r="L50" s="15">
        <f t="shared" si="28"/>
        <v>0.9470004877255731</v>
      </c>
      <c r="N50" s="12"/>
      <c r="P50" s="12"/>
      <c r="Q50" s="15"/>
      <c r="R50" s="15"/>
      <c r="S50" s="15"/>
      <c r="T50" s="15"/>
    </row>
    <row r="51" spans="1:20" ht="12" customHeight="1" x14ac:dyDescent="0.2">
      <c r="A51" s="1">
        <v>2000</v>
      </c>
      <c r="B51" s="14">
        <f t="shared" si="9"/>
        <v>100</v>
      </c>
      <c r="C51" s="15">
        <f t="shared" ref="C51:D51" si="29">C16/$B16*100</f>
        <v>50.729360645561762</v>
      </c>
      <c r="D51" s="15">
        <f t="shared" si="29"/>
        <v>49.270639354438238</v>
      </c>
      <c r="E51" s="15"/>
      <c r="F51" s="15">
        <f t="shared" ref="F51:H51" si="30">F16/$B16*100</f>
        <v>72.478274363749222</v>
      </c>
      <c r="G51" s="15">
        <f t="shared" si="30"/>
        <v>19.820763500931101</v>
      </c>
      <c r="H51" s="15">
        <f t="shared" si="30"/>
        <v>7.7009621353196778</v>
      </c>
      <c r="I51" s="15"/>
      <c r="J51" s="15">
        <f t="shared" ref="J51:L51" si="31">J16/$B16*100</f>
        <v>93.765518311607693</v>
      </c>
      <c r="K51" s="15">
        <f t="shared" si="31"/>
        <v>4.8029174425822472</v>
      </c>
      <c r="L51" s="15">
        <f t="shared" si="31"/>
        <v>1.4315642458100559</v>
      </c>
      <c r="N51" s="12"/>
      <c r="P51" s="12"/>
      <c r="Q51" s="15"/>
      <c r="R51" s="15"/>
      <c r="S51" s="15"/>
      <c r="T51" s="15"/>
    </row>
    <row r="52" spans="1:20" ht="17.25" customHeight="1" x14ac:dyDescent="0.2">
      <c r="A52" s="1">
        <v>2001</v>
      </c>
      <c r="B52" s="14">
        <f t="shared" si="9"/>
        <v>100</v>
      </c>
      <c r="C52" s="15">
        <f t="shared" ref="C52:D52" si="32">C17/$B17*100</f>
        <v>50.784374038757306</v>
      </c>
      <c r="D52" s="15">
        <f t="shared" si="32"/>
        <v>49.215625961242694</v>
      </c>
      <c r="E52" s="15"/>
      <c r="F52" s="15">
        <f t="shared" ref="F52:H52" si="33">F17/$B17*100</f>
        <v>71.877883728083674</v>
      </c>
      <c r="G52" s="15">
        <f t="shared" si="33"/>
        <v>20.170716702553058</v>
      </c>
      <c r="H52" s="15">
        <f t="shared" si="33"/>
        <v>7.9513995693632724</v>
      </c>
      <c r="I52" s="15"/>
      <c r="J52" s="15">
        <f t="shared" ref="J52:L52" si="34">J17/$B17*100</f>
        <v>93.521224238695794</v>
      </c>
      <c r="K52" s="15">
        <f t="shared" si="34"/>
        <v>4.8869578591202707</v>
      </c>
      <c r="L52" s="15">
        <f t="shared" si="34"/>
        <v>1.5918179021839434</v>
      </c>
      <c r="N52" s="12"/>
      <c r="P52" s="12"/>
      <c r="Q52" s="15"/>
      <c r="R52" s="15"/>
      <c r="S52" s="15"/>
      <c r="T52" s="15"/>
    </row>
    <row r="53" spans="1:20" ht="12" customHeight="1" x14ac:dyDescent="0.2">
      <c r="A53" s="1">
        <v>2002</v>
      </c>
      <c r="B53" s="14">
        <f t="shared" si="9"/>
        <v>100</v>
      </c>
      <c r="C53" s="15">
        <f t="shared" ref="C53:D53" si="35">C18/$B18*100</f>
        <v>50.748371862741358</v>
      </c>
      <c r="D53" s="15">
        <f t="shared" si="35"/>
        <v>49.251628137258635</v>
      </c>
      <c r="E53" s="15"/>
      <c r="F53" s="15">
        <f t="shared" ref="F53:H53" si="36">F18/$B18*100</f>
        <v>71.13912480481396</v>
      </c>
      <c r="G53" s="15">
        <f t="shared" si="36"/>
        <v>20.30315725330388</v>
      </c>
      <c r="H53" s="15">
        <f t="shared" si="36"/>
        <v>8.5577179418821654</v>
      </c>
      <c r="I53" s="15"/>
      <c r="J53" s="15">
        <f t="shared" ref="J53:L53" si="37">J18/$B18*100</f>
        <v>93.159919259625994</v>
      </c>
      <c r="K53" s="15">
        <f t="shared" si="37"/>
        <v>4.9548691777430776</v>
      </c>
      <c r="L53" s="15">
        <f t="shared" si="37"/>
        <v>1.8852115626309174</v>
      </c>
      <c r="N53" s="12"/>
      <c r="P53" s="12"/>
      <c r="Q53" s="15"/>
      <c r="R53" s="15"/>
      <c r="S53" s="15"/>
      <c r="T53" s="15"/>
    </row>
    <row r="54" spans="1:20" ht="12" customHeight="1" x14ac:dyDescent="0.2">
      <c r="A54" s="1">
        <v>2003</v>
      </c>
      <c r="B54" s="14">
        <f t="shared" si="9"/>
        <v>100</v>
      </c>
      <c r="C54" s="15">
        <f t="shared" ref="C54:D54" si="38">C19/$B19*100</f>
        <v>50.821725433635713</v>
      </c>
      <c r="D54" s="15">
        <f t="shared" si="38"/>
        <v>49.178274566364294</v>
      </c>
      <c r="E54" s="15"/>
      <c r="F54" s="15">
        <f t="shared" ref="F54:H54" si="39">F19/$B19*100</f>
        <v>70.660796295593428</v>
      </c>
      <c r="G54" s="15">
        <f t="shared" si="39"/>
        <v>20.233802709985955</v>
      </c>
      <c r="H54" s="15">
        <f t="shared" si="39"/>
        <v>9.1054009944206182</v>
      </c>
      <c r="I54" s="15"/>
      <c r="J54" s="15">
        <f t="shared" ref="J54:L54" si="40">J19/$B19*100</f>
        <v>92.932781720879049</v>
      </c>
      <c r="K54" s="15">
        <f t="shared" si="40"/>
        <v>4.9265571032755151</v>
      </c>
      <c r="L54" s="15">
        <f t="shared" si="40"/>
        <v>2.1406611758454472</v>
      </c>
      <c r="N54" s="12"/>
      <c r="P54" s="12"/>
      <c r="Q54" s="15"/>
      <c r="R54" s="15"/>
      <c r="S54" s="15"/>
      <c r="T54" s="15"/>
    </row>
    <row r="55" spans="1:20" ht="12" customHeight="1" x14ac:dyDescent="0.2">
      <c r="A55" s="1">
        <v>2004</v>
      </c>
      <c r="B55" s="14">
        <f t="shared" si="9"/>
        <v>100</v>
      </c>
      <c r="C55" s="15">
        <f t="shared" ref="C55:D55" si="41">C20/$B20*100</f>
        <v>50.614398793818317</v>
      </c>
      <c r="D55" s="15">
        <f t="shared" si="41"/>
        <v>49.385601206181676</v>
      </c>
      <c r="E55" s="15"/>
      <c r="F55" s="15">
        <f t="shared" ref="F55:H55" si="42">F20/$B20*100</f>
        <v>70.041462495288357</v>
      </c>
      <c r="G55" s="15">
        <f t="shared" si="42"/>
        <v>20.271390878251037</v>
      </c>
      <c r="H55" s="15">
        <f t="shared" si="42"/>
        <v>9.6871466264606099</v>
      </c>
      <c r="I55" s="15"/>
      <c r="J55" s="15">
        <f t="shared" ref="J55:L55" si="43">J20/$B20*100</f>
        <v>92.431209950998877</v>
      </c>
      <c r="K55" s="15">
        <f t="shared" si="43"/>
        <v>5.0471164719185824</v>
      </c>
      <c r="L55" s="15">
        <f t="shared" si="43"/>
        <v>2.5216735770825482</v>
      </c>
      <c r="N55" s="12"/>
      <c r="P55" s="12"/>
      <c r="Q55" s="15"/>
      <c r="R55" s="15"/>
      <c r="S55" s="15"/>
      <c r="T55" s="15"/>
    </row>
    <row r="56" spans="1:20" ht="12" customHeight="1" x14ac:dyDescent="0.2">
      <c r="A56" s="1">
        <v>2005</v>
      </c>
      <c r="B56" s="14">
        <f t="shared" si="9"/>
        <v>100</v>
      </c>
      <c r="C56" s="15">
        <f t="shared" ref="C56:D56" si="44">C21/$B21*100</f>
        <v>50.515579466487338</v>
      </c>
      <c r="D56" s="15">
        <f t="shared" si="44"/>
        <v>49.484420533512662</v>
      </c>
      <c r="E56" s="15"/>
      <c r="F56" s="15">
        <f t="shared" ref="F56:H56" si="45">F21/$B21*100</f>
        <v>69.558394978704328</v>
      </c>
      <c r="G56" s="15">
        <f t="shared" si="45"/>
        <v>20.156168273182395</v>
      </c>
      <c r="H56" s="15">
        <f t="shared" si="45"/>
        <v>10.285436748113277</v>
      </c>
      <c r="I56" s="15"/>
      <c r="J56" s="15">
        <f t="shared" ref="J56:L56" si="46">J21/$B21*100</f>
        <v>92.042143017260699</v>
      </c>
      <c r="K56" s="15">
        <f t="shared" si="46"/>
        <v>5.0212956736157812</v>
      </c>
      <c r="L56" s="15">
        <f t="shared" si="46"/>
        <v>2.936561309123515</v>
      </c>
      <c r="N56" s="12"/>
      <c r="P56" s="12"/>
      <c r="Q56" s="15"/>
      <c r="R56" s="15"/>
      <c r="S56" s="15"/>
      <c r="T56" s="15"/>
    </row>
    <row r="57" spans="1:20" ht="17.25" customHeight="1" x14ac:dyDescent="0.2">
      <c r="A57" s="1">
        <v>2006</v>
      </c>
      <c r="B57" s="14">
        <f t="shared" si="9"/>
        <v>100</v>
      </c>
      <c r="C57" s="15">
        <f t="shared" ref="C57:D57" si="47">C22/$B22*100</f>
        <v>50.406715447758422</v>
      </c>
      <c r="D57" s="15">
        <f t="shared" si="47"/>
        <v>49.593284552241578</v>
      </c>
      <c r="E57" s="16"/>
      <c r="F57" s="16">
        <f t="shared" ref="F57:H69" si="48">F22/$B22*100</f>
        <v>69.152769007911445</v>
      </c>
      <c r="G57" s="16">
        <f t="shared" si="48"/>
        <v>20.020057200163428</v>
      </c>
      <c r="H57" s="16">
        <f t="shared" si="48"/>
        <v>10.827173791925119</v>
      </c>
      <c r="I57" s="16"/>
      <c r="J57" s="15">
        <f t="shared" ref="J57:L57" si="49">J22/$B22*100</f>
        <v>91.68369052483007</v>
      </c>
      <c r="K57" s="15">
        <f t="shared" si="49"/>
        <v>5.0217286335103815</v>
      </c>
      <c r="L57" s="15">
        <f t="shared" si="49"/>
        <v>3.2945808416595472</v>
      </c>
      <c r="N57" s="12"/>
      <c r="P57" s="12"/>
      <c r="Q57" s="16"/>
      <c r="R57" s="15"/>
      <c r="S57" s="15"/>
      <c r="T57" s="15"/>
    </row>
    <row r="58" spans="1:20" ht="12" customHeight="1" x14ac:dyDescent="0.2">
      <c r="A58" s="1">
        <v>2007</v>
      </c>
      <c r="B58" s="14">
        <f t="shared" si="9"/>
        <v>100</v>
      </c>
      <c r="C58" s="15">
        <f t="shared" ref="C58:D58" si="50">C23/$B23*100</f>
        <v>50.421684528413067</v>
      </c>
      <c r="D58" s="15">
        <f t="shared" si="50"/>
        <v>49.578315471586933</v>
      </c>
      <c r="E58" s="16"/>
      <c r="F58" s="16">
        <f t="shared" si="48"/>
        <v>68.585423341803846</v>
      </c>
      <c r="G58" s="16">
        <f t="shared" si="48"/>
        <v>19.843111258424486</v>
      </c>
      <c r="H58" s="16">
        <f t="shared" si="48"/>
        <v>11.571465399771665</v>
      </c>
      <c r="I58" s="16"/>
      <c r="J58" s="15">
        <f t="shared" ref="J58:L58" si="51">J23/$B23*100</f>
        <v>91.201708835119504</v>
      </c>
      <c r="K58" s="15">
        <f t="shared" si="51"/>
        <v>5.0344345007918099</v>
      </c>
      <c r="L58" s="15">
        <f t="shared" si="51"/>
        <v>3.7638566640886828</v>
      </c>
      <c r="N58" s="12"/>
      <c r="P58" s="12"/>
      <c r="Q58" s="16"/>
      <c r="R58" s="15"/>
      <c r="S58" s="15"/>
      <c r="T58" s="15"/>
    </row>
    <row r="59" spans="1:20" ht="12" customHeight="1" x14ac:dyDescent="0.2">
      <c r="A59" s="1">
        <v>2008</v>
      </c>
      <c r="B59" s="14">
        <f t="shared" ref="B59:B64" si="52">SUM(C59:D59)</f>
        <v>100</v>
      </c>
      <c r="C59" s="15">
        <f t="shared" ref="C59:D59" si="53">C24/$B24*100</f>
        <v>50.316870629370626</v>
      </c>
      <c r="D59" s="15">
        <f t="shared" si="53"/>
        <v>49.683129370629366</v>
      </c>
      <c r="E59" s="16"/>
      <c r="F59" s="16">
        <f t="shared" si="48"/>
        <v>67.963286713286706</v>
      </c>
      <c r="G59" s="16">
        <f t="shared" si="48"/>
        <v>19.715180652680651</v>
      </c>
      <c r="H59" s="16">
        <f t="shared" si="48"/>
        <v>12.321532634032634</v>
      </c>
      <c r="I59" s="16"/>
      <c r="J59" s="15">
        <f t="shared" ref="J59:L59" si="54">J24/$B24*100</f>
        <v>90.584935897435898</v>
      </c>
      <c r="K59" s="15">
        <f t="shared" si="54"/>
        <v>5.0444347319347322</v>
      </c>
      <c r="L59" s="15">
        <f t="shared" si="54"/>
        <v>4.3706293706293708</v>
      </c>
      <c r="N59" s="12"/>
      <c r="P59" s="12"/>
      <c r="Q59" s="16"/>
      <c r="R59" s="15"/>
      <c r="S59" s="15"/>
      <c r="T59" s="15"/>
    </row>
    <row r="60" spans="1:20" ht="12" customHeight="1" x14ac:dyDescent="0.2">
      <c r="A60" s="1">
        <v>2009</v>
      </c>
      <c r="B60" s="14">
        <f t="shared" si="52"/>
        <v>100</v>
      </c>
      <c r="C60" s="15">
        <f t="shared" ref="C60:D60" si="55">C25/$B25*100</f>
        <v>50.216340953342467</v>
      </c>
      <c r="D60" s="15">
        <f t="shared" si="55"/>
        <v>49.783659046657533</v>
      </c>
      <c r="E60" s="16"/>
      <c r="F60" s="16">
        <f t="shared" si="48"/>
        <v>67.375784235955877</v>
      </c>
      <c r="G60" s="16">
        <f t="shared" si="48"/>
        <v>19.705055166943104</v>
      </c>
      <c r="H60" s="16">
        <f t="shared" si="48"/>
        <v>12.919160597101031</v>
      </c>
      <c r="I60" s="16"/>
      <c r="J60" s="15">
        <f t="shared" ref="J60:L60" si="56">J25/$B25*100</f>
        <v>90.243023004254709</v>
      </c>
      <c r="K60" s="15">
        <f t="shared" si="56"/>
        <v>5.00468738732242</v>
      </c>
      <c r="L60" s="15">
        <f t="shared" si="56"/>
        <v>4.7522896084228741</v>
      </c>
      <c r="N60" s="12"/>
      <c r="P60" s="12"/>
      <c r="Q60" s="16"/>
      <c r="R60" s="15"/>
      <c r="S60" s="15"/>
      <c r="T60" s="15"/>
    </row>
    <row r="61" spans="1:20" ht="12" customHeight="1" x14ac:dyDescent="0.2">
      <c r="A61" s="1">
        <v>2010</v>
      </c>
      <c r="B61" s="14">
        <f t="shared" si="52"/>
        <v>100</v>
      </c>
      <c r="C61" s="16">
        <f t="shared" ref="C61:D69" si="57">C26/$B26*100</f>
        <v>50.18031206484094</v>
      </c>
      <c r="D61" s="16">
        <f t="shared" si="57"/>
        <v>49.819687935159067</v>
      </c>
      <c r="E61" s="16"/>
      <c r="F61" s="16">
        <f t="shared" si="48"/>
        <v>66.883279180204951</v>
      </c>
      <c r="G61" s="16">
        <f t="shared" si="48"/>
        <v>19.602242296568715</v>
      </c>
      <c r="H61" s="16">
        <f t="shared" si="48"/>
        <v>13.514478523226337</v>
      </c>
      <c r="I61" s="16"/>
      <c r="J61" s="15">
        <f t="shared" ref="J61:L61" si="58">J26/$B26*100</f>
        <v>89.881101153283112</v>
      </c>
      <c r="K61" s="15">
        <f t="shared" si="58"/>
        <v>4.9023458421109005</v>
      </c>
      <c r="L61" s="15">
        <f t="shared" si="58"/>
        <v>5.2165530046059914</v>
      </c>
      <c r="N61" s="12"/>
      <c r="P61" s="12"/>
      <c r="Q61" s="16"/>
      <c r="R61" s="15"/>
      <c r="S61" s="15"/>
      <c r="T61" s="15"/>
    </row>
    <row r="62" spans="1:20" ht="17.25" customHeight="1" x14ac:dyDescent="0.2">
      <c r="A62" s="1">
        <v>2011</v>
      </c>
      <c r="B62" s="17">
        <f t="shared" si="52"/>
        <v>100</v>
      </c>
      <c r="C62" s="16">
        <f t="shared" si="57"/>
        <v>50.146358666901783</v>
      </c>
      <c r="D62" s="16">
        <f t="shared" si="57"/>
        <v>49.853641333098217</v>
      </c>
      <c r="E62" s="16"/>
      <c r="F62" s="16">
        <f t="shared" si="48"/>
        <v>66.386880620701817</v>
      </c>
      <c r="G62" s="16">
        <f t="shared" si="48"/>
        <v>19.442779051313703</v>
      </c>
      <c r="H62" s="16">
        <f t="shared" si="48"/>
        <v>14.170340327984482</v>
      </c>
      <c r="I62" s="16"/>
      <c r="J62" s="15">
        <f t="shared" ref="J62:L62" si="59">J27/$B27*100</f>
        <v>89.441015693881155</v>
      </c>
      <c r="K62" s="15">
        <f t="shared" si="59"/>
        <v>4.8351260800564271</v>
      </c>
      <c r="L62" s="15">
        <f t="shared" si="59"/>
        <v>5.7238582260624229</v>
      </c>
      <c r="N62" s="12"/>
      <c r="P62" s="12"/>
      <c r="Q62" s="16"/>
      <c r="R62" s="15"/>
      <c r="S62" s="15"/>
      <c r="T62" s="15"/>
    </row>
    <row r="63" spans="1:20" ht="12" customHeight="1" x14ac:dyDescent="0.2">
      <c r="A63" s="1">
        <v>2012</v>
      </c>
      <c r="B63" s="17">
        <f t="shared" si="52"/>
        <v>100</v>
      </c>
      <c r="C63" s="16">
        <f t="shared" si="57"/>
        <v>50.154375131569715</v>
      </c>
      <c r="D63" s="16">
        <f t="shared" si="57"/>
        <v>49.845624868430285</v>
      </c>
      <c r="E63" s="16"/>
      <c r="F63" s="16">
        <f t="shared" si="48"/>
        <v>65.970809066030455</v>
      </c>
      <c r="G63" s="16">
        <f t="shared" si="48"/>
        <v>19.395130166304121</v>
      </c>
      <c r="H63" s="16">
        <f t="shared" si="48"/>
        <v>14.634060767665428</v>
      </c>
      <c r="I63" s="16"/>
      <c r="J63" s="15">
        <f t="shared" ref="J63:L63" si="60">J28/$B28*100</f>
        <v>89.113044698617642</v>
      </c>
      <c r="K63" s="15">
        <f t="shared" si="60"/>
        <v>4.8101887586836014</v>
      </c>
      <c r="L63" s="15">
        <f t="shared" si="60"/>
        <v>6.076766542698758</v>
      </c>
      <c r="N63" s="12"/>
      <c r="P63" s="12"/>
      <c r="Q63" s="16"/>
      <c r="R63" s="15"/>
      <c r="S63" s="15"/>
      <c r="T63" s="15"/>
    </row>
    <row r="64" spans="1:20" ht="12" customHeight="1" x14ac:dyDescent="0.2">
      <c r="A64" s="1">
        <v>2013</v>
      </c>
      <c r="B64" s="17">
        <f t="shared" si="52"/>
        <v>100</v>
      </c>
      <c r="C64" s="16">
        <f t="shared" si="57"/>
        <v>50.108142049815108</v>
      </c>
      <c r="D64" s="16">
        <f t="shared" si="57"/>
        <v>49.891857950184885</v>
      </c>
      <c r="E64" s="16"/>
      <c r="F64" s="16">
        <f t="shared" si="48"/>
        <v>65.579432079815817</v>
      </c>
      <c r="G64" s="16">
        <f t="shared" si="48"/>
        <v>19.364403823344727</v>
      </c>
      <c r="H64" s="16">
        <f t="shared" si="48"/>
        <v>15.056164096839462</v>
      </c>
      <c r="I64" s="16"/>
      <c r="J64" s="15">
        <f t="shared" ref="J64:L64" si="61">J29/$B29*100</f>
        <v>88.707876927370393</v>
      </c>
      <c r="K64" s="15">
        <f t="shared" si="61"/>
        <v>4.8384846159213009</v>
      </c>
      <c r="L64" s="15">
        <f t="shared" si="61"/>
        <v>6.4536384567082949</v>
      </c>
      <c r="N64" s="12"/>
      <c r="P64" s="12"/>
      <c r="Q64" s="16"/>
      <c r="R64" s="15"/>
      <c r="S64" s="15"/>
      <c r="T64" s="15"/>
    </row>
    <row r="65" spans="1:20" ht="12" customHeight="1" x14ac:dyDescent="0.2">
      <c r="A65" s="1">
        <v>2014</v>
      </c>
      <c r="B65" s="17">
        <f>SUM(C65:D65)</f>
        <v>100</v>
      </c>
      <c r="C65" s="16">
        <f t="shared" si="57"/>
        <v>50.038041222852399</v>
      </c>
      <c r="D65" s="16">
        <f t="shared" si="57"/>
        <v>49.961958777147601</v>
      </c>
      <c r="E65" s="16"/>
      <c r="F65" s="16">
        <f t="shared" si="48"/>
        <v>65.064324249550424</v>
      </c>
      <c r="G65" s="16">
        <f t="shared" si="48"/>
        <v>19.359524138885046</v>
      </c>
      <c r="H65" s="16">
        <f t="shared" si="48"/>
        <v>15.576151611564532</v>
      </c>
      <c r="I65" s="16"/>
      <c r="J65" s="15">
        <f t="shared" ref="J65:L65" si="62">J30/$B30*100</f>
        <v>88.297136533407112</v>
      </c>
      <c r="K65" s="15">
        <f t="shared" si="62"/>
        <v>4.8346935952413892</v>
      </c>
      <c r="L65" s="15">
        <f t="shared" si="62"/>
        <v>6.8681698713515011</v>
      </c>
      <c r="N65" s="12"/>
      <c r="P65" s="12"/>
      <c r="Q65" s="16"/>
      <c r="R65" s="15"/>
      <c r="S65" s="15"/>
      <c r="T65" s="15"/>
    </row>
    <row r="66" spans="1:20" ht="12" customHeight="1" x14ac:dyDescent="0.2">
      <c r="A66" s="1">
        <v>2015</v>
      </c>
      <c r="B66" s="17">
        <f t="shared" ref="B66:B68" si="63">SUM(C66:D66)</f>
        <v>100</v>
      </c>
      <c r="C66" s="16">
        <f t="shared" si="57"/>
        <v>50.022426939930313</v>
      </c>
      <c r="D66" s="16">
        <f t="shared" si="57"/>
        <v>49.977573060069695</v>
      </c>
      <c r="E66" s="16"/>
      <c r="F66" s="16">
        <f t="shared" si="48"/>
        <v>64.772452817168684</v>
      </c>
      <c r="G66" s="16">
        <f t="shared" si="48"/>
        <v>19.211261774143463</v>
      </c>
      <c r="H66" s="16">
        <f t="shared" si="48"/>
        <v>16.016285408687853</v>
      </c>
      <c r="I66" s="16"/>
      <c r="J66" s="15">
        <f t="shared" ref="J66:L66" si="64">J31/$B31*100</f>
        <v>88.075768553979913</v>
      </c>
      <c r="K66" s="15">
        <f t="shared" si="64"/>
        <v>4.7027567884622021</v>
      </c>
      <c r="L66" s="15">
        <f t="shared" si="64"/>
        <v>7.221474657557879</v>
      </c>
      <c r="N66" s="12"/>
      <c r="P66" s="12"/>
      <c r="Q66" s="16"/>
      <c r="R66" s="15"/>
      <c r="S66" s="15"/>
      <c r="T66" s="15"/>
    </row>
    <row r="67" spans="1:20" ht="17.25" customHeight="1" x14ac:dyDescent="0.2">
      <c r="A67" s="1">
        <v>2016</v>
      </c>
      <c r="B67" s="17">
        <f t="shared" ref="B67" si="65">SUM(C67:D67)</f>
        <v>100</v>
      </c>
      <c r="C67" s="16">
        <f t="shared" si="57"/>
        <v>50.136920654480733</v>
      </c>
      <c r="D67" s="16">
        <f t="shared" si="57"/>
        <v>49.863079345519274</v>
      </c>
      <c r="E67" s="16"/>
      <c r="F67" s="16">
        <f t="shared" si="48"/>
        <v>64.171287738755396</v>
      </c>
      <c r="G67" s="16">
        <f t="shared" si="48"/>
        <v>19.038817005545287</v>
      </c>
      <c r="H67" s="16">
        <f t="shared" si="48"/>
        <v>16.789895255699321</v>
      </c>
      <c r="I67" s="16"/>
      <c r="J67" s="15">
        <f t="shared" ref="J67:L67" si="66">J32/$B32*100</f>
        <v>87.618949818580134</v>
      </c>
      <c r="K67" s="15">
        <f t="shared" si="66"/>
        <v>4.6724173341548578</v>
      </c>
      <c r="L67" s="15">
        <f t="shared" si="66"/>
        <v>7.7086328472650099</v>
      </c>
      <c r="N67" s="12"/>
      <c r="P67" s="12"/>
      <c r="Q67" s="16"/>
      <c r="R67" s="15"/>
      <c r="S67" s="15"/>
      <c r="T67" s="15"/>
    </row>
    <row r="68" spans="1:20" ht="12" customHeight="1" x14ac:dyDescent="0.2">
      <c r="A68" s="1">
        <v>2017</v>
      </c>
      <c r="B68" s="17">
        <f t="shared" si="63"/>
        <v>100</v>
      </c>
      <c r="C68" s="16">
        <f t="shared" si="57"/>
        <v>50.08308182712198</v>
      </c>
      <c r="D68" s="16">
        <f t="shared" si="57"/>
        <v>49.91691817287802</v>
      </c>
      <c r="E68" s="16"/>
      <c r="F68" s="16">
        <f t="shared" si="48"/>
        <v>63.759367899894883</v>
      </c>
      <c r="G68" s="16">
        <f t="shared" si="48"/>
        <v>19.010478483502322</v>
      </c>
      <c r="H68" s="16">
        <f t="shared" si="48"/>
        <v>17.230153616602799</v>
      </c>
      <c r="I68" s="16"/>
      <c r="J68" s="15">
        <f t="shared" ref="J68:L68" si="67">J33/$B33*100</f>
        <v>87.171487673369725</v>
      </c>
      <c r="K68" s="15">
        <f t="shared" si="67"/>
        <v>4.7373596934450131</v>
      </c>
      <c r="L68" s="15">
        <f t="shared" si="67"/>
        <v>8.0911526331852563</v>
      </c>
      <c r="N68" s="12"/>
      <c r="P68" s="12"/>
      <c r="Q68" s="16"/>
      <c r="R68" s="15"/>
      <c r="S68" s="15"/>
      <c r="T68" s="15"/>
    </row>
    <row r="69" spans="1:20" ht="12" customHeight="1" x14ac:dyDescent="0.2">
      <c r="A69" s="1">
        <v>2018</v>
      </c>
      <c r="B69" s="17">
        <f t="shared" ref="B69:B70" si="68">SUM(C69:D69)</f>
        <v>100</v>
      </c>
      <c r="C69" s="16">
        <f t="shared" si="57"/>
        <v>50.082245124039069</v>
      </c>
      <c r="D69" s="16">
        <f t="shared" si="57"/>
        <v>49.917754875960924</v>
      </c>
      <c r="E69" s="16"/>
      <c r="F69" s="16">
        <f t="shared" si="48"/>
        <v>63.087045553727883</v>
      </c>
      <c r="G69" s="16">
        <f t="shared" si="48"/>
        <v>18.866024371412266</v>
      </c>
      <c r="H69" s="16">
        <f t="shared" si="48"/>
        <v>18.046930074859848</v>
      </c>
      <c r="I69" s="16"/>
      <c r="J69" s="15">
        <f t="shared" ref="J69:L69" si="69">J34/$B34*100</f>
        <v>86.766927389304783</v>
      </c>
      <c r="K69" s="15">
        <f t="shared" si="69"/>
        <v>4.7165060928530664</v>
      </c>
      <c r="L69" s="15">
        <f t="shared" si="69"/>
        <v>8.5165665178421577</v>
      </c>
      <c r="N69" s="12"/>
      <c r="P69" s="12"/>
      <c r="Q69" s="16"/>
      <c r="R69" s="15"/>
      <c r="S69" s="15"/>
      <c r="T69" s="15"/>
    </row>
    <row r="70" spans="1:20" ht="12" customHeight="1" x14ac:dyDescent="0.2">
      <c r="A70" s="1">
        <v>2019</v>
      </c>
      <c r="B70" s="17">
        <f t="shared" si="68"/>
        <v>100</v>
      </c>
      <c r="C70" s="16">
        <f t="shared" ref="C70:D70" si="70">C35/$B35*100</f>
        <v>50.210815151920762</v>
      </c>
      <c r="D70" s="16">
        <f t="shared" si="70"/>
        <v>49.789184848079238</v>
      </c>
      <c r="E70" s="16"/>
      <c r="F70" s="16">
        <f t="shared" ref="F70:H70" si="71">F35/$B35*100</f>
        <v>62.866416811671797</v>
      </c>
      <c r="G70" s="16">
        <f t="shared" si="71"/>
        <v>18.739124615178689</v>
      </c>
      <c r="H70" s="16">
        <f t="shared" si="71"/>
        <v>18.39445857314951</v>
      </c>
      <c r="I70" s="16"/>
      <c r="J70" s="15">
        <f t="shared" ref="J70:L70" si="72">J35/$B35*100</f>
        <v>86.534600455093027</v>
      </c>
      <c r="K70" s="15">
        <f t="shared" si="72"/>
        <v>4.6948199705528042</v>
      </c>
      <c r="L70" s="15">
        <f t="shared" si="72"/>
        <v>8.7705795743541692</v>
      </c>
      <c r="N70" s="12"/>
      <c r="P70" s="12"/>
      <c r="Q70" s="16"/>
      <c r="R70" s="15"/>
      <c r="S70" s="15"/>
      <c r="T70" s="15"/>
    </row>
    <row r="71" spans="1:20" ht="12" customHeight="1" x14ac:dyDescent="0.2">
      <c r="A71" s="1">
        <v>2020</v>
      </c>
      <c r="B71" s="17">
        <f t="shared" ref="B71" si="73">SUM(C71:D71)</f>
        <v>100</v>
      </c>
      <c r="C71" s="16">
        <f t="shared" ref="C71:D73" si="74">C36/$B36*100</f>
        <v>50.250589133393078</v>
      </c>
      <c r="D71" s="16">
        <f t="shared" si="74"/>
        <v>49.749410866606922</v>
      </c>
      <c r="E71" s="16"/>
      <c r="F71" s="16">
        <f t="shared" ref="F71:H73" si="75">F36/$B36*100</f>
        <v>62.421587175146861</v>
      </c>
      <c r="G71" s="16">
        <f t="shared" si="75"/>
        <v>18.467257459590428</v>
      </c>
      <c r="H71" s="16">
        <f t="shared" si="75"/>
        <v>19.111155365262704</v>
      </c>
      <c r="I71" s="16"/>
      <c r="J71" s="15">
        <f t="shared" ref="J71:L73" si="76">J36/$B36*100</f>
        <v>86.249128746390525</v>
      </c>
      <c r="K71" s="15">
        <f t="shared" si="76"/>
        <v>4.6632812240698334</v>
      </c>
      <c r="L71" s="15">
        <f t="shared" si="76"/>
        <v>9.0875900295396459</v>
      </c>
      <c r="N71" s="12"/>
      <c r="P71" s="12"/>
    </row>
    <row r="72" spans="1:20" ht="16.5" customHeight="1" x14ac:dyDescent="0.2">
      <c r="A72" s="1">
        <v>2021</v>
      </c>
      <c r="B72" s="17">
        <f t="shared" ref="B72:B74" si="77">SUM(C72:D72)</f>
        <v>100</v>
      </c>
      <c r="C72" s="16">
        <f t="shared" si="74"/>
        <v>50.276825731610863</v>
      </c>
      <c r="D72" s="16">
        <f t="shared" si="74"/>
        <v>49.723174268389137</v>
      </c>
      <c r="E72" s="16"/>
      <c r="F72" s="16">
        <f t="shared" si="75"/>
        <v>62.081465858159767</v>
      </c>
      <c r="G72" s="16">
        <f t="shared" si="75"/>
        <v>18.221065119957817</v>
      </c>
      <c r="H72" s="16">
        <f t="shared" si="75"/>
        <v>19.697469021882416</v>
      </c>
      <c r="I72" s="16"/>
      <c r="J72" s="15">
        <f t="shared" si="76"/>
        <v>86.026891642499336</v>
      </c>
      <c r="K72" s="15">
        <f t="shared" si="76"/>
        <v>4.6038755602425523</v>
      </c>
      <c r="L72" s="15">
        <f t="shared" si="76"/>
        <v>9.3692327972581069</v>
      </c>
      <c r="N72" s="12"/>
      <c r="P72" s="12"/>
    </row>
    <row r="73" spans="1:20" ht="11.25" customHeight="1" x14ac:dyDescent="0.2">
      <c r="A73" s="1">
        <v>2022</v>
      </c>
      <c r="B73" s="17">
        <f t="shared" ref="B73" si="78">SUM(C73:D73)</f>
        <v>100</v>
      </c>
      <c r="C73" s="16">
        <f t="shared" si="74"/>
        <v>50.380447313811395</v>
      </c>
      <c r="D73" s="16">
        <f t="shared" si="74"/>
        <v>49.619552686188612</v>
      </c>
      <c r="E73" s="16"/>
      <c r="F73" s="16">
        <f t="shared" si="75"/>
        <v>61.849863302480323</v>
      </c>
      <c r="G73" s="16">
        <f t="shared" si="75"/>
        <v>18.195592740208834</v>
      </c>
      <c r="H73" s="16">
        <f t="shared" si="75"/>
        <v>19.954543957310847</v>
      </c>
      <c r="I73" s="16"/>
      <c r="J73" s="15">
        <f t="shared" si="76"/>
        <v>85.832866695213937</v>
      </c>
      <c r="K73" s="15">
        <f t="shared" si="76"/>
        <v>4.5983069271056358</v>
      </c>
      <c r="L73" s="15">
        <f t="shared" si="76"/>
        <v>9.5688263776804234</v>
      </c>
      <c r="N73" s="12"/>
      <c r="P73" s="12"/>
    </row>
    <row r="74" spans="1:20" ht="12" customHeight="1" x14ac:dyDescent="0.2">
      <c r="A74" s="1">
        <v>2023</v>
      </c>
      <c r="B74" s="17">
        <f t="shared" si="77"/>
        <v>100</v>
      </c>
      <c r="C74" s="16">
        <f t="shared" ref="C74:D75" si="79">C39/$B39*100</f>
        <v>50.486231623064079</v>
      </c>
      <c r="D74" s="16">
        <f t="shared" si="79"/>
        <v>49.513768376935921</v>
      </c>
      <c r="E74" s="16"/>
      <c r="F74" s="16">
        <f t="shared" ref="F74:H75" si="80">F39/$B39*100</f>
        <v>61.474738875609837</v>
      </c>
      <c r="G74" s="16">
        <f t="shared" si="80"/>
        <v>18.018401493074883</v>
      </c>
      <c r="H74" s="16">
        <f t="shared" si="80"/>
        <v>20.50685963131528</v>
      </c>
      <c r="I74" s="16"/>
      <c r="J74" s="15">
        <f t="shared" ref="J74:L75" si="81">J39/$B39*100</f>
        <v>85.445794178317669</v>
      </c>
      <c r="K74" s="15">
        <f t="shared" si="81"/>
        <v>4.5807275465767328</v>
      </c>
      <c r="L74" s="15">
        <f t="shared" si="81"/>
        <v>9.9734782751055953</v>
      </c>
      <c r="N74" s="12"/>
      <c r="P74" s="12"/>
    </row>
    <row r="75" spans="1:20" ht="12" customHeight="1" thickBot="1" x14ac:dyDescent="0.25">
      <c r="A75" s="5">
        <v>2024</v>
      </c>
      <c r="B75" s="18">
        <f t="shared" ref="B75" si="82">SUM(C75:D75)</f>
        <v>100</v>
      </c>
      <c r="C75" s="19">
        <f t="shared" si="79"/>
        <v>50.466497031382531</v>
      </c>
      <c r="D75" s="19">
        <f t="shared" si="79"/>
        <v>49.533502968617469</v>
      </c>
      <c r="E75" s="19"/>
      <c r="F75" s="19">
        <f t="shared" si="80"/>
        <v>61.146995498140534</v>
      </c>
      <c r="G75" s="19">
        <f t="shared" si="80"/>
        <v>17.801918183597571</v>
      </c>
      <c r="H75" s="19">
        <f t="shared" si="80"/>
        <v>21.051086318261891</v>
      </c>
      <c r="I75" s="19"/>
      <c r="J75" s="20">
        <f t="shared" si="81"/>
        <v>85.199321458863437</v>
      </c>
      <c r="K75" s="20">
        <f t="shared" si="81"/>
        <v>4.5442682847263001</v>
      </c>
      <c r="L75" s="20">
        <f t="shared" si="81"/>
        <v>10.256410256410255</v>
      </c>
      <c r="N75" s="12"/>
      <c r="P75" s="12"/>
    </row>
    <row r="76" spans="1:20" ht="12" customHeight="1" x14ac:dyDescent="0.2">
      <c r="A76" s="21" t="s">
        <v>17</v>
      </c>
      <c r="N76" s="12"/>
      <c r="P76" s="12"/>
    </row>
    <row r="77" spans="1:20" x14ac:dyDescent="0.2">
      <c r="A77" s="21" t="s">
        <v>19</v>
      </c>
    </row>
  </sheetData>
  <phoneticPr fontId="0" type="noConversion"/>
  <pageMargins left="0.39370078740157483" right="0.39370078740157483" top="0.19685039370078741" bottom="0.19685039370078741" header="0.51181102362204722" footer="0.51181102362204722"/>
  <pageSetup paperSize="9" scale="85" orientation="portrait" horizontalDpi="1200" verticalDpi="1200" r:id="rId1"/>
  <headerFooter alignWithMargins="0"/>
  <ignoredErrors>
    <ignoredError sqref="B61:I61 M74" evalError="1"/>
    <ignoredError sqref="B7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2024-05-21T05:02:35Z</cp:lastPrinted>
  <dcterms:created xsi:type="dcterms:W3CDTF">2006-07-19T12:15:41Z</dcterms:created>
  <dcterms:modified xsi:type="dcterms:W3CDTF">2025-04-23T11:12:40Z</dcterms:modified>
</cp:coreProperties>
</file>