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71C46527-4604-49CB-8F3D-FA034B9E154C}" xr6:coauthVersionLast="47" xr6:coauthVersionMax="47" xr10:uidLastSave="{00000000-0000-0000-0000-000000000000}"/>
  <bookViews>
    <workbookView xWindow="-26040" yWindow="5415" windowWidth="25050" windowHeight="13905" xr2:uid="{00000000-000D-0000-FFFF-FFFF00000000}"/>
  </bookViews>
  <sheets>
    <sheet name="2025" sheetId="20" r:id="rId1"/>
    <sheet name="2024" sheetId="19" r:id="rId2"/>
    <sheet name="2023" sheetId="18" r:id="rId3"/>
    <sheet name="2022" sheetId="17" r:id="rId4"/>
    <sheet name="2021" sheetId="16" r:id="rId5"/>
    <sheet name="2020" sheetId="15" r:id="rId6"/>
    <sheet name="2019" sheetId="14" r:id="rId7"/>
    <sheet name="2018" sheetId="13" r:id="rId8"/>
    <sheet name="2017" sheetId="12" r:id="rId9"/>
    <sheet name="2016" sheetId="2" r:id="rId10"/>
    <sheet name="2015" sheetId="1" r:id="rId11"/>
    <sheet name="2014" sheetId="3" r:id="rId12"/>
    <sheet name="2013" sheetId="4" r:id="rId13"/>
    <sheet name="2012" sheetId="5" r:id="rId14"/>
    <sheet name="2011" sheetId="6" r:id="rId15"/>
    <sheet name="2010" sheetId="7" r:id="rId16"/>
    <sheet name="2009" sheetId="8" r:id="rId17"/>
    <sheet name="2008" sheetId="9" r:id="rId18"/>
    <sheet name="2007" sheetId="10" r:id="rId19"/>
    <sheet name="2006" sheetId="11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20" l="1"/>
  <c r="B15" i="20"/>
  <c r="B14" i="20"/>
  <c r="E16" i="20"/>
  <c r="E15" i="20"/>
  <c r="E14" i="20"/>
  <c r="H16" i="20" l="1"/>
  <c r="I16" i="20" s="1"/>
  <c r="H15" i="20"/>
  <c r="I15" i="20" s="1"/>
  <c r="H14" i="20"/>
  <c r="I14" i="20" s="1"/>
  <c r="H13" i="20"/>
  <c r="I13" i="20" s="1"/>
  <c r="H12" i="20"/>
  <c r="I12" i="20" s="1"/>
  <c r="H11" i="20"/>
  <c r="I11" i="20" s="1"/>
  <c r="H10" i="20"/>
  <c r="I10" i="20" s="1"/>
  <c r="H9" i="20"/>
  <c r="I9" i="20" s="1"/>
  <c r="H8" i="20"/>
  <c r="I8" i="20" s="1"/>
  <c r="H7" i="20"/>
  <c r="I7" i="20" s="1"/>
  <c r="H6" i="20"/>
  <c r="I6" i="20" s="1"/>
  <c r="E5" i="20"/>
  <c r="B5" i="20"/>
  <c r="C16" i="20" s="1"/>
  <c r="H16" i="19"/>
  <c r="I16" i="19" s="1"/>
  <c r="H15" i="19"/>
  <c r="I15" i="19" s="1"/>
  <c r="H14" i="19"/>
  <c r="I14" i="19" s="1"/>
  <c r="H13" i="19"/>
  <c r="I13" i="19" s="1"/>
  <c r="C13" i="19"/>
  <c r="H12" i="19"/>
  <c r="I12" i="19" s="1"/>
  <c r="H11" i="19"/>
  <c r="I11" i="19" s="1"/>
  <c r="C11" i="19"/>
  <c r="H10" i="19"/>
  <c r="I10" i="19" s="1"/>
  <c r="C10" i="19"/>
  <c r="H9" i="19"/>
  <c r="I9" i="19" s="1"/>
  <c r="C9" i="19"/>
  <c r="H8" i="19"/>
  <c r="I8" i="19" s="1"/>
  <c r="C8" i="19"/>
  <c r="H7" i="19"/>
  <c r="I7" i="19" s="1"/>
  <c r="C7" i="19"/>
  <c r="H6" i="19"/>
  <c r="I6" i="19" s="1"/>
  <c r="C6" i="19"/>
  <c r="E5" i="19"/>
  <c r="F16" i="19" s="1"/>
  <c r="B5" i="19"/>
  <c r="C16" i="19" s="1"/>
  <c r="H16" i="18"/>
  <c r="I16" i="18" s="1"/>
  <c r="H15" i="18"/>
  <c r="I15" i="18" s="1"/>
  <c r="H14" i="18"/>
  <c r="I14" i="18" s="1"/>
  <c r="H13" i="18"/>
  <c r="I13" i="18" s="1"/>
  <c r="H12" i="18"/>
  <c r="I12" i="18" s="1"/>
  <c r="H11" i="18"/>
  <c r="I11" i="18" s="1"/>
  <c r="H10" i="18"/>
  <c r="I10" i="18" s="1"/>
  <c r="H9" i="18"/>
  <c r="I9" i="18" s="1"/>
  <c r="H8" i="18"/>
  <c r="I8" i="18" s="1"/>
  <c r="H7" i="18"/>
  <c r="I7" i="18" s="1"/>
  <c r="H6" i="18"/>
  <c r="I6" i="18" s="1"/>
  <c r="E5" i="18"/>
  <c r="B5" i="18"/>
  <c r="C16" i="18" s="1"/>
  <c r="C13" i="20" l="1"/>
  <c r="C8" i="20"/>
  <c r="C12" i="20"/>
  <c r="H5" i="20"/>
  <c r="I5" i="20" s="1"/>
  <c r="C7" i="20"/>
  <c r="C11" i="20"/>
  <c r="C15" i="20"/>
  <c r="C6" i="20"/>
  <c r="C5" i="20" s="1"/>
  <c r="C10" i="20"/>
  <c r="C14" i="20"/>
  <c r="C9" i="20"/>
  <c r="F6" i="20"/>
  <c r="F7" i="20"/>
  <c r="F8" i="20"/>
  <c r="F9" i="20"/>
  <c r="F10" i="20"/>
  <c r="F11" i="20"/>
  <c r="F12" i="20"/>
  <c r="F13" i="20"/>
  <c r="F14" i="20"/>
  <c r="F15" i="20"/>
  <c r="F16" i="20"/>
  <c r="C5" i="19"/>
  <c r="C14" i="19"/>
  <c r="C12" i="19"/>
  <c r="C15" i="19"/>
  <c r="F7" i="19"/>
  <c r="F9" i="19"/>
  <c r="F11" i="19"/>
  <c r="F13" i="19"/>
  <c r="F15" i="19"/>
  <c r="H5" i="19"/>
  <c r="I5" i="19" s="1"/>
  <c r="F14" i="19"/>
  <c r="F6" i="19"/>
  <c r="F8" i="19"/>
  <c r="F10" i="19"/>
  <c r="F12" i="19"/>
  <c r="H5" i="18"/>
  <c r="I5" i="18" s="1"/>
  <c r="C11" i="18"/>
  <c r="C13" i="18"/>
  <c r="C7" i="18"/>
  <c r="C9" i="18"/>
  <c r="C15" i="18"/>
  <c r="F7" i="18"/>
  <c r="F9" i="18"/>
  <c r="F11" i="18"/>
  <c r="F13" i="18"/>
  <c r="F15" i="18"/>
  <c r="C6" i="18"/>
  <c r="C8" i="18"/>
  <c r="C10" i="18"/>
  <c r="C12" i="18"/>
  <c r="C14" i="18"/>
  <c r="F6" i="18"/>
  <c r="F8" i="18"/>
  <c r="F10" i="18"/>
  <c r="F12" i="18"/>
  <c r="F14" i="18"/>
  <c r="F16" i="18"/>
  <c r="H16" i="17"/>
  <c r="I16" i="17" s="1"/>
  <c r="H14" i="17"/>
  <c r="I14" i="17" s="1"/>
  <c r="H13" i="17"/>
  <c r="I13" i="17" s="1"/>
  <c r="H12" i="17"/>
  <c r="I12" i="17" s="1"/>
  <c r="H11" i="17"/>
  <c r="I11" i="17" s="1"/>
  <c r="H10" i="17"/>
  <c r="I10" i="17" s="1"/>
  <c r="H9" i="17"/>
  <c r="I9" i="17" s="1"/>
  <c r="H8" i="17"/>
  <c r="I8" i="17" s="1"/>
  <c r="F8" i="17"/>
  <c r="H7" i="17"/>
  <c r="I7" i="17" s="1"/>
  <c r="H6" i="17"/>
  <c r="I6" i="17" s="1"/>
  <c r="E5" i="17"/>
  <c r="F16" i="17" s="1"/>
  <c r="B5" i="17"/>
  <c r="F5" i="20" l="1"/>
  <c r="F5" i="19"/>
  <c r="F5" i="18"/>
  <c r="C5" i="18"/>
  <c r="F12" i="17"/>
  <c r="F13" i="17"/>
  <c r="H5" i="17"/>
  <c r="I5" i="17" s="1"/>
  <c r="F9" i="17"/>
  <c r="F10" i="17"/>
  <c r="F15" i="17"/>
  <c r="F6" i="17"/>
  <c r="F7" i="17"/>
  <c r="F11" i="17"/>
  <c r="C14" i="17"/>
  <c r="C15" i="17"/>
  <c r="C16" i="17"/>
  <c r="C6" i="17"/>
  <c r="C8" i="17"/>
  <c r="C10" i="17"/>
  <c r="C12" i="17"/>
  <c r="H15" i="17"/>
  <c r="I15" i="17" s="1"/>
  <c r="F14" i="17"/>
  <c r="C7" i="17"/>
  <c r="C9" i="17"/>
  <c r="C11" i="17"/>
  <c r="C13" i="17"/>
  <c r="B16" i="16"/>
  <c r="B15" i="16"/>
  <c r="B14" i="16"/>
  <c r="C14" i="16" s="1"/>
  <c r="H16" i="16"/>
  <c r="I16" i="16" s="1"/>
  <c r="H14" i="16"/>
  <c r="I14" i="16" s="1"/>
  <c r="H13" i="16"/>
  <c r="I13" i="16" s="1"/>
  <c r="H12" i="16"/>
  <c r="I12" i="16" s="1"/>
  <c r="H11" i="16"/>
  <c r="I11" i="16" s="1"/>
  <c r="H10" i="16"/>
  <c r="I10" i="16" s="1"/>
  <c r="H9" i="16"/>
  <c r="I9" i="16" s="1"/>
  <c r="H8" i="16"/>
  <c r="I8" i="16" s="1"/>
  <c r="H7" i="16"/>
  <c r="I7" i="16" s="1"/>
  <c r="H6" i="16"/>
  <c r="I6" i="16" s="1"/>
  <c r="E5" i="16"/>
  <c r="F13" i="16" s="1"/>
  <c r="B5" i="16"/>
  <c r="C13" i="16" s="1"/>
  <c r="F5" i="17" l="1"/>
  <c r="C5" i="17"/>
  <c r="F15" i="16"/>
  <c r="C15" i="16"/>
  <c r="C16" i="16"/>
  <c r="H15" i="16"/>
  <c r="I15" i="16" s="1"/>
  <c r="F14" i="16"/>
  <c r="F16" i="16"/>
  <c r="H5" i="16"/>
  <c r="I5" i="16" s="1"/>
  <c r="C8" i="16"/>
  <c r="C12" i="16"/>
  <c r="C6" i="16"/>
  <c r="C7" i="16"/>
  <c r="C9" i="16"/>
  <c r="C10" i="16"/>
  <c r="C11" i="16"/>
  <c r="F6" i="16"/>
  <c r="F7" i="16"/>
  <c r="F8" i="16"/>
  <c r="F9" i="16"/>
  <c r="F10" i="16"/>
  <c r="F11" i="16"/>
  <c r="F12" i="16"/>
  <c r="F5" i="16" l="1"/>
  <c r="C5" i="16"/>
  <c r="B16" i="15" l="1"/>
  <c r="B15" i="15"/>
  <c r="B14" i="15"/>
  <c r="E16" i="15"/>
  <c r="H16" i="15" s="1"/>
  <c r="I16" i="15" s="1"/>
  <c r="E15" i="15"/>
  <c r="E14" i="15"/>
  <c r="H14" i="15" s="1"/>
  <c r="I14" i="15" s="1"/>
  <c r="C10" i="15"/>
  <c r="C9" i="15"/>
  <c r="B5" i="15"/>
  <c r="C16" i="15" s="1"/>
  <c r="H15" i="15"/>
  <c r="I15" i="15" s="1"/>
  <c r="H13" i="15"/>
  <c r="I13" i="15" s="1"/>
  <c r="H12" i="15"/>
  <c r="I12" i="15" s="1"/>
  <c r="H11" i="15"/>
  <c r="I11" i="15" s="1"/>
  <c r="H10" i="15"/>
  <c r="I10" i="15" s="1"/>
  <c r="H9" i="15"/>
  <c r="I9" i="15" s="1"/>
  <c r="H8" i="15"/>
  <c r="I8" i="15" s="1"/>
  <c r="H7" i="15"/>
  <c r="I7" i="15" s="1"/>
  <c r="H6" i="15"/>
  <c r="I6" i="15" s="1"/>
  <c r="E5" i="15"/>
  <c r="F16" i="15" s="1"/>
  <c r="C11" i="15" l="1"/>
  <c r="C12" i="15"/>
  <c r="C13" i="15"/>
  <c r="C6" i="15"/>
  <c r="C14" i="15"/>
  <c r="C7" i="15"/>
  <c r="C15" i="15"/>
  <c r="C8" i="15"/>
  <c r="F11" i="15"/>
  <c r="F7" i="15"/>
  <c r="F9" i="15"/>
  <c r="F13" i="15"/>
  <c r="F15" i="15"/>
  <c r="H5" i="15"/>
  <c r="I5" i="15" s="1"/>
  <c r="F6" i="15"/>
  <c r="F8" i="15"/>
  <c r="F10" i="15"/>
  <c r="F12" i="15"/>
  <c r="F14" i="15"/>
  <c r="C11" i="14"/>
  <c r="C10" i="14"/>
  <c r="C9" i="14"/>
  <c r="C8" i="14"/>
  <c r="C6" i="14"/>
  <c r="B5" i="14"/>
  <c r="C16" i="14" s="1"/>
  <c r="H16" i="14"/>
  <c r="I16" i="14" s="1"/>
  <c r="H15" i="14"/>
  <c r="I15" i="14" s="1"/>
  <c r="H14" i="14"/>
  <c r="I14" i="14" s="1"/>
  <c r="H13" i="14"/>
  <c r="I13" i="14" s="1"/>
  <c r="H12" i="14"/>
  <c r="I12" i="14" s="1"/>
  <c r="H11" i="14"/>
  <c r="I11" i="14" s="1"/>
  <c r="H10" i="14"/>
  <c r="I10" i="14" s="1"/>
  <c r="H9" i="14"/>
  <c r="I9" i="14" s="1"/>
  <c r="H8" i="14"/>
  <c r="I8" i="14" s="1"/>
  <c r="H7" i="14"/>
  <c r="I7" i="14" s="1"/>
  <c r="H6" i="14"/>
  <c r="I6" i="14" s="1"/>
  <c r="E5" i="14"/>
  <c r="H5" i="14" s="1"/>
  <c r="I5" i="14" s="1"/>
  <c r="C5" i="15" l="1"/>
  <c r="F5" i="15"/>
  <c r="F8" i="14"/>
  <c r="F14" i="14"/>
  <c r="F16" i="14"/>
  <c r="F6" i="14"/>
  <c r="F12" i="14"/>
  <c r="F10" i="14"/>
  <c r="C12" i="14"/>
  <c r="C13" i="14"/>
  <c r="C14" i="14"/>
  <c r="C7" i="14"/>
  <c r="C5" i="14" s="1"/>
  <c r="C15" i="14"/>
  <c r="F7" i="14"/>
  <c r="F9" i="14"/>
  <c r="F11" i="14"/>
  <c r="F13" i="14"/>
  <c r="F15" i="14"/>
  <c r="H16" i="13"/>
  <c r="I16" i="13" s="1"/>
  <c r="H15" i="13"/>
  <c r="I15" i="13" s="1"/>
  <c r="H14" i="13"/>
  <c r="I14" i="13" s="1"/>
  <c r="H13" i="13"/>
  <c r="I13" i="13" s="1"/>
  <c r="H12" i="13"/>
  <c r="I12" i="13" s="1"/>
  <c r="H11" i="13"/>
  <c r="I11" i="13" s="1"/>
  <c r="H10" i="13"/>
  <c r="I10" i="13" s="1"/>
  <c r="H9" i="13"/>
  <c r="I9" i="13" s="1"/>
  <c r="H8" i="13"/>
  <c r="I8" i="13" s="1"/>
  <c r="H7" i="13"/>
  <c r="I7" i="13" s="1"/>
  <c r="H6" i="13"/>
  <c r="I6" i="13" s="1"/>
  <c r="E5" i="13"/>
  <c r="F13" i="13" s="1"/>
  <c r="B5" i="13"/>
  <c r="C8" i="13" s="1"/>
  <c r="F5" i="14" l="1"/>
  <c r="C10" i="13"/>
  <c r="F8" i="13"/>
  <c r="F12" i="13"/>
  <c r="F16" i="13"/>
  <c r="H5" i="13"/>
  <c r="I5" i="13" s="1"/>
  <c r="F6" i="13"/>
  <c r="F10" i="13"/>
  <c r="F14" i="13"/>
  <c r="C12" i="13"/>
  <c r="C15" i="13"/>
  <c r="C6" i="13"/>
  <c r="C16" i="13"/>
  <c r="C14" i="13"/>
  <c r="F15" i="13"/>
  <c r="C7" i="13"/>
  <c r="C9" i="13"/>
  <c r="C11" i="13"/>
  <c r="C13" i="13"/>
  <c r="F7" i="13"/>
  <c r="F9" i="13"/>
  <c r="F11" i="13"/>
  <c r="E16" i="12"/>
  <c r="B16" i="12"/>
  <c r="E15" i="12"/>
  <c r="B15" i="12"/>
  <c r="E14" i="12"/>
  <c r="B14" i="12"/>
  <c r="H13" i="12"/>
  <c r="I13" i="12" s="1"/>
  <c r="H12" i="12"/>
  <c r="I12" i="12" s="1"/>
  <c r="H11" i="12"/>
  <c r="I11" i="12" s="1"/>
  <c r="H10" i="12"/>
  <c r="I10" i="12" s="1"/>
  <c r="C10" i="12"/>
  <c r="H9" i="12"/>
  <c r="I9" i="12" s="1"/>
  <c r="H8" i="12"/>
  <c r="I8" i="12" s="1"/>
  <c r="H7" i="12"/>
  <c r="I7" i="12" s="1"/>
  <c r="H6" i="12"/>
  <c r="I6" i="12" s="1"/>
  <c r="E5" i="12"/>
  <c r="F11" i="12" s="1"/>
  <c r="B5" i="12"/>
  <c r="C9" i="12" s="1"/>
  <c r="C5" i="13" l="1"/>
  <c r="F14" i="12"/>
  <c r="F5" i="13"/>
  <c r="C16" i="12"/>
  <c r="C7" i="12"/>
  <c r="C13" i="12"/>
  <c r="H14" i="12"/>
  <c r="I14" i="12" s="1"/>
  <c r="F16" i="12"/>
  <c r="H16" i="12"/>
  <c r="I16" i="12" s="1"/>
  <c r="C8" i="12"/>
  <c r="C11" i="12"/>
  <c r="C12" i="12"/>
  <c r="C15" i="12"/>
  <c r="C6" i="12"/>
  <c r="H15" i="12"/>
  <c r="I15" i="12" s="1"/>
  <c r="F6" i="12"/>
  <c r="F8" i="12"/>
  <c r="F10" i="12"/>
  <c r="F12" i="12"/>
  <c r="C14" i="12"/>
  <c r="F15" i="12"/>
  <c r="F7" i="12"/>
  <c r="F13" i="12"/>
  <c r="H5" i="12"/>
  <c r="I5" i="12" s="1"/>
  <c r="F9" i="12"/>
  <c r="H16" i="11"/>
  <c r="I16" i="11" s="1"/>
  <c r="C16" i="11"/>
  <c r="H15" i="11"/>
  <c r="I15" i="11" s="1"/>
  <c r="H14" i="11"/>
  <c r="I14" i="11" s="1"/>
  <c r="H13" i="11"/>
  <c r="I13" i="11" s="1"/>
  <c r="H12" i="11"/>
  <c r="I12" i="11" s="1"/>
  <c r="H11" i="11"/>
  <c r="I11" i="11" s="1"/>
  <c r="H10" i="11"/>
  <c r="I10" i="11" s="1"/>
  <c r="H9" i="11"/>
  <c r="H8" i="11"/>
  <c r="I8" i="11" s="1"/>
  <c r="H7" i="11"/>
  <c r="I7" i="11" s="1"/>
  <c r="H6" i="11"/>
  <c r="I6" i="11" s="1"/>
  <c r="E5" i="11"/>
  <c r="F13" i="11" s="1"/>
  <c r="B5" i="11"/>
  <c r="C14" i="11" s="1"/>
  <c r="H16" i="10"/>
  <c r="I16" i="10" s="1"/>
  <c r="H15" i="10"/>
  <c r="I15" i="10" s="1"/>
  <c r="H14" i="10"/>
  <c r="I14" i="10" s="1"/>
  <c r="H13" i="10"/>
  <c r="I13" i="10" s="1"/>
  <c r="I12" i="10"/>
  <c r="H12" i="10"/>
  <c r="H11" i="10"/>
  <c r="I11" i="10" s="1"/>
  <c r="H10" i="10"/>
  <c r="I10" i="10" s="1"/>
  <c r="H9" i="10"/>
  <c r="I9" i="10" s="1"/>
  <c r="H8" i="10"/>
  <c r="I8" i="10" s="1"/>
  <c r="H7" i="10"/>
  <c r="H6" i="10"/>
  <c r="I6" i="10" s="1"/>
  <c r="E5" i="10"/>
  <c r="F16" i="10" s="1"/>
  <c r="B5" i="10"/>
  <c r="C16" i="10" s="1"/>
  <c r="H16" i="9"/>
  <c r="I16" i="9" s="1"/>
  <c r="H15" i="9"/>
  <c r="I15" i="9" s="1"/>
  <c r="H14" i="9"/>
  <c r="I14" i="9" s="1"/>
  <c r="H13" i="9"/>
  <c r="I13" i="9" s="1"/>
  <c r="H12" i="9"/>
  <c r="I12" i="9" s="1"/>
  <c r="H11" i="9"/>
  <c r="I11" i="9" s="1"/>
  <c r="H10" i="9"/>
  <c r="I10" i="9" s="1"/>
  <c r="H9" i="9"/>
  <c r="I9" i="9" s="1"/>
  <c r="H8" i="9"/>
  <c r="I8" i="9" s="1"/>
  <c r="H7" i="9"/>
  <c r="I7" i="9" s="1"/>
  <c r="H6" i="9"/>
  <c r="E5" i="9"/>
  <c r="F16" i="9" s="1"/>
  <c r="B5" i="9"/>
  <c r="C15" i="9" s="1"/>
  <c r="H16" i="8"/>
  <c r="I16" i="8" s="1"/>
  <c r="H15" i="8"/>
  <c r="I15" i="8" s="1"/>
  <c r="H14" i="8"/>
  <c r="I14" i="8" s="1"/>
  <c r="H13" i="8"/>
  <c r="I13" i="8" s="1"/>
  <c r="H12" i="8"/>
  <c r="I12" i="8" s="1"/>
  <c r="H11" i="8"/>
  <c r="I11" i="8" s="1"/>
  <c r="H10" i="8"/>
  <c r="I10" i="8" s="1"/>
  <c r="H9" i="8"/>
  <c r="H8" i="8"/>
  <c r="I8" i="8" s="1"/>
  <c r="C8" i="8"/>
  <c r="H7" i="8"/>
  <c r="I7" i="8" s="1"/>
  <c r="H6" i="8"/>
  <c r="I6" i="8" s="1"/>
  <c r="E5" i="8"/>
  <c r="F16" i="8" s="1"/>
  <c r="B5" i="8"/>
  <c r="C14" i="8" s="1"/>
  <c r="H16" i="7"/>
  <c r="I16" i="7" s="1"/>
  <c r="H15" i="7"/>
  <c r="I15" i="7" s="1"/>
  <c r="H14" i="7"/>
  <c r="I14" i="7" s="1"/>
  <c r="H13" i="7"/>
  <c r="I13" i="7" s="1"/>
  <c r="H12" i="7"/>
  <c r="I12" i="7" s="1"/>
  <c r="H11" i="7"/>
  <c r="I11" i="7" s="1"/>
  <c r="I10" i="7"/>
  <c r="H10" i="7"/>
  <c r="H9" i="7"/>
  <c r="I9" i="7" s="1"/>
  <c r="H8" i="7"/>
  <c r="I8" i="7" s="1"/>
  <c r="H7" i="7"/>
  <c r="I7" i="7" s="1"/>
  <c r="H6" i="7"/>
  <c r="E5" i="7"/>
  <c r="F16" i="7" s="1"/>
  <c r="B5" i="7"/>
  <c r="C16" i="7" s="1"/>
  <c r="H16" i="6"/>
  <c r="I16" i="6" s="1"/>
  <c r="H15" i="6"/>
  <c r="I15" i="6" s="1"/>
  <c r="H14" i="6"/>
  <c r="I14" i="6" s="1"/>
  <c r="H13" i="6"/>
  <c r="I13" i="6" s="1"/>
  <c r="H12" i="6"/>
  <c r="I12" i="6" s="1"/>
  <c r="H11" i="6"/>
  <c r="I11" i="6" s="1"/>
  <c r="H10" i="6"/>
  <c r="I10" i="6" s="1"/>
  <c r="H9" i="6"/>
  <c r="I9" i="6" s="1"/>
  <c r="H8" i="6"/>
  <c r="I8" i="6" s="1"/>
  <c r="H7" i="6"/>
  <c r="I7" i="6" s="1"/>
  <c r="H6" i="6"/>
  <c r="I6" i="6" s="1"/>
  <c r="E5" i="6"/>
  <c r="F16" i="6" s="1"/>
  <c r="B5" i="6"/>
  <c r="C16" i="6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E5" i="5"/>
  <c r="F16" i="5" s="1"/>
  <c r="B5" i="5"/>
  <c r="C9" i="5" s="1"/>
  <c r="H16" i="4"/>
  <c r="I16" i="4" s="1"/>
  <c r="H15" i="4"/>
  <c r="I15" i="4" s="1"/>
  <c r="H14" i="4"/>
  <c r="I14" i="4" s="1"/>
  <c r="H13" i="4"/>
  <c r="I13" i="4" s="1"/>
  <c r="H12" i="4"/>
  <c r="I12" i="4" s="1"/>
  <c r="H11" i="4"/>
  <c r="I11" i="4" s="1"/>
  <c r="H10" i="4"/>
  <c r="I10" i="4" s="1"/>
  <c r="H9" i="4"/>
  <c r="H8" i="4"/>
  <c r="I8" i="4" s="1"/>
  <c r="H7" i="4"/>
  <c r="I7" i="4" s="1"/>
  <c r="H6" i="4"/>
  <c r="I6" i="4" s="1"/>
  <c r="E5" i="4"/>
  <c r="F16" i="4" s="1"/>
  <c r="B5" i="4"/>
  <c r="C16" i="4" s="1"/>
  <c r="E16" i="3"/>
  <c r="H16" i="3" s="1"/>
  <c r="I16" i="3" s="1"/>
  <c r="B16" i="3"/>
  <c r="E15" i="3"/>
  <c r="B15" i="3"/>
  <c r="E14" i="3"/>
  <c r="B14" i="3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E5" i="3"/>
  <c r="F10" i="3" s="1"/>
  <c r="B5" i="3"/>
  <c r="C13" i="3" s="1"/>
  <c r="H5" i="7" l="1"/>
  <c r="I5" i="7" s="1"/>
  <c r="C14" i="3"/>
  <c r="C9" i="9"/>
  <c r="F6" i="3"/>
  <c r="C15" i="3"/>
  <c r="C6" i="10"/>
  <c r="C12" i="8"/>
  <c r="C8" i="11"/>
  <c r="C12" i="11"/>
  <c r="H5" i="9"/>
  <c r="I5" i="9" s="1"/>
  <c r="H5" i="8"/>
  <c r="I5" i="8" s="1"/>
  <c r="I6" i="9"/>
  <c r="H5" i="10"/>
  <c r="I5" i="10" s="1"/>
  <c r="H5" i="4"/>
  <c r="I5" i="4" s="1"/>
  <c r="I6" i="7"/>
  <c r="C12" i="9"/>
  <c r="H5" i="11"/>
  <c r="I5" i="11" s="1"/>
  <c r="C16" i="3"/>
  <c r="H5" i="6"/>
  <c r="I5" i="6" s="1"/>
  <c r="C14" i="10"/>
  <c r="C11" i="11"/>
  <c r="H5" i="5"/>
  <c r="I5" i="5" s="1"/>
  <c r="C11" i="8"/>
  <c r="C16" i="8"/>
  <c r="C13" i="9"/>
  <c r="C5" i="12"/>
  <c r="F5" i="12"/>
  <c r="C15" i="5"/>
  <c r="F7" i="3"/>
  <c r="F11" i="3"/>
  <c r="H14" i="3"/>
  <c r="I14" i="3" s="1"/>
  <c r="I6" i="5"/>
  <c r="C12" i="5"/>
  <c r="C9" i="6"/>
  <c r="C13" i="6"/>
  <c r="C9" i="8"/>
  <c r="C10" i="9"/>
  <c r="C11" i="10"/>
  <c r="C9" i="11"/>
  <c r="F8" i="3"/>
  <c r="F12" i="3"/>
  <c r="I9" i="4"/>
  <c r="C10" i="5"/>
  <c r="C6" i="6"/>
  <c r="C10" i="6"/>
  <c r="C14" i="6"/>
  <c r="C7" i="8"/>
  <c r="I9" i="8"/>
  <c r="C15" i="8"/>
  <c r="C8" i="9"/>
  <c r="C16" i="9"/>
  <c r="C9" i="10"/>
  <c r="C7" i="11"/>
  <c r="I9" i="11"/>
  <c r="C15" i="11"/>
  <c r="F15" i="3"/>
  <c r="C13" i="5"/>
  <c r="C10" i="8"/>
  <c r="C11" i="9"/>
  <c r="C12" i="10"/>
  <c r="C10" i="11"/>
  <c r="C7" i="5"/>
  <c r="F9" i="3"/>
  <c r="F13" i="3"/>
  <c r="C8" i="5"/>
  <c r="C16" i="5"/>
  <c r="C7" i="6"/>
  <c r="C11" i="6"/>
  <c r="C15" i="6"/>
  <c r="C13" i="8"/>
  <c r="C6" i="9"/>
  <c r="C14" i="9"/>
  <c r="C7" i="10"/>
  <c r="C15" i="10"/>
  <c r="C13" i="11"/>
  <c r="C11" i="5"/>
  <c r="C10" i="10"/>
  <c r="C6" i="5"/>
  <c r="C14" i="5"/>
  <c r="C8" i="6"/>
  <c r="C12" i="6"/>
  <c r="I7" i="10"/>
  <c r="C13" i="10"/>
  <c r="H5" i="3"/>
  <c r="I5" i="3" s="1"/>
  <c r="C6" i="8"/>
  <c r="C7" i="9"/>
  <c r="C8" i="10"/>
  <c r="C6" i="11"/>
  <c r="F7" i="11"/>
  <c r="F8" i="11"/>
  <c r="F9" i="11"/>
  <c r="F10" i="11"/>
  <c r="F11" i="11"/>
  <c r="F12" i="11"/>
  <c r="F14" i="11"/>
  <c r="F15" i="11"/>
  <c r="F16" i="11"/>
  <c r="F6" i="11"/>
  <c r="F6" i="10"/>
  <c r="F7" i="10"/>
  <c r="F8" i="10"/>
  <c r="F9" i="10"/>
  <c r="F10" i="10"/>
  <c r="F11" i="10"/>
  <c r="F12" i="10"/>
  <c r="F13" i="10"/>
  <c r="F14" i="10"/>
  <c r="F15" i="10"/>
  <c r="F6" i="9"/>
  <c r="F7" i="9"/>
  <c r="F8" i="9"/>
  <c r="F9" i="9"/>
  <c r="F10" i="9"/>
  <c r="F11" i="9"/>
  <c r="F12" i="9"/>
  <c r="F13" i="9"/>
  <c r="F14" i="9"/>
  <c r="F15" i="9"/>
  <c r="F6" i="8"/>
  <c r="F7" i="8"/>
  <c r="F8" i="8"/>
  <c r="F9" i="8"/>
  <c r="F10" i="8"/>
  <c r="F11" i="8"/>
  <c r="F12" i="8"/>
  <c r="F13" i="8"/>
  <c r="F14" i="8"/>
  <c r="F15" i="8"/>
  <c r="C6" i="7"/>
  <c r="C7" i="7"/>
  <c r="C8" i="7"/>
  <c r="C9" i="7"/>
  <c r="C10" i="7"/>
  <c r="C11" i="7"/>
  <c r="C12" i="7"/>
  <c r="C13" i="7"/>
  <c r="C14" i="7"/>
  <c r="C15" i="7"/>
  <c r="F6" i="7"/>
  <c r="F7" i="7"/>
  <c r="F8" i="7"/>
  <c r="F9" i="7"/>
  <c r="F10" i="7"/>
  <c r="F11" i="7"/>
  <c r="F12" i="7"/>
  <c r="F13" i="7"/>
  <c r="F14" i="7"/>
  <c r="F15" i="7"/>
  <c r="F6" i="6"/>
  <c r="F7" i="6"/>
  <c r="F8" i="6"/>
  <c r="F9" i="6"/>
  <c r="F10" i="6"/>
  <c r="F11" i="6"/>
  <c r="F12" i="6"/>
  <c r="F13" i="6"/>
  <c r="F14" i="6"/>
  <c r="F15" i="6"/>
  <c r="F6" i="5"/>
  <c r="F7" i="5"/>
  <c r="F8" i="5"/>
  <c r="F9" i="5"/>
  <c r="F10" i="5"/>
  <c r="F11" i="5"/>
  <c r="F12" i="5"/>
  <c r="F13" i="5"/>
  <c r="F14" i="5"/>
  <c r="F15" i="5"/>
  <c r="C6" i="4"/>
  <c r="C7" i="4"/>
  <c r="C8" i="4"/>
  <c r="C9" i="4"/>
  <c r="C10" i="4"/>
  <c r="C11" i="4"/>
  <c r="C12" i="4"/>
  <c r="C13" i="4"/>
  <c r="C14" i="4"/>
  <c r="C15" i="4"/>
  <c r="F6" i="4"/>
  <c r="F7" i="4"/>
  <c r="F8" i="4"/>
  <c r="F9" i="4"/>
  <c r="F10" i="4"/>
  <c r="F11" i="4"/>
  <c r="F12" i="4"/>
  <c r="F13" i="4"/>
  <c r="F14" i="4"/>
  <c r="F15" i="4"/>
  <c r="H15" i="3"/>
  <c r="I15" i="3" s="1"/>
  <c r="F14" i="3"/>
  <c r="F16" i="3"/>
  <c r="C6" i="3"/>
  <c r="C7" i="3"/>
  <c r="C8" i="3"/>
  <c r="C9" i="3"/>
  <c r="C10" i="3"/>
  <c r="C11" i="3"/>
  <c r="C12" i="3"/>
  <c r="C5" i="8" l="1"/>
  <c r="F5" i="3"/>
  <c r="C5" i="10"/>
  <c r="C5" i="11"/>
  <c r="C5" i="9"/>
  <c r="C5" i="7"/>
  <c r="C5" i="5"/>
  <c r="C5" i="6"/>
  <c r="F5" i="11"/>
  <c r="F5" i="10"/>
  <c r="F5" i="9"/>
  <c r="F5" i="8"/>
  <c r="F5" i="7"/>
  <c r="F5" i="6"/>
  <c r="F5" i="5"/>
  <c r="C5" i="4"/>
  <c r="F5" i="4"/>
  <c r="C5" i="3"/>
  <c r="E16" i="2"/>
  <c r="B16" i="2"/>
  <c r="E15" i="2"/>
  <c r="B15" i="2"/>
  <c r="E14" i="2"/>
  <c r="B14" i="2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E5" i="2"/>
  <c r="F13" i="2" s="1"/>
  <c r="B5" i="2"/>
  <c r="C13" i="2" s="1"/>
  <c r="F15" i="2" l="1"/>
  <c r="H16" i="2"/>
  <c r="I16" i="2" s="1"/>
  <c r="C14" i="2"/>
  <c r="C16" i="2"/>
  <c r="F6" i="2"/>
  <c r="F8" i="2"/>
  <c r="F10" i="2"/>
  <c r="F12" i="2"/>
  <c r="F7" i="2"/>
  <c r="F9" i="2"/>
  <c r="F11" i="2"/>
  <c r="H14" i="2"/>
  <c r="I14" i="2" s="1"/>
  <c r="C15" i="2"/>
  <c r="H5" i="2"/>
  <c r="I5" i="2" s="1"/>
  <c r="H15" i="2"/>
  <c r="I15" i="2" s="1"/>
  <c r="F14" i="2"/>
  <c r="F16" i="2"/>
  <c r="C6" i="2"/>
  <c r="C7" i="2"/>
  <c r="C8" i="2"/>
  <c r="C9" i="2"/>
  <c r="C10" i="2"/>
  <c r="C11" i="2"/>
  <c r="C12" i="2"/>
  <c r="H11" i="1"/>
  <c r="H12" i="1"/>
  <c r="H13" i="1"/>
  <c r="H8" i="1"/>
  <c r="H9" i="1"/>
  <c r="H10" i="1"/>
  <c r="H6" i="1"/>
  <c r="H7" i="1"/>
  <c r="F5" i="2" l="1"/>
  <c r="C5" i="2"/>
  <c r="I11" i="1"/>
  <c r="I12" i="1"/>
  <c r="I13" i="1"/>
  <c r="I8" i="1"/>
  <c r="I9" i="1"/>
  <c r="I10" i="1"/>
  <c r="I6" i="1"/>
  <c r="I7" i="1"/>
  <c r="B16" i="1" l="1"/>
  <c r="B15" i="1"/>
  <c r="B14" i="1"/>
  <c r="E16" i="1"/>
  <c r="E15" i="1"/>
  <c r="E14" i="1"/>
  <c r="B5" i="1"/>
  <c r="C10" i="1" s="1"/>
  <c r="E5" i="1"/>
  <c r="F13" i="1" s="1"/>
  <c r="H16" i="1" l="1"/>
  <c r="I16" i="1" s="1"/>
  <c r="H14" i="1"/>
  <c r="I14" i="1" s="1"/>
  <c r="C14" i="1"/>
  <c r="H15" i="1"/>
  <c r="I15" i="1" s="1"/>
  <c r="C7" i="1"/>
  <c r="H5" i="1"/>
  <c r="I5" i="1" s="1"/>
  <c r="C13" i="1"/>
  <c r="F10" i="1"/>
  <c r="F9" i="1"/>
  <c r="F11" i="1"/>
  <c r="F15" i="1"/>
  <c r="F6" i="1"/>
  <c r="F14" i="1"/>
  <c r="F12" i="1"/>
  <c r="F7" i="1"/>
  <c r="F8" i="1"/>
  <c r="F16" i="1"/>
  <c r="C11" i="1"/>
  <c r="C15" i="1"/>
  <c r="C8" i="1"/>
  <c r="C6" i="1"/>
  <c r="C12" i="1"/>
  <c r="C16" i="1"/>
  <c r="C9" i="1"/>
  <c r="F5" i="1" l="1"/>
  <c r="C5" i="1"/>
</calcChain>
</file>

<file path=xl/sharedStrings.xml><?xml version="1.0" encoding="utf-8"?>
<sst xmlns="http://schemas.openxmlformats.org/spreadsheetml/2006/main" count="475" uniqueCount="76">
  <si>
    <t>Totalt</t>
  </si>
  <si>
    <t>Ålder</t>
  </si>
  <si>
    <t>Ålands statistik- och utredningsbyrå</t>
  </si>
  <si>
    <t>0-6</t>
  </si>
  <si>
    <t>30-49</t>
  </si>
  <si>
    <t>50-64</t>
  </si>
  <si>
    <t>65-74</t>
  </si>
  <si>
    <t>75-84</t>
  </si>
  <si>
    <t>85+</t>
  </si>
  <si>
    <t>65+</t>
  </si>
  <si>
    <t>Antal</t>
  </si>
  <si>
    <t>Procent</t>
  </si>
  <si>
    <t>0-17</t>
  </si>
  <si>
    <t>18-64</t>
  </si>
  <si>
    <t>7-17</t>
  </si>
  <si>
    <t>18-29</t>
  </si>
  <si>
    <t>Källa: ÅSUB Befolkning, Befolkningsregistercentralen</t>
  </si>
  <si>
    <t>Befolkning efter ålder 31.12.2014 och 31.12.2015</t>
  </si>
  <si>
    <t>Förändring 2014-2015</t>
  </si>
  <si>
    <t>Senast uppdaterad 5.4.2016</t>
  </si>
  <si>
    <t>Senast uppdaterad 4.4.2017</t>
  </si>
  <si>
    <t>Befolkning efter ålder 31.12.2015 och 31.12.2016</t>
  </si>
  <si>
    <t>Förändring 2015-2016</t>
  </si>
  <si>
    <t>16-29</t>
  </si>
  <si>
    <t>7-15</t>
  </si>
  <si>
    <t>Befolkning efter ålder 31.12.2013 och 31.12.2014</t>
  </si>
  <si>
    <t>Förändring 2013-2014</t>
  </si>
  <si>
    <t>Senast uppdaterad 5.5.2015</t>
  </si>
  <si>
    <t>Befolkning efter ålder 31.12.2012 och 31.12.2013</t>
  </si>
  <si>
    <t>Förändring 2012-2013</t>
  </si>
  <si>
    <t>Senast uppdaterad 24.3.2014</t>
  </si>
  <si>
    <t>Befolkning efter ålder 31.12.2011 och 31.12.2012</t>
  </si>
  <si>
    <t>Förändring 2011-2012</t>
  </si>
  <si>
    <t>Källa: ÅSUB, Befolkningsregistercentralen</t>
  </si>
  <si>
    <t>Senast uppdaterad 26.3.2013</t>
  </si>
  <si>
    <t>Befolkning efter ålder 31.12.2010 och 31.12.2011</t>
  </si>
  <si>
    <t>Förändring 2010-2011</t>
  </si>
  <si>
    <t>Befolkning efter ålder 31.12.2009 och 31.12.2010</t>
  </si>
  <si>
    <t>Förändring 2009-2010</t>
  </si>
  <si>
    <t>Befolkning efter ålder 31.12.2008 och 31.12.2009</t>
  </si>
  <si>
    <t>Förändring 2008-2009</t>
  </si>
  <si>
    <t>Befolkning efter ålder 31.12.2007 och 31.12.2008</t>
  </si>
  <si>
    <t>Förändring 2007-2008</t>
  </si>
  <si>
    <t>Befolkning efter ålder 31.12.2006 och 31.12.2007</t>
  </si>
  <si>
    <t>Förändring 2006-2007</t>
  </si>
  <si>
    <t>Befolkning efter ålder 31.12.2005 och 31.12.2006</t>
  </si>
  <si>
    <t>Förändring 2005-2006</t>
  </si>
  <si>
    <t>Förändring 2016-2017</t>
  </si>
  <si>
    <t>Befolkning efter ålder 31.12.2016 och 31.12.2017</t>
  </si>
  <si>
    <t>Senast uppdaterad 9.4.2018</t>
  </si>
  <si>
    <t>Förändring 2017-2018</t>
  </si>
  <si>
    <t>Befolkning efter ålder 31.12.2017 och 31.12.2018</t>
  </si>
  <si>
    <t>Senast uppdaterad 5.4.2019</t>
  </si>
  <si>
    <t>Befolkning efter ålder 31.12.2018 och 31.12.2019</t>
  </si>
  <si>
    <t>Förändring 2018-2019</t>
  </si>
  <si>
    <t>Senast uppdaterad 6.4.2020</t>
  </si>
  <si>
    <t>Källa: ÅSUB Befolkning, Myndigheten för digitalisering och befolkningsdata</t>
  </si>
  <si>
    <t>Förändring 2019-2020</t>
  </si>
  <si>
    <t>Befolkning efter ålder 31.12.2019 och 31.12.2020</t>
  </si>
  <si>
    <t>Senast uppdaterad 9.4.2021</t>
  </si>
  <si>
    <t>Förändring 2020-2021</t>
  </si>
  <si>
    <t>Befolkning efter ålder 31.12.2020 och 31.12.2021</t>
  </si>
  <si>
    <t>Senast uppdaterad 9.4.2022</t>
  </si>
  <si>
    <t>Befolkning efter ålder 31.12.2021 och 31.12.2022</t>
  </si>
  <si>
    <t>Förändring 2021-2022</t>
  </si>
  <si>
    <t>Senast uppdaterad 11.4.2023</t>
  </si>
  <si>
    <t>Befolkning efter ålder 31.12.2022 och 31.12.2023</t>
  </si>
  <si>
    <t>Förändring 2022-2023</t>
  </si>
  <si>
    <t>Senast uppdaterad 2.5.2024</t>
  </si>
  <si>
    <t>Befolkning efter ålder 31.12.2023 och 31.12.2024</t>
  </si>
  <si>
    <t>Förändring 2023-2024</t>
  </si>
  <si>
    <t>Senast uppdaterad 10.4.2025</t>
  </si>
  <si>
    <t>Befolkning efter ålder 31.12.2024 och 31.12.2025</t>
  </si>
  <si>
    <t>Förändring 2024-2025</t>
  </si>
  <si>
    <t>Se respektive blad för uppgifter gällande 2006-2024</t>
  </si>
  <si>
    <t>Senast uppdaterad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</si>
</sst>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00"/>
    <numFmt numFmtId="167" formatCode="#,##0.0000"/>
  </numFmts>
  <fonts count="6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4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165" fontId="4" fillId="0" borderId="0" xfId="0" applyNumberFormat="1" applyFont="1"/>
    <xf numFmtId="3" fontId="1" fillId="0" borderId="0" xfId="0" applyNumberFormat="1" applyFont="1"/>
    <xf numFmtId="165" fontId="1" fillId="0" borderId="0" xfId="0" applyNumberFormat="1" applyFont="1"/>
    <xf numFmtId="49" fontId="1" fillId="0" borderId="0" xfId="0" applyNumberFormat="1" applyFont="1"/>
    <xf numFmtId="16" fontId="1" fillId="0" borderId="0" xfId="0" applyNumberFormat="1" applyFont="1"/>
    <xf numFmtId="0" fontId="1" fillId="0" borderId="3" xfId="0" applyFont="1" applyBorder="1"/>
    <xf numFmtId="3" fontId="1" fillId="0" borderId="3" xfId="0" applyNumberFormat="1" applyFont="1" applyBorder="1"/>
    <xf numFmtId="164" fontId="1" fillId="0" borderId="3" xfId="0" applyNumberFormat="1" applyFont="1" applyBorder="1"/>
    <xf numFmtId="0" fontId="5" fillId="0" borderId="0" xfId="0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0" fontId="1" fillId="2" borderId="0" xfId="0" applyFont="1" applyFill="1"/>
    <xf numFmtId="0" fontId="4" fillId="2" borderId="0" xfId="0" applyFont="1" applyFill="1"/>
    <xf numFmtId="165" fontId="1" fillId="0" borderId="3" xfId="0" applyNumberFormat="1" applyFont="1" applyBorder="1"/>
    <xf numFmtId="3" fontId="3" fillId="0" borderId="0" xfId="0" applyNumberFormat="1" applyFont="1"/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2025</a:t>
            </a:r>
          </a:p>
        </c:rich>
      </c:tx>
      <c:layout>
        <c:manualLayout>
          <c:xMode val="edge"/>
          <c:yMode val="edge"/>
          <c:x val="8.7523529255812728E-3"/>
          <c:y val="3.1836703200005248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'2025'!$A$6:$A$13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'2025'!$H$6:$H$13</c:f>
              <c:numCache>
                <c:formatCode>#,##0</c:formatCode>
                <c:ptCount val="8"/>
                <c:pt idx="0">
                  <c:v>-40</c:v>
                </c:pt>
                <c:pt idx="1">
                  <c:v>45</c:v>
                </c:pt>
                <c:pt idx="2">
                  <c:v>13</c:v>
                </c:pt>
                <c:pt idx="3">
                  <c:v>54</c:v>
                </c:pt>
                <c:pt idx="4">
                  <c:v>-9</c:v>
                </c:pt>
                <c:pt idx="5">
                  <c:v>31</c:v>
                </c:pt>
                <c:pt idx="6">
                  <c:v>55</c:v>
                </c:pt>
                <c:pt idx="7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B-4A1B-8E3E-0FDA95486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13016960"/>
        <c:axId val="213018496"/>
      </c:barChart>
      <c:catAx>
        <c:axId val="2130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8496"/>
        <c:crosses val="autoZero"/>
        <c:auto val="1"/>
        <c:lblAlgn val="ctr"/>
        <c:lblOffset val="100"/>
        <c:noMultiLvlLbl val="0"/>
      </c:catAx>
      <c:valAx>
        <c:axId val="213018496"/>
        <c:scaling>
          <c:orientation val="minMax"/>
          <c:max val="100"/>
          <c:min val="-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6960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2016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'2016'!$A$6:$A$13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'2016'!$H$6:$H$13</c:f>
              <c:numCache>
                <c:formatCode>#,##0</c:formatCode>
                <c:ptCount val="8"/>
                <c:pt idx="0">
                  <c:v>67</c:v>
                </c:pt>
                <c:pt idx="1">
                  <c:v>-15</c:v>
                </c:pt>
                <c:pt idx="2">
                  <c:v>1</c:v>
                </c:pt>
                <c:pt idx="3">
                  <c:v>4</c:v>
                </c:pt>
                <c:pt idx="4">
                  <c:v>28</c:v>
                </c:pt>
                <c:pt idx="5">
                  <c:v>84</c:v>
                </c:pt>
                <c:pt idx="6">
                  <c:v>67</c:v>
                </c:pt>
                <c:pt idx="7">
                  <c:v>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4-4EB8-BFD7-2AC1AA4A0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13016960"/>
        <c:axId val="213018496"/>
      </c:barChart>
      <c:catAx>
        <c:axId val="2130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8496"/>
        <c:crosses val="autoZero"/>
        <c:auto val="1"/>
        <c:lblAlgn val="ctr"/>
        <c:lblOffset val="100"/>
        <c:noMultiLvlLbl val="0"/>
      </c:catAx>
      <c:valAx>
        <c:axId val="213018496"/>
        <c:scaling>
          <c:orientation val="minMax"/>
          <c:max val="100"/>
          <c:min val="-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6960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2015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'2015'!$A$6:$A$13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'2015'!$H$6:$H$13</c:f>
              <c:numCache>
                <c:formatCode>#,##0</c:formatCode>
                <c:ptCount val="8"/>
                <c:pt idx="0">
                  <c:v>-25</c:v>
                </c:pt>
                <c:pt idx="1">
                  <c:v>0</c:v>
                </c:pt>
                <c:pt idx="2">
                  <c:v>-27</c:v>
                </c:pt>
                <c:pt idx="3">
                  <c:v>-79</c:v>
                </c:pt>
                <c:pt idx="4">
                  <c:v>74</c:v>
                </c:pt>
                <c:pt idx="5">
                  <c:v>82</c:v>
                </c:pt>
                <c:pt idx="6">
                  <c:v>69</c:v>
                </c:pt>
                <c:pt idx="7">
                  <c:v>-27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F-4693-8BC7-D554ECD5C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65054464"/>
        <c:axId val="265056256"/>
      </c:barChart>
      <c:catAx>
        <c:axId val="26505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65056256"/>
        <c:crosses val="autoZero"/>
        <c:auto val="1"/>
        <c:lblAlgn val="ctr"/>
        <c:lblOffset val="100"/>
        <c:noMultiLvlLbl val="0"/>
      </c:catAx>
      <c:valAx>
        <c:axId val="265056256"/>
        <c:scaling>
          <c:orientation val="minMax"/>
          <c:max val="100"/>
          <c:min val="-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65054464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2014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'2014'!$A$6:$A$13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'2014'!$H$6:$H$13</c:f>
              <c:numCache>
                <c:formatCode>#,##0</c:formatCode>
                <c:ptCount val="8"/>
                <c:pt idx="0">
                  <c:v>6</c:v>
                </c:pt>
                <c:pt idx="1">
                  <c:v>33</c:v>
                </c:pt>
                <c:pt idx="2">
                  <c:v>39</c:v>
                </c:pt>
                <c:pt idx="3">
                  <c:v>-32</c:v>
                </c:pt>
                <c:pt idx="4">
                  <c:v>10</c:v>
                </c:pt>
                <c:pt idx="5">
                  <c:v>147</c:v>
                </c:pt>
                <c:pt idx="6">
                  <c:v>39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0-49FE-A8E5-D2735A182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65167232"/>
        <c:axId val="265168768"/>
      </c:barChart>
      <c:catAx>
        <c:axId val="26516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65168768"/>
        <c:crosses val="autoZero"/>
        <c:auto val="1"/>
        <c:lblAlgn val="ctr"/>
        <c:lblOffset val="100"/>
        <c:noMultiLvlLbl val="0"/>
      </c:catAx>
      <c:valAx>
        <c:axId val="265168768"/>
        <c:scaling>
          <c:orientation val="minMax"/>
          <c:max val="150"/>
          <c:min val="-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65167232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2013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'2013'!$A$6:$A$13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'2013'!$H$6:$H$13</c:f>
              <c:numCache>
                <c:formatCode>#,##0</c:formatCode>
                <c:ptCount val="8"/>
                <c:pt idx="0">
                  <c:v>-30</c:v>
                </c:pt>
                <c:pt idx="1">
                  <c:v>3</c:v>
                </c:pt>
                <c:pt idx="2">
                  <c:v>31</c:v>
                </c:pt>
                <c:pt idx="3">
                  <c:v>25</c:v>
                </c:pt>
                <c:pt idx="4">
                  <c:v>-43</c:v>
                </c:pt>
                <c:pt idx="5">
                  <c:v>145</c:v>
                </c:pt>
                <c:pt idx="6">
                  <c:v>33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FF5-9C49-56C4A3158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66565888"/>
        <c:axId val="266571776"/>
      </c:barChart>
      <c:catAx>
        <c:axId val="26656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66571776"/>
        <c:crosses val="autoZero"/>
        <c:auto val="1"/>
        <c:lblAlgn val="ctr"/>
        <c:lblOffset val="100"/>
        <c:noMultiLvlLbl val="0"/>
      </c:catAx>
      <c:valAx>
        <c:axId val="266571776"/>
        <c:scaling>
          <c:orientation val="minMax"/>
          <c:max val="150"/>
          <c:min val="-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6656588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2012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'2012'!$A$6:$A$13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'2012'!$H$6:$H$13</c:f>
              <c:numCache>
                <c:formatCode>#,##0</c:formatCode>
                <c:ptCount val="8"/>
                <c:pt idx="0">
                  <c:v>36</c:v>
                </c:pt>
                <c:pt idx="1">
                  <c:v>-9</c:v>
                </c:pt>
                <c:pt idx="2">
                  <c:v>-9</c:v>
                </c:pt>
                <c:pt idx="3">
                  <c:v>24</c:v>
                </c:pt>
                <c:pt idx="4">
                  <c:v>-64</c:v>
                </c:pt>
                <c:pt idx="5">
                  <c:v>144</c:v>
                </c:pt>
                <c:pt idx="6">
                  <c:v>14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F-4B16-8401-4FB3C12FA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68194176"/>
        <c:axId val="268195712"/>
      </c:barChart>
      <c:catAx>
        <c:axId val="26819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68195712"/>
        <c:crosses val="autoZero"/>
        <c:auto val="1"/>
        <c:lblAlgn val="ctr"/>
        <c:lblOffset val="100"/>
        <c:noMultiLvlLbl val="0"/>
      </c:catAx>
      <c:valAx>
        <c:axId val="268195712"/>
        <c:scaling>
          <c:orientation val="minMax"/>
          <c:max val="150"/>
          <c:min val="-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68194176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2011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'2011'!$A$6:$A$13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'2011'!$H$6:$H$13</c:f>
              <c:numCache>
                <c:formatCode>#,##0</c:formatCode>
                <c:ptCount val="8"/>
                <c:pt idx="0">
                  <c:v>33</c:v>
                </c:pt>
                <c:pt idx="1">
                  <c:v>-2</c:v>
                </c:pt>
                <c:pt idx="2">
                  <c:v>111</c:v>
                </c:pt>
                <c:pt idx="3">
                  <c:v>46</c:v>
                </c:pt>
                <c:pt idx="4">
                  <c:v>-53</c:v>
                </c:pt>
                <c:pt idx="5">
                  <c:v>205</c:v>
                </c:pt>
                <c:pt idx="6">
                  <c:v>-16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4-4DBB-9374-57B843986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68577024"/>
        <c:axId val="268607488"/>
      </c:barChart>
      <c:catAx>
        <c:axId val="26857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68607488"/>
        <c:crosses val="autoZero"/>
        <c:auto val="1"/>
        <c:lblAlgn val="ctr"/>
        <c:lblOffset val="100"/>
        <c:noMultiLvlLbl val="0"/>
      </c:catAx>
      <c:valAx>
        <c:axId val="268607488"/>
        <c:scaling>
          <c:orientation val="minMax"/>
          <c:max val="250"/>
          <c:min val="-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68577024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2010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'2010'!$A$6:$A$13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'2010'!$H$6:$H$13</c:f>
              <c:numCache>
                <c:formatCode>#,##0</c:formatCode>
                <c:ptCount val="8"/>
                <c:pt idx="0">
                  <c:v>18</c:v>
                </c:pt>
                <c:pt idx="1">
                  <c:v>-57</c:v>
                </c:pt>
                <c:pt idx="2">
                  <c:v>32</c:v>
                </c:pt>
                <c:pt idx="3">
                  <c:v>50</c:v>
                </c:pt>
                <c:pt idx="4">
                  <c:v>18</c:v>
                </c:pt>
                <c:pt idx="5">
                  <c:v>151</c:v>
                </c:pt>
                <c:pt idx="6">
                  <c:v>35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F-4955-8C12-09BFFDBE7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68013952"/>
        <c:axId val="268015488"/>
      </c:barChart>
      <c:catAx>
        <c:axId val="26801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68015488"/>
        <c:crosses val="autoZero"/>
        <c:auto val="1"/>
        <c:lblAlgn val="ctr"/>
        <c:lblOffset val="100"/>
        <c:noMultiLvlLbl val="0"/>
      </c:catAx>
      <c:valAx>
        <c:axId val="268015488"/>
        <c:scaling>
          <c:orientation val="minMax"/>
          <c:max val="200"/>
          <c:min val="-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68013952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2009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'2009'!$A$6:$A$13</c:f>
              <c:strCache>
                <c:ptCount val="8"/>
                <c:pt idx="0">
                  <c:v>0-6</c:v>
                </c:pt>
                <c:pt idx="1">
                  <c:v>7-15</c:v>
                </c:pt>
                <c:pt idx="2">
                  <c:v>16-29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'2009'!$H$6:$H$13</c:f>
              <c:numCache>
                <c:formatCode>#,##0</c:formatCode>
                <c:ptCount val="8"/>
                <c:pt idx="0">
                  <c:v>23</c:v>
                </c:pt>
                <c:pt idx="1">
                  <c:v>-47</c:v>
                </c:pt>
                <c:pt idx="2">
                  <c:v>102</c:v>
                </c:pt>
                <c:pt idx="3">
                  <c:v>-9</c:v>
                </c:pt>
                <c:pt idx="4">
                  <c:v>55</c:v>
                </c:pt>
                <c:pt idx="5">
                  <c:v>120</c:v>
                </c:pt>
                <c:pt idx="6">
                  <c:v>8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0-43C4-AB08-FCE92DA45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70289152"/>
        <c:axId val="270319616"/>
      </c:barChart>
      <c:catAx>
        <c:axId val="27028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70319616"/>
        <c:crosses val="autoZero"/>
        <c:auto val="1"/>
        <c:lblAlgn val="ctr"/>
        <c:lblOffset val="100"/>
        <c:noMultiLvlLbl val="0"/>
      </c:catAx>
      <c:valAx>
        <c:axId val="270319616"/>
        <c:scaling>
          <c:orientation val="minMax"/>
          <c:max val="150"/>
          <c:min val="-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70289152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2008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'2008'!$A$6:$A$13</c:f>
              <c:strCache>
                <c:ptCount val="8"/>
                <c:pt idx="0">
                  <c:v>0-6</c:v>
                </c:pt>
                <c:pt idx="1">
                  <c:v>7-15</c:v>
                </c:pt>
                <c:pt idx="2">
                  <c:v>16-29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'2008'!$H$6:$H$13</c:f>
              <c:numCache>
                <c:formatCode>#,##0</c:formatCode>
                <c:ptCount val="8"/>
                <c:pt idx="0">
                  <c:v>32</c:v>
                </c:pt>
                <c:pt idx="1">
                  <c:v>-18</c:v>
                </c:pt>
                <c:pt idx="2">
                  <c:v>65</c:v>
                </c:pt>
                <c:pt idx="3">
                  <c:v>39</c:v>
                </c:pt>
                <c:pt idx="4">
                  <c:v>83</c:v>
                </c:pt>
                <c:pt idx="5">
                  <c:v>94</c:v>
                </c:pt>
                <c:pt idx="6">
                  <c:v>-11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6-48CD-82C6-A4B95FE7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71610240"/>
        <c:axId val="271611776"/>
      </c:barChart>
      <c:catAx>
        <c:axId val="2716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71611776"/>
        <c:crosses val="autoZero"/>
        <c:auto val="1"/>
        <c:lblAlgn val="ctr"/>
        <c:lblOffset val="100"/>
        <c:noMultiLvlLbl val="0"/>
      </c:catAx>
      <c:valAx>
        <c:axId val="271611776"/>
        <c:scaling>
          <c:orientation val="minMax"/>
          <c:max val="100"/>
          <c:min val="-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71610240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2007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'2007'!$A$6:$A$13</c:f>
              <c:strCache>
                <c:ptCount val="8"/>
                <c:pt idx="0">
                  <c:v>0-6</c:v>
                </c:pt>
                <c:pt idx="1">
                  <c:v>7-15</c:v>
                </c:pt>
                <c:pt idx="2">
                  <c:v>16-29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'2007'!$H$6:$H$13</c:f>
              <c:numCache>
                <c:formatCode>#,##0</c:formatCode>
                <c:ptCount val="8"/>
                <c:pt idx="0">
                  <c:v>29</c:v>
                </c:pt>
                <c:pt idx="1">
                  <c:v>-50</c:v>
                </c:pt>
                <c:pt idx="2">
                  <c:v>64</c:v>
                </c:pt>
                <c:pt idx="3">
                  <c:v>-2</c:v>
                </c:pt>
                <c:pt idx="4">
                  <c:v>75</c:v>
                </c:pt>
                <c:pt idx="5">
                  <c:v>85</c:v>
                </c:pt>
                <c:pt idx="6">
                  <c:v>20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8-4233-AB61-A791A91D0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72754944"/>
        <c:axId val="180879360"/>
      </c:barChart>
      <c:catAx>
        <c:axId val="2727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80879360"/>
        <c:crosses val="autoZero"/>
        <c:auto val="1"/>
        <c:lblAlgn val="ctr"/>
        <c:lblOffset val="100"/>
        <c:noMultiLvlLbl val="0"/>
      </c:catAx>
      <c:valAx>
        <c:axId val="180879360"/>
        <c:scaling>
          <c:orientation val="minMax"/>
          <c:max val="100"/>
          <c:min val="-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72754944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2024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'2024'!$A$6:$A$13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'2024'!$H$6:$H$13</c:f>
              <c:numCache>
                <c:formatCode>#,##0</c:formatCode>
                <c:ptCount val="8"/>
                <c:pt idx="0">
                  <c:v>-39</c:v>
                </c:pt>
                <c:pt idx="1">
                  <c:v>-13</c:v>
                </c:pt>
                <c:pt idx="2">
                  <c:v>40</c:v>
                </c:pt>
                <c:pt idx="3">
                  <c:v>10</c:v>
                </c:pt>
                <c:pt idx="4">
                  <c:v>-20</c:v>
                </c:pt>
                <c:pt idx="5">
                  <c:v>-26</c:v>
                </c:pt>
                <c:pt idx="6">
                  <c:v>145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8-4512-B535-6D56E597D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13016960"/>
        <c:axId val="213018496"/>
      </c:barChart>
      <c:catAx>
        <c:axId val="2130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8496"/>
        <c:crosses val="autoZero"/>
        <c:auto val="1"/>
        <c:lblAlgn val="ctr"/>
        <c:lblOffset val="100"/>
        <c:noMultiLvlLbl val="0"/>
      </c:catAx>
      <c:valAx>
        <c:axId val="213018496"/>
        <c:scaling>
          <c:orientation val="minMax"/>
          <c:max val="150"/>
          <c:min val="-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6960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2006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'2006'!$A$6:$A$13</c:f>
              <c:strCache>
                <c:ptCount val="8"/>
                <c:pt idx="0">
                  <c:v>0-6</c:v>
                </c:pt>
                <c:pt idx="1">
                  <c:v>7-15</c:v>
                </c:pt>
                <c:pt idx="2">
                  <c:v>16-29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'2006'!$H$6:$H$13</c:f>
              <c:numCache>
                <c:formatCode>#,##0</c:formatCode>
                <c:ptCount val="8"/>
                <c:pt idx="0">
                  <c:v>36</c:v>
                </c:pt>
                <c:pt idx="1">
                  <c:v>-50</c:v>
                </c:pt>
                <c:pt idx="2">
                  <c:v>-23</c:v>
                </c:pt>
                <c:pt idx="3">
                  <c:v>27</c:v>
                </c:pt>
                <c:pt idx="4">
                  <c:v>98</c:v>
                </c:pt>
                <c:pt idx="5">
                  <c:v>53</c:v>
                </c:pt>
                <c:pt idx="6">
                  <c:v>15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4-486D-9F8E-B786FBAC8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68206464"/>
        <c:axId val="268208000"/>
      </c:barChart>
      <c:catAx>
        <c:axId val="26820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68208000"/>
        <c:crosses val="autoZero"/>
        <c:auto val="1"/>
        <c:lblAlgn val="ctr"/>
        <c:lblOffset val="100"/>
        <c:noMultiLvlLbl val="0"/>
      </c:catAx>
      <c:valAx>
        <c:axId val="268208000"/>
        <c:scaling>
          <c:orientation val="minMax"/>
          <c:max val="100"/>
          <c:min val="-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68206464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2023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'2023'!$A$6:$A$13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'2023'!$H$6:$H$13</c:f>
              <c:numCache>
                <c:formatCode>#,##0</c:formatCode>
                <c:ptCount val="8"/>
                <c:pt idx="0">
                  <c:v>-62</c:v>
                </c:pt>
                <c:pt idx="1">
                  <c:v>48</c:v>
                </c:pt>
                <c:pt idx="2">
                  <c:v>-25</c:v>
                </c:pt>
                <c:pt idx="3">
                  <c:v>42</c:v>
                </c:pt>
                <c:pt idx="4">
                  <c:v>35</c:v>
                </c:pt>
                <c:pt idx="5">
                  <c:v>-26</c:v>
                </c:pt>
                <c:pt idx="6">
                  <c:v>153</c:v>
                </c:pt>
                <c:pt idx="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4-4116-A791-3D3BEB1E9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13016960"/>
        <c:axId val="213018496"/>
      </c:barChart>
      <c:catAx>
        <c:axId val="2130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8496"/>
        <c:crosses val="autoZero"/>
        <c:auto val="1"/>
        <c:lblAlgn val="ctr"/>
        <c:lblOffset val="100"/>
        <c:noMultiLvlLbl val="0"/>
      </c:catAx>
      <c:valAx>
        <c:axId val="213018496"/>
        <c:scaling>
          <c:orientation val="minMax"/>
          <c:max val="200"/>
          <c:min val="-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6960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2022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'2022'!$A$6:$A$13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'2022'!$H$6:$H$13</c:f>
              <c:numCache>
                <c:formatCode>#,##0</c:formatCode>
                <c:ptCount val="8"/>
                <c:pt idx="0">
                  <c:v>-53</c:v>
                </c:pt>
                <c:pt idx="1">
                  <c:v>3</c:v>
                </c:pt>
                <c:pt idx="2">
                  <c:v>-77</c:v>
                </c:pt>
                <c:pt idx="3">
                  <c:v>-1</c:v>
                </c:pt>
                <c:pt idx="4">
                  <c:v>3</c:v>
                </c:pt>
                <c:pt idx="5">
                  <c:v>-25</c:v>
                </c:pt>
                <c:pt idx="6">
                  <c:v>135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0-4BFB-B8E4-3E3D51FF9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13016960"/>
        <c:axId val="213018496"/>
      </c:barChart>
      <c:catAx>
        <c:axId val="2130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8496"/>
        <c:crosses val="autoZero"/>
        <c:auto val="1"/>
        <c:lblAlgn val="ctr"/>
        <c:lblOffset val="100"/>
        <c:noMultiLvlLbl val="0"/>
      </c:catAx>
      <c:valAx>
        <c:axId val="213018496"/>
        <c:scaling>
          <c:orientation val="minMax"/>
          <c:max val="150"/>
          <c:min val="-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6960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2021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'2021'!$A$6:$A$13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'2021'!$H$6:$H$13</c:f>
              <c:numCache>
                <c:formatCode>#,##0</c:formatCode>
                <c:ptCount val="8"/>
                <c:pt idx="0">
                  <c:v>-18</c:v>
                </c:pt>
                <c:pt idx="1">
                  <c:v>67</c:v>
                </c:pt>
                <c:pt idx="2">
                  <c:v>-126</c:v>
                </c:pt>
                <c:pt idx="3">
                  <c:v>65</c:v>
                </c:pt>
                <c:pt idx="4">
                  <c:v>58</c:v>
                </c:pt>
                <c:pt idx="5">
                  <c:v>-26</c:v>
                </c:pt>
                <c:pt idx="6">
                  <c:v>171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2-4538-97F9-2274FA94B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13016960"/>
        <c:axId val="213018496"/>
      </c:barChart>
      <c:catAx>
        <c:axId val="2130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8496"/>
        <c:crosses val="autoZero"/>
        <c:auto val="1"/>
        <c:lblAlgn val="ctr"/>
        <c:lblOffset val="100"/>
        <c:noMultiLvlLbl val="0"/>
      </c:catAx>
      <c:valAx>
        <c:axId val="213018496"/>
        <c:scaling>
          <c:orientation val="minMax"/>
          <c:max val="200"/>
          <c:min val="-1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6960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2020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'2020'!$A$6:$A$13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'2020'!$H$6:$H$13</c:f>
              <c:numCache>
                <c:formatCode>#,##0</c:formatCode>
                <c:ptCount val="8"/>
                <c:pt idx="0">
                  <c:v>-28</c:v>
                </c:pt>
                <c:pt idx="1">
                  <c:v>73</c:v>
                </c:pt>
                <c:pt idx="2">
                  <c:v>-114</c:v>
                </c:pt>
                <c:pt idx="3">
                  <c:v>142</c:v>
                </c:pt>
                <c:pt idx="4">
                  <c:v>27</c:v>
                </c:pt>
                <c:pt idx="5">
                  <c:v>10</c:v>
                </c:pt>
                <c:pt idx="6">
                  <c:v>121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8-4FB1-A045-F29E06C01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13016960"/>
        <c:axId val="213018496"/>
      </c:barChart>
      <c:catAx>
        <c:axId val="2130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8496"/>
        <c:crosses val="autoZero"/>
        <c:auto val="1"/>
        <c:lblAlgn val="ctr"/>
        <c:lblOffset val="100"/>
        <c:noMultiLvlLbl val="0"/>
      </c:catAx>
      <c:valAx>
        <c:axId val="213018496"/>
        <c:scaling>
          <c:orientation val="minMax"/>
          <c:max val="150"/>
          <c:min val="-1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6960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2019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'2019'!$A$6:$A$13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'2019'!$H$6:$H$13</c:f>
              <c:numCache>
                <c:formatCode>#,##0</c:formatCode>
                <c:ptCount val="8"/>
                <c:pt idx="0">
                  <c:v>-44</c:v>
                </c:pt>
                <c:pt idx="1">
                  <c:v>52</c:v>
                </c:pt>
                <c:pt idx="2">
                  <c:v>-93</c:v>
                </c:pt>
                <c:pt idx="3">
                  <c:v>62</c:v>
                </c:pt>
                <c:pt idx="4">
                  <c:v>-48</c:v>
                </c:pt>
                <c:pt idx="5">
                  <c:v>29</c:v>
                </c:pt>
                <c:pt idx="6">
                  <c:v>104</c:v>
                </c:pt>
                <c:pt idx="7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A-4A10-85B8-1A00AFF60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13016960"/>
        <c:axId val="213018496"/>
      </c:barChart>
      <c:catAx>
        <c:axId val="2130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8496"/>
        <c:crosses val="autoZero"/>
        <c:auto val="1"/>
        <c:lblAlgn val="ctr"/>
        <c:lblOffset val="100"/>
        <c:noMultiLvlLbl val="0"/>
      </c:catAx>
      <c:valAx>
        <c:axId val="213018496"/>
        <c:scaling>
          <c:orientation val="minMax"/>
          <c:max val="150"/>
          <c:min val="-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6960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2018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'2018'!$A$6:$A$13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'2018'!$H$6:$H$13</c:f>
              <c:numCache>
                <c:formatCode>#,##0</c:formatCode>
                <c:ptCount val="8"/>
                <c:pt idx="0">
                  <c:v>44</c:v>
                </c:pt>
                <c:pt idx="1">
                  <c:v>90</c:v>
                </c:pt>
                <c:pt idx="2">
                  <c:v>-118</c:v>
                </c:pt>
                <c:pt idx="3">
                  <c:v>67</c:v>
                </c:pt>
                <c:pt idx="4">
                  <c:v>-2</c:v>
                </c:pt>
                <c:pt idx="5">
                  <c:v>132</c:v>
                </c:pt>
                <c:pt idx="6">
                  <c:v>66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E-4A33-947E-DF99B84E0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13016960"/>
        <c:axId val="213018496"/>
      </c:barChart>
      <c:catAx>
        <c:axId val="2130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8496"/>
        <c:crosses val="autoZero"/>
        <c:auto val="1"/>
        <c:lblAlgn val="ctr"/>
        <c:lblOffset val="100"/>
        <c:noMultiLvlLbl val="0"/>
      </c:catAx>
      <c:valAx>
        <c:axId val="213018496"/>
        <c:scaling>
          <c:orientation val="minMax"/>
          <c:max val="150"/>
          <c:min val="-1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6960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Folkmängdsförändring efter åldersgrupp 2017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'2017'!$A$6:$A$13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'2017'!$H$6:$H$13</c:f>
              <c:numCache>
                <c:formatCode>#,##0</c:formatCode>
                <c:ptCount val="8"/>
                <c:pt idx="0">
                  <c:v>20</c:v>
                </c:pt>
                <c:pt idx="1">
                  <c:v>13</c:v>
                </c:pt>
                <c:pt idx="2">
                  <c:v>-3</c:v>
                </c:pt>
                <c:pt idx="3">
                  <c:v>-40</c:v>
                </c:pt>
                <c:pt idx="4">
                  <c:v>53</c:v>
                </c:pt>
                <c:pt idx="5">
                  <c:v>100</c:v>
                </c:pt>
                <c:pt idx="6">
                  <c:v>88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6-4F16-AF3D-1643CE38B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13016960"/>
        <c:axId val="213018496"/>
      </c:barChart>
      <c:catAx>
        <c:axId val="2130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8496"/>
        <c:crosses val="autoZero"/>
        <c:auto val="1"/>
        <c:lblAlgn val="ctr"/>
        <c:lblOffset val="100"/>
        <c:noMultiLvlLbl val="0"/>
      </c:catAx>
      <c:valAx>
        <c:axId val="213018496"/>
        <c:scaling>
          <c:orientation val="minMax"/>
          <c:max val="150"/>
          <c:min val="-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3016960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49530</xdr:rowOff>
    </xdr:from>
    <xdr:to>
      <xdr:col>8</xdr:col>
      <xdr:colOff>739140</xdr:colOff>
      <xdr:row>35</xdr:row>
      <xdr:rowOff>97155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6F2AC7B0-8431-4210-A01A-42CB5526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144780</xdr:rowOff>
    </xdr:from>
    <xdr:to>
      <xdr:col>8</xdr:col>
      <xdr:colOff>742950</xdr:colOff>
      <xdr:row>32</xdr:row>
      <xdr:rowOff>30480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8</xdr:col>
      <xdr:colOff>742950</xdr:colOff>
      <xdr:row>32</xdr:row>
      <xdr:rowOff>38100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18</xdr:row>
      <xdr:rowOff>60960</xdr:rowOff>
    </xdr:from>
    <xdr:to>
      <xdr:col>8</xdr:col>
      <xdr:colOff>758190</xdr:colOff>
      <xdr:row>31</xdr:row>
      <xdr:rowOff>99060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18</xdr:row>
      <xdr:rowOff>22860</xdr:rowOff>
    </xdr:from>
    <xdr:to>
      <xdr:col>8</xdr:col>
      <xdr:colOff>765810</xdr:colOff>
      <xdr:row>31</xdr:row>
      <xdr:rowOff>60960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18</xdr:row>
      <xdr:rowOff>22860</xdr:rowOff>
    </xdr:from>
    <xdr:to>
      <xdr:col>8</xdr:col>
      <xdr:colOff>765810</xdr:colOff>
      <xdr:row>31</xdr:row>
      <xdr:rowOff>60960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18</xdr:row>
      <xdr:rowOff>0</xdr:rowOff>
    </xdr:from>
    <xdr:to>
      <xdr:col>8</xdr:col>
      <xdr:colOff>750570</xdr:colOff>
      <xdr:row>31</xdr:row>
      <xdr:rowOff>137160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22860</xdr:rowOff>
    </xdr:from>
    <xdr:to>
      <xdr:col>9</xdr:col>
      <xdr:colOff>3810</xdr:colOff>
      <xdr:row>31</xdr:row>
      <xdr:rowOff>60960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17</xdr:row>
      <xdr:rowOff>22860</xdr:rowOff>
    </xdr:from>
    <xdr:to>
      <xdr:col>8</xdr:col>
      <xdr:colOff>765810</xdr:colOff>
      <xdr:row>30</xdr:row>
      <xdr:rowOff>60960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17</xdr:row>
      <xdr:rowOff>121920</xdr:rowOff>
    </xdr:from>
    <xdr:to>
      <xdr:col>8</xdr:col>
      <xdr:colOff>758190</xdr:colOff>
      <xdr:row>31</xdr:row>
      <xdr:rowOff>7620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17</xdr:row>
      <xdr:rowOff>106680</xdr:rowOff>
    </xdr:from>
    <xdr:to>
      <xdr:col>8</xdr:col>
      <xdr:colOff>758190</xdr:colOff>
      <xdr:row>30</xdr:row>
      <xdr:rowOff>144780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144779</xdr:rowOff>
    </xdr:from>
    <xdr:to>
      <xdr:col>8</xdr:col>
      <xdr:colOff>742950</xdr:colOff>
      <xdr:row>34</xdr:row>
      <xdr:rowOff>142875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3619C56F-A49B-497C-B98B-511746949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0</xdr:rowOff>
    </xdr:from>
    <xdr:to>
      <xdr:col>9</xdr:col>
      <xdr:colOff>3810</xdr:colOff>
      <xdr:row>31</xdr:row>
      <xdr:rowOff>38100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144779</xdr:rowOff>
    </xdr:from>
    <xdr:to>
      <xdr:col>8</xdr:col>
      <xdr:colOff>742950</xdr:colOff>
      <xdr:row>34</xdr:row>
      <xdr:rowOff>142875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32D3CED9-84C1-461C-B94F-368642D10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144779</xdr:rowOff>
    </xdr:from>
    <xdr:to>
      <xdr:col>8</xdr:col>
      <xdr:colOff>742950</xdr:colOff>
      <xdr:row>34</xdr:row>
      <xdr:rowOff>142875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74303F5E-87D9-46B3-83A6-C0E3362C1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144779</xdr:rowOff>
    </xdr:from>
    <xdr:to>
      <xdr:col>8</xdr:col>
      <xdr:colOff>742950</xdr:colOff>
      <xdr:row>34</xdr:row>
      <xdr:rowOff>142875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9DC8320B-2991-4074-AA46-4486A8E57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144779</xdr:rowOff>
    </xdr:from>
    <xdr:to>
      <xdr:col>8</xdr:col>
      <xdr:colOff>742950</xdr:colOff>
      <xdr:row>33</xdr:row>
      <xdr:rowOff>66674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B666750B-250C-46E6-B54C-CDF27B0FA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144779</xdr:rowOff>
    </xdr:from>
    <xdr:to>
      <xdr:col>8</xdr:col>
      <xdr:colOff>742950</xdr:colOff>
      <xdr:row>33</xdr:row>
      <xdr:rowOff>66674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78C9006C-264E-42D0-82EA-949ACCB1D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144779</xdr:rowOff>
    </xdr:from>
    <xdr:to>
      <xdr:col>8</xdr:col>
      <xdr:colOff>742950</xdr:colOff>
      <xdr:row>33</xdr:row>
      <xdr:rowOff>66674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BFB2F6CA-FADF-40A3-84AA-0AB24426F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144780</xdr:rowOff>
    </xdr:from>
    <xdr:to>
      <xdr:col>8</xdr:col>
      <xdr:colOff>742950</xdr:colOff>
      <xdr:row>32</xdr:row>
      <xdr:rowOff>133350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2EE90484-7D39-47E2-9EF9-FC1FB97FB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AE24B-2B89-4A94-ACF4-313CD9B50BFA}">
  <dimension ref="A1:AF40"/>
  <sheetViews>
    <sheetView showGridLines="0" tabSelected="1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4" width="9.7109375" style="1" customWidth="1"/>
    <col min="15" max="16" width="6.28515625" style="1" bestFit="1" customWidth="1"/>
    <col min="17" max="17" width="9.28515625" style="1" bestFit="1" customWidth="1"/>
    <col min="18" max="18" width="5.42578125" style="1" bestFit="1" customWidth="1"/>
    <col min="19" max="19" width="3.85546875" style="1" bestFit="1" customWidth="1"/>
    <col min="20" max="20" width="9.28515625" style="1" bestFit="1" customWidth="1"/>
    <col min="21" max="21" width="6.85546875" style="1" customWidth="1"/>
    <col min="22" max="16384" width="9.140625" style="1"/>
  </cols>
  <sheetData>
    <row r="1" spans="1:32" x14ac:dyDescent="0.2">
      <c r="A1" s="1" t="s">
        <v>2</v>
      </c>
      <c r="H1" s="31" t="s">
        <v>74</v>
      </c>
      <c r="I1" s="31"/>
      <c r="J1" s="31"/>
      <c r="K1" s="32"/>
      <c r="L1" s="31"/>
    </row>
    <row r="2" spans="1:32" s="3" customFormat="1" ht="28.5" customHeight="1" thickBot="1" x14ac:dyDescent="0.25">
      <c r="A2" s="2" t="s">
        <v>72</v>
      </c>
      <c r="N2" s="1"/>
      <c r="O2" s="1"/>
      <c r="P2" s="1"/>
      <c r="Q2" s="1"/>
    </row>
    <row r="3" spans="1:32" ht="12" customHeight="1" x14ac:dyDescent="0.2">
      <c r="A3" s="4" t="s">
        <v>1</v>
      </c>
      <c r="B3" s="35">
        <v>2024</v>
      </c>
      <c r="C3" s="35"/>
      <c r="D3" s="5"/>
      <c r="E3" s="35">
        <v>2025</v>
      </c>
      <c r="F3" s="35"/>
      <c r="G3" s="6"/>
      <c r="H3" s="35" t="s">
        <v>73</v>
      </c>
      <c r="I3" s="35"/>
      <c r="K3" s="3"/>
      <c r="L3" s="3"/>
      <c r="M3" s="3"/>
    </row>
    <row r="4" spans="1:32" ht="12" customHeight="1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2">
      <c r="A5" s="10" t="s">
        <v>0</v>
      </c>
      <c r="B5" s="11">
        <f>SUM(B6:B13)</f>
        <v>30654</v>
      </c>
      <c r="C5" s="12">
        <f>SUM(C6:C13)</f>
        <v>100</v>
      </c>
      <c r="D5" s="11"/>
      <c r="E5" s="11">
        <f>SUM(E6:E13)</f>
        <v>30836</v>
      </c>
      <c r="F5" s="12">
        <f>SUM(F6:F13)</f>
        <v>100</v>
      </c>
      <c r="G5" s="11"/>
      <c r="H5" s="25">
        <f>IF(E5-B5=0,"-",E5-B5)</f>
        <v>182</v>
      </c>
      <c r="I5" s="26">
        <f>IF(H5="-","-",(H5/B5*100))</f>
        <v>0.59372349448685324</v>
      </c>
      <c r="K5" s="3"/>
      <c r="L5" s="34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2">
      <c r="A6" s="1" t="s">
        <v>3</v>
      </c>
      <c r="B6" s="13">
        <v>2004</v>
      </c>
      <c r="C6" s="14">
        <f>B6/B$5*100</f>
        <v>6.5374828733607364</v>
      </c>
      <c r="D6" s="13"/>
      <c r="E6" s="13">
        <v>1964</v>
      </c>
      <c r="F6" s="14">
        <f>E6/E$5*100</f>
        <v>6.3691788818264374</v>
      </c>
      <c r="G6" s="13"/>
      <c r="H6" s="21">
        <f>IF(E6-B6=0,"-",E6-B6)</f>
        <v>-40</v>
      </c>
      <c r="I6" s="22">
        <f>IF(H6="-","-",(H6/B6*100))</f>
        <v>-1.996007984031936</v>
      </c>
      <c r="K6" s="3"/>
      <c r="L6" s="34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2">
      <c r="A7" s="15" t="s">
        <v>14</v>
      </c>
      <c r="B7" s="13">
        <v>3884</v>
      </c>
      <c r="C7" s="14">
        <f t="shared" ref="C7:C16" si="0">B7/B$5*100</f>
        <v>12.670450838389769</v>
      </c>
      <c r="D7" s="13"/>
      <c r="E7" s="13">
        <v>3929</v>
      </c>
      <c r="F7" s="14">
        <f t="shared" ref="F7:F16" si="1">E7/E$5*100</f>
        <v>12.741600726423661</v>
      </c>
      <c r="G7" s="13"/>
      <c r="H7" s="21">
        <f>IF(E7-B7=0,"-",E7-B7)</f>
        <v>45</v>
      </c>
      <c r="I7" s="22">
        <f>IF(H7="-","-",(H7/B7*100))</f>
        <v>1.1585993820803295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2">
      <c r="A8" s="16" t="s">
        <v>15</v>
      </c>
      <c r="B8" s="13">
        <v>3276</v>
      </c>
      <c r="C8" s="14">
        <f t="shared" si="0"/>
        <v>10.687022900763358</v>
      </c>
      <c r="D8" s="13"/>
      <c r="E8" s="13">
        <v>3289</v>
      </c>
      <c r="F8" s="14">
        <f t="shared" si="1"/>
        <v>10.66610455311973</v>
      </c>
      <c r="G8" s="13"/>
      <c r="H8" s="21">
        <f t="shared" ref="H8:H16" si="2">IF(E8-B8=0,"-",E8-B8)</f>
        <v>13</v>
      </c>
      <c r="I8" s="22">
        <f t="shared" ref="I8:I10" si="3">IF(H8="-","-",(H8/B8*100))</f>
        <v>0.3968253968253968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2">
      <c r="A9" s="1" t="s">
        <v>4</v>
      </c>
      <c r="B9" s="13">
        <v>7817</v>
      </c>
      <c r="C9" s="14">
        <f t="shared" si="0"/>
        <v>25.500750309910615</v>
      </c>
      <c r="D9" s="13"/>
      <c r="E9" s="13">
        <v>7871</v>
      </c>
      <c r="F9" s="14">
        <f t="shared" si="1"/>
        <v>25.525359968867555</v>
      </c>
      <c r="G9" s="13"/>
      <c r="H9" s="21">
        <f t="shared" si="2"/>
        <v>54</v>
      </c>
      <c r="I9" s="22">
        <f t="shared" si="3"/>
        <v>0.6908020979915569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2">
      <c r="A10" s="1" t="s">
        <v>5</v>
      </c>
      <c r="B10" s="13">
        <v>6154</v>
      </c>
      <c r="C10" s="14">
        <f t="shared" si="0"/>
        <v>20.075683434462061</v>
      </c>
      <c r="D10" s="13"/>
      <c r="E10" s="13">
        <v>6145</v>
      </c>
      <c r="F10" s="14">
        <f t="shared" si="1"/>
        <v>19.92800622648852</v>
      </c>
      <c r="G10" s="13"/>
      <c r="H10" s="21">
        <f t="shared" si="2"/>
        <v>-9</v>
      </c>
      <c r="I10" s="22">
        <f t="shared" si="3"/>
        <v>-0.14624634384140398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2">
      <c r="A11" s="1" t="s">
        <v>6</v>
      </c>
      <c r="B11" s="13">
        <v>3751</v>
      </c>
      <c r="C11" s="14">
        <f t="shared" si="0"/>
        <v>12.236575977033992</v>
      </c>
      <c r="D11" s="13"/>
      <c r="E11" s="13">
        <v>3782</v>
      </c>
      <c r="F11" s="14">
        <f t="shared" si="1"/>
        <v>12.264885199117915</v>
      </c>
      <c r="G11" s="13"/>
      <c r="H11" s="21">
        <f>IF(E11-B11=0,"-",E11-B11)</f>
        <v>31</v>
      </c>
      <c r="I11" s="22">
        <f>IF(H11="-","-",(H11/B11*100))</f>
        <v>0.82644628099173556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2">
      <c r="A12" s="1" t="s">
        <v>7</v>
      </c>
      <c r="B12" s="13">
        <v>2824</v>
      </c>
      <c r="C12" s="14">
        <f t="shared" si="0"/>
        <v>9.2125008155542503</v>
      </c>
      <c r="D12" s="13"/>
      <c r="E12" s="13">
        <v>2879</v>
      </c>
      <c r="F12" s="14">
        <f t="shared" si="1"/>
        <v>9.3364898170968988</v>
      </c>
      <c r="G12" s="13"/>
      <c r="H12" s="21">
        <f t="shared" si="2"/>
        <v>55</v>
      </c>
      <c r="I12" s="22">
        <f>IF(H12="-","-",(H12/B12*100))</f>
        <v>1.9475920679886687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2">
      <c r="A13" s="1" t="s">
        <v>8</v>
      </c>
      <c r="B13" s="13">
        <v>944</v>
      </c>
      <c r="C13" s="14">
        <f t="shared" si="0"/>
        <v>3.0795328505252169</v>
      </c>
      <c r="D13" s="13"/>
      <c r="E13" s="13">
        <v>977</v>
      </c>
      <c r="F13" s="14">
        <f t="shared" si="1"/>
        <v>3.168374627059281</v>
      </c>
      <c r="G13" s="13"/>
      <c r="H13" s="21">
        <f t="shared" si="2"/>
        <v>33</v>
      </c>
      <c r="I13" s="22">
        <f t="shared" ref="I13" si="4">IF(H13="-","-",(H13/B13*100))</f>
        <v>3.4957627118644066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2">
      <c r="A14" s="1" t="s">
        <v>12</v>
      </c>
      <c r="B14" s="13">
        <f>SUM(B6:B7)</f>
        <v>5888</v>
      </c>
      <c r="C14" s="14">
        <f t="shared" si="0"/>
        <v>19.207933711750506</v>
      </c>
      <c r="D14" s="13"/>
      <c r="E14" s="13">
        <f>SUM(E6:E7)</f>
        <v>5893</v>
      </c>
      <c r="F14" s="14">
        <f t="shared" si="1"/>
        <v>19.110779608250098</v>
      </c>
      <c r="G14" s="13"/>
      <c r="H14" s="21">
        <f>IF(E14-B14=0,"-",E14-B14)</f>
        <v>5</v>
      </c>
      <c r="I14" s="22">
        <f>IF(H14="-","-",(H14/B14*100))</f>
        <v>8.4918478260869568E-2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">
      <c r="A15" s="1" t="s">
        <v>13</v>
      </c>
      <c r="B15" s="13">
        <f>SUM(B8:B10)</f>
        <v>17247</v>
      </c>
      <c r="C15" s="14">
        <f t="shared" si="0"/>
        <v>56.263456645136031</v>
      </c>
      <c r="D15" s="13"/>
      <c r="E15" s="13">
        <f>SUM(E8:E10)</f>
        <v>17305</v>
      </c>
      <c r="F15" s="14">
        <f t="shared" si="1"/>
        <v>56.119470748475806</v>
      </c>
      <c r="G15" s="13"/>
      <c r="H15" s="21">
        <f t="shared" si="2"/>
        <v>58</v>
      </c>
      <c r="I15" s="22">
        <f>IF(H15="-","-",(H15/B15*100))</f>
        <v>0.33629036933959533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25">
      <c r="A16" s="17" t="s">
        <v>9</v>
      </c>
      <c r="B16" s="18">
        <f>SUM(B11:B13)</f>
        <v>7519</v>
      </c>
      <c r="C16" s="19">
        <f t="shared" si="0"/>
        <v>24.528609643113462</v>
      </c>
      <c r="D16" s="18"/>
      <c r="E16" s="18">
        <f>SUM(E11:E13)</f>
        <v>7638</v>
      </c>
      <c r="F16" s="33">
        <f t="shared" si="1"/>
        <v>24.769749643274093</v>
      </c>
      <c r="G16" s="18"/>
      <c r="H16" s="24">
        <f t="shared" si="2"/>
        <v>119</v>
      </c>
      <c r="I16" s="23">
        <f t="shared" ref="I16" si="5">IF(H16="-","-",(H16/B16*100))</f>
        <v>1.5826572682537572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">
      <c r="A17" s="20" t="s">
        <v>56</v>
      </c>
      <c r="I17" s="13"/>
      <c r="L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">
      <c r="A18" s="20" t="s">
        <v>75</v>
      </c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  <row r="22" spans="1:21" x14ac:dyDescent="0.2">
      <c r="L22" s="13"/>
    </row>
    <row r="23" spans="1:21" x14ac:dyDescent="0.2">
      <c r="L23" s="13"/>
    </row>
    <row r="35" spans="2:10" x14ac:dyDescent="0.2">
      <c r="B35" s="13"/>
      <c r="C35" s="13"/>
      <c r="D35" s="13"/>
      <c r="E35" s="13"/>
      <c r="F35" s="13"/>
      <c r="G35" s="13"/>
      <c r="H35" s="13"/>
    </row>
    <row r="36" spans="2:10" x14ac:dyDescent="0.2">
      <c r="B36" s="13"/>
      <c r="E36" s="13"/>
    </row>
    <row r="37" spans="2:10" x14ac:dyDescent="0.2">
      <c r="E37" s="13"/>
    </row>
    <row r="38" spans="2:10" x14ac:dyDescent="0.2">
      <c r="B38" s="13"/>
      <c r="C38" s="13"/>
      <c r="D38" s="13"/>
      <c r="E38" s="13"/>
      <c r="F38" s="13"/>
      <c r="G38" s="13"/>
      <c r="H38" s="13"/>
      <c r="I38" s="13"/>
      <c r="J38" s="13"/>
    </row>
    <row r="39" spans="2:10" x14ac:dyDescent="0.2">
      <c r="E39" s="13"/>
    </row>
    <row r="40" spans="2:10" x14ac:dyDescent="0.2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A7" twoDigitTextYear="1"/>
    <ignoredError sqref="B5:E5 B14:E16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"/>
  <sheetViews>
    <sheetView showGridLines="0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4" width="9.7109375" style="1" customWidth="1"/>
    <col min="15" max="16" width="6.28515625" style="1" bestFit="1" customWidth="1"/>
    <col min="17" max="17" width="9.28515625" style="1" bestFit="1" customWidth="1"/>
    <col min="18" max="18" width="5.42578125" style="1" bestFit="1" customWidth="1"/>
    <col min="19" max="19" width="3.85546875" style="1" bestFit="1" customWidth="1"/>
    <col min="20" max="20" width="9.28515625" style="1" bestFit="1" customWidth="1"/>
    <col min="21" max="21" width="6.85546875" style="1" customWidth="1"/>
    <col min="22" max="16384" width="9.140625" style="1"/>
  </cols>
  <sheetData>
    <row r="1" spans="1:32" x14ac:dyDescent="0.2">
      <c r="A1" s="1" t="s">
        <v>2</v>
      </c>
    </row>
    <row r="2" spans="1:32" s="3" customFormat="1" ht="28.5" customHeight="1" thickBot="1" x14ac:dyDescent="0.25">
      <c r="A2" s="2" t="s">
        <v>21</v>
      </c>
      <c r="N2" s="1"/>
      <c r="O2" s="1"/>
      <c r="P2" s="1"/>
      <c r="Q2" s="1"/>
    </row>
    <row r="3" spans="1:32" ht="12" customHeight="1" x14ac:dyDescent="0.2">
      <c r="A3" s="4" t="s">
        <v>1</v>
      </c>
      <c r="B3" s="35">
        <v>2015</v>
      </c>
      <c r="C3" s="35"/>
      <c r="D3" s="5"/>
      <c r="E3" s="35">
        <v>2016</v>
      </c>
      <c r="F3" s="35"/>
      <c r="G3" s="6"/>
      <c r="H3" s="35" t="s">
        <v>22</v>
      </c>
      <c r="I3" s="35"/>
      <c r="K3" s="3"/>
      <c r="L3" s="3"/>
      <c r="M3" s="3"/>
    </row>
    <row r="4" spans="1:32" ht="12" customHeight="1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2">
      <c r="A5" s="10" t="s">
        <v>0</v>
      </c>
      <c r="B5" s="11">
        <f>SUM(B6:B13)</f>
        <v>28983</v>
      </c>
      <c r="C5" s="12">
        <f>SUM(C6:C13)</f>
        <v>100.00000000000001</v>
      </c>
      <c r="D5" s="11"/>
      <c r="E5" s="11">
        <f>SUM(E6:E13)</f>
        <v>29214</v>
      </c>
      <c r="F5" s="12">
        <f>SUM(F6:F13)</f>
        <v>100</v>
      </c>
      <c r="G5" s="11"/>
      <c r="H5" s="25">
        <f>IF(E5-B5=0,"-",E5-B5)</f>
        <v>231</v>
      </c>
      <c r="I5" s="26">
        <f>IF(H5="-","-",(H5/B5*100))</f>
        <v>0.797018942138495</v>
      </c>
      <c r="K5" s="3"/>
      <c r="L5" s="3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2">
      <c r="A6" s="1" t="s">
        <v>3</v>
      </c>
      <c r="B6" s="13">
        <v>2117</v>
      </c>
      <c r="C6" s="14">
        <f>B6/B$5*100</f>
        <v>7.3042818203774633</v>
      </c>
      <c r="D6" s="13"/>
      <c r="E6" s="13">
        <v>2184</v>
      </c>
      <c r="F6" s="14">
        <f>E6/E$5*100</f>
        <v>7.475867734647772</v>
      </c>
      <c r="G6" s="13"/>
      <c r="H6" s="21">
        <f>IF(E6-B6=0,"-",E6-B6)</f>
        <v>67</v>
      </c>
      <c r="I6" s="22">
        <f>IF(H6="-","-",(H6/B6*100))</f>
        <v>3.1648559282002839</v>
      </c>
      <c r="K6" s="3"/>
      <c r="L6" s="3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2">
      <c r="A7" s="15" t="s">
        <v>14</v>
      </c>
      <c r="B7" s="13">
        <v>3566</v>
      </c>
      <c r="C7" s="14">
        <f t="shared" ref="C7:C16" si="0">B7/B$5*100</f>
        <v>12.30376427560984</v>
      </c>
      <c r="D7" s="13"/>
      <c r="E7" s="13">
        <v>3551</v>
      </c>
      <c r="F7" s="14">
        <f t="shared" ref="F7:F16" si="1">E7/E$5*100</f>
        <v>12.155131101526665</v>
      </c>
      <c r="G7" s="13"/>
      <c r="H7" s="21">
        <f>IF(E7-B7=0,"-",E7-B7)</f>
        <v>-15</v>
      </c>
      <c r="I7" s="22">
        <f>IF(H7="-","-",(H7/B7*100))</f>
        <v>-0.42063937184520472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2">
      <c r="A8" s="16" t="s">
        <v>15</v>
      </c>
      <c r="B8" s="13">
        <v>3791</v>
      </c>
      <c r="C8" s="14">
        <f t="shared" si="0"/>
        <v>13.080081427043439</v>
      </c>
      <c r="D8" s="13"/>
      <c r="E8" s="13">
        <v>3792</v>
      </c>
      <c r="F8" s="14">
        <f t="shared" si="1"/>
        <v>12.980078044773055</v>
      </c>
      <c r="G8" s="13"/>
      <c r="H8" s="21">
        <f t="shared" ref="H8:H16" si="2">IF(E8-B8=0,"-",E8-B8)</f>
        <v>1</v>
      </c>
      <c r="I8" s="22">
        <f t="shared" ref="I8:I10" si="3">IF(H8="-","-",(H8/B8*100))</f>
        <v>2.6378264310208392E-2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2">
      <c r="A9" s="1" t="s">
        <v>4</v>
      </c>
      <c r="B9" s="13">
        <v>7466</v>
      </c>
      <c r="C9" s="14">
        <f t="shared" si="0"/>
        <v>25.759928233792223</v>
      </c>
      <c r="D9" s="13"/>
      <c r="E9" s="13">
        <v>7470</v>
      </c>
      <c r="F9" s="14">
        <f t="shared" si="1"/>
        <v>25.56993222427603</v>
      </c>
      <c r="G9" s="13"/>
      <c r="H9" s="21">
        <f t="shared" si="2"/>
        <v>4</v>
      </c>
      <c r="I9" s="22">
        <f t="shared" si="3"/>
        <v>5.3576212161800169E-2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2">
      <c r="A10" s="1" t="s">
        <v>5</v>
      </c>
      <c r="B10" s="13">
        <v>6020</v>
      </c>
      <c r="C10" s="14">
        <f t="shared" si="0"/>
        <v>20.770796673912294</v>
      </c>
      <c r="D10" s="13"/>
      <c r="E10" s="13">
        <v>6048</v>
      </c>
      <c r="F10" s="14">
        <f t="shared" si="1"/>
        <v>20.702402957486139</v>
      </c>
      <c r="G10" s="13"/>
      <c r="H10" s="21">
        <f t="shared" si="2"/>
        <v>28</v>
      </c>
      <c r="I10" s="22">
        <f t="shared" si="3"/>
        <v>0.46511627906976744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2">
      <c r="A11" s="1" t="s">
        <v>6</v>
      </c>
      <c r="B11" s="13">
        <v>3499</v>
      </c>
      <c r="C11" s="14">
        <f t="shared" si="0"/>
        <v>12.07259427940517</v>
      </c>
      <c r="D11" s="13"/>
      <c r="E11" s="13">
        <v>3583</v>
      </c>
      <c r="F11" s="14">
        <f t="shared" si="1"/>
        <v>12.264667625111247</v>
      </c>
      <c r="G11" s="13"/>
      <c r="H11" s="21">
        <f>IF(E11-B11=0,"-",E11-B11)</f>
        <v>84</v>
      </c>
      <c r="I11" s="22">
        <f>IF(H11="-","-",(H11/B11*100))</f>
        <v>2.4006859102600742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2">
      <c r="A12" s="1" t="s">
        <v>7</v>
      </c>
      <c r="B12" s="13">
        <v>1774</v>
      </c>
      <c r="C12" s="14">
        <f t="shared" si="0"/>
        <v>6.1208294517475759</v>
      </c>
      <c r="D12" s="13"/>
      <c r="E12" s="13">
        <v>1841</v>
      </c>
      <c r="F12" s="14">
        <f t="shared" si="1"/>
        <v>6.3017731224755247</v>
      </c>
      <c r="G12" s="13"/>
      <c r="H12" s="21">
        <f t="shared" si="2"/>
        <v>67</v>
      </c>
      <c r="I12" s="22">
        <f>IF(H12="-","-",(H12/B12*100))</f>
        <v>3.7767756482525368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2">
      <c r="A13" s="1" t="s">
        <v>8</v>
      </c>
      <c r="B13" s="13">
        <v>750</v>
      </c>
      <c r="C13" s="14">
        <f t="shared" si="0"/>
        <v>2.5877238381119967</v>
      </c>
      <c r="D13" s="13"/>
      <c r="E13" s="13">
        <v>745</v>
      </c>
      <c r="F13" s="14">
        <f t="shared" si="1"/>
        <v>2.550147189703567</v>
      </c>
      <c r="G13" s="13"/>
      <c r="H13" s="21">
        <f t="shared" si="2"/>
        <v>-5</v>
      </c>
      <c r="I13" s="22">
        <f t="shared" ref="I13" si="4">IF(H13="-","-",(H13/B13*100))</f>
        <v>-0.66666666666666674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2">
      <c r="A14" s="1" t="s">
        <v>12</v>
      </c>
      <c r="B14" s="13">
        <f>SUM(B6:B7)</f>
        <v>5683</v>
      </c>
      <c r="C14" s="14">
        <f t="shared" si="0"/>
        <v>19.608046095987302</v>
      </c>
      <c r="D14" s="13"/>
      <c r="E14" s="13">
        <f>SUM(E6:E7)</f>
        <v>5735</v>
      </c>
      <c r="F14" s="14">
        <f t="shared" si="1"/>
        <v>19.630998836174438</v>
      </c>
      <c r="G14" s="13"/>
      <c r="H14" s="21">
        <f>IF(E14-B14=0,"-",E14-B14)</f>
        <v>52</v>
      </c>
      <c r="I14" s="22">
        <f>IF(H14="-","-",(H14/B14*100))</f>
        <v>0.91500967798697863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">
      <c r="A15" s="1" t="s">
        <v>13</v>
      </c>
      <c r="B15" s="13">
        <f>SUM(B8:B10)</f>
        <v>17277</v>
      </c>
      <c r="C15" s="14">
        <f t="shared" si="0"/>
        <v>59.610806334747956</v>
      </c>
      <c r="D15" s="13"/>
      <c r="E15" s="13">
        <f>SUM(E8:E10)</f>
        <v>17310</v>
      </c>
      <c r="F15" s="14">
        <f t="shared" si="1"/>
        <v>59.252413226535225</v>
      </c>
      <c r="G15" s="13"/>
      <c r="H15" s="21">
        <f t="shared" si="2"/>
        <v>33</v>
      </c>
      <c r="I15" s="22">
        <f>IF(H15="-","-",(H15/B15*100))</f>
        <v>0.19100538287897206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25">
      <c r="A16" s="17" t="s">
        <v>9</v>
      </c>
      <c r="B16" s="18">
        <f>SUM(B11:B13)</f>
        <v>6023</v>
      </c>
      <c r="C16" s="19">
        <f t="shared" si="0"/>
        <v>20.781147569264739</v>
      </c>
      <c r="D16" s="18"/>
      <c r="E16" s="18">
        <f>SUM(E11:E13)</f>
        <v>6169</v>
      </c>
      <c r="F16" s="19">
        <f t="shared" si="1"/>
        <v>21.11658793729034</v>
      </c>
      <c r="G16" s="18"/>
      <c r="H16" s="24">
        <f t="shared" si="2"/>
        <v>146</v>
      </c>
      <c r="I16" s="23">
        <f t="shared" ref="I16" si="5">IF(H16="-","-",(H16/B16*100))</f>
        <v>2.4240411754939397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">
      <c r="A17" s="20" t="s">
        <v>16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">
      <c r="A18" s="20" t="s">
        <v>20</v>
      </c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  <row r="35" spans="2:5" x14ac:dyDescent="0.2">
      <c r="B35" s="13"/>
      <c r="C35" s="13"/>
      <c r="D35" s="13"/>
      <c r="E35" s="13"/>
    </row>
    <row r="36" spans="2:5" x14ac:dyDescent="0.2">
      <c r="B36" s="13"/>
    </row>
    <row r="37" spans="2:5" x14ac:dyDescent="0.2">
      <c r="E37" s="13"/>
    </row>
    <row r="38" spans="2:5" x14ac:dyDescent="0.2">
      <c r="E38" s="13"/>
    </row>
    <row r="39" spans="2:5" x14ac:dyDescent="0.2">
      <c r="E39" s="13"/>
    </row>
    <row r="40" spans="2:5" x14ac:dyDescent="0.2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C5:C16 F5:F16" evalError="1"/>
    <ignoredError sqref="B14:B16 E14:E16" formulaRange="1"/>
    <ignoredError sqref="A7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0"/>
  <sheetViews>
    <sheetView showGridLines="0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5" width="9.140625" style="1"/>
    <col min="16" max="16" width="6" style="1" customWidth="1"/>
    <col min="17" max="17" width="9.140625" style="1"/>
    <col min="18" max="18" width="8.140625" style="1" customWidth="1"/>
    <col min="19" max="19" width="2.28515625" style="1" customWidth="1"/>
    <col min="20" max="20" width="9.140625" style="1"/>
    <col min="21" max="21" width="6.85546875" style="1" customWidth="1"/>
    <col min="22" max="16384" width="9.140625" style="1"/>
  </cols>
  <sheetData>
    <row r="1" spans="1:32" x14ac:dyDescent="0.2">
      <c r="A1" s="1" t="s">
        <v>2</v>
      </c>
    </row>
    <row r="2" spans="1:32" s="3" customFormat="1" ht="28.5" customHeight="1" thickBot="1" x14ac:dyDescent="0.25">
      <c r="A2" s="2" t="s">
        <v>17</v>
      </c>
    </row>
    <row r="3" spans="1:32" ht="12" customHeight="1" x14ac:dyDescent="0.2">
      <c r="A3" s="4" t="s">
        <v>1</v>
      </c>
      <c r="B3" s="35">
        <v>2014</v>
      </c>
      <c r="C3" s="35"/>
      <c r="D3" s="5"/>
      <c r="E3" s="35">
        <v>2015</v>
      </c>
      <c r="F3" s="35"/>
      <c r="G3" s="6"/>
      <c r="H3" s="35" t="s">
        <v>18</v>
      </c>
      <c r="I3" s="35"/>
      <c r="K3" s="3"/>
      <c r="L3" s="3"/>
      <c r="M3" s="3"/>
      <c r="N3" s="3"/>
    </row>
    <row r="4" spans="1:32" ht="12" customHeight="1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K4" s="3"/>
      <c r="L4" s="3"/>
      <c r="M4" s="3"/>
      <c r="N4" s="3"/>
      <c r="O4" s="9"/>
      <c r="P4" s="9"/>
      <c r="Q4" s="9"/>
      <c r="R4" s="9"/>
      <c r="S4" s="9"/>
      <c r="T4" s="9"/>
      <c r="U4" s="9"/>
    </row>
    <row r="5" spans="1:32" ht="12" customHeight="1" x14ac:dyDescent="0.2">
      <c r="A5" s="10" t="s">
        <v>0</v>
      </c>
      <c r="B5" s="11">
        <f>SUM(B6:B13)</f>
        <v>28916</v>
      </c>
      <c r="C5" s="12">
        <f>SUM(C6:C13)</f>
        <v>100</v>
      </c>
      <c r="D5" s="11"/>
      <c r="E5" s="11">
        <f>SUM(E6:E13)</f>
        <v>28983</v>
      </c>
      <c r="F5" s="12">
        <f>SUM(F6:F13)</f>
        <v>100.00000000000001</v>
      </c>
      <c r="G5" s="11"/>
      <c r="H5" s="25">
        <f>IF(E5-B5=0,"-",E5-B5)</f>
        <v>67</v>
      </c>
      <c r="I5" s="26">
        <f>IF(H5="-","-",(H5/B5*100))</f>
        <v>0.23170563010098216</v>
      </c>
      <c r="K5" s="3"/>
      <c r="L5" s="3"/>
      <c r="M5" s="3"/>
      <c r="N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2">
      <c r="A6" s="1" t="s">
        <v>3</v>
      </c>
      <c r="B6" s="13">
        <v>2142</v>
      </c>
      <c r="C6" s="14">
        <f>B6/B$5*100</f>
        <v>7.4076635772582655</v>
      </c>
      <c r="D6" s="13"/>
      <c r="E6" s="13">
        <v>2117</v>
      </c>
      <c r="F6" s="14">
        <f>E6/E$5*100</f>
        <v>7.3042818203774633</v>
      </c>
      <c r="G6" s="13"/>
      <c r="H6" s="21">
        <f>IF(E6-B6=0,"-",E6-B6)</f>
        <v>-25</v>
      </c>
      <c r="I6" s="22">
        <f>IF(H6="-","-",(H6/B6*100))</f>
        <v>-1.1671335200746966</v>
      </c>
      <c r="K6" s="3"/>
      <c r="L6" s="3"/>
      <c r="M6" s="3"/>
      <c r="N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2">
      <c r="A7" s="15" t="s">
        <v>14</v>
      </c>
      <c r="B7" s="13">
        <v>3566</v>
      </c>
      <c r="C7" s="14">
        <f t="shared" ref="C7:C16" si="0">B7/B$5*100</f>
        <v>12.332272790150782</v>
      </c>
      <c r="D7" s="13"/>
      <c r="E7" s="13">
        <v>3566</v>
      </c>
      <c r="F7" s="14">
        <f t="shared" ref="F7:F16" si="1">E7/E$5*100</f>
        <v>12.30376427560984</v>
      </c>
      <c r="G7" s="13"/>
      <c r="H7" s="21" t="str">
        <f>IF(E7-B7=0,"-",E7-B7)</f>
        <v>-</v>
      </c>
      <c r="I7" s="22" t="str">
        <f>IF(H7="-","-",(H7/B7*100))</f>
        <v>-</v>
      </c>
      <c r="J7" s="9"/>
      <c r="K7" s="3"/>
      <c r="L7" s="3"/>
      <c r="M7" s="3"/>
      <c r="N7" s="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2">
      <c r="A8" s="16" t="s">
        <v>15</v>
      </c>
      <c r="B8" s="13">
        <v>3818</v>
      </c>
      <c r="C8" s="14">
        <f t="shared" si="0"/>
        <v>13.203762622769402</v>
      </c>
      <c r="D8" s="13"/>
      <c r="E8" s="13">
        <v>3791</v>
      </c>
      <c r="F8" s="14">
        <f t="shared" si="1"/>
        <v>13.080081427043439</v>
      </c>
      <c r="G8" s="13"/>
      <c r="H8" s="21">
        <f t="shared" ref="H8:H16" si="2">IF(E8-B8=0,"-",E8-B8)</f>
        <v>-27</v>
      </c>
      <c r="I8" s="22">
        <f t="shared" ref="I8:I10" si="3">IF(H8="-","-",(H8/B8*100))</f>
        <v>-0.70717653221581989</v>
      </c>
      <c r="K8" s="3"/>
      <c r="L8" s="3"/>
      <c r="M8" s="3"/>
      <c r="N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2">
      <c r="A9" s="1" t="s">
        <v>4</v>
      </c>
      <c r="B9" s="13">
        <v>7545</v>
      </c>
      <c r="C9" s="14">
        <f t="shared" si="0"/>
        <v>26.092820583759856</v>
      </c>
      <c r="D9" s="13"/>
      <c r="E9" s="13">
        <v>7466</v>
      </c>
      <c r="F9" s="14">
        <f t="shared" si="1"/>
        <v>25.759928233792223</v>
      </c>
      <c r="G9" s="13"/>
      <c r="H9" s="21">
        <f t="shared" si="2"/>
        <v>-79</v>
      </c>
      <c r="I9" s="22">
        <f t="shared" si="3"/>
        <v>-1.0470510271703115</v>
      </c>
      <c r="J9" s="9"/>
      <c r="K9" s="3"/>
      <c r="L9" s="3"/>
      <c r="M9" s="3"/>
      <c r="N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2">
      <c r="A10" s="1" t="s">
        <v>5</v>
      </c>
      <c r="B10" s="13">
        <v>5946</v>
      </c>
      <c r="C10" s="14">
        <f t="shared" si="0"/>
        <v>20.563010098215521</v>
      </c>
      <c r="D10" s="13"/>
      <c r="E10" s="13">
        <v>6020</v>
      </c>
      <c r="F10" s="14">
        <f t="shared" si="1"/>
        <v>20.770796673912294</v>
      </c>
      <c r="G10" s="13"/>
      <c r="H10" s="21">
        <f t="shared" si="2"/>
        <v>74</v>
      </c>
      <c r="I10" s="22">
        <f t="shared" si="3"/>
        <v>1.2445341405987218</v>
      </c>
      <c r="J10" s="9"/>
      <c r="K10" s="3"/>
      <c r="L10" s="3"/>
      <c r="M10" s="3"/>
      <c r="N10" s="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2">
      <c r="A11" s="1" t="s">
        <v>6</v>
      </c>
      <c r="B11" s="13">
        <v>3417</v>
      </c>
      <c r="C11" s="14">
        <f t="shared" si="0"/>
        <v>11.816987135150089</v>
      </c>
      <c r="D11" s="13"/>
      <c r="E11" s="13">
        <v>3499</v>
      </c>
      <c r="F11" s="14">
        <f t="shared" si="1"/>
        <v>12.07259427940517</v>
      </c>
      <c r="G11" s="13"/>
      <c r="H11" s="21">
        <f>IF(E11-B11=0,"-",E11-B11)</f>
        <v>82</v>
      </c>
      <c r="I11" s="22">
        <f>IF(H11="-","-",(H11/B11*100))</f>
        <v>2.399765876499854</v>
      </c>
      <c r="K11" s="3"/>
      <c r="L11" s="3"/>
      <c r="M11" s="3"/>
      <c r="N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2">
      <c r="A12" s="1" t="s">
        <v>7</v>
      </c>
      <c r="B12" s="13">
        <v>1705</v>
      </c>
      <c r="C12" s="14">
        <f t="shared" si="0"/>
        <v>5.8963895421220087</v>
      </c>
      <c r="D12" s="13"/>
      <c r="E12" s="13">
        <v>1774</v>
      </c>
      <c r="F12" s="14">
        <f t="shared" si="1"/>
        <v>6.1208294517475759</v>
      </c>
      <c r="G12" s="13"/>
      <c r="H12" s="21">
        <f t="shared" si="2"/>
        <v>69</v>
      </c>
      <c r="I12" s="22">
        <f>IF(H12="-","-",(H12/B12*100))</f>
        <v>4.0469208211143695</v>
      </c>
      <c r="K12" s="3"/>
      <c r="L12" s="3"/>
      <c r="M12" s="3"/>
      <c r="N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2">
      <c r="A13" s="1" t="s">
        <v>8</v>
      </c>
      <c r="B13" s="13">
        <v>777</v>
      </c>
      <c r="C13" s="14">
        <f t="shared" si="0"/>
        <v>2.6870936505740768</v>
      </c>
      <c r="D13" s="13"/>
      <c r="E13" s="13">
        <v>750</v>
      </c>
      <c r="F13" s="14">
        <f t="shared" si="1"/>
        <v>2.5877238381119967</v>
      </c>
      <c r="G13" s="13"/>
      <c r="H13" s="21">
        <f t="shared" si="2"/>
        <v>-27</v>
      </c>
      <c r="I13" s="22">
        <f t="shared" ref="I13" si="4">IF(H13="-","-",(H13/B13*100))</f>
        <v>-3.4749034749034751</v>
      </c>
      <c r="K13" s="3"/>
      <c r="L13" s="3"/>
      <c r="M13" s="3"/>
      <c r="N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2">
      <c r="A14" s="1" t="s">
        <v>12</v>
      </c>
      <c r="B14" s="13">
        <f>SUM(B6:B7)</f>
        <v>5708</v>
      </c>
      <c r="C14" s="14">
        <f t="shared" si="0"/>
        <v>19.739936367409047</v>
      </c>
      <c r="D14" s="13"/>
      <c r="E14" s="13">
        <f>SUM(E6:E7)</f>
        <v>5683</v>
      </c>
      <c r="F14" s="14">
        <f t="shared" si="1"/>
        <v>19.608046095987302</v>
      </c>
      <c r="G14" s="13"/>
      <c r="H14" s="21">
        <f>IF(E14-B14=0,"-",E14-B14)</f>
        <v>-25</v>
      </c>
      <c r="I14" s="22">
        <f>IF(H14="-","-",(H14/B14*100))</f>
        <v>-0.43798177995795373</v>
      </c>
      <c r="K14" s="3"/>
      <c r="L14" s="3"/>
      <c r="M14" s="3"/>
      <c r="N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">
      <c r="A15" s="1" t="s">
        <v>13</v>
      </c>
      <c r="B15" s="13">
        <f>SUM(B8:B10)</f>
        <v>17309</v>
      </c>
      <c r="C15" s="14">
        <f t="shared" si="0"/>
        <v>59.859593304744777</v>
      </c>
      <c r="D15" s="13"/>
      <c r="E15" s="13">
        <f>SUM(E8:E10)</f>
        <v>17277</v>
      </c>
      <c r="F15" s="14">
        <f t="shared" si="1"/>
        <v>59.610806334747956</v>
      </c>
      <c r="G15" s="13"/>
      <c r="H15" s="21">
        <f t="shared" si="2"/>
        <v>-32</v>
      </c>
      <c r="I15" s="22">
        <f>IF(H15="-","-",(H15/B15*100))</f>
        <v>-0.18487492056155758</v>
      </c>
      <c r="M15" s="9"/>
      <c r="N15" s="13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25">
      <c r="A16" s="17" t="s">
        <v>9</v>
      </c>
      <c r="B16" s="18">
        <f>SUM(B11:B13)</f>
        <v>5899</v>
      </c>
      <c r="C16" s="19">
        <f t="shared" si="0"/>
        <v>20.400470327846175</v>
      </c>
      <c r="D16" s="18"/>
      <c r="E16" s="18">
        <f>SUM(E11:E13)</f>
        <v>6023</v>
      </c>
      <c r="F16" s="19">
        <f t="shared" si="1"/>
        <v>20.781147569264739</v>
      </c>
      <c r="G16" s="18"/>
      <c r="H16" s="24">
        <f t="shared" si="2"/>
        <v>124</v>
      </c>
      <c r="I16" s="23">
        <f t="shared" ref="I16" si="5">IF(H16="-","-",(H16/B16*100))</f>
        <v>2.1020511951178165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">
      <c r="A17" s="20" t="s">
        <v>16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">
      <c r="A18" s="20" t="s">
        <v>19</v>
      </c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  <row r="35" spans="2:5" x14ac:dyDescent="0.2">
      <c r="B35" s="13"/>
      <c r="C35" s="13"/>
      <c r="D35" s="13"/>
      <c r="E35" s="13"/>
    </row>
    <row r="36" spans="2:5" x14ac:dyDescent="0.2">
      <c r="B36" s="13"/>
    </row>
    <row r="37" spans="2:5" x14ac:dyDescent="0.2">
      <c r="E37" s="13"/>
    </row>
    <row r="38" spans="2:5" x14ac:dyDescent="0.2">
      <c r="E38" s="13"/>
    </row>
    <row r="39" spans="2:5" x14ac:dyDescent="0.2">
      <c r="E39" s="13"/>
    </row>
    <row r="40" spans="2:5" x14ac:dyDescent="0.2">
      <c r="E40" s="13"/>
    </row>
  </sheetData>
  <mergeCells count="3">
    <mergeCell ref="H3:I3"/>
    <mergeCell ref="E3:F3"/>
    <mergeCell ref="B3:C3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ignoredErrors>
    <ignoredError sqref="A7" twoDigitTextYear="1"/>
    <ignoredError sqref="B5 E5 E14:E16 B14:B16" formulaRange="1"/>
    <ignoredError sqref="H7:I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0"/>
  <sheetViews>
    <sheetView showGridLines="0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5" width="9.140625" style="1"/>
    <col min="16" max="16" width="2.7109375" style="1" customWidth="1"/>
    <col min="17" max="17" width="9.140625" style="1"/>
    <col min="18" max="18" width="8.140625" style="1" customWidth="1"/>
    <col min="19" max="19" width="2.28515625" style="1" customWidth="1"/>
    <col min="20" max="20" width="9.140625" style="1"/>
    <col min="21" max="21" width="6.85546875" style="1" customWidth="1"/>
    <col min="22" max="256" width="9.140625" style="1"/>
    <col min="257" max="257" width="5.5703125" style="1" customWidth="1"/>
    <col min="258" max="259" width="7" style="1" customWidth="1"/>
    <col min="260" max="260" width="1.5703125" style="1" customWidth="1"/>
    <col min="261" max="261" width="7.42578125" style="1" customWidth="1"/>
    <col min="262" max="262" width="7.140625" style="1" customWidth="1"/>
    <col min="263" max="263" width="2.28515625" style="1" customWidth="1"/>
    <col min="264" max="264" width="7.42578125" style="1" customWidth="1"/>
    <col min="265" max="265" width="11.28515625" style="1" customWidth="1"/>
    <col min="266" max="268" width="9.140625" style="1"/>
    <col min="269" max="269" width="6.7109375" style="1" customWidth="1"/>
    <col min="270" max="271" width="9.140625" style="1"/>
    <col min="272" max="272" width="2.7109375" style="1" customWidth="1"/>
    <col min="273" max="273" width="9.140625" style="1"/>
    <col min="274" max="274" width="8.140625" style="1" customWidth="1"/>
    <col min="275" max="275" width="2.28515625" style="1" customWidth="1"/>
    <col min="276" max="276" width="9.140625" style="1"/>
    <col min="277" max="277" width="6.85546875" style="1" customWidth="1"/>
    <col min="278" max="512" width="9.140625" style="1"/>
    <col min="513" max="513" width="5.5703125" style="1" customWidth="1"/>
    <col min="514" max="515" width="7" style="1" customWidth="1"/>
    <col min="516" max="516" width="1.5703125" style="1" customWidth="1"/>
    <col min="517" max="517" width="7.42578125" style="1" customWidth="1"/>
    <col min="518" max="518" width="7.140625" style="1" customWidth="1"/>
    <col min="519" max="519" width="2.28515625" style="1" customWidth="1"/>
    <col min="520" max="520" width="7.42578125" style="1" customWidth="1"/>
    <col min="521" max="521" width="11.28515625" style="1" customWidth="1"/>
    <col min="522" max="524" width="9.140625" style="1"/>
    <col min="525" max="525" width="6.7109375" style="1" customWidth="1"/>
    <col min="526" max="527" width="9.140625" style="1"/>
    <col min="528" max="528" width="2.7109375" style="1" customWidth="1"/>
    <col min="529" max="529" width="9.140625" style="1"/>
    <col min="530" max="530" width="8.140625" style="1" customWidth="1"/>
    <col min="531" max="531" width="2.28515625" style="1" customWidth="1"/>
    <col min="532" max="532" width="9.140625" style="1"/>
    <col min="533" max="533" width="6.85546875" style="1" customWidth="1"/>
    <col min="534" max="768" width="9.140625" style="1"/>
    <col min="769" max="769" width="5.5703125" style="1" customWidth="1"/>
    <col min="770" max="771" width="7" style="1" customWidth="1"/>
    <col min="772" max="772" width="1.5703125" style="1" customWidth="1"/>
    <col min="773" max="773" width="7.42578125" style="1" customWidth="1"/>
    <col min="774" max="774" width="7.140625" style="1" customWidth="1"/>
    <col min="775" max="775" width="2.28515625" style="1" customWidth="1"/>
    <col min="776" max="776" width="7.42578125" style="1" customWidth="1"/>
    <col min="777" max="777" width="11.28515625" style="1" customWidth="1"/>
    <col min="778" max="780" width="9.140625" style="1"/>
    <col min="781" max="781" width="6.7109375" style="1" customWidth="1"/>
    <col min="782" max="783" width="9.140625" style="1"/>
    <col min="784" max="784" width="2.7109375" style="1" customWidth="1"/>
    <col min="785" max="785" width="9.140625" style="1"/>
    <col min="786" max="786" width="8.140625" style="1" customWidth="1"/>
    <col min="787" max="787" width="2.28515625" style="1" customWidth="1"/>
    <col min="788" max="788" width="9.140625" style="1"/>
    <col min="789" max="789" width="6.85546875" style="1" customWidth="1"/>
    <col min="790" max="1024" width="9.140625" style="1"/>
    <col min="1025" max="1025" width="5.5703125" style="1" customWidth="1"/>
    <col min="1026" max="1027" width="7" style="1" customWidth="1"/>
    <col min="1028" max="1028" width="1.5703125" style="1" customWidth="1"/>
    <col min="1029" max="1029" width="7.42578125" style="1" customWidth="1"/>
    <col min="1030" max="1030" width="7.140625" style="1" customWidth="1"/>
    <col min="1031" max="1031" width="2.28515625" style="1" customWidth="1"/>
    <col min="1032" max="1032" width="7.42578125" style="1" customWidth="1"/>
    <col min="1033" max="1033" width="11.28515625" style="1" customWidth="1"/>
    <col min="1034" max="1036" width="9.140625" style="1"/>
    <col min="1037" max="1037" width="6.7109375" style="1" customWidth="1"/>
    <col min="1038" max="1039" width="9.140625" style="1"/>
    <col min="1040" max="1040" width="2.7109375" style="1" customWidth="1"/>
    <col min="1041" max="1041" width="9.140625" style="1"/>
    <col min="1042" max="1042" width="8.140625" style="1" customWidth="1"/>
    <col min="1043" max="1043" width="2.28515625" style="1" customWidth="1"/>
    <col min="1044" max="1044" width="9.140625" style="1"/>
    <col min="1045" max="1045" width="6.85546875" style="1" customWidth="1"/>
    <col min="1046" max="1280" width="9.140625" style="1"/>
    <col min="1281" max="1281" width="5.5703125" style="1" customWidth="1"/>
    <col min="1282" max="1283" width="7" style="1" customWidth="1"/>
    <col min="1284" max="1284" width="1.5703125" style="1" customWidth="1"/>
    <col min="1285" max="1285" width="7.42578125" style="1" customWidth="1"/>
    <col min="1286" max="1286" width="7.140625" style="1" customWidth="1"/>
    <col min="1287" max="1287" width="2.28515625" style="1" customWidth="1"/>
    <col min="1288" max="1288" width="7.42578125" style="1" customWidth="1"/>
    <col min="1289" max="1289" width="11.28515625" style="1" customWidth="1"/>
    <col min="1290" max="1292" width="9.140625" style="1"/>
    <col min="1293" max="1293" width="6.7109375" style="1" customWidth="1"/>
    <col min="1294" max="1295" width="9.140625" style="1"/>
    <col min="1296" max="1296" width="2.7109375" style="1" customWidth="1"/>
    <col min="1297" max="1297" width="9.140625" style="1"/>
    <col min="1298" max="1298" width="8.140625" style="1" customWidth="1"/>
    <col min="1299" max="1299" width="2.28515625" style="1" customWidth="1"/>
    <col min="1300" max="1300" width="9.140625" style="1"/>
    <col min="1301" max="1301" width="6.85546875" style="1" customWidth="1"/>
    <col min="1302" max="1536" width="9.140625" style="1"/>
    <col min="1537" max="1537" width="5.5703125" style="1" customWidth="1"/>
    <col min="1538" max="1539" width="7" style="1" customWidth="1"/>
    <col min="1540" max="1540" width="1.5703125" style="1" customWidth="1"/>
    <col min="1541" max="1541" width="7.42578125" style="1" customWidth="1"/>
    <col min="1542" max="1542" width="7.140625" style="1" customWidth="1"/>
    <col min="1543" max="1543" width="2.28515625" style="1" customWidth="1"/>
    <col min="1544" max="1544" width="7.42578125" style="1" customWidth="1"/>
    <col min="1545" max="1545" width="11.28515625" style="1" customWidth="1"/>
    <col min="1546" max="1548" width="9.140625" style="1"/>
    <col min="1549" max="1549" width="6.7109375" style="1" customWidth="1"/>
    <col min="1550" max="1551" width="9.140625" style="1"/>
    <col min="1552" max="1552" width="2.7109375" style="1" customWidth="1"/>
    <col min="1553" max="1553" width="9.140625" style="1"/>
    <col min="1554" max="1554" width="8.140625" style="1" customWidth="1"/>
    <col min="1555" max="1555" width="2.28515625" style="1" customWidth="1"/>
    <col min="1556" max="1556" width="9.140625" style="1"/>
    <col min="1557" max="1557" width="6.85546875" style="1" customWidth="1"/>
    <col min="1558" max="1792" width="9.140625" style="1"/>
    <col min="1793" max="1793" width="5.5703125" style="1" customWidth="1"/>
    <col min="1794" max="1795" width="7" style="1" customWidth="1"/>
    <col min="1796" max="1796" width="1.5703125" style="1" customWidth="1"/>
    <col min="1797" max="1797" width="7.42578125" style="1" customWidth="1"/>
    <col min="1798" max="1798" width="7.140625" style="1" customWidth="1"/>
    <col min="1799" max="1799" width="2.28515625" style="1" customWidth="1"/>
    <col min="1800" max="1800" width="7.42578125" style="1" customWidth="1"/>
    <col min="1801" max="1801" width="11.28515625" style="1" customWidth="1"/>
    <col min="1802" max="1804" width="9.140625" style="1"/>
    <col min="1805" max="1805" width="6.7109375" style="1" customWidth="1"/>
    <col min="1806" max="1807" width="9.140625" style="1"/>
    <col min="1808" max="1808" width="2.7109375" style="1" customWidth="1"/>
    <col min="1809" max="1809" width="9.140625" style="1"/>
    <col min="1810" max="1810" width="8.140625" style="1" customWidth="1"/>
    <col min="1811" max="1811" width="2.28515625" style="1" customWidth="1"/>
    <col min="1812" max="1812" width="9.140625" style="1"/>
    <col min="1813" max="1813" width="6.85546875" style="1" customWidth="1"/>
    <col min="1814" max="2048" width="9.140625" style="1"/>
    <col min="2049" max="2049" width="5.5703125" style="1" customWidth="1"/>
    <col min="2050" max="2051" width="7" style="1" customWidth="1"/>
    <col min="2052" max="2052" width="1.5703125" style="1" customWidth="1"/>
    <col min="2053" max="2053" width="7.42578125" style="1" customWidth="1"/>
    <col min="2054" max="2054" width="7.140625" style="1" customWidth="1"/>
    <col min="2055" max="2055" width="2.28515625" style="1" customWidth="1"/>
    <col min="2056" max="2056" width="7.42578125" style="1" customWidth="1"/>
    <col min="2057" max="2057" width="11.28515625" style="1" customWidth="1"/>
    <col min="2058" max="2060" width="9.140625" style="1"/>
    <col min="2061" max="2061" width="6.7109375" style="1" customWidth="1"/>
    <col min="2062" max="2063" width="9.140625" style="1"/>
    <col min="2064" max="2064" width="2.7109375" style="1" customWidth="1"/>
    <col min="2065" max="2065" width="9.140625" style="1"/>
    <col min="2066" max="2066" width="8.140625" style="1" customWidth="1"/>
    <col min="2067" max="2067" width="2.28515625" style="1" customWidth="1"/>
    <col min="2068" max="2068" width="9.140625" style="1"/>
    <col min="2069" max="2069" width="6.85546875" style="1" customWidth="1"/>
    <col min="2070" max="2304" width="9.140625" style="1"/>
    <col min="2305" max="2305" width="5.5703125" style="1" customWidth="1"/>
    <col min="2306" max="2307" width="7" style="1" customWidth="1"/>
    <col min="2308" max="2308" width="1.5703125" style="1" customWidth="1"/>
    <col min="2309" max="2309" width="7.42578125" style="1" customWidth="1"/>
    <col min="2310" max="2310" width="7.140625" style="1" customWidth="1"/>
    <col min="2311" max="2311" width="2.28515625" style="1" customWidth="1"/>
    <col min="2312" max="2312" width="7.42578125" style="1" customWidth="1"/>
    <col min="2313" max="2313" width="11.28515625" style="1" customWidth="1"/>
    <col min="2314" max="2316" width="9.140625" style="1"/>
    <col min="2317" max="2317" width="6.7109375" style="1" customWidth="1"/>
    <col min="2318" max="2319" width="9.140625" style="1"/>
    <col min="2320" max="2320" width="2.7109375" style="1" customWidth="1"/>
    <col min="2321" max="2321" width="9.140625" style="1"/>
    <col min="2322" max="2322" width="8.140625" style="1" customWidth="1"/>
    <col min="2323" max="2323" width="2.28515625" style="1" customWidth="1"/>
    <col min="2324" max="2324" width="9.140625" style="1"/>
    <col min="2325" max="2325" width="6.85546875" style="1" customWidth="1"/>
    <col min="2326" max="2560" width="9.140625" style="1"/>
    <col min="2561" max="2561" width="5.5703125" style="1" customWidth="1"/>
    <col min="2562" max="2563" width="7" style="1" customWidth="1"/>
    <col min="2564" max="2564" width="1.5703125" style="1" customWidth="1"/>
    <col min="2565" max="2565" width="7.42578125" style="1" customWidth="1"/>
    <col min="2566" max="2566" width="7.140625" style="1" customWidth="1"/>
    <col min="2567" max="2567" width="2.28515625" style="1" customWidth="1"/>
    <col min="2568" max="2568" width="7.42578125" style="1" customWidth="1"/>
    <col min="2569" max="2569" width="11.28515625" style="1" customWidth="1"/>
    <col min="2570" max="2572" width="9.140625" style="1"/>
    <col min="2573" max="2573" width="6.7109375" style="1" customWidth="1"/>
    <col min="2574" max="2575" width="9.140625" style="1"/>
    <col min="2576" max="2576" width="2.7109375" style="1" customWidth="1"/>
    <col min="2577" max="2577" width="9.140625" style="1"/>
    <col min="2578" max="2578" width="8.140625" style="1" customWidth="1"/>
    <col min="2579" max="2579" width="2.28515625" style="1" customWidth="1"/>
    <col min="2580" max="2580" width="9.140625" style="1"/>
    <col min="2581" max="2581" width="6.85546875" style="1" customWidth="1"/>
    <col min="2582" max="2816" width="9.140625" style="1"/>
    <col min="2817" max="2817" width="5.5703125" style="1" customWidth="1"/>
    <col min="2818" max="2819" width="7" style="1" customWidth="1"/>
    <col min="2820" max="2820" width="1.5703125" style="1" customWidth="1"/>
    <col min="2821" max="2821" width="7.42578125" style="1" customWidth="1"/>
    <col min="2822" max="2822" width="7.140625" style="1" customWidth="1"/>
    <col min="2823" max="2823" width="2.28515625" style="1" customWidth="1"/>
    <col min="2824" max="2824" width="7.42578125" style="1" customWidth="1"/>
    <col min="2825" max="2825" width="11.28515625" style="1" customWidth="1"/>
    <col min="2826" max="2828" width="9.140625" style="1"/>
    <col min="2829" max="2829" width="6.7109375" style="1" customWidth="1"/>
    <col min="2830" max="2831" width="9.140625" style="1"/>
    <col min="2832" max="2832" width="2.7109375" style="1" customWidth="1"/>
    <col min="2833" max="2833" width="9.140625" style="1"/>
    <col min="2834" max="2834" width="8.140625" style="1" customWidth="1"/>
    <col min="2835" max="2835" width="2.28515625" style="1" customWidth="1"/>
    <col min="2836" max="2836" width="9.140625" style="1"/>
    <col min="2837" max="2837" width="6.85546875" style="1" customWidth="1"/>
    <col min="2838" max="3072" width="9.140625" style="1"/>
    <col min="3073" max="3073" width="5.5703125" style="1" customWidth="1"/>
    <col min="3074" max="3075" width="7" style="1" customWidth="1"/>
    <col min="3076" max="3076" width="1.5703125" style="1" customWidth="1"/>
    <col min="3077" max="3077" width="7.42578125" style="1" customWidth="1"/>
    <col min="3078" max="3078" width="7.140625" style="1" customWidth="1"/>
    <col min="3079" max="3079" width="2.28515625" style="1" customWidth="1"/>
    <col min="3080" max="3080" width="7.42578125" style="1" customWidth="1"/>
    <col min="3081" max="3081" width="11.28515625" style="1" customWidth="1"/>
    <col min="3082" max="3084" width="9.140625" style="1"/>
    <col min="3085" max="3085" width="6.7109375" style="1" customWidth="1"/>
    <col min="3086" max="3087" width="9.140625" style="1"/>
    <col min="3088" max="3088" width="2.7109375" style="1" customWidth="1"/>
    <col min="3089" max="3089" width="9.140625" style="1"/>
    <col min="3090" max="3090" width="8.140625" style="1" customWidth="1"/>
    <col min="3091" max="3091" width="2.28515625" style="1" customWidth="1"/>
    <col min="3092" max="3092" width="9.140625" style="1"/>
    <col min="3093" max="3093" width="6.85546875" style="1" customWidth="1"/>
    <col min="3094" max="3328" width="9.140625" style="1"/>
    <col min="3329" max="3329" width="5.5703125" style="1" customWidth="1"/>
    <col min="3330" max="3331" width="7" style="1" customWidth="1"/>
    <col min="3332" max="3332" width="1.5703125" style="1" customWidth="1"/>
    <col min="3333" max="3333" width="7.42578125" style="1" customWidth="1"/>
    <col min="3334" max="3334" width="7.140625" style="1" customWidth="1"/>
    <col min="3335" max="3335" width="2.28515625" style="1" customWidth="1"/>
    <col min="3336" max="3336" width="7.42578125" style="1" customWidth="1"/>
    <col min="3337" max="3337" width="11.28515625" style="1" customWidth="1"/>
    <col min="3338" max="3340" width="9.140625" style="1"/>
    <col min="3341" max="3341" width="6.7109375" style="1" customWidth="1"/>
    <col min="3342" max="3343" width="9.140625" style="1"/>
    <col min="3344" max="3344" width="2.7109375" style="1" customWidth="1"/>
    <col min="3345" max="3345" width="9.140625" style="1"/>
    <col min="3346" max="3346" width="8.140625" style="1" customWidth="1"/>
    <col min="3347" max="3347" width="2.28515625" style="1" customWidth="1"/>
    <col min="3348" max="3348" width="9.140625" style="1"/>
    <col min="3349" max="3349" width="6.85546875" style="1" customWidth="1"/>
    <col min="3350" max="3584" width="9.140625" style="1"/>
    <col min="3585" max="3585" width="5.5703125" style="1" customWidth="1"/>
    <col min="3586" max="3587" width="7" style="1" customWidth="1"/>
    <col min="3588" max="3588" width="1.5703125" style="1" customWidth="1"/>
    <col min="3589" max="3589" width="7.42578125" style="1" customWidth="1"/>
    <col min="3590" max="3590" width="7.140625" style="1" customWidth="1"/>
    <col min="3591" max="3591" width="2.28515625" style="1" customWidth="1"/>
    <col min="3592" max="3592" width="7.42578125" style="1" customWidth="1"/>
    <col min="3593" max="3593" width="11.28515625" style="1" customWidth="1"/>
    <col min="3594" max="3596" width="9.140625" style="1"/>
    <col min="3597" max="3597" width="6.7109375" style="1" customWidth="1"/>
    <col min="3598" max="3599" width="9.140625" style="1"/>
    <col min="3600" max="3600" width="2.7109375" style="1" customWidth="1"/>
    <col min="3601" max="3601" width="9.140625" style="1"/>
    <col min="3602" max="3602" width="8.140625" style="1" customWidth="1"/>
    <col min="3603" max="3603" width="2.28515625" style="1" customWidth="1"/>
    <col min="3604" max="3604" width="9.140625" style="1"/>
    <col min="3605" max="3605" width="6.85546875" style="1" customWidth="1"/>
    <col min="3606" max="3840" width="9.140625" style="1"/>
    <col min="3841" max="3841" width="5.5703125" style="1" customWidth="1"/>
    <col min="3842" max="3843" width="7" style="1" customWidth="1"/>
    <col min="3844" max="3844" width="1.5703125" style="1" customWidth="1"/>
    <col min="3845" max="3845" width="7.42578125" style="1" customWidth="1"/>
    <col min="3846" max="3846" width="7.140625" style="1" customWidth="1"/>
    <col min="3847" max="3847" width="2.28515625" style="1" customWidth="1"/>
    <col min="3848" max="3848" width="7.42578125" style="1" customWidth="1"/>
    <col min="3849" max="3849" width="11.28515625" style="1" customWidth="1"/>
    <col min="3850" max="3852" width="9.140625" style="1"/>
    <col min="3853" max="3853" width="6.7109375" style="1" customWidth="1"/>
    <col min="3854" max="3855" width="9.140625" style="1"/>
    <col min="3856" max="3856" width="2.7109375" style="1" customWidth="1"/>
    <col min="3857" max="3857" width="9.140625" style="1"/>
    <col min="3858" max="3858" width="8.140625" style="1" customWidth="1"/>
    <col min="3859" max="3859" width="2.28515625" style="1" customWidth="1"/>
    <col min="3860" max="3860" width="9.140625" style="1"/>
    <col min="3861" max="3861" width="6.85546875" style="1" customWidth="1"/>
    <col min="3862" max="4096" width="9.140625" style="1"/>
    <col min="4097" max="4097" width="5.5703125" style="1" customWidth="1"/>
    <col min="4098" max="4099" width="7" style="1" customWidth="1"/>
    <col min="4100" max="4100" width="1.5703125" style="1" customWidth="1"/>
    <col min="4101" max="4101" width="7.42578125" style="1" customWidth="1"/>
    <col min="4102" max="4102" width="7.140625" style="1" customWidth="1"/>
    <col min="4103" max="4103" width="2.28515625" style="1" customWidth="1"/>
    <col min="4104" max="4104" width="7.42578125" style="1" customWidth="1"/>
    <col min="4105" max="4105" width="11.28515625" style="1" customWidth="1"/>
    <col min="4106" max="4108" width="9.140625" style="1"/>
    <col min="4109" max="4109" width="6.7109375" style="1" customWidth="1"/>
    <col min="4110" max="4111" width="9.140625" style="1"/>
    <col min="4112" max="4112" width="2.7109375" style="1" customWidth="1"/>
    <col min="4113" max="4113" width="9.140625" style="1"/>
    <col min="4114" max="4114" width="8.140625" style="1" customWidth="1"/>
    <col min="4115" max="4115" width="2.28515625" style="1" customWidth="1"/>
    <col min="4116" max="4116" width="9.140625" style="1"/>
    <col min="4117" max="4117" width="6.85546875" style="1" customWidth="1"/>
    <col min="4118" max="4352" width="9.140625" style="1"/>
    <col min="4353" max="4353" width="5.5703125" style="1" customWidth="1"/>
    <col min="4354" max="4355" width="7" style="1" customWidth="1"/>
    <col min="4356" max="4356" width="1.5703125" style="1" customWidth="1"/>
    <col min="4357" max="4357" width="7.42578125" style="1" customWidth="1"/>
    <col min="4358" max="4358" width="7.140625" style="1" customWidth="1"/>
    <col min="4359" max="4359" width="2.28515625" style="1" customWidth="1"/>
    <col min="4360" max="4360" width="7.42578125" style="1" customWidth="1"/>
    <col min="4361" max="4361" width="11.28515625" style="1" customWidth="1"/>
    <col min="4362" max="4364" width="9.140625" style="1"/>
    <col min="4365" max="4365" width="6.7109375" style="1" customWidth="1"/>
    <col min="4366" max="4367" width="9.140625" style="1"/>
    <col min="4368" max="4368" width="2.7109375" style="1" customWidth="1"/>
    <col min="4369" max="4369" width="9.140625" style="1"/>
    <col min="4370" max="4370" width="8.140625" style="1" customWidth="1"/>
    <col min="4371" max="4371" width="2.28515625" style="1" customWidth="1"/>
    <col min="4372" max="4372" width="9.140625" style="1"/>
    <col min="4373" max="4373" width="6.85546875" style="1" customWidth="1"/>
    <col min="4374" max="4608" width="9.140625" style="1"/>
    <col min="4609" max="4609" width="5.5703125" style="1" customWidth="1"/>
    <col min="4610" max="4611" width="7" style="1" customWidth="1"/>
    <col min="4612" max="4612" width="1.5703125" style="1" customWidth="1"/>
    <col min="4613" max="4613" width="7.42578125" style="1" customWidth="1"/>
    <col min="4614" max="4614" width="7.140625" style="1" customWidth="1"/>
    <col min="4615" max="4615" width="2.28515625" style="1" customWidth="1"/>
    <col min="4616" max="4616" width="7.42578125" style="1" customWidth="1"/>
    <col min="4617" max="4617" width="11.28515625" style="1" customWidth="1"/>
    <col min="4618" max="4620" width="9.140625" style="1"/>
    <col min="4621" max="4621" width="6.7109375" style="1" customWidth="1"/>
    <col min="4622" max="4623" width="9.140625" style="1"/>
    <col min="4624" max="4624" width="2.7109375" style="1" customWidth="1"/>
    <col min="4625" max="4625" width="9.140625" style="1"/>
    <col min="4626" max="4626" width="8.140625" style="1" customWidth="1"/>
    <col min="4627" max="4627" width="2.28515625" style="1" customWidth="1"/>
    <col min="4628" max="4628" width="9.140625" style="1"/>
    <col min="4629" max="4629" width="6.85546875" style="1" customWidth="1"/>
    <col min="4630" max="4864" width="9.140625" style="1"/>
    <col min="4865" max="4865" width="5.5703125" style="1" customWidth="1"/>
    <col min="4866" max="4867" width="7" style="1" customWidth="1"/>
    <col min="4868" max="4868" width="1.5703125" style="1" customWidth="1"/>
    <col min="4869" max="4869" width="7.42578125" style="1" customWidth="1"/>
    <col min="4870" max="4870" width="7.140625" style="1" customWidth="1"/>
    <col min="4871" max="4871" width="2.28515625" style="1" customWidth="1"/>
    <col min="4872" max="4872" width="7.42578125" style="1" customWidth="1"/>
    <col min="4873" max="4873" width="11.28515625" style="1" customWidth="1"/>
    <col min="4874" max="4876" width="9.140625" style="1"/>
    <col min="4877" max="4877" width="6.7109375" style="1" customWidth="1"/>
    <col min="4878" max="4879" width="9.140625" style="1"/>
    <col min="4880" max="4880" width="2.7109375" style="1" customWidth="1"/>
    <col min="4881" max="4881" width="9.140625" style="1"/>
    <col min="4882" max="4882" width="8.140625" style="1" customWidth="1"/>
    <col min="4883" max="4883" width="2.28515625" style="1" customWidth="1"/>
    <col min="4884" max="4884" width="9.140625" style="1"/>
    <col min="4885" max="4885" width="6.85546875" style="1" customWidth="1"/>
    <col min="4886" max="5120" width="9.140625" style="1"/>
    <col min="5121" max="5121" width="5.5703125" style="1" customWidth="1"/>
    <col min="5122" max="5123" width="7" style="1" customWidth="1"/>
    <col min="5124" max="5124" width="1.5703125" style="1" customWidth="1"/>
    <col min="5125" max="5125" width="7.42578125" style="1" customWidth="1"/>
    <col min="5126" max="5126" width="7.140625" style="1" customWidth="1"/>
    <col min="5127" max="5127" width="2.28515625" style="1" customWidth="1"/>
    <col min="5128" max="5128" width="7.42578125" style="1" customWidth="1"/>
    <col min="5129" max="5129" width="11.28515625" style="1" customWidth="1"/>
    <col min="5130" max="5132" width="9.140625" style="1"/>
    <col min="5133" max="5133" width="6.7109375" style="1" customWidth="1"/>
    <col min="5134" max="5135" width="9.140625" style="1"/>
    <col min="5136" max="5136" width="2.7109375" style="1" customWidth="1"/>
    <col min="5137" max="5137" width="9.140625" style="1"/>
    <col min="5138" max="5138" width="8.140625" style="1" customWidth="1"/>
    <col min="5139" max="5139" width="2.28515625" style="1" customWidth="1"/>
    <col min="5140" max="5140" width="9.140625" style="1"/>
    <col min="5141" max="5141" width="6.85546875" style="1" customWidth="1"/>
    <col min="5142" max="5376" width="9.140625" style="1"/>
    <col min="5377" max="5377" width="5.5703125" style="1" customWidth="1"/>
    <col min="5378" max="5379" width="7" style="1" customWidth="1"/>
    <col min="5380" max="5380" width="1.5703125" style="1" customWidth="1"/>
    <col min="5381" max="5381" width="7.42578125" style="1" customWidth="1"/>
    <col min="5382" max="5382" width="7.140625" style="1" customWidth="1"/>
    <col min="5383" max="5383" width="2.28515625" style="1" customWidth="1"/>
    <col min="5384" max="5384" width="7.42578125" style="1" customWidth="1"/>
    <col min="5385" max="5385" width="11.28515625" style="1" customWidth="1"/>
    <col min="5386" max="5388" width="9.140625" style="1"/>
    <col min="5389" max="5389" width="6.7109375" style="1" customWidth="1"/>
    <col min="5390" max="5391" width="9.140625" style="1"/>
    <col min="5392" max="5392" width="2.7109375" style="1" customWidth="1"/>
    <col min="5393" max="5393" width="9.140625" style="1"/>
    <col min="5394" max="5394" width="8.140625" style="1" customWidth="1"/>
    <col min="5395" max="5395" width="2.28515625" style="1" customWidth="1"/>
    <col min="5396" max="5396" width="9.140625" style="1"/>
    <col min="5397" max="5397" width="6.85546875" style="1" customWidth="1"/>
    <col min="5398" max="5632" width="9.140625" style="1"/>
    <col min="5633" max="5633" width="5.5703125" style="1" customWidth="1"/>
    <col min="5634" max="5635" width="7" style="1" customWidth="1"/>
    <col min="5636" max="5636" width="1.5703125" style="1" customWidth="1"/>
    <col min="5637" max="5637" width="7.42578125" style="1" customWidth="1"/>
    <col min="5638" max="5638" width="7.140625" style="1" customWidth="1"/>
    <col min="5639" max="5639" width="2.28515625" style="1" customWidth="1"/>
    <col min="5640" max="5640" width="7.42578125" style="1" customWidth="1"/>
    <col min="5641" max="5641" width="11.28515625" style="1" customWidth="1"/>
    <col min="5642" max="5644" width="9.140625" style="1"/>
    <col min="5645" max="5645" width="6.7109375" style="1" customWidth="1"/>
    <col min="5646" max="5647" width="9.140625" style="1"/>
    <col min="5648" max="5648" width="2.7109375" style="1" customWidth="1"/>
    <col min="5649" max="5649" width="9.140625" style="1"/>
    <col min="5650" max="5650" width="8.140625" style="1" customWidth="1"/>
    <col min="5651" max="5651" width="2.28515625" style="1" customWidth="1"/>
    <col min="5652" max="5652" width="9.140625" style="1"/>
    <col min="5653" max="5653" width="6.85546875" style="1" customWidth="1"/>
    <col min="5654" max="5888" width="9.140625" style="1"/>
    <col min="5889" max="5889" width="5.5703125" style="1" customWidth="1"/>
    <col min="5890" max="5891" width="7" style="1" customWidth="1"/>
    <col min="5892" max="5892" width="1.5703125" style="1" customWidth="1"/>
    <col min="5893" max="5893" width="7.42578125" style="1" customWidth="1"/>
    <col min="5894" max="5894" width="7.140625" style="1" customWidth="1"/>
    <col min="5895" max="5895" width="2.28515625" style="1" customWidth="1"/>
    <col min="5896" max="5896" width="7.42578125" style="1" customWidth="1"/>
    <col min="5897" max="5897" width="11.28515625" style="1" customWidth="1"/>
    <col min="5898" max="5900" width="9.140625" style="1"/>
    <col min="5901" max="5901" width="6.7109375" style="1" customWidth="1"/>
    <col min="5902" max="5903" width="9.140625" style="1"/>
    <col min="5904" max="5904" width="2.7109375" style="1" customWidth="1"/>
    <col min="5905" max="5905" width="9.140625" style="1"/>
    <col min="5906" max="5906" width="8.140625" style="1" customWidth="1"/>
    <col min="5907" max="5907" width="2.28515625" style="1" customWidth="1"/>
    <col min="5908" max="5908" width="9.140625" style="1"/>
    <col min="5909" max="5909" width="6.85546875" style="1" customWidth="1"/>
    <col min="5910" max="6144" width="9.140625" style="1"/>
    <col min="6145" max="6145" width="5.5703125" style="1" customWidth="1"/>
    <col min="6146" max="6147" width="7" style="1" customWidth="1"/>
    <col min="6148" max="6148" width="1.5703125" style="1" customWidth="1"/>
    <col min="6149" max="6149" width="7.42578125" style="1" customWidth="1"/>
    <col min="6150" max="6150" width="7.140625" style="1" customWidth="1"/>
    <col min="6151" max="6151" width="2.28515625" style="1" customWidth="1"/>
    <col min="6152" max="6152" width="7.42578125" style="1" customWidth="1"/>
    <col min="6153" max="6153" width="11.28515625" style="1" customWidth="1"/>
    <col min="6154" max="6156" width="9.140625" style="1"/>
    <col min="6157" max="6157" width="6.7109375" style="1" customWidth="1"/>
    <col min="6158" max="6159" width="9.140625" style="1"/>
    <col min="6160" max="6160" width="2.7109375" style="1" customWidth="1"/>
    <col min="6161" max="6161" width="9.140625" style="1"/>
    <col min="6162" max="6162" width="8.140625" style="1" customWidth="1"/>
    <col min="6163" max="6163" width="2.28515625" style="1" customWidth="1"/>
    <col min="6164" max="6164" width="9.140625" style="1"/>
    <col min="6165" max="6165" width="6.85546875" style="1" customWidth="1"/>
    <col min="6166" max="6400" width="9.140625" style="1"/>
    <col min="6401" max="6401" width="5.5703125" style="1" customWidth="1"/>
    <col min="6402" max="6403" width="7" style="1" customWidth="1"/>
    <col min="6404" max="6404" width="1.5703125" style="1" customWidth="1"/>
    <col min="6405" max="6405" width="7.42578125" style="1" customWidth="1"/>
    <col min="6406" max="6406" width="7.140625" style="1" customWidth="1"/>
    <col min="6407" max="6407" width="2.28515625" style="1" customWidth="1"/>
    <col min="6408" max="6408" width="7.42578125" style="1" customWidth="1"/>
    <col min="6409" max="6409" width="11.28515625" style="1" customWidth="1"/>
    <col min="6410" max="6412" width="9.140625" style="1"/>
    <col min="6413" max="6413" width="6.7109375" style="1" customWidth="1"/>
    <col min="6414" max="6415" width="9.140625" style="1"/>
    <col min="6416" max="6416" width="2.7109375" style="1" customWidth="1"/>
    <col min="6417" max="6417" width="9.140625" style="1"/>
    <col min="6418" max="6418" width="8.140625" style="1" customWidth="1"/>
    <col min="6419" max="6419" width="2.28515625" style="1" customWidth="1"/>
    <col min="6420" max="6420" width="9.140625" style="1"/>
    <col min="6421" max="6421" width="6.85546875" style="1" customWidth="1"/>
    <col min="6422" max="6656" width="9.140625" style="1"/>
    <col min="6657" max="6657" width="5.5703125" style="1" customWidth="1"/>
    <col min="6658" max="6659" width="7" style="1" customWidth="1"/>
    <col min="6660" max="6660" width="1.5703125" style="1" customWidth="1"/>
    <col min="6661" max="6661" width="7.42578125" style="1" customWidth="1"/>
    <col min="6662" max="6662" width="7.140625" style="1" customWidth="1"/>
    <col min="6663" max="6663" width="2.28515625" style="1" customWidth="1"/>
    <col min="6664" max="6664" width="7.42578125" style="1" customWidth="1"/>
    <col min="6665" max="6665" width="11.28515625" style="1" customWidth="1"/>
    <col min="6666" max="6668" width="9.140625" style="1"/>
    <col min="6669" max="6669" width="6.7109375" style="1" customWidth="1"/>
    <col min="6670" max="6671" width="9.140625" style="1"/>
    <col min="6672" max="6672" width="2.7109375" style="1" customWidth="1"/>
    <col min="6673" max="6673" width="9.140625" style="1"/>
    <col min="6674" max="6674" width="8.140625" style="1" customWidth="1"/>
    <col min="6675" max="6675" width="2.28515625" style="1" customWidth="1"/>
    <col min="6676" max="6676" width="9.140625" style="1"/>
    <col min="6677" max="6677" width="6.85546875" style="1" customWidth="1"/>
    <col min="6678" max="6912" width="9.140625" style="1"/>
    <col min="6913" max="6913" width="5.5703125" style="1" customWidth="1"/>
    <col min="6914" max="6915" width="7" style="1" customWidth="1"/>
    <col min="6916" max="6916" width="1.5703125" style="1" customWidth="1"/>
    <col min="6917" max="6917" width="7.42578125" style="1" customWidth="1"/>
    <col min="6918" max="6918" width="7.140625" style="1" customWidth="1"/>
    <col min="6919" max="6919" width="2.28515625" style="1" customWidth="1"/>
    <col min="6920" max="6920" width="7.42578125" style="1" customWidth="1"/>
    <col min="6921" max="6921" width="11.28515625" style="1" customWidth="1"/>
    <col min="6922" max="6924" width="9.140625" style="1"/>
    <col min="6925" max="6925" width="6.7109375" style="1" customWidth="1"/>
    <col min="6926" max="6927" width="9.140625" style="1"/>
    <col min="6928" max="6928" width="2.7109375" style="1" customWidth="1"/>
    <col min="6929" max="6929" width="9.140625" style="1"/>
    <col min="6930" max="6930" width="8.140625" style="1" customWidth="1"/>
    <col min="6931" max="6931" width="2.28515625" style="1" customWidth="1"/>
    <col min="6932" max="6932" width="9.140625" style="1"/>
    <col min="6933" max="6933" width="6.85546875" style="1" customWidth="1"/>
    <col min="6934" max="7168" width="9.140625" style="1"/>
    <col min="7169" max="7169" width="5.5703125" style="1" customWidth="1"/>
    <col min="7170" max="7171" width="7" style="1" customWidth="1"/>
    <col min="7172" max="7172" width="1.5703125" style="1" customWidth="1"/>
    <col min="7173" max="7173" width="7.42578125" style="1" customWidth="1"/>
    <col min="7174" max="7174" width="7.140625" style="1" customWidth="1"/>
    <col min="7175" max="7175" width="2.28515625" style="1" customWidth="1"/>
    <col min="7176" max="7176" width="7.42578125" style="1" customWidth="1"/>
    <col min="7177" max="7177" width="11.28515625" style="1" customWidth="1"/>
    <col min="7178" max="7180" width="9.140625" style="1"/>
    <col min="7181" max="7181" width="6.7109375" style="1" customWidth="1"/>
    <col min="7182" max="7183" width="9.140625" style="1"/>
    <col min="7184" max="7184" width="2.7109375" style="1" customWidth="1"/>
    <col min="7185" max="7185" width="9.140625" style="1"/>
    <col min="7186" max="7186" width="8.140625" style="1" customWidth="1"/>
    <col min="7187" max="7187" width="2.28515625" style="1" customWidth="1"/>
    <col min="7188" max="7188" width="9.140625" style="1"/>
    <col min="7189" max="7189" width="6.85546875" style="1" customWidth="1"/>
    <col min="7190" max="7424" width="9.140625" style="1"/>
    <col min="7425" max="7425" width="5.5703125" style="1" customWidth="1"/>
    <col min="7426" max="7427" width="7" style="1" customWidth="1"/>
    <col min="7428" max="7428" width="1.5703125" style="1" customWidth="1"/>
    <col min="7429" max="7429" width="7.42578125" style="1" customWidth="1"/>
    <col min="7430" max="7430" width="7.140625" style="1" customWidth="1"/>
    <col min="7431" max="7431" width="2.28515625" style="1" customWidth="1"/>
    <col min="7432" max="7432" width="7.42578125" style="1" customWidth="1"/>
    <col min="7433" max="7433" width="11.28515625" style="1" customWidth="1"/>
    <col min="7434" max="7436" width="9.140625" style="1"/>
    <col min="7437" max="7437" width="6.7109375" style="1" customWidth="1"/>
    <col min="7438" max="7439" width="9.140625" style="1"/>
    <col min="7440" max="7440" width="2.7109375" style="1" customWidth="1"/>
    <col min="7441" max="7441" width="9.140625" style="1"/>
    <col min="7442" max="7442" width="8.140625" style="1" customWidth="1"/>
    <col min="7443" max="7443" width="2.28515625" style="1" customWidth="1"/>
    <col min="7444" max="7444" width="9.140625" style="1"/>
    <col min="7445" max="7445" width="6.85546875" style="1" customWidth="1"/>
    <col min="7446" max="7680" width="9.140625" style="1"/>
    <col min="7681" max="7681" width="5.5703125" style="1" customWidth="1"/>
    <col min="7682" max="7683" width="7" style="1" customWidth="1"/>
    <col min="7684" max="7684" width="1.5703125" style="1" customWidth="1"/>
    <col min="7685" max="7685" width="7.42578125" style="1" customWidth="1"/>
    <col min="7686" max="7686" width="7.140625" style="1" customWidth="1"/>
    <col min="7687" max="7687" width="2.28515625" style="1" customWidth="1"/>
    <col min="7688" max="7688" width="7.42578125" style="1" customWidth="1"/>
    <col min="7689" max="7689" width="11.28515625" style="1" customWidth="1"/>
    <col min="7690" max="7692" width="9.140625" style="1"/>
    <col min="7693" max="7693" width="6.7109375" style="1" customWidth="1"/>
    <col min="7694" max="7695" width="9.140625" style="1"/>
    <col min="7696" max="7696" width="2.7109375" style="1" customWidth="1"/>
    <col min="7697" max="7697" width="9.140625" style="1"/>
    <col min="7698" max="7698" width="8.140625" style="1" customWidth="1"/>
    <col min="7699" max="7699" width="2.28515625" style="1" customWidth="1"/>
    <col min="7700" max="7700" width="9.140625" style="1"/>
    <col min="7701" max="7701" width="6.85546875" style="1" customWidth="1"/>
    <col min="7702" max="7936" width="9.140625" style="1"/>
    <col min="7937" max="7937" width="5.5703125" style="1" customWidth="1"/>
    <col min="7938" max="7939" width="7" style="1" customWidth="1"/>
    <col min="7940" max="7940" width="1.5703125" style="1" customWidth="1"/>
    <col min="7941" max="7941" width="7.42578125" style="1" customWidth="1"/>
    <col min="7942" max="7942" width="7.140625" style="1" customWidth="1"/>
    <col min="7943" max="7943" width="2.28515625" style="1" customWidth="1"/>
    <col min="7944" max="7944" width="7.42578125" style="1" customWidth="1"/>
    <col min="7945" max="7945" width="11.28515625" style="1" customWidth="1"/>
    <col min="7946" max="7948" width="9.140625" style="1"/>
    <col min="7949" max="7949" width="6.7109375" style="1" customWidth="1"/>
    <col min="7950" max="7951" width="9.140625" style="1"/>
    <col min="7952" max="7952" width="2.7109375" style="1" customWidth="1"/>
    <col min="7953" max="7953" width="9.140625" style="1"/>
    <col min="7954" max="7954" width="8.140625" style="1" customWidth="1"/>
    <col min="7955" max="7955" width="2.28515625" style="1" customWidth="1"/>
    <col min="7956" max="7956" width="9.140625" style="1"/>
    <col min="7957" max="7957" width="6.85546875" style="1" customWidth="1"/>
    <col min="7958" max="8192" width="9.140625" style="1"/>
    <col min="8193" max="8193" width="5.5703125" style="1" customWidth="1"/>
    <col min="8194" max="8195" width="7" style="1" customWidth="1"/>
    <col min="8196" max="8196" width="1.5703125" style="1" customWidth="1"/>
    <col min="8197" max="8197" width="7.42578125" style="1" customWidth="1"/>
    <col min="8198" max="8198" width="7.140625" style="1" customWidth="1"/>
    <col min="8199" max="8199" width="2.28515625" style="1" customWidth="1"/>
    <col min="8200" max="8200" width="7.42578125" style="1" customWidth="1"/>
    <col min="8201" max="8201" width="11.28515625" style="1" customWidth="1"/>
    <col min="8202" max="8204" width="9.140625" style="1"/>
    <col min="8205" max="8205" width="6.7109375" style="1" customWidth="1"/>
    <col min="8206" max="8207" width="9.140625" style="1"/>
    <col min="8208" max="8208" width="2.7109375" style="1" customWidth="1"/>
    <col min="8209" max="8209" width="9.140625" style="1"/>
    <col min="8210" max="8210" width="8.140625" style="1" customWidth="1"/>
    <col min="8211" max="8211" width="2.28515625" style="1" customWidth="1"/>
    <col min="8212" max="8212" width="9.140625" style="1"/>
    <col min="8213" max="8213" width="6.85546875" style="1" customWidth="1"/>
    <col min="8214" max="8448" width="9.140625" style="1"/>
    <col min="8449" max="8449" width="5.5703125" style="1" customWidth="1"/>
    <col min="8450" max="8451" width="7" style="1" customWidth="1"/>
    <col min="8452" max="8452" width="1.5703125" style="1" customWidth="1"/>
    <col min="8453" max="8453" width="7.42578125" style="1" customWidth="1"/>
    <col min="8454" max="8454" width="7.140625" style="1" customWidth="1"/>
    <col min="8455" max="8455" width="2.28515625" style="1" customWidth="1"/>
    <col min="8456" max="8456" width="7.42578125" style="1" customWidth="1"/>
    <col min="8457" max="8457" width="11.28515625" style="1" customWidth="1"/>
    <col min="8458" max="8460" width="9.140625" style="1"/>
    <col min="8461" max="8461" width="6.7109375" style="1" customWidth="1"/>
    <col min="8462" max="8463" width="9.140625" style="1"/>
    <col min="8464" max="8464" width="2.7109375" style="1" customWidth="1"/>
    <col min="8465" max="8465" width="9.140625" style="1"/>
    <col min="8466" max="8466" width="8.140625" style="1" customWidth="1"/>
    <col min="8467" max="8467" width="2.28515625" style="1" customWidth="1"/>
    <col min="8468" max="8468" width="9.140625" style="1"/>
    <col min="8469" max="8469" width="6.85546875" style="1" customWidth="1"/>
    <col min="8470" max="8704" width="9.140625" style="1"/>
    <col min="8705" max="8705" width="5.5703125" style="1" customWidth="1"/>
    <col min="8706" max="8707" width="7" style="1" customWidth="1"/>
    <col min="8708" max="8708" width="1.5703125" style="1" customWidth="1"/>
    <col min="8709" max="8709" width="7.42578125" style="1" customWidth="1"/>
    <col min="8710" max="8710" width="7.140625" style="1" customWidth="1"/>
    <col min="8711" max="8711" width="2.28515625" style="1" customWidth="1"/>
    <col min="8712" max="8712" width="7.42578125" style="1" customWidth="1"/>
    <col min="8713" max="8713" width="11.28515625" style="1" customWidth="1"/>
    <col min="8714" max="8716" width="9.140625" style="1"/>
    <col min="8717" max="8717" width="6.7109375" style="1" customWidth="1"/>
    <col min="8718" max="8719" width="9.140625" style="1"/>
    <col min="8720" max="8720" width="2.7109375" style="1" customWidth="1"/>
    <col min="8721" max="8721" width="9.140625" style="1"/>
    <col min="8722" max="8722" width="8.140625" style="1" customWidth="1"/>
    <col min="8723" max="8723" width="2.28515625" style="1" customWidth="1"/>
    <col min="8724" max="8724" width="9.140625" style="1"/>
    <col min="8725" max="8725" width="6.85546875" style="1" customWidth="1"/>
    <col min="8726" max="8960" width="9.140625" style="1"/>
    <col min="8961" max="8961" width="5.5703125" style="1" customWidth="1"/>
    <col min="8962" max="8963" width="7" style="1" customWidth="1"/>
    <col min="8964" max="8964" width="1.5703125" style="1" customWidth="1"/>
    <col min="8965" max="8965" width="7.42578125" style="1" customWidth="1"/>
    <col min="8966" max="8966" width="7.140625" style="1" customWidth="1"/>
    <col min="8967" max="8967" width="2.28515625" style="1" customWidth="1"/>
    <col min="8968" max="8968" width="7.42578125" style="1" customWidth="1"/>
    <col min="8969" max="8969" width="11.28515625" style="1" customWidth="1"/>
    <col min="8970" max="8972" width="9.140625" style="1"/>
    <col min="8973" max="8973" width="6.7109375" style="1" customWidth="1"/>
    <col min="8974" max="8975" width="9.140625" style="1"/>
    <col min="8976" max="8976" width="2.7109375" style="1" customWidth="1"/>
    <col min="8977" max="8977" width="9.140625" style="1"/>
    <col min="8978" max="8978" width="8.140625" style="1" customWidth="1"/>
    <col min="8979" max="8979" width="2.28515625" style="1" customWidth="1"/>
    <col min="8980" max="8980" width="9.140625" style="1"/>
    <col min="8981" max="8981" width="6.85546875" style="1" customWidth="1"/>
    <col min="8982" max="9216" width="9.140625" style="1"/>
    <col min="9217" max="9217" width="5.5703125" style="1" customWidth="1"/>
    <col min="9218" max="9219" width="7" style="1" customWidth="1"/>
    <col min="9220" max="9220" width="1.5703125" style="1" customWidth="1"/>
    <col min="9221" max="9221" width="7.42578125" style="1" customWidth="1"/>
    <col min="9222" max="9222" width="7.140625" style="1" customWidth="1"/>
    <col min="9223" max="9223" width="2.28515625" style="1" customWidth="1"/>
    <col min="9224" max="9224" width="7.42578125" style="1" customWidth="1"/>
    <col min="9225" max="9225" width="11.28515625" style="1" customWidth="1"/>
    <col min="9226" max="9228" width="9.140625" style="1"/>
    <col min="9229" max="9229" width="6.7109375" style="1" customWidth="1"/>
    <col min="9230" max="9231" width="9.140625" style="1"/>
    <col min="9232" max="9232" width="2.7109375" style="1" customWidth="1"/>
    <col min="9233" max="9233" width="9.140625" style="1"/>
    <col min="9234" max="9234" width="8.140625" style="1" customWidth="1"/>
    <col min="9235" max="9235" width="2.28515625" style="1" customWidth="1"/>
    <col min="9236" max="9236" width="9.140625" style="1"/>
    <col min="9237" max="9237" width="6.85546875" style="1" customWidth="1"/>
    <col min="9238" max="9472" width="9.140625" style="1"/>
    <col min="9473" max="9473" width="5.5703125" style="1" customWidth="1"/>
    <col min="9474" max="9475" width="7" style="1" customWidth="1"/>
    <col min="9476" max="9476" width="1.5703125" style="1" customWidth="1"/>
    <col min="9477" max="9477" width="7.42578125" style="1" customWidth="1"/>
    <col min="9478" max="9478" width="7.140625" style="1" customWidth="1"/>
    <col min="9479" max="9479" width="2.28515625" style="1" customWidth="1"/>
    <col min="9480" max="9480" width="7.42578125" style="1" customWidth="1"/>
    <col min="9481" max="9481" width="11.28515625" style="1" customWidth="1"/>
    <col min="9482" max="9484" width="9.140625" style="1"/>
    <col min="9485" max="9485" width="6.7109375" style="1" customWidth="1"/>
    <col min="9486" max="9487" width="9.140625" style="1"/>
    <col min="9488" max="9488" width="2.7109375" style="1" customWidth="1"/>
    <col min="9489" max="9489" width="9.140625" style="1"/>
    <col min="9490" max="9490" width="8.140625" style="1" customWidth="1"/>
    <col min="9491" max="9491" width="2.28515625" style="1" customWidth="1"/>
    <col min="9492" max="9492" width="9.140625" style="1"/>
    <col min="9493" max="9493" width="6.85546875" style="1" customWidth="1"/>
    <col min="9494" max="9728" width="9.140625" style="1"/>
    <col min="9729" max="9729" width="5.5703125" style="1" customWidth="1"/>
    <col min="9730" max="9731" width="7" style="1" customWidth="1"/>
    <col min="9732" max="9732" width="1.5703125" style="1" customWidth="1"/>
    <col min="9733" max="9733" width="7.42578125" style="1" customWidth="1"/>
    <col min="9734" max="9734" width="7.140625" style="1" customWidth="1"/>
    <col min="9735" max="9735" width="2.28515625" style="1" customWidth="1"/>
    <col min="9736" max="9736" width="7.42578125" style="1" customWidth="1"/>
    <col min="9737" max="9737" width="11.28515625" style="1" customWidth="1"/>
    <col min="9738" max="9740" width="9.140625" style="1"/>
    <col min="9741" max="9741" width="6.7109375" style="1" customWidth="1"/>
    <col min="9742" max="9743" width="9.140625" style="1"/>
    <col min="9744" max="9744" width="2.7109375" style="1" customWidth="1"/>
    <col min="9745" max="9745" width="9.140625" style="1"/>
    <col min="9746" max="9746" width="8.140625" style="1" customWidth="1"/>
    <col min="9747" max="9747" width="2.28515625" style="1" customWidth="1"/>
    <col min="9748" max="9748" width="9.140625" style="1"/>
    <col min="9749" max="9749" width="6.85546875" style="1" customWidth="1"/>
    <col min="9750" max="9984" width="9.140625" style="1"/>
    <col min="9985" max="9985" width="5.5703125" style="1" customWidth="1"/>
    <col min="9986" max="9987" width="7" style="1" customWidth="1"/>
    <col min="9988" max="9988" width="1.5703125" style="1" customWidth="1"/>
    <col min="9989" max="9989" width="7.42578125" style="1" customWidth="1"/>
    <col min="9990" max="9990" width="7.140625" style="1" customWidth="1"/>
    <col min="9991" max="9991" width="2.28515625" style="1" customWidth="1"/>
    <col min="9992" max="9992" width="7.42578125" style="1" customWidth="1"/>
    <col min="9993" max="9993" width="11.28515625" style="1" customWidth="1"/>
    <col min="9994" max="9996" width="9.140625" style="1"/>
    <col min="9997" max="9997" width="6.7109375" style="1" customWidth="1"/>
    <col min="9998" max="9999" width="9.140625" style="1"/>
    <col min="10000" max="10000" width="2.7109375" style="1" customWidth="1"/>
    <col min="10001" max="10001" width="9.140625" style="1"/>
    <col min="10002" max="10002" width="8.140625" style="1" customWidth="1"/>
    <col min="10003" max="10003" width="2.28515625" style="1" customWidth="1"/>
    <col min="10004" max="10004" width="9.140625" style="1"/>
    <col min="10005" max="10005" width="6.85546875" style="1" customWidth="1"/>
    <col min="10006" max="10240" width="9.140625" style="1"/>
    <col min="10241" max="10241" width="5.5703125" style="1" customWidth="1"/>
    <col min="10242" max="10243" width="7" style="1" customWidth="1"/>
    <col min="10244" max="10244" width="1.5703125" style="1" customWidth="1"/>
    <col min="10245" max="10245" width="7.42578125" style="1" customWidth="1"/>
    <col min="10246" max="10246" width="7.140625" style="1" customWidth="1"/>
    <col min="10247" max="10247" width="2.28515625" style="1" customWidth="1"/>
    <col min="10248" max="10248" width="7.42578125" style="1" customWidth="1"/>
    <col min="10249" max="10249" width="11.28515625" style="1" customWidth="1"/>
    <col min="10250" max="10252" width="9.140625" style="1"/>
    <col min="10253" max="10253" width="6.7109375" style="1" customWidth="1"/>
    <col min="10254" max="10255" width="9.140625" style="1"/>
    <col min="10256" max="10256" width="2.7109375" style="1" customWidth="1"/>
    <col min="10257" max="10257" width="9.140625" style="1"/>
    <col min="10258" max="10258" width="8.140625" style="1" customWidth="1"/>
    <col min="10259" max="10259" width="2.28515625" style="1" customWidth="1"/>
    <col min="10260" max="10260" width="9.140625" style="1"/>
    <col min="10261" max="10261" width="6.85546875" style="1" customWidth="1"/>
    <col min="10262" max="10496" width="9.140625" style="1"/>
    <col min="10497" max="10497" width="5.5703125" style="1" customWidth="1"/>
    <col min="10498" max="10499" width="7" style="1" customWidth="1"/>
    <col min="10500" max="10500" width="1.5703125" style="1" customWidth="1"/>
    <col min="10501" max="10501" width="7.42578125" style="1" customWidth="1"/>
    <col min="10502" max="10502" width="7.140625" style="1" customWidth="1"/>
    <col min="10503" max="10503" width="2.28515625" style="1" customWidth="1"/>
    <col min="10504" max="10504" width="7.42578125" style="1" customWidth="1"/>
    <col min="10505" max="10505" width="11.28515625" style="1" customWidth="1"/>
    <col min="10506" max="10508" width="9.140625" style="1"/>
    <col min="10509" max="10509" width="6.7109375" style="1" customWidth="1"/>
    <col min="10510" max="10511" width="9.140625" style="1"/>
    <col min="10512" max="10512" width="2.7109375" style="1" customWidth="1"/>
    <col min="10513" max="10513" width="9.140625" style="1"/>
    <col min="10514" max="10514" width="8.140625" style="1" customWidth="1"/>
    <col min="10515" max="10515" width="2.28515625" style="1" customWidth="1"/>
    <col min="10516" max="10516" width="9.140625" style="1"/>
    <col min="10517" max="10517" width="6.85546875" style="1" customWidth="1"/>
    <col min="10518" max="10752" width="9.140625" style="1"/>
    <col min="10753" max="10753" width="5.5703125" style="1" customWidth="1"/>
    <col min="10754" max="10755" width="7" style="1" customWidth="1"/>
    <col min="10756" max="10756" width="1.5703125" style="1" customWidth="1"/>
    <col min="10757" max="10757" width="7.42578125" style="1" customWidth="1"/>
    <col min="10758" max="10758" width="7.140625" style="1" customWidth="1"/>
    <col min="10759" max="10759" width="2.28515625" style="1" customWidth="1"/>
    <col min="10760" max="10760" width="7.42578125" style="1" customWidth="1"/>
    <col min="10761" max="10761" width="11.28515625" style="1" customWidth="1"/>
    <col min="10762" max="10764" width="9.140625" style="1"/>
    <col min="10765" max="10765" width="6.7109375" style="1" customWidth="1"/>
    <col min="10766" max="10767" width="9.140625" style="1"/>
    <col min="10768" max="10768" width="2.7109375" style="1" customWidth="1"/>
    <col min="10769" max="10769" width="9.140625" style="1"/>
    <col min="10770" max="10770" width="8.140625" style="1" customWidth="1"/>
    <col min="10771" max="10771" width="2.28515625" style="1" customWidth="1"/>
    <col min="10772" max="10772" width="9.140625" style="1"/>
    <col min="10773" max="10773" width="6.85546875" style="1" customWidth="1"/>
    <col min="10774" max="11008" width="9.140625" style="1"/>
    <col min="11009" max="11009" width="5.5703125" style="1" customWidth="1"/>
    <col min="11010" max="11011" width="7" style="1" customWidth="1"/>
    <col min="11012" max="11012" width="1.5703125" style="1" customWidth="1"/>
    <col min="11013" max="11013" width="7.42578125" style="1" customWidth="1"/>
    <col min="11014" max="11014" width="7.140625" style="1" customWidth="1"/>
    <col min="11015" max="11015" width="2.28515625" style="1" customWidth="1"/>
    <col min="11016" max="11016" width="7.42578125" style="1" customWidth="1"/>
    <col min="11017" max="11017" width="11.28515625" style="1" customWidth="1"/>
    <col min="11018" max="11020" width="9.140625" style="1"/>
    <col min="11021" max="11021" width="6.7109375" style="1" customWidth="1"/>
    <col min="11022" max="11023" width="9.140625" style="1"/>
    <col min="11024" max="11024" width="2.7109375" style="1" customWidth="1"/>
    <col min="11025" max="11025" width="9.140625" style="1"/>
    <col min="11026" max="11026" width="8.140625" style="1" customWidth="1"/>
    <col min="11027" max="11027" width="2.28515625" style="1" customWidth="1"/>
    <col min="11028" max="11028" width="9.140625" style="1"/>
    <col min="11029" max="11029" width="6.85546875" style="1" customWidth="1"/>
    <col min="11030" max="11264" width="9.140625" style="1"/>
    <col min="11265" max="11265" width="5.5703125" style="1" customWidth="1"/>
    <col min="11266" max="11267" width="7" style="1" customWidth="1"/>
    <col min="11268" max="11268" width="1.5703125" style="1" customWidth="1"/>
    <col min="11269" max="11269" width="7.42578125" style="1" customWidth="1"/>
    <col min="11270" max="11270" width="7.140625" style="1" customWidth="1"/>
    <col min="11271" max="11271" width="2.28515625" style="1" customWidth="1"/>
    <col min="11272" max="11272" width="7.42578125" style="1" customWidth="1"/>
    <col min="11273" max="11273" width="11.28515625" style="1" customWidth="1"/>
    <col min="11274" max="11276" width="9.140625" style="1"/>
    <col min="11277" max="11277" width="6.7109375" style="1" customWidth="1"/>
    <col min="11278" max="11279" width="9.140625" style="1"/>
    <col min="11280" max="11280" width="2.7109375" style="1" customWidth="1"/>
    <col min="11281" max="11281" width="9.140625" style="1"/>
    <col min="11282" max="11282" width="8.140625" style="1" customWidth="1"/>
    <col min="11283" max="11283" width="2.28515625" style="1" customWidth="1"/>
    <col min="11284" max="11284" width="9.140625" style="1"/>
    <col min="11285" max="11285" width="6.85546875" style="1" customWidth="1"/>
    <col min="11286" max="11520" width="9.140625" style="1"/>
    <col min="11521" max="11521" width="5.5703125" style="1" customWidth="1"/>
    <col min="11522" max="11523" width="7" style="1" customWidth="1"/>
    <col min="11524" max="11524" width="1.5703125" style="1" customWidth="1"/>
    <col min="11525" max="11525" width="7.42578125" style="1" customWidth="1"/>
    <col min="11526" max="11526" width="7.140625" style="1" customWidth="1"/>
    <col min="11527" max="11527" width="2.28515625" style="1" customWidth="1"/>
    <col min="11528" max="11528" width="7.42578125" style="1" customWidth="1"/>
    <col min="11529" max="11529" width="11.28515625" style="1" customWidth="1"/>
    <col min="11530" max="11532" width="9.140625" style="1"/>
    <col min="11533" max="11533" width="6.7109375" style="1" customWidth="1"/>
    <col min="11534" max="11535" width="9.140625" style="1"/>
    <col min="11536" max="11536" width="2.7109375" style="1" customWidth="1"/>
    <col min="11537" max="11537" width="9.140625" style="1"/>
    <col min="11538" max="11538" width="8.140625" style="1" customWidth="1"/>
    <col min="11539" max="11539" width="2.28515625" style="1" customWidth="1"/>
    <col min="11540" max="11540" width="9.140625" style="1"/>
    <col min="11541" max="11541" width="6.85546875" style="1" customWidth="1"/>
    <col min="11542" max="11776" width="9.140625" style="1"/>
    <col min="11777" max="11777" width="5.5703125" style="1" customWidth="1"/>
    <col min="11778" max="11779" width="7" style="1" customWidth="1"/>
    <col min="11780" max="11780" width="1.5703125" style="1" customWidth="1"/>
    <col min="11781" max="11781" width="7.42578125" style="1" customWidth="1"/>
    <col min="11782" max="11782" width="7.140625" style="1" customWidth="1"/>
    <col min="11783" max="11783" width="2.28515625" style="1" customWidth="1"/>
    <col min="11784" max="11784" width="7.42578125" style="1" customWidth="1"/>
    <col min="11785" max="11785" width="11.28515625" style="1" customWidth="1"/>
    <col min="11786" max="11788" width="9.140625" style="1"/>
    <col min="11789" max="11789" width="6.7109375" style="1" customWidth="1"/>
    <col min="11790" max="11791" width="9.140625" style="1"/>
    <col min="11792" max="11792" width="2.7109375" style="1" customWidth="1"/>
    <col min="11793" max="11793" width="9.140625" style="1"/>
    <col min="11794" max="11794" width="8.140625" style="1" customWidth="1"/>
    <col min="11795" max="11795" width="2.28515625" style="1" customWidth="1"/>
    <col min="11796" max="11796" width="9.140625" style="1"/>
    <col min="11797" max="11797" width="6.85546875" style="1" customWidth="1"/>
    <col min="11798" max="12032" width="9.140625" style="1"/>
    <col min="12033" max="12033" width="5.5703125" style="1" customWidth="1"/>
    <col min="12034" max="12035" width="7" style="1" customWidth="1"/>
    <col min="12036" max="12036" width="1.5703125" style="1" customWidth="1"/>
    <col min="12037" max="12037" width="7.42578125" style="1" customWidth="1"/>
    <col min="12038" max="12038" width="7.140625" style="1" customWidth="1"/>
    <col min="12039" max="12039" width="2.28515625" style="1" customWidth="1"/>
    <col min="12040" max="12040" width="7.42578125" style="1" customWidth="1"/>
    <col min="12041" max="12041" width="11.28515625" style="1" customWidth="1"/>
    <col min="12042" max="12044" width="9.140625" style="1"/>
    <col min="12045" max="12045" width="6.7109375" style="1" customWidth="1"/>
    <col min="12046" max="12047" width="9.140625" style="1"/>
    <col min="12048" max="12048" width="2.7109375" style="1" customWidth="1"/>
    <col min="12049" max="12049" width="9.140625" style="1"/>
    <col min="12050" max="12050" width="8.140625" style="1" customWidth="1"/>
    <col min="12051" max="12051" width="2.28515625" style="1" customWidth="1"/>
    <col min="12052" max="12052" width="9.140625" style="1"/>
    <col min="12053" max="12053" width="6.85546875" style="1" customWidth="1"/>
    <col min="12054" max="12288" width="9.140625" style="1"/>
    <col min="12289" max="12289" width="5.5703125" style="1" customWidth="1"/>
    <col min="12290" max="12291" width="7" style="1" customWidth="1"/>
    <col min="12292" max="12292" width="1.5703125" style="1" customWidth="1"/>
    <col min="12293" max="12293" width="7.42578125" style="1" customWidth="1"/>
    <col min="12294" max="12294" width="7.140625" style="1" customWidth="1"/>
    <col min="12295" max="12295" width="2.28515625" style="1" customWidth="1"/>
    <col min="12296" max="12296" width="7.42578125" style="1" customWidth="1"/>
    <col min="12297" max="12297" width="11.28515625" style="1" customWidth="1"/>
    <col min="12298" max="12300" width="9.140625" style="1"/>
    <col min="12301" max="12301" width="6.7109375" style="1" customWidth="1"/>
    <col min="12302" max="12303" width="9.140625" style="1"/>
    <col min="12304" max="12304" width="2.7109375" style="1" customWidth="1"/>
    <col min="12305" max="12305" width="9.140625" style="1"/>
    <col min="12306" max="12306" width="8.140625" style="1" customWidth="1"/>
    <col min="12307" max="12307" width="2.28515625" style="1" customWidth="1"/>
    <col min="12308" max="12308" width="9.140625" style="1"/>
    <col min="12309" max="12309" width="6.85546875" style="1" customWidth="1"/>
    <col min="12310" max="12544" width="9.140625" style="1"/>
    <col min="12545" max="12545" width="5.5703125" style="1" customWidth="1"/>
    <col min="12546" max="12547" width="7" style="1" customWidth="1"/>
    <col min="12548" max="12548" width="1.5703125" style="1" customWidth="1"/>
    <col min="12549" max="12549" width="7.42578125" style="1" customWidth="1"/>
    <col min="12550" max="12550" width="7.140625" style="1" customWidth="1"/>
    <col min="12551" max="12551" width="2.28515625" style="1" customWidth="1"/>
    <col min="12552" max="12552" width="7.42578125" style="1" customWidth="1"/>
    <col min="12553" max="12553" width="11.28515625" style="1" customWidth="1"/>
    <col min="12554" max="12556" width="9.140625" style="1"/>
    <col min="12557" max="12557" width="6.7109375" style="1" customWidth="1"/>
    <col min="12558" max="12559" width="9.140625" style="1"/>
    <col min="12560" max="12560" width="2.7109375" style="1" customWidth="1"/>
    <col min="12561" max="12561" width="9.140625" style="1"/>
    <col min="12562" max="12562" width="8.140625" style="1" customWidth="1"/>
    <col min="12563" max="12563" width="2.28515625" style="1" customWidth="1"/>
    <col min="12564" max="12564" width="9.140625" style="1"/>
    <col min="12565" max="12565" width="6.85546875" style="1" customWidth="1"/>
    <col min="12566" max="12800" width="9.140625" style="1"/>
    <col min="12801" max="12801" width="5.5703125" style="1" customWidth="1"/>
    <col min="12802" max="12803" width="7" style="1" customWidth="1"/>
    <col min="12804" max="12804" width="1.5703125" style="1" customWidth="1"/>
    <col min="12805" max="12805" width="7.42578125" style="1" customWidth="1"/>
    <col min="12806" max="12806" width="7.140625" style="1" customWidth="1"/>
    <col min="12807" max="12807" width="2.28515625" style="1" customWidth="1"/>
    <col min="12808" max="12808" width="7.42578125" style="1" customWidth="1"/>
    <col min="12809" max="12809" width="11.28515625" style="1" customWidth="1"/>
    <col min="12810" max="12812" width="9.140625" style="1"/>
    <col min="12813" max="12813" width="6.7109375" style="1" customWidth="1"/>
    <col min="12814" max="12815" width="9.140625" style="1"/>
    <col min="12816" max="12816" width="2.7109375" style="1" customWidth="1"/>
    <col min="12817" max="12817" width="9.140625" style="1"/>
    <col min="12818" max="12818" width="8.140625" style="1" customWidth="1"/>
    <col min="12819" max="12819" width="2.28515625" style="1" customWidth="1"/>
    <col min="12820" max="12820" width="9.140625" style="1"/>
    <col min="12821" max="12821" width="6.85546875" style="1" customWidth="1"/>
    <col min="12822" max="13056" width="9.140625" style="1"/>
    <col min="13057" max="13057" width="5.5703125" style="1" customWidth="1"/>
    <col min="13058" max="13059" width="7" style="1" customWidth="1"/>
    <col min="13060" max="13060" width="1.5703125" style="1" customWidth="1"/>
    <col min="13061" max="13061" width="7.42578125" style="1" customWidth="1"/>
    <col min="13062" max="13062" width="7.140625" style="1" customWidth="1"/>
    <col min="13063" max="13063" width="2.28515625" style="1" customWidth="1"/>
    <col min="13064" max="13064" width="7.42578125" style="1" customWidth="1"/>
    <col min="13065" max="13065" width="11.28515625" style="1" customWidth="1"/>
    <col min="13066" max="13068" width="9.140625" style="1"/>
    <col min="13069" max="13069" width="6.7109375" style="1" customWidth="1"/>
    <col min="13070" max="13071" width="9.140625" style="1"/>
    <col min="13072" max="13072" width="2.7109375" style="1" customWidth="1"/>
    <col min="13073" max="13073" width="9.140625" style="1"/>
    <col min="13074" max="13074" width="8.140625" style="1" customWidth="1"/>
    <col min="13075" max="13075" width="2.28515625" style="1" customWidth="1"/>
    <col min="13076" max="13076" width="9.140625" style="1"/>
    <col min="13077" max="13077" width="6.85546875" style="1" customWidth="1"/>
    <col min="13078" max="13312" width="9.140625" style="1"/>
    <col min="13313" max="13313" width="5.5703125" style="1" customWidth="1"/>
    <col min="13314" max="13315" width="7" style="1" customWidth="1"/>
    <col min="13316" max="13316" width="1.5703125" style="1" customWidth="1"/>
    <col min="13317" max="13317" width="7.42578125" style="1" customWidth="1"/>
    <col min="13318" max="13318" width="7.140625" style="1" customWidth="1"/>
    <col min="13319" max="13319" width="2.28515625" style="1" customWidth="1"/>
    <col min="13320" max="13320" width="7.42578125" style="1" customWidth="1"/>
    <col min="13321" max="13321" width="11.28515625" style="1" customWidth="1"/>
    <col min="13322" max="13324" width="9.140625" style="1"/>
    <col min="13325" max="13325" width="6.7109375" style="1" customWidth="1"/>
    <col min="13326" max="13327" width="9.140625" style="1"/>
    <col min="13328" max="13328" width="2.7109375" style="1" customWidth="1"/>
    <col min="13329" max="13329" width="9.140625" style="1"/>
    <col min="13330" max="13330" width="8.140625" style="1" customWidth="1"/>
    <col min="13331" max="13331" width="2.28515625" style="1" customWidth="1"/>
    <col min="13332" max="13332" width="9.140625" style="1"/>
    <col min="13333" max="13333" width="6.85546875" style="1" customWidth="1"/>
    <col min="13334" max="13568" width="9.140625" style="1"/>
    <col min="13569" max="13569" width="5.5703125" style="1" customWidth="1"/>
    <col min="13570" max="13571" width="7" style="1" customWidth="1"/>
    <col min="13572" max="13572" width="1.5703125" style="1" customWidth="1"/>
    <col min="13573" max="13573" width="7.42578125" style="1" customWidth="1"/>
    <col min="13574" max="13574" width="7.140625" style="1" customWidth="1"/>
    <col min="13575" max="13575" width="2.28515625" style="1" customWidth="1"/>
    <col min="13576" max="13576" width="7.42578125" style="1" customWidth="1"/>
    <col min="13577" max="13577" width="11.28515625" style="1" customWidth="1"/>
    <col min="13578" max="13580" width="9.140625" style="1"/>
    <col min="13581" max="13581" width="6.7109375" style="1" customWidth="1"/>
    <col min="13582" max="13583" width="9.140625" style="1"/>
    <col min="13584" max="13584" width="2.7109375" style="1" customWidth="1"/>
    <col min="13585" max="13585" width="9.140625" style="1"/>
    <col min="13586" max="13586" width="8.140625" style="1" customWidth="1"/>
    <col min="13587" max="13587" width="2.28515625" style="1" customWidth="1"/>
    <col min="13588" max="13588" width="9.140625" style="1"/>
    <col min="13589" max="13589" width="6.85546875" style="1" customWidth="1"/>
    <col min="13590" max="13824" width="9.140625" style="1"/>
    <col min="13825" max="13825" width="5.5703125" style="1" customWidth="1"/>
    <col min="13826" max="13827" width="7" style="1" customWidth="1"/>
    <col min="13828" max="13828" width="1.5703125" style="1" customWidth="1"/>
    <col min="13829" max="13829" width="7.42578125" style="1" customWidth="1"/>
    <col min="13830" max="13830" width="7.140625" style="1" customWidth="1"/>
    <col min="13831" max="13831" width="2.28515625" style="1" customWidth="1"/>
    <col min="13832" max="13832" width="7.42578125" style="1" customWidth="1"/>
    <col min="13833" max="13833" width="11.28515625" style="1" customWidth="1"/>
    <col min="13834" max="13836" width="9.140625" style="1"/>
    <col min="13837" max="13837" width="6.7109375" style="1" customWidth="1"/>
    <col min="13838" max="13839" width="9.140625" style="1"/>
    <col min="13840" max="13840" width="2.7109375" style="1" customWidth="1"/>
    <col min="13841" max="13841" width="9.140625" style="1"/>
    <col min="13842" max="13842" width="8.140625" style="1" customWidth="1"/>
    <col min="13843" max="13843" width="2.28515625" style="1" customWidth="1"/>
    <col min="13844" max="13844" width="9.140625" style="1"/>
    <col min="13845" max="13845" width="6.85546875" style="1" customWidth="1"/>
    <col min="13846" max="14080" width="9.140625" style="1"/>
    <col min="14081" max="14081" width="5.5703125" style="1" customWidth="1"/>
    <col min="14082" max="14083" width="7" style="1" customWidth="1"/>
    <col min="14084" max="14084" width="1.5703125" style="1" customWidth="1"/>
    <col min="14085" max="14085" width="7.42578125" style="1" customWidth="1"/>
    <col min="14086" max="14086" width="7.140625" style="1" customWidth="1"/>
    <col min="14087" max="14087" width="2.28515625" style="1" customWidth="1"/>
    <col min="14088" max="14088" width="7.42578125" style="1" customWidth="1"/>
    <col min="14089" max="14089" width="11.28515625" style="1" customWidth="1"/>
    <col min="14090" max="14092" width="9.140625" style="1"/>
    <col min="14093" max="14093" width="6.7109375" style="1" customWidth="1"/>
    <col min="14094" max="14095" width="9.140625" style="1"/>
    <col min="14096" max="14096" width="2.7109375" style="1" customWidth="1"/>
    <col min="14097" max="14097" width="9.140625" style="1"/>
    <col min="14098" max="14098" width="8.140625" style="1" customWidth="1"/>
    <col min="14099" max="14099" width="2.28515625" style="1" customWidth="1"/>
    <col min="14100" max="14100" width="9.140625" style="1"/>
    <col min="14101" max="14101" width="6.85546875" style="1" customWidth="1"/>
    <col min="14102" max="14336" width="9.140625" style="1"/>
    <col min="14337" max="14337" width="5.5703125" style="1" customWidth="1"/>
    <col min="14338" max="14339" width="7" style="1" customWidth="1"/>
    <col min="14340" max="14340" width="1.5703125" style="1" customWidth="1"/>
    <col min="14341" max="14341" width="7.42578125" style="1" customWidth="1"/>
    <col min="14342" max="14342" width="7.140625" style="1" customWidth="1"/>
    <col min="14343" max="14343" width="2.28515625" style="1" customWidth="1"/>
    <col min="14344" max="14344" width="7.42578125" style="1" customWidth="1"/>
    <col min="14345" max="14345" width="11.28515625" style="1" customWidth="1"/>
    <col min="14346" max="14348" width="9.140625" style="1"/>
    <col min="14349" max="14349" width="6.7109375" style="1" customWidth="1"/>
    <col min="14350" max="14351" width="9.140625" style="1"/>
    <col min="14352" max="14352" width="2.7109375" style="1" customWidth="1"/>
    <col min="14353" max="14353" width="9.140625" style="1"/>
    <col min="14354" max="14354" width="8.140625" style="1" customWidth="1"/>
    <col min="14355" max="14355" width="2.28515625" style="1" customWidth="1"/>
    <col min="14356" max="14356" width="9.140625" style="1"/>
    <col min="14357" max="14357" width="6.85546875" style="1" customWidth="1"/>
    <col min="14358" max="14592" width="9.140625" style="1"/>
    <col min="14593" max="14593" width="5.5703125" style="1" customWidth="1"/>
    <col min="14594" max="14595" width="7" style="1" customWidth="1"/>
    <col min="14596" max="14596" width="1.5703125" style="1" customWidth="1"/>
    <col min="14597" max="14597" width="7.42578125" style="1" customWidth="1"/>
    <col min="14598" max="14598" width="7.140625" style="1" customWidth="1"/>
    <col min="14599" max="14599" width="2.28515625" style="1" customWidth="1"/>
    <col min="14600" max="14600" width="7.42578125" style="1" customWidth="1"/>
    <col min="14601" max="14601" width="11.28515625" style="1" customWidth="1"/>
    <col min="14602" max="14604" width="9.140625" style="1"/>
    <col min="14605" max="14605" width="6.7109375" style="1" customWidth="1"/>
    <col min="14606" max="14607" width="9.140625" style="1"/>
    <col min="14608" max="14608" width="2.7109375" style="1" customWidth="1"/>
    <col min="14609" max="14609" width="9.140625" style="1"/>
    <col min="14610" max="14610" width="8.140625" style="1" customWidth="1"/>
    <col min="14611" max="14611" width="2.28515625" style="1" customWidth="1"/>
    <col min="14612" max="14612" width="9.140625" style="1"/>
    <col min="14613" max="14613" width="6.85546875" style="1" customWidth="1"/>
    <col min="14614" max="14848" width="9.140625" style="1"/>
    <col min="14849" max="14849" width="5.5703125" style="1" customWidth="1"/>
    <col min="14850" max="14851" width="7" style="1" customWidth="1"/>
    <col min="14852" max="14852" width="1.5703125" style="1" customWidth="1"/>
    <col min="14853" max="14853" width="7.42578125" style="1" customWidth="1"/>
    <col min="14854" max="14854" width="7.140625" style="1" customWidth="1"/>
    <col min="14855" max="14855" width="2.28515625" style="1" customWidth="1"/>
    <col min="14856" max="14856" width="7.42578125" style="1" customWidth="1"/>
    <col min="14857" max="14857" width="11.28515625" style="1" customWidth="1"/>
    <col min="14858" max="14860" width="9.140625" style="1"/>
    <col min="14861" max="14861" width="6.7109375" style="1" customWidth="1"/>
    <col min="14862" max="14863" width="9.140625" style="1"/>
    <col min="14864" max="14864" width="2.7109375" style="1" customWidth="1"/>
    <col min="14865" max="14865" width="9.140625" style="1"/>
    <col min="14866" max="14866" width="8.140625" style="1" customWidth="1"/>
    <col min="14867" max="14867" width="2.28515625" style="1" customWidth="1"/>
    <col min="14868" max="14868" width="9.140625" style="1"/>
    <col min="14869" max="14869" width="6.85546875" style="1" customWidth="1"/>
    <col min="14870" max="15104" width="9.140625" style="1"/>
    <col min="15105" max="15105" width="5.5703125" style="1" customWidth="1"/>
    <col min="15106" max="15107" width="7" style="1" customWidth="1"/>
    <col min="15108" max="15108" width="1.5703125" style="1" customWidth="1"/>
    <col min="15109" max="15109" width="7.42578125" style="1" customWidth="1"/>
    <col min="15110" max="15110" width="7.140625" style="1" customWidth="1"/>
    <col min="15111" max="15111" width="2.28515625" style="1" customWidth="1"/>
    <col min="15112" max="15112" width="7.42578125" style="1" customWidth="1"/>
    <col min="15113" max="15113" width="11.28515625" style="1" customWidth="1"/>
    <col min="15114" max="15116" width="9.140625" style="1"/>
    <col min="15117" max="15117" width="6.7109375" style="1" customWidth="1"/>
    <col min="15118" max="15119" width="9.140625" style="1"/>
    <col min="15120" max="15120" width="2.7109375" style="1" customWidth="1"/>
    <col min="15121" max="15121" width="9.140625" style="1"/>
    <col min="15122" max="15122" width="8.140625" style="1" customWidth="1"/>
    <col min="15123" max="15123" width="2.28515625" style="1" customWidth="1"/>
    <col min="15124" max="15124" width="9.140625" style="1"/>
    <col min="15125" max="15125" width="6.85546875" style="1" customWidth="1"/>
    <col min="15126" max="15360" width="9.140625" style="1"/>
    <col min="15361" max="15361" width="5.5703125" style="1" customWidth="1"/>
    <col min="15362" max="15363" width="7" style="1" customWidth="1"/>
    <col min="15364" max="15364" width="1.5703125" style="1" customWidth="1"/>
    <col min="15365" max="15365" width="7.42578125" style="1" customWidth="1"/>
    <col min="15366" max="15366" width="7.140625" style="1" customWidth="1"/>
    <col min="15367" max="15367" width="2.28515625" style="1" customWidth="1"/>
    <col min="15368" max="15368" width="7.42578125" style="1" customWidth="1"/>
    <col min="15369" max="15369" width="11.28515625" style="1" customWidth="1"/>
    <col min="15370" max="15372" width="9.140625" style="1"/>
    <col min="15373" max="15373" width="6.7109375" style="1" customWidth="1"/>
    <col min="15374" max="15375" width="9.140625" style="1"/>
    <col min="15376" max="15376" width="2.7109375" style="1" customWidth="1"/>
    <col min="15377" max="15377" width="9.140625" style="1"/>
    <col min="15378" max="15378" width="8.140625" style="1" customWidth="1"/>
    <col min="15379" max="15379" width="2.28515625" style="1" customWidth="1"/>
    <col min="15380" max="15380" width="9.140625" style="1"/>
    <col min="15381" max="15381" width="6.85546875" style="1" customWidth="1"/>
    <col min="15382" max="15616" width="9.140625" style="1"/>
    <col min="15617" max="15617" width="5.5703125" style="1" customWidth="1"/>
    <col min="15618" max="15619" width="7" style="1" customWidth="1"/>
    <col min="15620" max="15620" width="1.5703125" style="1" customWidth="1"/>
    <col min="15621" max="15621" width="7.42578125" style="1" customWidth="1"/>
    <col min="15622" max="15622" width="7.140625" style="1" customWidth="1"/>
    <col min="15623" max="15623" width="2.28515625" style="1" customWidth="1"/>
    <col min="15624" max="15624" width="7.42578125" style="1" customWidth="1"/>
    <col min="15625" max="15625" width="11.28515625" style="1" customWidth="1"/>
    <col min="15626" max="15628" width="9.140625" style="1"/>
    <col min="15629" max="15629" width="6.7109375" style="1" customWidth="1"/>
    <col min="15630" max="15631" width="9.140625" style="1"/>
    <col min="15632" max="15632" width="2.7109375" style="1" customWidth="1"/>
    <col min="15633" max="15633" width="9.140625" style="1"/>
    <col min="15634" max="15634" width="8.140625" style="1" customWidth="1"/>
    <col min="15635" max="15635" width="2.28515625" style="1" customWidth="1"/>
    <col min="15636" max="15636" width="9.140625" style="1"/>
    <col min="15637" max="15637" width="6.85546875" style="1" customWidth="1"/>
    <col min="15638" max="15872" width="9.140625" style="1"/>
    <col min="15873" max="15873" width="5.5703125" style="1" customWidth="1"/>
    <col min="15874" max="15875" width="7" style="1" customWidth="1"/>
    <col min="15876" max="15876" width="1.5703125" style="1" customWidth="1"/>
    <col min="15877" max="15877" width="7.42578125" style="1" customWidth="1"/>
    <col min="15878" max="15878" width="7.140625" style="1" customWidth="1"/>
    <col min="15879" max="15879" width="2.28515625" style="1" customWidth="1"/>
    <col min="15880" max="15880" width="7.42578125" style="1" customWidth="1"/>
    <col min="15881" max="15881" width="11.28515625" style="1" customWidth="1"/>
    <col min="15882" max="15884" width="9.140625" style="1"/>
    <col min="15885" max="15885" width="6.7109375" style="1" customWidth="1"/>
    <col min="15886" max="15887" width="9.140625" style="1"/>
    <col min="15888" max="15888" width="2.7109375" style="1" customWidth="1"/>
    <col min="15889" max="15889" width="9.140625" style="1"/>
    <col min="15890" max="15890" width="8.140625" style="1" customWidth="1"/>
    <col min="15891" max="15891" width="2.28515625" style="1" customWidth="1"/>
    <col min="15892" max="15892" width="9.140625" style="1"/>
    <col min="15893" max="15893" width="6.85546875" style="1" customWidth="1"/>
    <col min="15894" max="16128" width="9.140625" style="1"/>
    <col min="16129" max="16129" width="5.5703125" style="1" customWidth="1"/>
    <col min="16130" max="16131" width="7" style="1" customWidth="1"/>
    <col min="16132" max="16132" width="1.5703125" style="1" customWidth="1"/>
    <col min="16133" max="16133" width="7.42578125" style="1" customWidth="1"/>
    <col min="16134" max="16134" width="7.140625" style="1" customWidth="1"/>
    <col min="16135" max="16135" width="2.28515625" style="1" customWidth="1"/>
    <col min="16136" max="16136" width="7.42578125" style="1" customWidth="1"/>
    <col min="16137" max="16137" width="11.28515625" style="1" customWidth="1"/>
    <col min="16138" max="16140" width="9.140625" style="1"/>
    <col min="16141" max="16141" width="6.7109375" style="1" customWidth="1"/>
    <col min="16142" max="16143" width="9.140625" style="1"/>
    <col min="16144" max="16144" width="2.7109375" style="1" customWidth="1"/>
    <col min="16145" max="16145" width="9.140625" style="1"/>
    <col min="16146" max="16146" width="8.140625" style="1" customWidth="1"/>
    <col min="16147" max="16147" width="2.28515625" style="1" customWidth="1"/>
    <col min="16148" max="16148" width="9.140625" style="1"/>
    <col min="16149" max="16149" width="6.85546875" style="1" customWidth="1"/>
    <col min="16150" max="16384" width="9.140625" style="1"/>
  </cols>
  <sheetData>
    <row r="1" spans="1:32" x14ac:dyDescent="0.2">
      <c r="A1" s="1" t="s">
        <v>2</v>
      </c>
    </row>
    <row r="2" spans="1:32" s="3" customFormat="1" ht="13.5" thickBot="1" x14ac:dyDescent="0.25">
      <c r="A2" s="2" t="s">
        <v>25</v>
      </c>
    </row>
    <row r="3" spans="1:32" ht="12.75" x14ac:dyDescent="0.2">
      <c r="A3" s="4" t="s">
        <v>1</v>
      </c>
      <c r="B3" s="35">
        <v>2013</v>
      </c>
      <c r="C3" s="35"/>
      <c r="D3" s="5"/>
      <c r="E3" s="35">
        <v>2014</v>
      </c>
      <c r="F3" s="35"/>
      <c r="G3" s="6"/>
      <c r="H3" s="35" t="s">
        <v>26</v>
      </c>
      <c r="I3" s="35"/>
      <c r="K3" s="3"/>
      <c r="L3" s="3"/>
      <c r="M3" s="3"/>
      <c r="N3" s="3"/>
    </row>
    <row r="4" spans="1:32" ht="12.75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K4" s="3"/>
      <c r="L4" s="3"/>
      <c r="M4" s="3"/>
      <c r="N4" s="3"/>
      <c r="O4" s="9"/>
      <c r="P4" s="9"/>
      <c r="Q4" s="9"/>
      <c r="R4" s="9"/>
      <c r="S4" s="9"/>
      <c r="T4" s="9"/>
      <c r="U4" s="9"/>
    </row>
    <row r="5" spans="1:32" ht="12.75" x14ac:dyDescent="0.2">
      <c r="A5" s="10" t="s">
        <v>0</v>
      </c>
      <c r="B5" s="11">
        <f>SUM(B6:B13)</f>
        <v>28666</v>
      </c>
      <c r="C5" s="12">
        <f>SUM(C6:C13)</f>
        <v>100</v>
      </c>
      <c r="D5" s="11"/>
      <c r="E5" s="11">
        <f>SUM(E6:E13)</f>
        <v>28916</v>
      </c>
      <c r="F5" s="12">
        <f>SUM(F6:F13)</f>
        <v>100</v>
      </c>
      <c r="G5" s="11"/>
      <c r="H5" s="11">
        <f>SUM(H6:H13)</f>
        <v>250</v>
      </c>
      <c r="I5" s="27">
        <f>H5/B5*100</f>
        <v>0.87211330496058048</v>
      </c>
      <c r="K5" s="3"/>
      <c r="L5" s="3"/>
      <c r="M5" s="3"/>
      <c r="N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.75" x14ac:dyDescent="0.2">
      <c r="A6" s="1" t="s">
        <v>3</v>
      </c>
      <c r="B6" s="13">
        <v>2136</v>
      </c>
      <c r="C6" s="14">
        <f>B6/B$5*100</f>
        <v>7.4513360775831998</v>
      </c>
      <c r="D6" s="13"/>
      <c r="E6" s="13">
        <v>2142</v>
      </c>
      <c r="F6" s="14">
        <f>E6/E$5*100</f>
        <v>7.4076635772582655</v>
      </c>
      <c r="G6" s="13"/>
      <c r="H6" s="13">
        <f>E6-B6</f>
        <v>6</v>
      </c>
      <c r="I6" s="28">
        <f t="shared" ref="I6:I16" si="0">H6/B6*100</f>
        <v>0.2808988764044944</v>
      </c>
      <c r="K6" s="3"/>
      <c r="L6" s="3"/>
      <c r="M6" s="3"/>
      <c r="N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.75" x14ac:dyDescent="0.2">
      <c r="A7" s="15" t="s">
        <v>14</v>
      </c>
      <c r="B7" s="13">
        <v>3533</v>
      </c>
      <c r="C7" s="14">
        <f t="shared" ref="C7:C16" si="1">B7/B$5*100</f>
        <v>12.324705225702923</v>
      </c>
      <c r="D7" s="13"/>
      <c r="E7" s="13">
        <v>3566</v>
      </c>
      <c r="F7" s="14">
        <f t="shared" ref="F7:F16" si="2">E7/E$5*100</f>
        <v>12.332272790150782</v>
      </c>
      <c r="G7" s="13"/>
      <c r="H7" s="13">
        <f t="shared" ref="H7:H16" si="3">E7-B7</f>
        <v>33</v>
      </c>
      <c r="I7" s="28">
        <f t="shared" si="0"/>
        <v>0.93405038211152003</v>
      </c>
      <c r="J7" s="9"/>
      <c r="K7" s="3"/>
      <c r="L7" s="3"/>
      <c r="M7" s="3"/>
      <c r="N7" s="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.75" x14ac:dyDescent="0.2">
      <c r="A8" s="16" t="s">
        <v>15</v>
      </c>
      <c r="B8" s="13">
        <v>3779</v>
      </c>
      <c r="C8" s="14">
        <f t="shared" si="1"/>
        <v>13.182864717784135</v>
      </c>
      <c r="D8" s="13"/>
      <c r="E8" s="13">
        <v>3818</v>
      </c>
      <c r="F8" s="14">
        <f t="shared" si="2"/>
        <v>13.203762622769402</v>
      </c>
      <c r="G8" s="13"/>
      <c r="H8" s="13">
        <f t="shared" si="3"/>
        <v>39</v>
      </c>
      <c r="I8" s="28">
        <f t="shared" si="0"/>
        <v>1.0320190526594337</v>
      </c>
      <c r="K8" s="3"/>
      <c r="L8" s="3"/>
      <c r="M8" s="3"/>
      <c r="N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.75" x14ac:dyDescent="0.2">
      <c r="A9" s="1" t="s">
        <v>4</v>
      </c>
      <c r="B9" s="13">
        <v>7577</v>
      </c>
      <c r="C9" s="14">
        <f t="shared" si="1"/>
        <v>26.432010046745276</v>
      </c>
      <c r="D9" s="13"/>
      <c r="E9" s="13">
        <v>7545</v>
      </c>
      <c r="F9" s="14">
        <f t="shared" si="2"/>
        <v>26.092820583759856</v>
      </c>
      <c r="G9" s="13"/>
      <c r="H9" s="13">
        <f t="shared" si="3"/>
        <v>-32</v>
      </c>
      <c r="I9" s="28">
        <f t="shared" si="0"/>
        <v>-0.42233073775900754</v>
      </c>
      <c r="J9" s="9"/>
      <c r="K9" s="3"/>
      <c r="L9" s="3"/>
      <c r="M9" s="3"/>
      <c r="N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.75" x14ac:dyDescent="0.2">
      <c r="A10" s="1" t="s">
        <v>5</v>
      </c>
      <c r="B10" s="13">
        <v>5936</v>
      </c>
      <c r="C10" s="14">
        <f t="shared" si="1"/>
        <v>20.707458312984024</v>
      </c>
      <c r="D10" s="13"/>
      <c r="E10" s="13">
        <v>5946</v>
      </c>
      <c r="F10" s="14">
        <f t="shared" si="2"/>
        <v>20.563010098215521</v>
      </c>
      <c r="G10" s="13"/>
      <c r="H10" s="13">
        <f t="shared" si="3"/>
        <v>10</v>
      </c>
      <c r="I10" s="28">
        <f t="shared" si="0"/>
        <v>0.1684636118598383</v>
      </c>
      <c r="J10" s="9"/>
      <c r="K10" s="3"/>
      <c r="L10" s="3"/>
      <c r="M10" s="3"/>
      <c r="N10" s="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2.75" x14ac:dyDescent="0.2">
      <c r="A11" s="1" t="s">
        <v>6</v>
      </c>
      <c r="B11" s="13">
        <v>3270</v>
      </c>
      <c r="C11" s="14">
        <f t="shared" si="1"/>
        <v>11.407242028884394</v>
      </c>
      <c r="D11" s="13"/>
      <c r="E11" s="13">
        <v>3417</v>
      </c>
      <c r="F11" s="14">
        <f t="shared" si="2"/>
        <v>11.816987135150089</v>
      </c>
      <c r="G11" s="13"/>
      <c r="H11" s="13">
        <f t="shared" si="3"/>
        <v>147</v>
      </c>
      <c r="I11" s="28">
        <f t="shared" si="0"/>
        <v>4.4954128440366974</v>
      </c>
      <c r="K11" s="3"/>
      <c r="L11" s="3"/>
      <c r="M11" s="3"/>
      <c r="N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.75" x14ac:dyDescent="0.2">
      <c r="A12" s="1" t="s">
        <v>7</v>
      </c>
      <c r="B12" s="13">
        <v>1666</v>
      </c>
      <c r="C12" s="14">
        <f t="shared" si="1"/>
        <v>5.8117630642573079</v>
      </c>
      <c r="D12" s="13"/>
      <c r="E12" s="13">
        <v>1705</v>
      </c>
      <c r="F12" s="14">
        <f t="shared" si="2"/>
        <v>5.8963895421220087</v>
      </c>
      <c r="G12" s="13"/>
      <c r="H12" s="13">
        <f t="shared" si="3"/>
        <v>39</v>
      </c>
      <c r="I12" s="28">
        <f t="shared" si="0"/>
        <v>2.3409363745498202</v>
      </c>
      <c r="K12" s="3"/>
      <c r="L12" s="3"/>
      <c r="M12" s="3"/>
      <c r="N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.75" x14ac:dyDescent="0.2">
      <c r="A13" s="1" t="s">
        <v>8</v>
      </c>
      <c r="B13" s="13">
        <v>769</v>
      </c>
      <c r="C13" s="14">
        <f t="shared" si="1"/>
        <v>2.6826205260587455</v>
      </c>
      <c r="D13" s="13"/>
      <c r="E13" s="13">
        <v>777</v>
      </c>
      <c r="F13" s="14">
        <f t="shared" si="2"/>
        <v>2.6870936505740768</v>
      </c>
      <c r="G13" s="13"/>
      <c r="H13" s="21">
        <f>IF(SUM(E13)-SUM(B13)=0,"-",E13-B13)</f>
        <v>8</v>
      </c>
      <c r="I13" s="22">
        <f>IF(H13="-","-",H13/B13*100)</f>
        <v>1.0403120936280885</v>
      </c>
      <c r="K13" s="3"/>
      <c r="L13" s="3"/>
      <c r="M13" s="3"/>
      <c r="N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2.75" x14ac:dyDescent="0.2">
      <c r="A14" s="1" t="s">
        <v>12</v>
      </c>
      <c r="B14" s="13">
        <f>SUM(B6:B7)</f>
        <v>5669</v>
      </c>
      <c r="C14" s="14">
        <f t="shared" si="1"/>
        <v>19.776041303286124</v>
      </c>
      <c r="D14" s="13"/>
      <c r="E14" s="13">
        <f>SUM(E6:E7)</f>
        <v>5708</v>
      </c>
      <c r="F14" s="14">
        <f t="shared" si="2"/>
        <v>19.739936367409047</v>
      </c>
      <c r="G14" s="13"/>
      <c r="H14" s="13">
        <f t="shared" si="3"/>
        <v>39</v>
      </c>
      <c r="I14" s="28">
        <f t="shared" si="0"/>
        <v>0.68795201975657083</v>
      </c>
      <c r="K14" s="3"/>
      <c r="L14" s="3"/>
      <c r="M14" s="3"/>
      <c r="N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">
      <c r="A15" s="1" t="s">
        <v>13</v>
      </c>
      <c r="B15" s="13">
        <f>SUM(B8:B10)</f>
        <v>17292</v>
      </c>
      <c r="C15" s="14">
        <f t="shared" si="1"/>
        <v>60.322333077513434</v>
      </c>
      <c r="D15" s="13"/>
      <c r="E15" s="13">
        <f>SUM(E8:E10)</f>
        <v>17309</v>
      </c>
      <c r="F15" s="14">
        <f t="shared" si="2"/>
        <v>59.859593304744777</v>
      </c>
      <c r="G15" s="13"/>
      <c r="H15" s="13">
        <f t="shared" si="3"/>
        <v>17</v>
      </c>
      <c r="I15" s="28">
        <f t="shared" si="0"/>
        <v>9.8311357853342593E-2</v>
      </c>
      <c r="M15" s="9"/>
      <c r="N15" s="13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75" thickBot="1" x14ac:dyDescent="0.25">
      <c r="A16" s="17" t="s">
        <v>9</v>
      </c>
      <c r="B16" s="18">
        <f>SUM(B11:B13)</f>
        <v>5705</v>
      </c>
      <c r="C16" s="19">
        <f t="shared" si="1"/>
        <v>19.901625619200448</v>
      </c>
      <c r="D16" s="18"/>
      <c r="E16" s="18">
        <f>SUM(E11:E13)</f>
        <v>5899</v>
      </c>
      <c r="F16" s="19">
        <f t="shared" si="2"/>
        <v>20.400470327846175</v>
      </c>
      <c r="G16" s="18"/>
      <c r="H16" s="18">
        <f t="shared" si="3"/>
        <v>194</v>
      </c>
      <c r="I16" s="19">
        <f t="shared" si="0"/>
        <v>3.4005258545135844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">
      <c r="A17" s="20" t="s">
        <v>16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">
      <c r="A18" s="20" t="s">
        <v>27</v>
      </c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  <row r="35" spans="2:5" x14ac:dyDescent="0.2">
      <c r="B35" s="13"/>
      <c r="C35" s="13"/>
      <c r="D35" s="13"/>
      <c r="E35" s="13"/>
    </row>
    <row r="36" spans="2:5" x14ac:dyDescent="0.2">
      <c r="B36" s="13"/>
    </row>
    <row r="37" spans="2:5" x14ac:dyDescent="0.2">
      <c r="E37" s="13"/>
    </row>
    <row r="38" spans="2:5" x14ac:dyDescent="0.2">
      <c r="E38" s="13"/>
    </row>
    <row r="39" spans="2:5" x14ac:dyDescent="0.2">
      <c r="E39" s="13"/>
    </row>
    <row r="40" spans="2:5" x14ac:dyDescent="0.2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14:B16 E14:E16" formulaRange="1"/>
    <ignoredError sqref="H13:I13" formula="1"/>
    <ignoredError sqref="A7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0"/>
  <sheetViews>
    <sheetView showGridLines="0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5" width="9.140625" style="1"/>
    <col min="16" max="16" width="2.7109375" style="1" customWidth="1"/>
    <col min="17" max="17" width="9.140625" style="1"/>
    <col min="18" max="18" width="8.140625" style="1" customWidth="1"/>
    <col min="19" max="19" width="2.28515625" style="1" customWidth="1"/>
    <col min="20" max="20" width="9.140625" style="1"/>
    <col min="21" max="21" width="6.85546875" style="1" customWidth="1"/>
    <col min="22" max="256" width="9.140625" style="1"/>
    <col min="257" max="257" width="5.5703125" style="1" customWidth="1"/>
    <col min="258" max="259" width="7" style="1" customWidth="1"/>
    <col min="260" max="260" width="1.5703125" style="1" customWidth="1"/>
    <col min="261" max="261" width="7.42578125" style="1" customWidth="1"/>
    <col min="262" max="262" width="7.140625" style="1" customWidth="1"/>
    <col min="263" max="263" width="2.28515625" style="1" customWidth="1"/>
    <col min="264" max="264" width="7.42578125" style="1" customWidth="1"/>
    <col min="265" max="265" width="11.28515625" style="1" customWidth="1"/>
    <col min="266" max="268" width="9.140625" style="1"/>
    <col min="269" max="269" width="6.7109375" style="1" customWidth="1"/>
    <col min="270" max="271" width="9.140625" style="1"/>
    <col min="272" max="272" width="2.7109375" style="1" customWidth="1"/>
    <col min="273" max="273" width="9.140625" style="1"/>
    <col min="274" max="274" width="8.140625" style="1" customWidth="1"/>
    <col min="275" max="275" width="2.28515625" style="1" customWidth="1"/>
    <col min="276" max="276" width="9.140625" style="1"/>
    <col min="277" max="277" width="6.85546875" style="1" customWidth="1"/>
    <col min="278" max="512" width="9.140625" style="1"/>
    <col min="513" max="513" width="5.5703125" style="1" customWidth="1"/>
    <col min="514" max="515" width="7" style="1" customWidth="1"/>
    <col min="516" max="516" width="1.5703125" style="1" customWidth="1"/>
    <col min="517" max="517" width="7.42578125" style="1" customWidth="1"/>
    <col min="518" max="518" width="7.140625" style="1" customWidth="1"/>
    <col min="519" max="519" width="2.28515625" style="1" customWidth="1"/>
    <col min="520" max="520" width="7.42578125" style="1" customWidth="1"/>
    <col min="521" max="521" width="11.28515625" style="1" customWidth="1"/>
    <col min="522" max="524" width="9.140625" style="1"/>
    <col min="525" max="525" width="6.7109375" style="1" customWidth="1"/>
    <col min="526" max="527" width="9.140625" style="1"/>
    <col min="528" max="528" width="2.7109375" style="1" customWidth="1"/>
    <col min="529" max="529" width="9.140625" style="1"/>
    <col min="530" max="530" width="8.140625" style="1" customWidth="1"/>
    <col min="531" max="531" width="2.28515625" style="1" customWidth="1"/>
    <col min="532" max="532" width="9.140625" style="1"/>
    <col min="533" max="533" width="6.85546875" style="1" customWidth="1"/>
    <col min="534" max="768" width="9.140625" style="1"/>
    <col min="769" max="769" width="5.5703125" style="1" customWidth="1"/>
    <col min="770" max="771" width="7" style="1" customWidth="1"/>
    <col min="772" max="772" width="1.5703125" style="1" customWidth="1"/>
    <col min="773" max="773" width="7.42578125" style="1" customWidth="1"/>
    <col min="774" max="774" width="7.140625" style="1" customWidth="1"/>
    <col min="775" max="775" width="2.28515625" style="1" customWidth="1"/>
    <col min="776" max="776" width="7.42578125" style="1" customWidth="1"/>
    <col min="777" max="777" width="11.28515625" style="1" customWidth="1"/>
    <col min="778" max="780" width="9.140625" style="1"/>
    <col min="781" max="781" width="6.7109375" style="1" customWidth="1"/>
    <col min="782" max="783" width="9.140625" style="1"/>
    <col min="784" max="784" width="2.7109375" style="1" customWidth="1"/>
    <col min="785" max="785" width="9.140625" style="1"/>
    <col min="786" max="786" width="8.140625" style="1" customWidth="1"/>
    <col min="787" max="787" width="2.28515625" style="1" customWidth="1"/>
    <col min="788" max="788" width="9.140625" style="1"/>
    <col min="789" max="789" width="6.85546875" style="1" customWidth="1"/>
    <col min="790" max="1024" width="9.140625" style="1"/>
    <col min="1025" max="1025" width="5.5703125" style="1" customWidth="1"/>
    <col min="1026" max="1027" width="7" style="1" customWidth="1"/>
    <col min="1028" max="1028" width="1.5703125" style="1" customWidth="1"/>
    <col min="1029" max="1029" width="7.42578125" style="1" customWidth="1"/>
    <col min="1030" max="1030" width="7.140625" style="1" customWidth="1"/>
    <col min="1031" max="1031" width="2.28515625" style="1" customWidth="1"/>
    <col min="1032" max="1032" width="7.42578125" style="1" customWidth="1"/>
    <col min="1033" max="1033" width="11.28515625" style="1" customWidth="1"/>
    <col min="1034" max="1036" width="9.140625" style="1"/>
    <col min="1037" max="1037" width="6.7109375" style="1" customWidth="1"/>
    <col min="1038" max="1039" width="9.140625" style="1"/>
    <col min="1040" max="1040" width="2.7109375" style="1" customWidth="1"/>
    <col min="1041" max="1041" width="9.140625" style="1"/>
    <col min="1042" max="1042" width="8.140625" style="1" customWidth="1"/>
    <col min="1043" max="1043" width="2.28515625" style="1" customWidth="1"/>
    <col min="1044" max="1044" width="9.140625" style="1"/>
    <col min="1045" max="1045" width="6.85546875" style="1" customWidth="1"/>
    <col min="1046" max="1280" width="9.140625" style="1"/>
    <col min="1281" max="1281" width="5.5703125" style="1" customWidth="1"/>
    <col min="1282" max="1283" width="7" style="1" customWidth="1"/>
    <col min="1284" max="1284" width="1.5703125" style="1" customWidth="1"/>
    <col min="1285" max="1285" width="7.42578125" style="1" customWidth="1"/>
    <col min="1286" max="1286" width="7.140625" style="1" customWidth="1"/>
    <col min="1287" max="1287" width="2.28515625" style="1" customWidth="1"/>
    <col min="1288" max="1288" width="7.42578125" style="1" customWidth="1"/>
    <col min="1289" max="1289" width="11.28515625" style="1" customWidth="1"/>
    <col min="1290" max="1292" width="9.140625" style="1"/>
    <col min="1293" max="1293" width="6.7109375" style="1" customWidth="1"/>
    <col min="1294" max="1295" width="9.140625" style="1"/>
    <col min="1296" max="1296" width="2.7109375" style="1" customWidth="1"/>
    <col min="1297" max="1297" width="9.140625" style="1"/>
    <col min="1298" max="1298" width="8.140625" style="1" customWidth="1"/>
    <col min="1299" max="1299" width="2.28515625" style="1" customWidth="1"/>
    <col min="1300" max="1300" width="9.140625" style="1"/>
    <col min="1301" max="1301" width="6.85546875" style="1" customWidth="1"/>
    <col min="1302" max="1536" width="9.140625" style="1"/>
    <col min="1537" max="1537" width="5.5703125" style="1" customWidth="1"/>
    <col min="1538" max="1539" width="7" style="1" customWidth="1"/>
    <col min="1540" max="1540" width="1.5703125" style="1" customWidth="1"/>
    <col min="1541" max="1541" width="7.42578125" style="1" customWidth="1"/>
    <col min="1542" max="1542" width="7.140625" style="1" customWidth="1"/>
    <col min="1543" max="1543" width="2.28515625" style="1" customWidth="1"/>
    <col min="1544" max="1544" width="7.42578125" style="1" customWidth="1"/>
    <col min="1545" max="1545" width="11.28515625" style="1" customWidth="1"/>
    <col min="1546" max="1548" width="9.140625" style="1"/>
    <col min="1549" max="1549" width="6.7109375" style="1" customWidth="1"/>
    <col min="1550" max="1551" width="9.140625" style="1"/>
    <col min="1552" max="1552" width="2.7109375" style="1" customWidth="1"/>
    <col min="1553" max="1553" width="9.140625" style="1"/>
    <col min="1554" max="1554" width="8.140625" style="1" customWidth="1"/>
    <col min="1555" max="1555" width="2.28515625" style="1" customWidth="1"/>
    <col min="1556" max="1556" width="9.140625" style="1"/>
    <col min="1557" max="1557" width="6.85546875" style="1" customWidth="1"/>
    <col min="1558" max="1792" width="9.140625" style="1"/>
    <col min="1793" max="1793" width="5.5703125" style="1" customWidth="1"/>
    <col min="1794" max="1795" width="7" style="1" customWidth="1"/>
    <col min="1796" max="1796" width="1.5703125" style="1" customWidth="1"/>
    <col min="1797" max="1797" width="7.42578125" style="1" customWidth="1"/>
    <col min="1798" max="1798" width="7.140625" style="1" customWidth="1"/>
    <col min="1799" max="1799" width="2.28515625" style="1" customWidth="1"/>
    <col min="1800" max="1800" width="7.42578125" style="1" customWidth="1"/>
    <col min="1801" max="1801" width="11.28515625" style="1" customWidth="1"/>
    <col min="1802" max="1804" width="9.140625" style="1"/>
    <col min="1805" max="1805" width="6.7109375" style="1" customWidth="1"/>
    <col min="1806" max="1807" width="9.140625" style="1"/>
    <col min="1808" max="1808" width="2.7109375" style="1" customWidth="1"/>
    <col min="1809" max="1809" width="9.140625" style="1"/>
    <col min="1810" max="1810" width="8.140625" style="1" customWidth="1"/>
    <col min="1811" max="1811" width="2.28515625" style="1" customWidth="1"/>
    <col min="1812" max="1812" width="9.140625" style="1"/>
    <col min="1813" max="1813" width="6.85546875" style="1" customWidth="1"/>
    <col min="1814" max="2048" width="9.140625" style="1"/>
    <col min="2049" max="2049" width="5.5703125" style="1" customWidth="1"/>
    <col min="2050" max="2051" width="7" style="1" customWidth="1"/>
    <col min="2052" max="2052" width="1.5703125" style="1" customWidth="1"/>
    <col min="2053" max="2053" width="7.42578125" style="1" customWidth="1"/>
    <col min="2054" max="2054" width="7.140625" style="1" customWidth="1"/>
    <col min="2055" max="2055" width="2.28515625" style="1" customWidth="1"/>
    <col min="2056" max="2056" width="7.42578125" style="1" customWidth="1"/>
    <col min="2057" max="2057" width="11.28515625" style="1" customWidth="1"/>
    <col min="2058" max="2060" width="9.140625" style="1"/>
    <col min="2061" max="2061" width="6.7109375" style="1" customWidth="1"/>
    <col min="2062" max="2063" width="9.140625" style="1"/>
    <col min="2064" max="2064" width="2.7109375" style="1" customWidth="1"/>
    <col min="2065" max="2065" width="9.140625" style="1"/>
    <col min="2066" max="2066" width="8.140625" style="1" customWidth="1"/>
    <col min="2067" max="2067" width="2.28515625" style="1" customWidth="1"/>
    <col min="2068" max="2068" width="9.140625" style="1"/>
    <col min="2069" max="2069" width="6.85546875" style="1" customWidth="1"/>
    <col min="2070" max="2304" width="9.140625" style="1"/>
    <col min="2305" max="2305" width="5.5703125" style="1" customWidth="1"/>
    <col min="2306" max="2307" width="7" style="1" customWidth="1"/>
    <col min="2308" max="2308" width="1.5703125" style="1" customWidth="1"/>
    <col min="2309" max="2309" width="7.42578125" style="1" customWidth="1"/>
    <col min="2310" max="2310" width="7.140625" style="1" customWidth="1"/>
    <col min="2311" max="2311" width="2.28515625" style="1" customWidth="1"/>
    <col min="2312" max="2312" width="7.42578125" style="1" customWidth="1"/>
    <col min="2313" max="2313" width="11.28515625" style="1" customWidth="1"/>
    <col min="2314" max="2316" width="9.140625" style="1"/>
    <col min="2317" max="2317" width="6.7109375" style="1" customWidth="1"/>
    <col min="2318" max="2319" width="9.140625" style="1"/>
    <col min="2320" max="2320" width="2.7109375" style="1" customWidth="1"/>
    <col min="2321" max="2321" width="9.140625" style="1"/>
    <col min="2322" max="2322" width="8.140625" style="1" customWidth="1"/>
    <col min="2323" max="2323" width="2.28515625" style="1" customWidth="1"/>
    <col min="2324" max="2324" width="9.140625" style="1"/>
    <col min="2325" max="2325" width="6.85546875" style="1" customWidth="1"/>
    <col min="2326" max="2560" width="9.140625" style="1"/>
    <col min="2561" max="2561" width="5.5703125" style="1" customWidth="1"/>
    <col min="2562" max="2563" width="7" style="1" customWidth="1"/>
    <col min="2564" max="2564" width="1.5703125" style="1" customWidth="1"/>
    <col min="2565" max="2565" width="7.42578125" style="1" customWidth="1"/>
    <col min="2566" max="2566" width="7.140625" style="1" customWidth="1"/>
    <col min="2567" max="2567" width="2.28515625" style="1" customWidth="1"/>
    <col min="2568" max="2568" width="7.42578125" style="1" customWidth="1"/>
    <col min="2569" max="2569" width="11.28515625" style="1" customWidth="1"/>
    <col min="2570" max="2572" width="9.140625" style="1"/>
    <col min="2573" max="2573" width="6.7109375" style="1" customWidth="1"/>
    <col min="2574" max="2575" width="9.140625" style="1"/>
    <col min="2576" max="2576" width="2.7109375" style="1" customWidth="1"/>
    <col min="2577" max="2577" width="9.140625" style="1"/>
    <col min="2578" max="2578" width="8.140625" style="1" customWidth="1"/>
    <col min="2579" max="2579" width="2.28515625" style="1" customWidth="1"/>
    <col min="2580" max="2580" width="9.140625" style="1"/>
    <col min="2581" max="2581" width="6.85546875" style="1" customWidth="1"/>
    <col min="2582" max="2816" width="9.140625" style="1"/>
    <col min="2817" max="2817" width="5.5703125" style="1" customWidth="1"/>
    <col min="2818" max="2819" width="7" style="1" customWidth="1"/>
    <col min="2820" max="2820" width="1.5703125" style="1" customWidth="1"/>
    <col min="2821" max="2821" width="7.42578125" style="1" customWidth="1"/>
    <col min="2822" max="2822" width="7.140625" style="1" customWidth="1"/>
    <col min="2823" max="2823" width="2.28515625" style="1" customWidth="1"/>
    <col min="2824" max="2824" width="7.42578125" style="1" customWidth="1"/>
    <col min="2825" max="2825" width="11.28515625" style="1" customWidth="1"/>
    <col min="2826" max="2828" width="9.140625" style="1"/>
    <col min="2829" max="2829" width="6.7109375" style="1" customWidth="1"/>
    <col min="2830" max="2831" width="9.140625" style="1"/>
    <col min="2832" max="2832" width="2.7109375" style="1" customWidth="1"/>
    <col min="2833" max="2833" width="9.140625" style="1"/>
    <col min="2834" max="2834" width="8.140625" style="1" customWidth="1"/>
    <col min="2835" max="2835" width="2.28515625" style="1" customWidth="1"/>
    <col min="2836" max="2836" width="9.140625" style="1"/>
    <col min="2837" max="2837" width="6.85546875" style="1" customWidth="1"/>
    <col min="2838" max="3072" width="9.140625" style="1"/>
    <col min="3073" max="3073" width="5.5703125" style="1" customWidth="1"/>
    <col min="3074" max="3075" width="7" style="1" customWidth="1"/>
    <col min="3076" max="3076" width="1.5703125" style="1" customWidth="1"/>
    <col min="3077" max="3077" width="7.42578125" style="1" customWidth="1"/>
    <col min="3078" max="3078" width="7.140625" style="1" customWidth="1"/>
    <col min="3079" max="3079" width="2.28515625" style="1" customWidth="1"/>
    <col min="3080" max="3080" width="7.42578125" style="1" customWidth="1"/>
    <col min="3081" max="3081" width="11.28515625" style="1" customWidth="1"/>
    <col min="3082" max="3084" width="9.140625" style="1"/>
    <col min="3085" max="3085" width="6.7109375" style="1" customWidth="1"/>
    <col min="3086" max="3087" width="9.140625" style="1"/>
    <col min="3088" max="3088" width="2.7109375" style="1" customWidth="1"/>
    <col min="3089" max="3089" width="9.140625" style="1"/>
    <col min="3090" max="3090" width="8.140625" style="1" customWidth="1"/>
    <col min="3091" max="3091" width="2.28515625" style="1" customWidth="1"/>
    <col min="3092" max="3092" width="9.140625" style="1"/>
    <col min="3093" max="3093" width="6.85546875" style="1" customWidth="1"/>
    <col min="3094" max="3328" width="9.140625" style="1"/>
    <col min="3329" max="3329" width="5.5703125" style="1" customWidth="1"/>
    <col min="3330" max="3331" width="7" style="1" customWidth="1"/>
    <col min="3332" max="3332" width="1.5703125" style="1" customWidth="1"/>
    <col min="3333" max="3333" width="7.42578125" style="1" customWidth="1"/>
    <col min="3334" max="3334" width="7.140625" style="1" customWidth="1"/>
    <col min="3335" max="3335" width="2.28515625" style="1" customWidth="1"/>
    <col min="3336" max="3336" width="7.42578125" style="1" customWidth="1"/>
    <col min="3337" max="3337" width="11.28515625" style="1" customWidth="1"/>
    <col min="3338" max="3340" width="9.140625" style="1"/>
    <col min="3341" max="3341" width="6.7109375" style="1" customWidth="1"/>
    <col min="3342" max="3343" width="9.140625" style="1"/>
    <col min="3344" max="3344" width="2.7109375" style="1" customWidth="1"/>
    <col min="3345" max="3345" width="9.140625" style="1"/>
    <col min="3346" max="3346" width="8.140625" style="1" customWidth="1"/>
    <col min="3347" max="3347" width="2.28515625" style="1" customWidth="1"/>
    <col min="3348" max="3348" width="9.140625" style="1"/>
    <col min="3349" max="3349" width="6.85546875" style="1" customWidth="1"/>
    <col min="3350" max="3584" width="9.140625" style="1"/>
    <col min="3585" max="3585" width="5.5703125" style="1" customWidth="1"/>
    <col min="3586" max="3587" width="7" style="1" customWidth="1"/>
    <col min="3588" max="3588" width="1.5703125" style="1" customWidth="1"/>
    <col min="3589" max="3589" width="7.42578125" style="1" customWidth="1"/>
    <col min="3590" max="3590" width="7.140625" style="1" customWidth="1"/>
    <col min="3591" max="3591" width="2.28515625" style="1" customWidth="1"/>
    <col min="3592" max="3592" width="7.42578125" style="1" customWidth="1"/>
    <col min="3593" max="3593" width="11.28515625" style="1" customWidth="1"/>
    <col min="3594" max="3596" width="9.140625" style="1"/>
    <col min="3597" max="3597" width="6.7109375" style="1" customWidth="1"/>
    <col min="3598" max="3599" width="9.140625" style="1"/>
    <col min="3600" max="3600" width="2.7109375" style="1" customWidth="1"/>
    <col min="3601" max="3601" width="9.140625" style="1"/>
    <col min="3602" max="3602" width="8.140625" style="1" customWidth="1"/>
    <col min="3603" max="3603" width="2.28515625" style="1" customWidth="1"/>
    <col min="3604" max="3604" width="9.140625" style="1"/>
    <col min="3605" max="3605" width="6.85546875" style="1" customWidth="1"/>
    <col min="3606" max="3840" width="9.140625" style="1"/>
    <col min="3841" max="3841" width="5.5703125" style="1" customWidth="1"/>
    <col min="3842" max="3843" width="7" style="1" customWidth="1"/>
    <col min="3844" max="3844" width="1.5703125" style="1" customWidth="1"/>
    <col min="3845" max="3845" width="7.42578125" style="1" customWidth="1"/>
    <col min="3846" max="3846" width="7.140625" style="1" customWidth="1"/>
    <col min="3847" max="3847" width="2.28515625" style="1" customWidth="1"/>
    <col min="3848" max="3848" width="7.42578125" style="1" customWidth="1"/>
    <col min="3849" max="3849" width="11.28515625" style="1" customWidth="1"/>
    <col min="3850" max="3852" width="9.140625" style="1"/>
    <col min="3853" max="3853" width="6.7109375" style="1" customWidth="1"/>
    <col min="3854" max="3855" width="9.140625" style="1"/>
    <col min="3856" max="3856" width="2.7109375" style="1" customWidth="1"/>
    <col min="3857" max="3857" width="9.140625" style="1"/>
    <col min="3858" max="3858" width="8.140625" style="1" customWidth="1"/>
    <col min="3859" max="3859" width="2.28515625" style="1" customWidth="1"/>
    <col min="3860" max="3860" width="9.140625" style="1"/>
    <col min="3861" max="3861" width="6.85546875" style="1" customWidth="1"/>
    <col min="3862" max="4096" width="9.140625" style="1"/>
    <col min="4097" max="4097" width="5.5703125" style="1" customWidth="1"/>
    <col min="4098" max="4099" width="7" style="1" customWidth="1"/>
    <col min="4100" max="4100" width="1.5703125" style="1" customWidth="1"/>
    <col min="4101" max="4101" width="7.42578125" style="1" customWidth="1"/>
    <col min="4102" max="4102" width="7.140625" style="1" customWidth="1"/>
    <col min="4103" max="4103" width="2.28515625" style="1" customWidth="1"/>
    <col min="4104" max="4104" width="7.42578125" style="1" customWidth="1"/>
    <col min="4105" max="4105" width="11.28515625" style="1" customWidth="1"/>
    <col min="4106" max="4108" width="9.140625" style="1"/>
    <col min="4109" max="4109" width="6.7109375" style="1" customWidth="1"/>
    <col min="4110" max="4111" width="9.140625" style="1"/>
    <col min="4112" max="4112" width="2.7109375" style="1" customWidth="1"/>
    <col min="4113" max="4113" width="9.140625" style="1"/>
    <col min="4114" max="4114" width="8.140625" style="1" customWidth="1"/>
    <col min="4115" max="4115" width="2.28515625" style="1" customWidth="1"/>
    <col min="4116" max="4116" width="9.140625" style="1"/>
    <col min="4117" max="4117" width="6.85546875" style="1" customWidth="1"/>
    <col min="4118" max="4352" width="9.140625" style="1"/>
    <col min="4353" max="4353" width="5.5703125" style="1" customWidth="1"/>
    <col min="4354" max="4355" width="7" style="1" customWidth="1"/>
    <col min="4356" max="4356" width="1.5703125" style="1" customWidth="1"/>
    <col min="4357" max="4357" width="7.42578125" style="1" customWidth="1"/>
    <col min="4358" max="4358" width="7.140625" style="1" customWidth="1"/>
    <col min="4359" max="4359" width="2.28515625" style="1" customWidth="1"/>
    <col min="4360" max="4360" width="7.42578125" style="1" customWidth="1"/>
    <col min="4361" max="4361" width="11.28515625" style="1" customWidth="1"/>
    <col min="4362" max="4364" width="9.140625" style="1"/>
    <col min="4365" max="4365" width="6.7109375" style="1" customWidth="1"/>
    <col min="4366" max="4367" width="9.140625" style="1"/>
    <col min="4368" max="4368" width="2.7109375" style="1" customWidth="1"/>
    <col min="4369" max="4369" width="9.140625" style="1"/>
    <col min="4370" max="4370" width="8.140625" style="1" customWidth="1"/>
    <col min="4371" max="4371" width="2.28515625" style="1" customWidth="1"/>
    <col min="4372" max="4372" width="9.140625" style="1"/>
    <col min="4373" max="4373" width="6.85546875" style="1" customWidth="1"/>
    <col min="4374" max="4608" width="9.140625" style="1"/>
    <col min="4609" max="4609" width="5.5703125" style="1" customWidth="1"/>
    <col min="4610" max="4611" width="7" style="1" customWidth="1"/>
    <col min="4612" max="4612" width="1.5703125" style="1" customWidth="1"/>
    <col min="4613" max="4613" width="7.42578125" style="1" customWidth="1"/>
    <col min="4614" max="4614" width="7.140625" style="1" customWidth="1"/>
    <col min="4615" max="4615" width="2.28515625" style="1" customWidth="1"/>
    <col min="4616" max="4616" width="7.42578125" style="1" customWidth="1"/>
    <col min="4617" max="4617" width="11.28515625" style="1" customWidth="1"/>
    <col min="4618" max="4620" width="9.140625" style="1"/>
    <col min="4621" max="4621" width="6.7109375" style="1" customWidth="1"/>
    <col min="4622" max="4623" width="9.140625" style="1"/>
    <col min="4624" max="4624" width="2.7109375" style="1" customWidth="1"/>
    <col min="4625" max="4625" width="9.140625" style="1"/>
    <col min="4626" max="4626" width="8.140625" style="1" customWidth="1"/>
    <col min="4627" max="4627" width="2.28515625" style="1" customWidth="1"/>
    <col min="4628" max="4628" width="9.140625" style="1"/>
    <col min="4629" max="4629" width="6.85546875" style="1" customWidth="1"/>
    <col min="4630" max="4864" width="9.140625" style="1"/>
    <col min="4865" max="4865" width="5.5703125" style="1" customWidth="1"/>
    <col min="4866" max="4867" width="7" style="1" customWidth="1"/>
    <col min="4868" max="4868" width="1.5703125" style="1" customWidth="1"/>
    <col min="4869" max="4869" width="7.42578125" style="1" customWidth="1"/>
    <col min="4870" max="4870" width="7.140625" style="1" customWidth="1"/>
    <col min="4871" max="4871" width="2.28515625" style="1" customWidth="1"/>
    <col min="4872" max="4872" width="7.42578125" style="1" customWidth="1"/>
    <col min="4873" max="4873" width="11.28515625" style="1" customWidth="1"/>
    <col min="4874" max="4876" width="9.140625" style="1"/>
    <col min="4877" max="4877" width="6.7109375" style="1" customWidth="1"/>
    <col min="4878" max="4879" width="9.140625" style="1"/>
    <col min="4880" max="4880" width="2.7109375" style="1" customWidth="1"/>
    <col min="4881" max="4881" width="9.140625" style="1"/>
    <col min="4882" max="4882" width="8.140625" style="1" customWidth="1"/>
    <col min="4883" max="4883" width="2.28515625" style="1" customWidth="1"/>
    <col min="4884" max="4884" width="9.140625" style="1"/>
    <col min="4885" max="4885" width="6.85546875" style="1" customWidth="1"/>
    <col min="4886" max="5120" width="9.140625" style="1"/>
    <col min="5121" max="5121" width="5.5703125" style="1" customWidth="1"/>
    <col min="5122" max="5123" width="7" style="1" customWidth="1"/>
    <col min="5124" max="5124" width="1.5703125" style="1" customWidth="1"/>
    <col min="5125" max="5125" width="7.42578125" style="1" customWidth="1"/>
    <col min="5126" max="5126" width="7.140625" style="1" customWidth="1"/>
    <col min="5127" max="5127" width="2.28515625" style="1" customWidth="1"/>
    <col min="5128" max="5128" width="7.42578125" style="1" customWidth="1"/>
    <col min="5129" max="5129" width="11.28515625" style="1" customWidth="1"/>
    <col min="5130" max="5132" width="9.140625" style="1"/>
    <col min="5133" max="5133" width="6.7109375" style="1" customWidth="1"/>
    <col min="5134" max="5135" width="9.140625" style="1"/>
    <col min="5136" max="5136" width="2.7109375" style="1" customWidth="1"/>
    <col min="5137" max="5137" width="9.140625" style="1"/>
    <col min="5138" max="5138" width="8.140625" style="1" customWidth="1"/>
    <col min="5139" max="5139" width="2.28515625" style="1" customWidth="1"/>
    <col min="5140" max="5140" width="9.140625" style="1"/>
    <col min="5141" max="5141" width="6.85546875" style="1" customWidth="1"/>
    <col min="5142" max="5376" width="9.140625" style="1"/>
    <col min="5377" max="5377" width="5.5703125" style="1" customWidth="1"/>
    <col min="5378" max="5379" width="7" style="1" customWidth="1"/>
    <col min="5380" max="5380" width="1.5703125" style="1" customWidth="1"/>
    <col min="5381" max="5381" width="7.42578125" style="1" customWidth="1"/>
    <col min="5382" max="5382" width="7.140625" style="1" customWidth="1"/>
    <col min="5383" max="5383" width="2.28515625" style="1" customWidth="1"/>
    <col min="5384" max="5384" width="7.42578125" style="1" customWidth="1"/>
    <col min="5385" max="5385" width="11.28515625" style="1" customWidth="1"/>
    <col min="5386" max="5388" width="9.140625" style="1"/>
    <col min="5389" max="5389" width="6.7109375" style="1" customWidth="1"/>
    <col min="5390" max="5391" width="9.140625" style="1"/>
    <col min="5392" max="5392" width="2.7109375" style="1" customWidth="1"/>
    <col min="5393" max="5393" width="9.140625" style="1"/>
    <col min="5394" max="5394" width="8.140625" style="1" customWidth="1"/>
    <col min="5395" max="5395" width="2.28515625" style="1" customWidth="1"/>
    <col min="5396" max="5396" width="9.140625" style="1"/>
    <col min="5397" max="5397" width="6.85546875" style="1" customWidth="1"/>
    <col min="5398" max="5632" width="9.140625" style="1"/>
    <col min="5633" max="5633" width="5.5703125" style="1" customWidth="1"/>
    <col min="5634" max="5635" width="7" style="1" customWidth="1"/>
    <col min="5636" max="5636" width="1.5703125" style="1" customWidth="1"/>
    <col min="5637" max="5637" width="7.42578125" style="1" customWidth="1"/>
    <col min="5638" max="5638" width="7.140625" style="1" customWidth="1"/>
    <col min="5639" max="5639" width="2.28515625" style="1" customWidth="1"/>
    <col min="5640" max="5640" width="7.42578125" style="1" customWidth="1"/>
    <col min="5641" max="5641" width="11.28515625" style="1" customWidth="1"/>
    <col min="5642" max="5644" width="9.140625" style="1"/>
    <col min="5645" max="5645" width="6.7109375" style="1" customWidth="1"/>
    <col min="5646" max="5647" width="9.140625" style="1"/>
    <col min="5648" max="5648" width="2.7109375" style="1" customWidth="1"/>
    <col min="5649" max="5649" width="9.140625" style="1"/>
    <col min="5650" max="5650" width="8.140625" style="1" customWidth="1"/>
    <col min="5651" max="5651" width="2.28515625" style="1" customWidth="1"/>
    <col min="5652" max="5652" width="9.140625" style="1"/>
    <col min="5653" max="5653" width="6.85546875" style="1" customWidth="1"/>
    <col min="5654" max="5888" width="9.140625" style="1"/>
    <col min="5889" max="5889" width="5.5703125" style="1" customWidth="1"/>
    <col min="5890" max="5891" width="7" style="1" customWidth="1"/>
    <col min="5892" max="5892" width="1.5703125" style="1" customWidth="1"/>
    <col min="5893" max="5893" width="7.42578125" style="1" customWidth="1"/>
    <col min="5894" max="5894" width="7.140625" style="1" customWidth="1"/>
    <col min="5895" max="5895" width="2.28515625" style="1" customWidth="1"/>
    <col min="5896" max="5896" width="7.42578125" style="1" customWidth="1"/>
    <col min="5897" max="5897" width="11.28515625" style="1" customWidth="1"/>
    <col min="5898" max="5900" width="9.140625" style="1"/>
    <col min="5901" max="5901" width="6.7109375" style="1" customWidth="1"/>
    <col min="5902" max="5903" width="9.140625" style="1"/>
    <col min="5904" max="5904" width="2.7109375" style="1" customWidth="1"/>
    <col min="5905" max="5905" width="9.140625" style="1"/>
    <col min="5906" max="5906" width="8.140625" style="1" customWidth="1"/>
    <col min="5907" max="5907" width="2.28515625" style="1" customWidth="1"/>
    <col min="5908" max="5908" width="9.140625" style="1"/>
    <col min="5909" max="5909" width="6.85546875" style="1" customWidth="1"/>
    <col min="5910" max="6144" width="9.140625" style="1"/>
    <col min="6145" max="6145" width="5.5703125" style="1" customWidth="1"/>
    <col min="6146" max="6147" width="7" style="1" customWidth="1"/>
    <col min="6148" max="6148" width="1.5703125" style="1" customWidth="1"/>
    <col min="6149" max="6149" width="7.42578125" style="1" customWidth="1"/>
    <col min="6150" max="6150" width="7.140625" style="1" customWidth="1"/>
    <col min="6151" max="6151" width="2.28515625" style="1" customWidth="1"/>
    <col min="6152" max="6152" width="7.42578125" style="1" customWidth="1"/>
    <col min="6153" max="6153" width="11.28515625" style="1" customWidth="1"/>
    <col min="6154" max="6156" width="9.140625" style="1"/>
    <col min="6157" max="6157" width="6.7109375" style="1" customWidth="1"/>
    <col min="6158" max="6159" width="9.140625" style="1"/>
    <col min="6160" max="6160" width="2.7109375" style="1" customWidth="1"/>
    <col min="6161" max="6161" width="9.140625" style="1"/>
    <col min="6162" max="6162" width="8.140625" style="1" customWidth="1"/>
    <col min="6163" max="6163" width="2.28515625" style="1" customWidth="1"/>
    <col min="6164" max="6164" width="9.140625" style="1"/>
    <col min="6165" max="6165" width="6.85546875" style="1" customWidth="1"/>
    <col min="6166" max="6400" width="9.140625" style="1"/>
    <col min="6401" max="6401" width="5.5703125" style="1" customWidth="1"/>
    <col min="6402" max="6403" width="7" style="1" customWidth="1"/>
    <col min="6404" max="6404" width="1.5703125" style="1" customWidth="1"/>
    <col min="6405" max="6405" width="7.42578125" style="1" customWidth="1"/>
    <col min="6406" max="6406" width="7.140625" style="1" customWidth="1"/>
    <col min="6407" max="6407" width="2.28515625" style="1" customWidth="1"/>
    <col min="6408" max="6408" width="7.42578125" style="1" customWidth="1"/>
    <col min="6409" max="6409" width="11.28515625" style="1" customWidth="1"/>
    <col min="6410" max="6412" width="9.140625" style="1"/>
    <col min="6413" max="6413" width="6.7109375" style="1" customWidth="1"/>
    <col min="6414" max="6415" width="9.140625" style="1"/>
    <col min="6416" max="6416" width="2.7109375" style="1" customWidth="1"/>
    <col min="6417" max="6417" width="9.140625" style="1"/>
    <col min="6418" max="6418" width="8.140625" style="1" customWidth="1"/>
    <col min="6419" max="6419" width="2.28515625" style="1" customWidth="1"/>
    <col min="6420" max="6420" width="9.140625" style="1"/>
    <col min="6421" max="6421" width="6.85546875" style="1" customWidth="1"/>
    <col min="6422" max="6656" width="9.140625" style="1"/>
    <col min="6657" max="6657" width="5.5703125" style="1" customWidth="1"/>
    <col min="6658" max="6659" width="7" style="1" customWidth="1"/>
    <col min="6660" max="6660" width="1.5703125" style="1" customWidth="1"/>
    <col min="6661" max="6661" width="7.42578125" style="1" customWidth="1"/>
    <col min="6662" max="6662" width="7.140625" style="1" customWidth="1"/>
    <col min="6663" max="6663" width="2.28515625" style="1" customWidth="1"/>
    <col min="6664" max="6664" width="7.42578125" style="1" customWidth="1"/>
    <col min="6665" max="6665" width="11.28515625" style="1" customWidth="1"/>
    <col min="6666" max="6668" width="9.140625" style="1"/>
    <col min="6669" max="6669" width="6.7109375" style="1" customWidth="1"/>
    <col min="6670" max="6671" width="9.140625" style="1"/>
    <col min="6672" max="6672" width="2.7109375" style="1" customWidth="1"/>
    <col min="6673" max="6673" width="9.140625" style="1"/>
    <col min="6674" max="6674" width="8.140625" style="1" customWidth="1"/>
    <col min="6675" max="6675" width="2.28515625" style="1" customWidth="1"/>
    <col min="6676" max="6676" width="9.140625" style="1"/>
    <col min="6677" max="6677" width="6.85546875" style="1" customWidth="1"/>
    <col min="6678" max="6912" width="9.140625" style="1"/>
    <col min="6913" max="6913" width="5.5703125" style="1" customWidth="1"/>
    <col min="6914" max="6915" width="7" style="1" customWidth="1"/>
    <col min="6916" max="6916" width="1.5703125" style="1" customWidth="1"/>
    <col min="6917" max="6917" width="7.42578125" style="1" customWidth="1"/>
    <col min="6918" max="6918" width="7.140625" style="1" customWidth="1"/>
    <col min="6919" max="6919" width="2.28515625" style="1" customWidth="1"/>
    <col min="6920" max="6920" width="7.42578125" style="1" customWidth="1"/>
    <col min="6921" max="6921" width="11.28515625" style="1" customWidth="1"/>
    <col min="6922" max="6924" width="9.140625" style="1"/>
    <col min="6925" max="6925" width="6.7109375" style="1" customWidth="1"/>
    <col min="6926" max="6927" width="9.140625" style="1"/>
    <col min="6928" max="6928" width="2.7109375" style="1" customWidth="1"/>
    <col min="6929" max="6929" width="9.140625" style="1"/>
    <col min="6930" max="6930" width="8.140625" style="1" customWidth="1"/>
    <col min="6931" max="6931" width="2.28515625" style="1" customWidth="1"/>
    <col min="6932" max="6932" width="9.140625" style="1"/>
    <col min="6933" max="6933" width="6.85546875" style="1" customWidth="1"/>
    <col min="6934" max="7168" width="9.140625" style="1"/>
    <col min="7169" max="7169" width="5.5703125" style="1" customWidth="1"/>
    <col min="7170" max="7171" width="7" style="1" customWidth="1"/>
    <col min="7172" max="7172" width="1.5703125" style="1" customWidth="1"/>
    <col min="7173" max="7173" width="7.42578125" style="1" customWidth="1"/>
    <col min="7174" max="7174" width="7.140625" style="1" customWidth="1"/>
    <col min="7175" max="7175" width="2.28515625" style="1" customWidth="1"/>
    <col min="7176" max="7176" width="7.42578125" style="1" customWidth="1"/>
    <col min="7177" max="7177" width="11.28515625" style="1" customWidth="1"/>
    <col min="7178" max="7180" width="9.140625" style="1"/>
    <col min="7181" max="7181" width="6.7109375" style="1" customWidth="1"/>
    <col min="7182" max="7183" width="9.140625" style="1"/>
    <col min="7184" max="7184" width="2.7109375" style="1" customWidth="1"/>
    <col min="7185" max="7185" width="9.140625" style="1"/>
    <col min="7186" max="7186" width="8.140625" style="1" customWidth="1"/>
    <col min="7187" max="7187" width="2.28515625" style="1" customWidth="1"/>
    <col min="7188" max="7188" width="9.140625" style="1"/>
    <col min="7189" max="7189" width="6.85546875" style="1" customWidth="1"/>
    <col min="7190" max="7424" width="9.140625" style="1"/>
    <col min="7425" max="7425" width="5.5703125" style="1" customWidth="1"/>
    <col min="7426" max="7427" width="7" style="1" customWidth="1"/>
    <col min="7428" max="7428" width="1.5703125" style="1" customWidth="1"/>
    <col min="7429" max="7429" width="7.42578125" style="1" customWidth="1"/>
    <col min="7430" max="7430" width="7.140625" style="1" customWidth="1"/>
    <col min="7431" max="7431" width="2.28515625" style="1" customWidth="1"/>
    <col min="7432" max="7432" width="7.42578125" style="1" customWidth="1"/>
    <col min="7433" max="7433" width="11.28515625" style="1" customWidth="1"/>
    <col min="7434" max="7436" width="9.140625" style="1"/>
    <col min="7437" max="7437" width="6.7109375" style="1" customWidth="1"/>
    <col min="7438" max="7439" width="9.140625" style="1"/>
    <col min="7440" max="7440" width="2.7109375" style="1" customWidth="1"/>
    <col min="7441" max="7441" width="9.140625" style="1"/>
    <col min="7442" max="7442" width="8.140625" style="1" customWidth="1"/>
    <col min="7443" max="7443" width="2.28515625" style="1" customWidth="1"/>
    <col min="7444" max="7444" width="9.140625" style="1"/>
    <col min="7445" max="7445" width="6.85546875" style="1" customWidth="1"/>
    <col min="7446" max="7680" width="9.140625" style="1"/>
    <col min="7681" max="7681" width="5.5703125" style="1" customWidth="1"/>
    <col min="7682" max="7683" width="7" style="1" customWidth="1"/>
    <col min="7684" max="7684" width="1.5703125" style="1" customWidth="1"/>
    <col min="7685" max="7685" width="7.42578125" style="1" customWidth="1"/>
    <col min="7686" max="7686" width="7.140625" style="1" customWidth="1"/>
    <col min="7687" max="7687" width="2.28515625" style="1" customWidth="1"/>
    <col min="7688" max="7688" width="7.42578125" style="1" customWidth="1"/>
    <col min="7689" max="7689" width="11.28515625" style="1" customWidth="1"/>
    <col min="7690" max="7692" width="9.140625" style="1"/>
    <col min="7693" max="7693" width="6.7109375" style="1" customWidth="1"/>
    <col min="7694" max="7695" width="9.140625" style="1"/>
    <col min="7696" max="7696" width="2.7109375" style="1" customWidth="1"/>
    <col min="7697" max="7697" width="9.140625" style="1"/>
    <col min="7698" max="7698" width="8.140625" style="1" customWidth="1"/>
    <col min="7699" max="7699" width="2.28515625" style="1" customWidth="1"/>
    <col min="7700" max="7700" width="9.140625" style="1"/>
    <col min="7701" max="7701" width="6.85546875" style="1" customWidth="1"/>
    <col min="7702" max="7936" width="9.140625" style="1"/>
    <col min="7937" max="7937" width="5.5703125" style="1" customWidth="1"/>
    <col min="7938" max="7939" width="7" style="1" customWidth="1"/>
    <col min="7940" max="7940" width="1.5703125" style="1" customWidth="1"/>
    <col min="7941" max="7941" width="7.42578125" style="1" customWidth="1"/>
    <col min="7942" max="7942" width="7.140625" style="1" customWidth="1"/>
    <col min="7943" max="7943" width="2.28515625" style="1" customWidth="1"/>
    <col min="7944" max="7944" width="7.42578125" style="1" customWidth="1"/>
    <col min="7945" max="7945" width="11.28515625" style="1" customWidth="1"/>
    <col min="7946" max="7948" width="9.140625" style="1"/>
    <col min="7949" max="7949" width="6.7109375" style="1" customWidth="1"/>
    <col min="7950" max="7951" width="9.140625" style="1"/>
    <col min="7952" max="7952" width="2.7109375" style="1" customWidth="1"/>
    <col min="7953" max="7953" width="9.140625" style="1"/>
    <col min="7954" max="7954" width="8.140625" style="1" customWidth="1"/>
    <col min="7955" max="7955" width="2.28515625" style="1" customWidth="1"/>
    <col min="7956" max="7956" width="9.140625" style="1"/>
    <col min="7957" max="7957" width="6.85546875" style="1" customWidth="1"/>
    <col min="7958" max="8192" width="9.140625" style="1"/>
    <col min="8193" max="8193" width="5.5703125" style="1" customWidth="1"/>
    <col min="8194" max="8195" width="7" style="1" customWidth="1"/>
    <col min="8196" max="8196" width="1.5703125" style="1" customWidth="1"/>
    <col min="8197" max="8197" width="7.42578125" style="1" customWidth="1"/>
    <col min="8198" max="8198" width="7.140625" style="1" customWidth="1"/>
    <col min="8199" max="8199" width="2.28515625" style="1" customWidth="1"/>
    <col min="8200" max="8200" width="7.42578125" style="1" customWidth="1"/>
    <col min="8201" max="8201" width="11.28515625" style="1" customWidth="1"/>
    <col min="8202" max="8204" width="9.140625" style="1"/>
    <col min="8205" max="8205" width="6.7109375" style="1" customWidth="1"/>
    <col min="8206" max="8207" width="9.140625" style="1"/>
    <col min="8208" max="8208" width="2.7109375" style="1" customWidth="1"/>
    <col min="8209" max="8209" width="9.140625" style="1"/>
    <col min="8210" max="8210" width="8.140625" style="1" customWidth="1"/>
    <col min="8211" max="8211" width="2.28515625" style="1" customWidth="1"/>
    <col min="8212" max="8212" width="9.140625" style="1"/>
    <col min="8213" max="8213" width="6.85546875" style="1" customWidth="1"/>
    <col min="8214" max="8448" width="9.140625" style="1"/>
    <col min="8449" max="8449" width="5.5703125" style="1" customWidth="1"/>
    <col min="8450" max="8451" width="7" style="1" customWidth="1"/>
    <col min="8452" max="8452" width="1.5703125" style="1" customWidth="1"/>
    <col min="8453" max="8453" width="7.42578125" style="1" customWidth="1"/>
    <col min="8454" max="8454" width="7.140625" style="1" customWidth="1"/>
    <col min="8455" max="8455" width="2.28515625" style="1" customWidth="1"/>
    <col min="8456" max="8456" width="7.42578125" style="1" customWidth="1"/>
    <col min="8457" max="8457" width="11.28515625" style="1" customWidth="1"/>
    <col min="8458" max="8460" width="9.140625" style="1"/>
    <col min="8461" max="8461" width="6.7109375" style="1" customWidth="1"/>
    <col min="8462" max="8463" width="9.140625" style="1"/>
    <col min="8464" max="8464" width="2.7109375" style="1" customWidth="1"/>
    <col min="8465" max="8465" width="9.140625" style="1"/>
    <col min="8466" max="8466" width="8.140625" style="1" customWidth="1"/>
    <col min="8467" max="8467" width="2.28515625" style="1" customWidth="1"/>
    <col min="8468" max="8468" width="9.140625" style="1"/>
    <col min="8469" max="8469" width="6.85546875" style="1" customWidth="1"/>
    <col min="8470" max="8704" width="9.140625" style="1"/>
    <col min="8705" max="8705" width="5.5703125" style="1" customWidth="1"/>
    <col min="8706" max="8707" width="7" style="1" customWidth="1"/>
    <col min="8708" max="8708" width="1.5703125" style="1" customWidth="1"/>
    <col min="8709" max="8709" width="7.42578125" style="1" customWidth="1"/>
    <col min="8710" max="8710" width="7.140625" style="1" customWidth="1"/>
    <col min="8711" max="8711" width="2.28515625" style="1" customWidth="1"/>
    <col min="8712" max="8712" width="7.42578125" style="1" customWidth="1"/>
    <col min="8713" max="8713" width="11.28515625" style="1" customWidth="1"/>
    <col min="8714" max="8716" width="9.140625" style="1"/>
    <col min="8717" max="8717" width="6.7109375" style="1" customWidth="1"/>
    <col min="8718" max="8719" width="9.140625" style="1"/>
    <col min="8720" max="8720" width="2.7109375" style="1" customWidth="1"/>
    <col min="8721" max="8721" width="9.140625" style="1"/>
    <col min="8722" max="8722" width="8.140625" style="1" customWidth="1"/>
    <col min="8723" max="8723" width="2.28515625" style="1" customWidth="1"/>
    <col min="8724" max="8724" width="9.140625" style="1"/>
    <col min="8725" max="8725" width="6.85546875" style="1" customWidth="1"/>
    <col min="8726" max="8960" width="9.140625" style="1"/>
    <col min="8961" max="8961" width="5.5703125" style="1" customWidth="1"/>
    <col min="8962" max="8963" width="7" style="1" customWidth="1"/>
    <col min="8964" max="8964" width="1.5703125" style="1" customWidth="1"/>
    <col min="8965" max="8965" width="7.42578125" style="1" customWidth="1"/>
    <col min="8966" max="8966" width="7.140625" style="1" customWidth="1"/>
    <col min="8967" max="8967" width="2.28515625" style="1" customWidth="1"/>
    <col min="8968" max="8968" width="7.42578125" style="1" customWidth="1"/>
    <col min="8969" max="8969" width="11.28515625" style="1" customWidth="1"/>
    <col min="8970" max="8972" width="9.140625" style="1"/>
    <col min="8973" max="8973" width="6.7109375" style="1" customWidth="1"/>
    <col min="8974" max="8975" width="9.140625" style="1"/>
    <col min="8976" max="8976" width="2.7109375" style="1" customWidth="1"/>
    <col min="8977" max="8977" width="9.140625" style="1"/>
    <col min="8978" max="8978" width="8.140625" style="1" customWidth="1"/>
    <col min="8979" max="8979" width="2.28515625" style="1" customWidth="1"/>
    <col min="8980" max="8980" width="9.140625" style="1"/>
    <col min="8981" max="8981" width="6.85546875" style="1" customWidth="1"/>
    <col min="8982" max="9216" width="9.140625" style="1"/>
    <col min="9217" max="9217" width="5.5703125" style="1" customWidth="1"/>
    <col min="9218" max="9219" width="7" style="1" customWidth="1"/>
    <col min="9220" max="9220" width="1.5703125" style="1" customWidth="1"/>
    <col min="9221" max="9221" width="7.42578125" style="1" customWidth="1"/>
    <col min="9222" max="9222" width="7.140625" style="1" customWidth="1"/>
    <col min="9223" max="9223" width="2.28515625" style="1" customWidth="1"/>
    <col min="9224" max="9224" width="7.42578125" style="1" customWidth="1"/>
    <col min="9225" max="9225" width="11.28515625" style="1" customWidth="1"/>
    <col min="9226" max="9228" width="9.140625" style="1"/>
    <col min="9229" max="9229" width="6.7109375" style="1" customWidth="1"/>
    <col min="9230" max="9231" width="9.140625" style="1"/>
    <col min="9232" max="9232" width="2.7109375" style="1" customWidth="1"/>
    <col min="9233" max="9233" width="9.140625" style="1"/>
    <col min="9234" max="9234" width="8.140625" style="1" customWidth="1"/>
    <col min="9235" max="9235" width="2.28515625" style="1" customWidth="1"/>
    <col min="9236" max="9236" width="9.140625" style="1"/>
    <col min="9237" max="9237" width="6.85546875" style="1" customWidth="1"/>
    <col min="9238" max="9472" width="9.140625" style="1"/>
    <col min="9473" max="9473" width="5.5703125" style="1" customWidth="1"/>
    <col min="9474" max="9475" width="7" style="1" customWidth="1"/>
    <col min="9476" max="9476" width="1.5703125" style="1" customWidth="1"/>
    <col min="9477" max="9477" width="7.42578125" style="1" customWidth="1"/>
    <col min="9478" max="9478" width="7.140625" style="1" customWidth="1"/>
    <col min="9479" max="9479" width="2.28515625" style="1" customWidth="1"/>
    <col min="9480" max="9480" width="7.42578125" style="1" customWidth="1"/>
    <col min="9481" max="9481" width="11.28515625" style="1" customWidth="1"/>
    <col min="9482" max="9484" width="9.140625" style="1"/>
    <col min="9485" max="9485" width="6.7109375" style="1" customWidth="1"/>
    <col min="9486" max="9487" width="9.140625" style="1"/>
    <col min="9488" max="9488" width="2.7109375" style="1" customWidth="1"/>
    <col min="9489" max="9489" width="9.140625" style="1"/>
    <col min="9490" max="9490" width="8.140625" style="1" customWidth="1"/>
    <col min="9491" max="9491" width="2.28515625" style="1" customWidth="1"/>
    <col min="9492" max="9492" width="9.140625" style="1"/>
    <col min="9493" max="9493" width="6.85546875" style="1" customWidth="1"/>
    <col min="9494" max="9728" width="9.140625" style="1"/>
    <col min="9729" max="9729" width="5.5703125" style="1" customWidth="1"/>
    <col min="9730" max="9731" width="7" style="1" customWidth="1"/>
    <col min="9732" max="9732" width="1.5703125" style="1" customWidth="1"/>
    <col min="9733" max="9733" width="7.42578125" style="1" customWidth="1"/>
    <col min="9734" max="9734" width="7.140625" style="1" customWidth="1"/>
    <col min="9735" max="9735" width="2.28515625" style="1" customWidth="1"/>
    <col min="9736" max="9736" width="7.42578125" style="1" customWidth="1"/>
    <col min="9737" max="9737" width="11.28515625" style="1" customWidth="1"/>
    <col min="9738" max="9740" width="9.140625" style="1"/>
    <col min="9741" max="9741" width="6.7109375" style="1" customWidth="1"/>
    <col min="9742" max="9743" width="9.140625" style="1"/>
    <col min="9744" max="9744" width="2.7109375" style="1" customWidth="1"/>
    <col min="9745" max="9745" width="9.140625" style="1"/>
    <col min="9746" max="9746" width="8.140625" style="1" customWidth="1"/>
    <col min="9747" max="9747" width="2.28515625" style="1" customWidth="1"/>
    <col min="9748" max="9748" width="9.140625" style="1"/>
    <col min="9749" max="9749" width="6.85546875" style="1" customWidth="1"/>
    <col min="9750" max="9984" width="9.140625" style="1"/>
    <col min="9985" max="9985" width="5.5703125" style="1" customWidth="1"/>
    <col min="9986" max="9987" width="7" style="1" customWidth="1"/>
    <col min="9988" max="9988" width="1.5703125" style="1" customWidth="1"/>
    <col min="9989" max="9989" width="7.42578125" style="1" customWidth="1"/>
    <col min="9990" max="9990" width="7.140625" style="1" customWidth="1"/>
    <col min="9991" max="9991" width="2.28515625" style="1" customWidth="1"/>
    <col min="9992" max="9992" width="7.42578125" style="1" customWidth="1"/>
    <col min="9993" max="9993" width="11.28515625" style="1" customWidth="1"/>
    <col min="9994" max="9996" width="9.140625" style="1"/>
    <col min="9997" max="9997" width="6.7109375" style="1" customWidth="1"/>
    <col min="9998" max="9999" width="9.140625" style="1"/>
    <col min="10000" max="10000" width="2.7109375" style="1" customWidth="1"/>
    <col min="10001" max="10001" width="9.140625" style="1"/>
    <col min="10002" max="10002" width="8.140625" style="1" customWidth="1"/>
    <col min="10003" max="10003" width="2.28515625" style="1" customWidth="1"/>
    <col min="10004" max="10004" width="9.140625" style="1"/>
    <col min="10005" max="10005" width="6.85546875" style="1" customWidth="1"/>
    <col min="10006" max="10240" width="9.140625" style="1"/>
    <col min="10241" max="10241" width="5.5703125" style="1" customWidth="1"/>
    <col min="10242" max="10243" width="7" style="1" customWidth="1"/>
    <col min="10244" max="10244" width="1.5703125" style="1" customWidth="1"/>
    <col min="10245" max="10245" width="7.42578125" style="1" customWidth="1"/>
    <col min="10246" max="10246" width="7.140625" style="1" customWidth="1"/>
    <col min="10247" max="10247" width="2.28515625" style="1" customWidth="1"/>
    <col min="10248" max="10248" width="7.42578125" style="1" customWidth="1"/>
    <col min="10249" max="10249" width="11.28515625" style="1" customWidth="1"/>
    <col min="10250" max="10252" width="9.140625" style="1"/>
    <col min="10253" max="10253" width="6.7109375" style="1" customWidth="1"/>
    <col min="10254" max="10255" width="9.140625" style="1"/>
    <col min="10256" max="10256" width="2.7109375" style="1" customWidth="1"/>
    <col min="10257" max="10257" width="9.140625" style="1"/>
    <col min="10258" max="10258" width="8.140625" style="1" customWidth="1"/>
    <col min="10259" max="10259" width="2.28515625" style="1" customWidth="1"/>
    <col min="10260" max="10260" width="9.140625" style="1"/>
    <col min="10261" max="10261" width="6.85546875" style="1" customWidth="1"/>
    <col min="10262" max="10496" width="9.140625" style="1"/>
    <col min="10497" max="10497" width="5.5703125" style="1" customWidth="1"/>
    <col min="10498" max="10499" width="7" style="1" customWidth="1"/>
    <col min="10500" max="10500" width="1.5703125" style="1" customWidth="1"/>
    <col min="10501" max="10501" width="7.42578125" style="1" customWidth="1"/>
    <col min="10502" max="10502" width="7.140625" style="1" customWidth="1"/>
    <col min="10503" max="10503" width="2.28515625" style="1" customWidth="1"/>
    <col min="10504" max="10504" width="7.42578125" style="1" customWidth="1"/>
    <col min="10505" max="10505" width="11.28515625" style="1" customWidth="1"/>
    <col min="10506" max="10508" width="9.140625" style="1"/>
    <col min="10509" max="10509" width="6.7109375" style="1" customWidth="1"/>
    <col min="10510" max="10511" width="9.140625" style="1"/>
    <col min="10512" max="10512" width="2.7109375" style="1" customWidth="1"/>
    <col min="10513" max="10513" width="9.140625" style="1"/>
    <col min="10514" max="10514" width="8.140625" style="1" customWidth="1"/>
    <col min="10515" max="10515" width="2.28515625" style="1" customWidth="1"/>
    <col min="10516" max="10516" width="9.140625" style="1"/>
    <col min="10517" max="10517" width="6.85546875" style="1" customWidth="1"/>
    <col min="10518" max="10752" width="9.140625" style="1"/>
    <col min="10753" max="10753" width="5.5703125" style="1" customWidth="1"/>
    <col min="10754" max="10755" width="7" style="1" customWidth="1"/>
    <col min="10756" max="10756" width="1.5703125" style="1" customWidth="1"/>
    <col min="10757" max="10757" width="7.42578125" style="1" customWidth="1"/>
    <col min="10758" max="10758" width="7.140625" style="1" customWidth="1"/>
    <col min="10759" max="10759" width="2.28515625" style="1" customWidth="1"/>
    <col min="10760" max="10760" width="7.42578125" style="1" customWidth="1"/>
    <col min="10761" max="10761" width="11.28515625" style="1" customWidth="1"/>
    <col min="10762" max="10764" width="9.140625" style="1"/>
    <col min="10765" max="10765" width="6.7109375" style="1" customWidth="1"/>
    <col min="10766" max="10767" width="9.140625" style="1"/>
    <col min="10768" max="10768" width="2.7109375" style="1" customWidth="1"/>
    <col min="10769" max="10769" width="9.140625" style="1"/>
    <col min="10770" max="10770" width="8.140625" style="1" customWidth="1"/>
    <col min="10771" max="10771" width="2.28515625" style="1" customWidth="1"/>
    <col min="10772" max="10772" width="9.140625" style="1"/>
    <col min="10773" max="10773" width="6.85546875" style="1" customWidth="1"/>
    <col min="10774" max="11008" width="9.140625" style="1"/>
    <col min="11009" max="11009" width="5.5703125" style="1" customWidth="1"/>
    <col min="11010" max="11011" width="7" style="1" customWidth="1"/>
    <col min="11012" max="11012" width="1.5703125" style="1" customWidth="1"/>
    <col min="11013" max="11013" width="7.42578125" style="1" customWidth="1"/>
    <col min="11014" max="11014" width="7.140625" style="1" customWidth="1"/>
    <col min="11015" max="11015" width="2.28515625" style="1" customWidth="1"/>
    <col min="11016" max="11016" width="7.42578125" style="1" customWidth="1"/>
    <col min="11017" max="11017" width="11.28515625" style="1" customWidth="1"/>
    <col min="11018" max="11020" width="9.140625" style="1"/>
    <col min="11021" max="11021" width="6.7109375" style="1" customWidth="1"/>
    <col min="11022" max="11023" width="9.140625" style="1"/>
    <col min="11024" max="11024" width="2.7109375" style="1" customWidth="1"/>
    <col min="11025" max="11025" width="9.140625" style="1"/>
    <col min="11026" max="11026" width="8.140625" style="1" customWidth="1"/>
    <col min="11027" max="11027" width="2.28515625" style="1" customWidth="1"/>
    <col min="11028" max="11028" width="9.140625" style="1"/>
    <col min="11029" max="11029" width="6.85546875" style="1" customWidth="1"/>
    <col min="11030" max="11264" width="9.140625" style="1"/>
    <col min="11265" max="11265" width="5.5703125" style="1" customWidth="1"/>
    <col min="11266" max="11267" width="7" style="1" customWidth="1"/>
    <col min="11268" max="11268" width="1.5703125" style="1" customWidth="1"/>
    <col min="11269" max="11269" width="7.42578125" style="1" customWidth="1"/>
    <col min="11270" max="11270" width="7.140625" style="1" customWidth="1"/>
    <col min="11271" max="11271" width="2.28515625" style="1" customWidth="1"/>
    <col min="11272" max="11272" width="7.42578125" style="1" customWidth="1"/>
    <col min="11273" max="11273" width="11.28515625" style="1" customWidth="1"/>
    <col min="11274" max="11276" width="9.140625" style="1"/>
    <col min="11277" max="11277" width="6.7109375" style="1" customWidth="1"/>
    <col min="11278" max="11279" width="9.140625" style="1"/>
    <col min="11280" max="11280" width="2.7109375" style="1" customWidth="1"/>
    <col min="11281" max="11281" width="9.140625" style="1"/>
    <col min="11282" max="11282" width="8.140625" style="1" customWidth="1"/>
    <col min="11283" max="11283" width="2.28515625" style="1" customWidth="1"/>
    <col min="11284" max="11284" width="9.140625" style="1"/>
    <col min="11285" max="11285" width="6.85546875" style="1" customWidth="1"/>
    <col min="11286" max="11520" width="9.140625" style="1"/>
    <col min="11521" max="11521" width="5.5703125" style="1" customWidth="1"/>
    <col min="11522" max="11523" width="7" style="1" customWidth="1"/>
    <col min="11524" max="11524" width="1.5703125" style="1" customWidth="1"/>
    <col min="11525" max="11525" width="7.42578125" style="1" customWidth="1"/>
    <col min="11526" max="11526" width="7.140625" style="1" customWidth="1"/>
    <col min="11527" max="11527" width="2.28515625" style="1" customWidth="1"/>
    <col min="11528" max="11528" width="7.42578125" style="1" customWidth="1"/>
    <col min="11529" max="11529" width="11.28515625" style="1" customWidth="1"/>
    <col min="11530" max="11532" width="9.140625" style="1"/>
    <col min="11533" max="11533" width="6.7109375" style="1" customWidth="1"/>
    <col min="11534" max="11535" width="9.140625" style="1"/>
    <col min="11536" max="11536" width="2.7109375" style="1" customWidth="1"/>
    <col min="11537" max="11537" width="9.140625" style="1"/>
    <col min="11538" max="11538" width="8.140625" style="1" customWidth="1"/>
    <col min="11539" max="11539" width="2.28515625" style="1" customWidth="1"/>
    <col min="11540" max="11540" width="9.140625" style="1"/>
    <col min="11541" max="11541" width="6.85546875" style="1" customWidth="1"/>
    <col min="11542" max="11776" width="9.140625" style="1"/>
    <col min="11777" max="11777" width="5.5703125" style="1" customWidth="1"/>
    <col min="11778" max="11779" width="7" style="1" customWidth="1"/>
    <col min="11780" max="11780" width="1.5703125" style="1" customWidth="1"/>
    <col min="11781" max="11781" width="7.42578125" style="1" customWidth="1"/>
    <col min="11782" max="11782" width="7.140625" style="1" customWidth="1"/>
    <col min="11783" max="11783" width="2.28515625" style="1" customWidth="1"/>
    <col min="11784" max="11784" width="7.42578125" style="1" customWidth="1"/>
    <col min="11785" max="11785" width="11.28515625" style="1" customWidth="1"/>
    <col min="11786" max="11788" width="9.140625" style="1"/>
    <col min="11789" max="11789" width="6.7109375" style="1" customWidth="1"/>
    <col min="11790" max="11791" width="9.140625" style="1"/>
    <col min="11792" max="11792" width="2.7109375" style="1" customWidth="1"/>
    <col min="11793" max="11793" width="9.140625" style="1"/>
    <col min="11794" max="11794" width="8.140625" style="1" customWidth="1"/>
    <col min="11795" max="11795" width="2.28515625" style="1" customWidth="1"/>
    <col min="11796" max="11796" width="9.140625" style="1"/>
    <col min="11797" max="11797" width="6.85546875" style="1" customWidth="1"/>
    <col min="11798" max="12032" width="9.140625" style="1"/>
    <col min="12033" max="12033" width="5.5703125" style="1" customWidth="1"/>
    <col min="12034" max="12035" width="7" style="1" customWidth="1"/>
    <col min="12036" max="12036" width="1.5703125" style="1" customWidth="1"/>
    <col min="12037" max="12037" width="7.42578125" style="1" customWidth="1"/>
    <col min="12038" max="12038" width="7.140625" style="1" customWidth="1"/>
    <col min="12039" max="12039" width="2.28515625" style="1" customWidth="1"/>
    <col min="12040" max="12040" width="7.42578125" style="1" customWidth="1"/>
    <col min="12041" max="12041" width="11.28515625" style="1" customWidth="1"/>
    <col min="12042" max="12044" width="9.140625" style="1"/>
    <col min="12045" max="12045" width="6.7109375" style="1" customWidth="1"/>
    <col min="12046" max="12047" width="9.140625" style="1"/>
    <col min="12048" max="12048" width="2.7109375" style="1" customWidth="1"/>
    <col min="12049" max="12049" width="9.140625" style="1"/>
    <col min="12050" max="12050" width="8.140625" style="1" customWidth="1"/>
    <col min="12051" max="12051" width="2.28515625" style="1" customWidth="1"/>
    <col min="12052" max="12052" width="9.140625" style="1"/>
    <col min="12053" max="12053" width="6.85546875" style="1" customWidth="1"/>
    <col min="12054" max="12288" width="9.140625" style="1"/>
    <col min="12289" max="12289" width="5.5703125" style="1" customWidth="1"/>
    <col min="12290" max="12291" width="7" style="1" customWidth="1"/>
    <col min="12292" max="12292" width="1.5703125" style="1" customWidth="1"/>
    <col min="12293" max="12293" width="7.42578125" style="1" customWidth="1"/>
    <col min="12294" max="12294" width="7.140625" style="1" customWidth="1"/>
    <col min="12295" max="12295" width="2.28515625" style="1" customWidth="1"/>
    <col min="12296" max="12296" width="7.42578125" style="1" customWidth="1"/>
    <col min="12297" max="12297" width="11.28515625" style="1" customWidth="1"/>
    <col min="12298" max="12300" width="9.140625" style="1"/>
    <col min="12301" max="12301" width="6.7109375" style="1" customWidth="1"/>
    <col min="12302" max="12303" width="9.140625" style="1"/>
    <col min="12304" max="12304" width="2.7109375" style="1" customWidth="1"/>
    <col min="12305" max="12305" width="9.140625" style="1"/>
    <col min="12306" max="12306" width="8.140625" style="1" customWidth="1"/>
    <col min="12307" max="12307" width="2.28515625" style="1" customWidth="1"/>
    <col min="12308" max="12308" width="9.140625" style="1"/>
    <col min="12309" max="12309" width="6.85546875" style="1" customWidth="1"/>
    <col min="12310" max="12544" width="9.140625" style="1"/>
    <col min="12545" max="12545" width="5.5703125" style="1" customWidth="1"/>
    <col min="12546" max="12547" width="7" style="1" customWidth="1"/>
    <col min="12548" max="12548" width="1.5703125" style="1" customWidth="1"/>
    <col min="12549" max="12549" width="7.42578125" style="1" customWidth="1"/>
    <col min="12550" max="12550" width="7.140625" style="1" customWidth="1"/>
    <col min="12551" max="12551" width="2.28515625" style="1" customWidth="1"/>
    <col min="12552" max="12552" width="7.42578125" style="1" customWidth="1"/>
    <col min="12553" max="12553" width="11.28515625" style="1" customWidth="1"/>
    <col min="12554" max="12556" width="9.140625" style="1"/>
    <col min="12557" max="12557" width="6.7109375" style="1" customWidth="1"/>
    <col min="12558" max="12559" width="9.140625" style="1"/>
    <col min="12560" max="12560" width="2.7109375" style="1" customWidth="1"/>
    <col min="12561" max="12561" width="9.140625" style="1"/>
    <col min="12562" max="12562" width="8.140625" style="1" customWidth="1"/>
    <col min="12563" max="12563" width="2.28515625" style="1" customWidth="1"/>
    <col min="12564" max="12564" width="9.140625" style="1"/>
    <col min="12565" max="12565" width="6.85546875" style="1" customWidth="1"/>
    <col min="12566" max="12800" width="9.140625" style="1"/>
    <col min="12801" max="12801" width="5.5703125" style="1" customWidth="1"/>
    <col min="12802" max="12803" width="7" style="1" customWidth="1"/>
    <col min="12804" max="12804" width="1.5703125" style="1" customWidth="1"/>
    <col min="12805" max="12805" width="7.42578125" style="1" customWidth="1"/>
    <col min="12806" max="12806" width="7.140625" style="1" customWidth="1"/>
    <col min="12807" max="12807" width="2.28515625" style="1" customWidth="1"/>
    <col min="12808" max="12808" width="7.42578125" style="1" customWidth="1"/>
    <col min="12809" max="12809" width="11.28515625" style="1" customWidth="1"/>
    <col min="12810" max="12812" width="9.140625" style="1"/>
    <col min="12813" max="12813" width="6.7109375" style="1" customWidth="1"/>
    <col min="12814" max="12815" width="9.140625" style="1"/>
    <col min="12816" max="12816" width="2.7109375" style="1" customWidth="1"/>
    <col min="12817" max="12817" width="9.140625" style="1"/>
    <col min="12818" max="12818" width="8.140625" style="1" customWidth="1"/>
    <col min="12819" max="12819" width="2.28515625" style="1" customWidth="1"/>
    <col min="12820" max="12820" width="9.140625" style="1"/>
    <col min="12821" max="12821" width="6.85546875" style="1" customWidth="1"/>
    <col min="12822" max="13056" width="9.140625" style="1"/>
    <col min="13057" max="13057" width="5.5703125" style="1" customWidth="1"/>
    <col min="13058" max="13059" width="7" style="1" customWidth="1"/>
    <col min="13060" max="13060" width="1.5703125" style="1" customWidth="1"/>
    <col min="13061" max="13061" width="7.42578125" style="1" customWidth="1"/>
    <col min="13062" max="13062" width="7.140625" style="1" customWidth="1"/>
    <col min="13063" max="13063" width="2.28515625" style="1" customWidth="1"/>
    <col min="13064" max="13064" width="7.42578125" style="1" customWidth="1"/>
    <col min="13065" max="13065" width="11.28515625" style="1" customWidth="1"/>
    <col min="13066" max="13068" width="9.140625" style="1"/>
    <col min="13069" max="13069" width="6.7109375" style="1" customWidth="1"/>
    <col min="13070" max="13071" width="9.140625" style="1"/>
    <col min="13072" max="13072" width="2.7109375" style="1" customWidth="1"/>
    <col min="13073" max="13073" width="9.140625" style="1"/>
    <col min="13074" max="13074" width="8.140625" style="1" customWidth="1"/>
    <col min="13075" max="13075" width="2.28515625" style="1" customWidth="1"/>
    <col min="13076" max="13076" width="9.140625" style="1"/>
    <col min="13077" max="13077" width="6.85546875" style="1" customWidth="1"/>
    <col min="13078" max="13312" width="9.140625" style="1"/>
    <col min="13313" max="13313" width="5.5703125" style="1" customWidth="1"/>
    <col min="13314" max="13315" width="7" style="1" customWidth="1"/>
    <col min="13316" max="13316" width="1.5703125" style="1" customWidth="1"/>
    <col min="13317" max="13317" width="7.42578125" style="1" customWidth="1"/>
    <col min="13318" max="13318" width="7.140625" style="1" customWidth="1"/>
    <col min="13319" max="13319" width="2.28515625" style="1" customWidth="1"/>
    <col min="13320" max="13320" width="7.42578125" style="1" customWidth="1"/>
    <col min="13321" max="13321" width="11.28515625" style="1" customWidth="1"/>
    <col min="13322" max="13324" width="9.140625" style="1"/>
    <col min="13325" max="13325" width="6.7109375" style="1" customWidth="1"/>
    <col min="13326" max="13327" width="9.140625" style="1"/>
    <col min="13328" max="13328" width="2.7109375" style="1" customWidth="1"/>
    <col min="13329" max="13329" width="9.140625" style="1"/>
    <col min="13330" max="13330" width="8.140625" style="1" customWidth="1"/>
    <col min="13331" max="13331" width="2.28515625" style="1" customWidth="1"/>
    <col min="13332" max="13332" width="9.140625" style="1"/>
    <col min="13333" max="13333" width="6.85546875" style="1" customWidth="1"/>
    <col min="13334" max="13568" width="9.140625" style="1"/>
    <col min="13569" max="13569" width="5.5703125" style="1" customWidth="1"/>
    <col min="13570" max="13571" width="7" style="1" customWidth="1"/>
    <col min="13572" max="13572" width="1.5703125" style="1" customWidth="1"/>
    <col min="13573" max="13573" width="7.42578125" style="1" customWidth="1"/>
    <col min="13574" max="13574" width="7.140625" style="1" customWidth="1"/>
    <col min="13575" max="13575" width="2.28515625" style="1" customWidth="1"/>
    <col min="13576" max="13576" width="7.42578125" style="1" customWidth="1"/>
    <col min="13577" max="13577" width="11.28515625" style="1" customWidth="1"/>
    <col min="13578" max="13580" width="9.140625" style="1"/>
    <col min="13581" max="13581" width="6.7109375" style="1" customWidth="1"/>
    <col min="13582" max="13583" width="9.140625" style="1"/>
    <col min="13584" max="13584" width="2.7109375" style="1" customWidth="1"/>
    <col min="13585" max="13585" width="9.140625" style="1"/>
    <col min="13586" max="13586" width="8.140625" style="1" customWidth="1"/>
    <col min="13587" max="13587" width="2.28515625" style="1" customWidth="1"/>
    <col min="13588" max="13588" width="9.140625" style="1"/>
    <col min="13589" max="13589" width="6.85546875" style="1" customWidth="1"/>
    <col min="13590" max="13824" width="9.140625" style="1"/>
    <col min="13825" max="13825" width="5.5703125" style="1" customWidth="1"/>
    <col min="13826" max="13827" width="7" style="1" customWidth="1"/>
    <col min="13828" max="13828" width="1.5703125" style="1" customWidth="1"/>
    <col min="13829" max="13829" width="7.42578125" style="1" customWidth="1"/>
    <col min="13830" max="13830" width="7.140625" style="1" customWidth="1"/>
    <col min="13831" max="13831" width="2.28515625" style="1" customWidth="1"/>
    <col min="13832" max="13832" width="7.42578125" style="1" customWidth="1"/>
    <col min="13833" max="13833" width="11.28515625" style="1" customWidth="1"/>
    <col min="13834" max="13836" width="9.140625" style="1"/>
    <col min="13837" max="13837" width="6.7109375" style="1" customWidth="1"/>
    <col min="13838" max="13839" width="9.140625" style="1"/>
    <col min="13840" max="13840" width="2.7109375" style="1" customWidth="1"/>
    <col min="13841" max="13841" width="9.140625" style="1"/>
    <col min="13842" max="13842" width="8.140625" style="1" customWidth="1"/>
    <col min="13843" max="13843" width="2.28515625" style="1" customWidth="1"/>
    <col min="13844" max="13844" width="9.140625" style="1"/>
    <col min="13845" max="13845" width="6.85546875" style="1" customWidth="1"/>
    <col min="13846" max="14080" width="9.140625" style="1"/>
    <col min="14081" max="14081" width="5.5703125" style="1" customWidth="1"/>
    <col min="14082" max="14083" width="7" style="1" customWidth="1"/>
    <col min="14084" max="14084" width="1.5703125" style="1" customWidth="1"/>
    <col min="14085" max="14085" width="7.42578125" style="1" customWidth="1"/>
    <col min="14086" max="14086" width="7.140625" style="1" customWidth="1"/>
    <col min="14087" max="14087" width="2.28515625" style="1" customWidth="1"/>
    <col min="14088" max="14088" width="7.42578125" style="1" customWidth="1"/>
    <col min="14089" max="14089" width="11.28515625" style="1" customWidth="1"/>
    <col min="14090" max="14092" width="9.140625" style="1"/>
    <col min="14093" max="14093" width="6.7109375" style="1" customWidth="1"/>
    <col min="14094" max="14095" width="9.140625" style="1"/>
    <col min="14096" max="14096" width="2.7109375" style="1" customWidth="1"/>
    <col min="14097" max="14097" width="9.140625" style="1"/>
    <col min="14098" max="14098" width="8.140625" style="1" customWidth="1"/>
    <col min="14099" max="14099" width="2.28515625" style="1" customWidth="1"/>
    <col min="14100" max="14100" width="9.140625" style="1"/>
    <col min="14101" max="14101" width="6.85546875" style="1" customWidth="1"/>
    <col min="14102" max="14336" width="9.140625" style="1"/>
    <col min="14337" max="14337" width="5.5703125" style="1" customWidth="1"/>
    <col min="14338" max="14339" width="7" style="1" customWidth="1"/>
    <col min="14340" max="14340" width="1.5703125" style="1" customWidth="1"/>
    <col min="14341" max="14341" width="7.42578125" style="1" customWidth="1"/>
    <col min="14342" max="14342" width="7.140625" style="1" customWidth="1"/>
    <col min="14343" max="14343" width="2.28515625" style="1" customWidth="1"/>
    <col min="14344" max="14344" width="7.42578125" style="1" customWidth="1"/>
    <col min="14345" max="14345" width="11.28515625" style="1" customWidth="1"/>
    <col min="14346" max="14348" width="9.140625" style="1"/>
    <col min="14349" max="14349" width="6.7109375" style="1" customWidth="1"/>
    <col min="14350" max="14351" width="9.140625" style="1"/>
    <col min="14352" max="14352" width="2.7109375" style="1" customWidth="1"/>
    <col min="14353" max="14353" width="9.140625" style="1"/>
    <col min="14354" max="14354" width="8.140625" style="1" customWidth="1"/>
    <col min="14355" max="14355" width="2.28515625" style="1" customWidth="1"/>
    <col min="14356" max="14356" width="9.140625" style="1"/>
    <col min="14357" max="14357" width="6.85546875" style="1" customWidth="1"/>
    <col min="14358" max="14592" width="9.140625" style="1"/>
    <col min="14593" max="14593" width="5.5703125" style="1" customWidth="1"/>
    <col min="14594" max="14595" width="7" style="1" customWidth="1"/>
    <col min="14596" max="14596" width="1.5703125" style="1" customWidth="1"/>
    <col min="14597" max="14597" width="7.42578125" style="1" customWidth="1"/>
    <col min="14598" max="14598" width="7.140625" style="1" customWidth="1"/>
    <col min="14599" max="14599" width="2.28515625" style="1" customWidth="1"/>
    <col min="14600" max="14600" width="7.42578125" style="1" customWidth="1"/>
    <col min="14601" max="14601" width="11.28515625" style="1" customWidth="1"/>
    <col min="14602" max="14604" width="9.140625" style="1"/>
    <col min="14605" max="14605" width="6.7109375" style="1" customWidth="1"/>
    <col min="14606" max="14607" width="9.140625" style="1"/>
    <col min="14608" max="14608" width="2.7109375" style="1" customWidth="1"/>
    <col min="14609" max="14609" width="9.140625" style="1"/>
    <col min="14610" max="14610" width="8.140625" style="1" customWidth="1"/>
    <col min="14611" max="14611" width="2.28515625" style="1" customWidth="1"/>
    <col min="14612" max="14612" width="9.140625" style="1"/>
    <col min="14613" max="14613" width="6.85546875" style="1" customWidth="1"/>
    <col min="14614" max="14848" width="9.140625" style="1"/>
    <col min="14849" max="14849" width="5.5703125" style="1" customWidth="1"/>
    <col min="14850" max="14851" width="7" style="1" customWidth="1"/>
    <col min="14852" max="14852" width="1.5703125" style="1" customWidth="1"/>
    <col min="14853" max="14853" width="7.42578125" style="1" customWidth="1"/>
    <col min="14854" max="14854" width="7.140625" style="1" customWidth="1"/>
    <col min="14855" max="14855" width="2.28515625" style="1" customWidth="1"/>
    <col min="14856" max="14856" width="7.42578125" style="1" customWidth="1"/>
    <col min="14857" max="14857" width="11.28515625" style="1" customWidth="1"/>
    <col min="14858" max="14860" width="9.140625" style="1"/>
    <col min="14861" max="14861" width="6.7109375" style="1" customWidth="1"/>
    <col min="14862" max="14863" width="9.140625" style="1"/>
    <col min="14864" max="14864" width="2.7109375" style="1" customWidth="1"/>
    <col min="14865" max="14865" width="9.140625" style="1"/>
    <col min="14866" max="14866" width="8.140625" style="1" customWidth="1"/>
    <col min="14867" max="14867" width="2.28515625" style="1" customWidth="1"/>
    <col min="14868" max="14868" width="9.140625" style="1"/>
    <col min="14869" max="14869" width="6.85546875" style="1" customWidth="1"/>
    <col min="14870" max="15104" width="9.140625" style="1"/>
    <col min="15105" max="15105" width="5.5703125" style="1" customWidth="1"/>
    <col min="15106" max="15107" width="7" style="1" customWidth="1"/>
    <col min="15108" max="15108" width="1.5703125" style="1" customWidth="1"/>
    <col min="15109" max="15109" width="7.42578125" style="1" customWidth="1"/>
    <col min="15110" max="15110" width="7.140625" style="1" customWidth="1"/>
    <col min="15111" max="15111" width="2.28515625" style="1" customWidth="1"/>
    <col min="15112" max="15112" width="7.42578125" style="1" customWidth="1"/>
    <col min="15113" max="15113" width="11.28515625" style="1" customWidth="1"/>
    <col min="15114" max="15116" width="9.140625" style="1"/>
    <col min="15117" max="15117" width="6.7109375" style="1" customWidth="1"/>
    <col min="15118" max="15119" width="9.140625" style="1"/>
    <col min="15120" max="15120" width="2.7109375" style="1" customWidth="1"/>
    <col min="15121" max="15121" width="9.140625" style="1"/>
    <col min="15122" max="15122" width="8.140625" style="1" customWidth="1"/>
    <col min="15123" max="15123" width="2.28515625" style="1" customWidth="1"/>
    <col min="15124" max="15124" width="9.140625" style="1"/>
    <col min="15125" max="15125" width="6.85546875" style="1" customWidth="1"/>
    <col min="15126" max="15360" width="9.140625" style="1"/>
    <col min="15361" max="15361" width="5.5703125" style="1" customWidth="1"/>
    <col min="15362" max="15363" width="7" style="1" customWidth="1"/>
    <col min="15364" max="15364" width="1.5703125" style="1" customWidth="1"/>
    <col min="15365" max="15365" width="7.42578125" style="1" customWidth="1"/>
    <col min="15366" max="15366" width="7.140625" style="1" customWidth="1"/>
    <col min="15367" max="15367" width="2.28515625" style="1" customWidth="1"/>
    <col min="15368" max="15368" width="7.42578125" style="1" customWidth="1"/>
    <col min="15369" max="15369" width="11.28515625" style="1" customWidth="1"/>
    <col min="15370" max="15372" width="9.140625" style="1"/>
    <col min="15373" max="15373" width="6.7109375" style="1" customWidth="1"/>
    <col min="15374" max="15375" width="9.140625" style="1"/>
    <col min="15376" max="15376" width="2.7109375" style="1" customWidth="1"/>
    <col min="15377" max="15377" width="9.140625" style="1"/>
    <col min="15378" max="15378" width="8.140625" style="1" customWidth="1"/>
    <col min="15379" max="15379" width="2.28515625" style="1" customWidth="1"/>
    <col min="15380" max="15380" width="9.140625" style="1"/>
    <col min="15381" max="15381" width="6.85546875" style="1" customWidth="1"/>
    <col min="15382" max="15616" width="9.140625" style="1"/>
    <col min="15617" max="15617" width="5.5703125" style="1" customWidth="1"/>
    <col min="15618" max="15619" width="7" style="1" customWidth="1"/>
    <col min="15620" max="15620" width="1.5703125" style="1" customWidth="1"/>
    <col min="15621" max="15621" width="7.42578125" style="1" customWidth="1"/>
    <col min="15622" max="15622" width="7.140625" style="1" customWidth="1"/>
    <col min="15623" max="15623" width="2.28515625" style="1" customWidth="1"/>
    <col min="15624" max="15624" width="7.42578125" style="1" customWidth="1"/>
    <col min="15625" max="15625" width="11.28515625" style="1" customWidth="1"/>
    <col min="15626" max="15628" width="9.140625" style="1"/>
    <col min="15629" max="15629" width="6.7109375" style="1" customWidth="1"/>
    <col min="15630" max="15631" width="9.140625" style="1"/>
    <col min="15632" max="15632" width="2.7109375" style="1" customWidth="1"/>
    <col min="15633" max="15633" width="9.140625" style="1"/>
    <col min="15634" max="15634" width="8.140625" style="1" customWidth="1"/>
    <col min="15635" max="15635" width="2.28515625" style="1" customWidth="1"/>
    <col min="15636" max="15636" width="9.140625" style="1"/>
    <col min="15637" max="15637" width="6.85546875" style="1" customWidth="1"/>
    <col min="15638" max="15872" width="9.140625" style="1"/>
    <col min="15873" max="15873" width="5.5703125" style="1" customWidth="1"/>
    <col min="15874" max="15875" width="7" style="1" customWidth="1"/>
    <col min="15876" max="15876" width="1.5703125" style="1" customWidth="1"/>
    <col min="15877" max="15877" width="7.42578125" style="1" customWidth="1"/>
    <col min="15878" max="15878" width="7.140625" style="1" customWidth="1"/>
    <col min="15879" max="15879" width="2.28515625" style="1" customWidth="1"/>
    <col min="15880" max="15880" width="7.42578125" style="1" customWidth="1"/>
    <col min="15881" max="15881" width="11.28515625" style="1" customWidth="1"/>
    <col min="15882" max="15884" width="9.140625" style="1"/>
    <col min="15885" max="15885" width="6.7109375" style="1" customWidth="1"/>
    <col min="15886" max="15887" width="9.140625" style="1"/>
    <col min="15888" max="15888" width="2.7109375" style="1" customWidth="1"/>
    <col min="15889" max="15889" width="9.140625" style="1"/>
    <col min="15890" max="15890" width="8.140625" style="1" customWidth="1"/>
    <col min="15891" max="15891" width="2.28515625" style="1" customWidth="1"/>
    <col min="15892" max="15892" width="9.140625" style="1"/>
    <col min="15893" max="15893" width="6.85546875" style="1" customWidth="1"/>
    <col min="15894" max="16128" width="9.140625" style="1"/>
    <col min="16129" max="16129" width="5.5703125" style="1" customWidth="1"/>
    <col min="16130" max="16131" width="7" style="1" customWidth="1"/>
    <col min="16132" max="16132" width="1.5703125" style="1" customWidth="1"/>
    <col min="16133" max="16133" width="7.42578125" style="1" customWidth="1"/>
    <col min="16134" max="16134" width="7.140625" style="1" customWidth="1"/>
    <col min="16135" max="16135" width="2.28515625" style="1" customWidth="1"/>
    <col min="16136" max="16136" width="7.42578125" style="1" customWidth="1"/>
    <col min="16137" max="16137" width="11.28515625" style="1" customWidth="1"/>
    <col min="16138" max="16140" width="9.140625" style="1"/>
    <col min="16141" max="16141" width="6.7109375" style="1" customWidth="1"/>
    <col min="16142" max="16143" width="9.140625" style="1"/>
    <col min="16144" max="16144" width="2.7109375" style="1" customWidth="1"/>
    <col min="16145" max="16145" width="9.140625" style="1"/>
    <col min="16146" max="16146" width="8.140625" style="1" customWidth="1"/>
    <col min="16147" max="16147" width="2.28515625" style="1" customWidth="1"/>
    <col min="16148" max="16148" width="9.140625" style="1"/>
    <col min="16149" max="16149" width="6.85546875" style="1" customWidth="1"/>
    <col min="16150" max="16384" width="9.140625" style="1"/>
  </cols>
  <sheetData>
    <row r="1" spans="1:32" x14ac:dyDescent="0.2">
      <c r="A1" s="1" t="s">
        <v>2</v>
      </c>
    </row>
    <row r="2" spans="1:32" s="3" customFormat="1" ht="13.5" thickBot="1" x14ac:dyDescent="0.25">
      <c r="A2" s="2" t="s">
        <v>28</v>
      </c>
    </row>
    <row r="3" spans="1:32" ht="12.75" x14ac:dyDescent="0.2">
      <c r="A3" s="4" t="s">
        <v>1</v>
      </c>
      <c r="B3" s="35">
        <v>2012</v>
      </c>
      <c r="C3" s="35"/>
      <c r="D3" s="5"/>
      <c r="E3" s="35">
        <v>2013</v>
      </c>
      <c r="F3" s="35"/>
      <c r="G3" s="6"/>
      <c r="H3" s="35" t="s">
        <v>29</v>
      </c>
      <c r="I3" s="35"/>
      <c r="K3" s="3"/>
      <c r="L3" s="3"/>
      <c r="M3" s="3"/>
      <c r="N3" s="3"/>
    </row>
    <row r="4" spans="1:32" ht="12.75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K4" s="3"/>
      <c r="L4" s="3"/>
      <c r="M4" s="3"/>
      <c r="N4" s="3"/>
      <c r="O4" s="9"/>
      <c r="P4" s="9"/>
      <c r="Q4" s="9"/>
      <c r="R4" s="9"/>
      <c r="S4" s="9"/>
      <c r="T4" s="9"/>
      <c r="U4" s="9"/>
    </row>
    <row r="5" spans="1:32" ht="12.75" x14ac:dyDescent="0.2">
      <c r="A5" s="10" t="s">
        <v>0</v>
      </c>
      <c r="B5" s="11">
        <f>SUM(B6:B13)</f>
        <v>28502</v>
      </c>
      <c r="C5" s="12">
        <f>SUM(C6:C13)</f>
        <v>99.999999999999986</v>
      </c>
      <c r="D5" s="11"/>
      <c r="E5" s="11">
        <f>SUM(E6:E13)</f>
        <v>28666</v>
      </c>
      <c r="F5" s="12">
        <f>SUM(F6:F13)</f>
        <v>100</v>
      </c>
      <c r="G5" s="11"/>
      <c r="H5" s="11">
        <f>SUM(H6:H13)</f>
        <v>164</v>
      </c>
      <c r="I5" s="27">
        <f>H5/B5*100</f>
        <v>0.57539821766893551</v>
      </c>
      <c r="K5" s="3"/>
      <c r="L5" s="3"/>
      <c r="M5" s="3"/>
      <c r="N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.75" x14ac:dyDescent="0.2">
      <c r="A6" s="1" t="s">
        <v>3</v>
      </c>
      <c r="B6" s="13">
        <v>2166</v>
      </c>
      <c r="C6" s="14">
        <f>B6/B$5*100</f>
        <v>7.5994667040909416</v>
      </c>
      <c r="D6" s="13"/>
      <c r="E6" s="13">
        <v>2136</v>
      </c>
      <c r="F6" s="14">
        <f>E6/E$5*100</f>
        <v>7.4513360775831998</v>
      </c>
      <c r="G6" s="13"/>
      <c r="H6" s="13">
        <f>E6-B6</f>
        <v>-30</v>
      </c>
      <c r="I6" s="28">
        <f t="shared" ref="I6:I16" si="0">H6/B6*100</f>
        <v>-1.3850415512465373</v>
      </c>
      <c r="K6" s="3"/>
      <c r="L6" s="3"/>
      <c r="M6" s="3"/>
      <c r="N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.75" x14ac:dyDescent="0.2">
      <c r="A7" s="15" t="s">
        <v>14</v>
      </c>
      <c r="B7" s="13">
        <v>3530</v>
      </c>
      <c r="C7" s="14">
        <f t="shared" ref="C7:C16" si="1">B7/B$5*100</f>
        <v>12.385095782752087</v>
      </c>
      <c r="D7" s="13"/>
      <c r="E7" s="13">
        <v>3533</v>
      </c>
      <c r="F7" s="14">
        <f t="shared" ref="F7:F16" si="2">E7/E$5*100</f>
        <v>12.324705225702923</v>
      </c>
      <c r="G7" s="13"/>
      <c r="H7" s="13">
        <f t="shared" ref="H7:H16" si="3">E7-B7</f>
        <v>3</v>
      </c>
      <c r="I7" s="28">
        <f t="shared" si="0"/>
        <v>8.4985835694050993E-2</v>
      </c>
      <c r="J7" s="9"/>
      <c r="K7" s="3"/>
      <c r="L7" s="3"/>
      <c r="M7" s="3"/>
      <c r="N7" s="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.75" x14ac:dyDescent="0.2">
      <c r="A8" s="16" t="s">
        <v>15</v>
      </c>
      <c r="B8" s="13">
        <v>3748</v>
      </c>
      <c r="C8" s="14">
        <f t="shared" si="1"/>
        <v>13.149954389165671</v>
      </c>
      <c r="D8" s="13"/>
      <c r="E8" s="13">
        <v>3779</v>
      </c>
      <c r="F8" s="14">
        <f t="shared" si="2"/>
        <v>13.182864717784135</v>
      </c>
      <c r="G8" s="13"/>
      <c r="H8" s="13">
        <f t="shared" si="3"/>
        <v>31</v>
      </c>
      <c r="I8" s="28">
        <f t="shared" si="0"/>
        <v>0.82710779082177166</v>
      </c>
      <c r="K8" s="3"/>
      <c r="L8" s="3"/>
      <c r="M8" s="3"/>
      <c r="N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.75" x14ac:dyDescent="0.2">
      <c r="A9" s="1" t="s">
        <v>4</v>
      </c>
      <c r="B9" s="13">
        <v>7552</v>
      </c>
      <c r="C9" s="14">
        <f t="shared" si="1"/>
        <v>26.496386218510981</v>
      </c>
      <c r="D9" s="13"/>
      <c r="E9" s="13">
        <v>7577</v>
      </c>
      <c r="F9" s="14">
        <f t="shared" si="2"/>
        <v>26.432010046745276</v>
      </c>
      <c r="G9" s="13"/>
      <c r="H9" s="13">
        <f t="shared" si="3"/>
        <v>25</v>
      </c>
      <c r="I9" s="28">
        <f t="shared" si="0"/>
        <v>0.33103813559322032</v>
      </c>
      <c r="J9" s="9"/>
      <c r="K9" s="3"/>
      <c r="L9" s="3"/>
      <c r="M9" s="3"/>
      <c r="N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.75" x14ac:dyDescent="0.2">
      <c r="A10" s="1" t="s">
        <v>5</v>
      </c>
      <c r="B10" s="13">
        <v>5979</v>
      </c>
      <c r="C10" s="14">
        <f t="shared" si="1"/>
        <v>20.977475264893691</v>
      </c>
      <c r="D10" s="13"/>
      <c r="E10" s="13">
        <v>5936</v>
      </c>
      <c r="F10" s="14">
        <f t="shared" si="2"/>
        <v>20.707458312984024</v>
      </c>
      <c r="G10" s="13"/>
      <c r="H10" s="13">
        <f t="shared" si="3"/>
        <v>-43</v>
      </c>
      <c r="I10" s="28">
        <f t="shared" si="0"/>
        <v>-0.71918381000167253</v>
      </c>
      <c r="J10" s="9"/>
      <c r="K10" s="3"/>
      <c r="L10" s="3"/>
      <c r="M10" s="3"/>
      <c r="N10" s="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2.75" x14ac:dyDescent="0.2">
      <c r="A11" s="1" t="s">
        <v>6</v>
      </c>
      <c r="B11" s="13">
        <v>3125</v>
      </c>
      <c r="C11" s="14">
        <f t="shared" si="1"/>
        <v>10.964142867167217</v>
      </c>
      <c r="D11" s="13"/>
      <c r="E11" s="13">
        <v>3270</v>
      </c>
      <c r="F11" s="14">
        <f t="shared" si="2"/>
        <v>11.407242028884394</v>
      </c>
      <c r="G11" s="13"/>
      <c r="H11" s="13">
        <f t="shared" si="3"/>
        <v>145</v>
      </c>
      <c r="I11" s="28">
        <f t="shared" si="0"/>
        <v>4.6399999999999997</v>
      </c>
      <c r="K11" s="3"/>
      <c r="L11" s="3"/>
      <c r="M11" s="3"/>
      <c r="N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.75" x14ac:dyDescent="0.2">
      <c r="A12" s="1" t="s">
        <v>7</v>
      </c>
      <c r="B12" s="13">
        <v>1633</v>
      </c>
      <c r="C12" s="14">
        <f t="shared" si="1"/>
        <v>5.729422496666901</v>
      </c>
      <c r="D12" s="13"/>
      <c r="E12" s="13">
        <v>1666</v>
      </c>
      <c r="F12" s="14">
        <f t="shared" si="2"/>
        <v>5.8117630642573079</v>
      </c>
      <c r="G12" s="13"/>
      <c r="H12" s="13">
        <f t="shared" si="3"/>
        <v>33</v>
      </c>
      <c r="I12" s="28">
        <f t="shared" si="0"/>
        <v>2.0208205756276789</v>
      </c>
      <c r="K12" s="3"/>
      <c r="L12" s="3"/>
      <c r="M12" s="3"/>
      <c r="N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.75" x14ac:dyDescent="0.2">
      <c r="A13" s="1" t="s">
        <v>8</v>
      </c>
      <c r="B13" s="13">
        <v>769</v>
      </c>
      <c r="C13" s="14">
        <f t="shared" si="1"/>
        <v>2.6980562767525083</v>
      </c>
      <c r="D13" s="13"/>
      <c r="E13" s="13">
        <v>769</v>
      </c>
      <c r="F13" s="14">
        <f t="shared" si="2"/>
        <v>2.6826205260587455</v>
      </c>
      <c r="G13" s="13"/>
      <c r="H13" s="21" t="str">
        <f>IF(SUM(E13)-SUM(B13)=0,"-",E13-B13)</f>
        <v>-</v>
      </c>
      <c r="I13" s="22" t="str">
        <f>IF(H13="-","-",H13/B13*100)</f>
        <v>-</v>
      </c>
      <c r="K13" s="3"/>
      <c r="L13" s="3"/>
      <c r="M13" s="3"/>
      <c r="N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2.75" x14ac:dyDescent="0.2">
      <c r="A14" s="1" t="s">
        <v>12</v>
      </c>
      <c r="B14" s="13">
        <v>5696</v>
      </c>
      <c r="C14" s="14">
        <f t="shared" si="1"/>
        <v>19.984562486843028</v>
      </c>
      <c r="D14" s="13"/>
      <c r="E14" s="13">
        <v>5669</v>
      </c>
      <c r="F14" s="14">
        <f t="shared" si="2"/>
        <v>19.776041303286124</v>
      </c>
      <c r="G14" s="13"/>
      <c r="H14" s="13">
        <f t="shared" si="3"/>
        <v>-27</v>
      </c>
      <c r="I14" s="28">
        <f t="shared" si="0"/>
        <v>-0.4740168539325843</v>
      </c>
      <c r="K14" s="3"/>
      <c r="L14" s="3"/>
      <c r="M14" s="3"/>
      <c r="N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">
      <c r="A15" s="1" t="s">
        <v>13</v>
      </c>
      <c r="B15" s="13">
        <v>17279</v>
      </c>
      <c r="C15" s="14">
        <f t="shared" si="1"/>
        <v>60.62381587257034</v>
      </c>
      <c r="D15" s="13"/>
      <c r="E15" s="13">
        <v>17292</v>
      </c>
      <c r="F15" s="14">
        <f t="shared" si="2"/>
        <v>60.322333077513434</v>
      </c>
      <c r="G15" s="13"/>
      <c r="H15" s="13">
        <f t="shared" si="3"/>
        <v>13</v>
      </c>
      <c r="I15" s="28">
        <f t="shared" si="0"/>
        <v>7.5235835407141613E-2</v>
      </c>
      <c r="M15" s="9"/>
      <c r="N15" s="13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75" thickBot="1" x14ac:dyDescent="0.25">
      <c r="A16" s="17" t="s">
        <v>9</v>
      </c>
      <c r="B16" s="18">
        <v>5527</v>
      </c>
      <c r="C16" s="19">
        <f t="shared" si="1"/>
        <v>19.391621640586624</v>
      </c>
      <c r="D16" s="18"/>
      <c r="E16" s="18">
        <v>5705</v>
      </c>
      <c r="F16" s="19">
        <f t="shared" si="2"/>
        <v>19.901625619200448</v>
      </c>
      <c r="G16" s="18"/>
      <c r="H16" s="18">
        <f t="shared" si="3"/>
        <v>178</v>
      </c>
      <c r="I16" s="19">
        <f t="shared" si="0"/>
        <v>3.2205536457390993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">
      <c r="A17" s="20" t="s">
        <v>16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">
      <c r="A18" s="20" t="s">
        <v>30</v>
      </c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  <row r="37" spans="5:5" x14ac:dyDescent="0.2">
      <c r="E37" s="13"/>
    </row>
    <row r="38" spans="5:5" x14ac:dyDescent="0.2">
      <c r="E38" s="13"/>
    </row>
    <row r="39" spans="5:5" x14ac:dyDescent="0.2">
      <c r="E39" s="13"/>
    </row>
    <row r="40" spans="5:5" x14ac:dyDescent="0.2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5:E5" formulaRange="1"/>
    <ignoredError sqref="A7" twoDigitTextYear="1"/>
    <ignoredError sqref="H13:I13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1"/>
  <sheetViews>
    <sheetView showGridLines="0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5" width="9.140625" style="1"/>
    <col min="16" max="16" width="2.7109375" style="1" customWidth="1"/>
    <col min="17" max="17" width="9.140625" style="1"/>
    <col min="18" max="18" width="8.140625" style="1" customWidth="1"/>
    <col min="19" max="19" width="2.28515625" style="1" customWidth="1"/>
    <col min="20" max="20" width="9.140625" style="1"/>
    <col min="21" max="21" width="6.85546875" style="1" customWidth="1"/>
    <col min="22" max="256" width="9.140625" style="1"/>
    <col min="257" max="257" width="5.5703125" style="1" customWidth="1"/>
    <col min="258" max="259" width="7" style="1" customWidth="1"/>
    <col min="260" max="260" width="1.5703125" style="1" customWidth="1"/>
    <col min="261" max="261" width="7.42578125" style="1" customWidth="1"/>
    <col min="262" max="262" width="7.140625" style="1" customWidth="1"/>
    <col min="263" max="263" width="2.28515625" style="1" customWidth="1"/>
    <col min="264" max="264" width="7.42578125" style="1" customWidth="1"/>
    <col min="265" max="265" width="11.28515625" style="1" customWidth="1"/>
    <col min="266" max="268" width="9.140625" style="1"/>
    <col min="269" max="269" width="6.7109375" style="1" customWidth="1"/>
    <col min="270" max="271" width="9.140625" style="1"/>
    <col min="272" max="272" width="2.7109375" style="1" customWidth="1"/>
    <col min="273" max="273" width="9.140625" style="1"/>
    <col min="274" max="274" width="8.140625" style="1" customWidth="1"/>
    <col min="275" max="275" width="2.28515625" style="1" customWidth="1"/>
    <col min="276" max="276" width="9.140625" style="1"/>
    <col min="277" max="277" width="6.85546875" style="1" customWidth="1"/>
    <col min="278" max="512" width="9.140625" style="1"/>
    <col min="513" max="513" width="5.5703125" style="1" customWidth="1"/>
    <col min="514" max="515" width="7" style="1" customWidth="1"/>
    <col min="516" max="516" width="1.5703125" style="1" customWidth="1"/>
    <col min="517" max="517" width="7.42578125" style="1" customWidth="1"/>
    <col min="518" max="518" width="7.140625" style="1" customWidth="1"/>
    <col min="519" max="519" width="2.28515625" style="1" customWidth="1"/>
    <col min="520" max="520" width="7.42578125" style="1" customWidth="1"/>
    <col min="521" max="521" width="11.28515625" style="1" customWidth="1"/>
    <col min="522" max="524" width="9.140625" style="1"/>
    <col min="525" max="525" width="6.7109375" style="1" customWidth="1"/>
    <col min="526" max="527" width="9.140625" style="1"/>
    <col min="528" max="528" width="2.7109375" style="1" customWidth="1"/>
    <col min="529" max="529" width="9.140625" style="1"/>
    <col min="530" max="530" width="8.140625" style="1" customWidth="1"/>
    <col min="531" max="531" width="2.28515625" style="1" customWidth="1"/>
    <col min="532" max="532" width="9.140625" style="1"/>
    <col min="533" max="533" width="6.85546875" style="1" customWidth="1"/>
    <col min="534" max="768" width="9.140625" style="1"/>
    <col min="769" max="769" width="5.5703125" style="1" customWidth="1"/>
    <col min="770" max="771" width="7" style="1" customWidth="1"/>
    <col min="772" max="772" width="1.5703125" style="1" customWidth="1"/>
    <col min="773" max="773" width="7.42578125" style="1" customWidth="1"/>
    <col min="774" max="774" width="7.140625" style="1" customWidth="1"/>
    <col min="775" max="775" width="2.28515625" style="1" customWidth="1"/>
    <col min="776" max="776" width="7.42578125" style="1" customWidth="1"/>
    <col min="777" max="777" width="11.28515625" style="1" customWidth="1"/>
    <col min="778" max="780" width="9.140625" style="1"/>
    <col min="781" max="781" width="6.7109375" style="1" customWidth="1"/>
    <col min="782" max="783" width="9.140625" style="1"/>
    <col min="784" max="784" width="2.7109375" style="1" customWidth="1"/>
    <col min="785" max="785" width="9.140625" style="1"/>
    <col min="786" max="786" width="8.140625" style="1" customWidth="1"/>
    <col min="787" max="787" width="2.28515625" style="1" customWidth="1"/>
    <col min="788" max="788" width="9.140625" style="1"/>
    <col min="789" max="789" width="6.85546875" style="1" customWidth="1"/>
    <col min="790" max="1024" width="9.140625" style="1"/>
    <col min="1025" max="1025" width="5.5703125" style="1" customWidth="1"/>
    <col min="1026" max="1027" width="7" style="1" customWidth="1"/>
    <col min="1028" max="1028" width="1.5703125" style="1" customWidth="1"/>
    <col min="1029" max="1029" width="7.42578125" style="1" customWidth="1"/>
    <col min="1030" max="1030" width="7.140625" style="1" customWidth="1"/>
    <col min="1031" max="1031" width="2.28515625" style="1" customWidth="1"/>
    <col min="1032" max="1032" width="7.42578125" style="1" customWidth="1"/>
    <col min="1033" max="1033" width="11.28515625" style="1" customWidth="1"/>
    <col min="1034" max="1036" width="9.140625" style="1"/>
    <col min="1037" max="1037" width="6.7109375" style="1" customWidth="1"/>
    <col min="1038" max="1039" width="9.140625" style="1"/>
    <col min="1040" max="1040" width="2.7109375" style="1" customWidth="1"/>
    <col min="1041" max="1041" width="9.140625" style="1"/>
    <col min="1042" max="1042" width="8.140625" style="1" customWidth="1"/>
    <col min="1043" max="1043" width="2.28515625" style="1" customWidth="1"/>
    <col min="1044" max="1044" width="9.140625" style="1"/>
    <col min="1045" max="1045" width="6.85546875" style="1" customWidth="1"/>
    <col min="1046" max="1280" width="9.140625" style="1"/>
    <col min="1281" max="1281" width="5.5703125" style="1" customWidth="1"/>
    <col min="1282" max="1283" width="7" style="1" customWidth="1"/>
    <col min="1284" max="1284" width="1.5703125" style="1" customWidth="1"/>
    <col min="1285" max="1285" width="7.42578125" style="1" customWidth="1"/>
    <col min="1286" max="1286" width="7.140625" style="1" customWidth="1"/>
    <col min="1287" max="1287" width="2.28515625" style="1" customWidth="1"/>
    <col min="1288" max="1288" width="7.42578125" style="1" customWidth="1"/>
    <col min="1289" max="1289" width="11.28515625" style="1" customWidth="1"/>
    <col min="1290" max="1292" width="9.140625" style="1"/>
    <col min="1293" max="1293" width="6.7109375" style="1" customWidth="1"/>
    <col min="1294" max="1295" width="9.140625" style="1"/>
    <col min="1296" max="1296" width="2.7109375" style="1" customWidth="1"/>
    <col min="1297" max="1297" width="9.140625" style="1"/>
    <col min="1298" max="1298" width="8.140625" style="1" customWidth="1"/>
    <col min="1299" max="1299" width="2.28515625" style="1" customWidth="1"/>
    <col min="1300" max="1300" width="9.140625" style="1"/>
    <col min="1301" max="1301" width="6.85546875" style="1" customWidth="1"/>
    <col min="1302" max="1536" width="9.140625" style="1"/>
    <col min="1537" max="1537" width="5.5703125" style="1" customWidth="1"/>
    <col min="1538" max="1539" width="7" style="1" customWidth="1"/>
    <col min="1540" max="1540" width="1.5703125" style="1" customWidth="1"/>
    <col min="1541" max="1541" width="7.42578125" style="1" customWidth="1"/>
    <col min="1542" max="1542" width="7.140625" style="1" customWidth="1"/>
    <col min="1543" max="1543" width="2.28515625" style="1" customWidth="1"/>
    <col min="1544" max="1544" width="7.42578125" style="1" customWidth="1"/>
    <col min="1545" max="1545" width="11.28515625" style="1" customWidth="1"/>
    <col min="1546" max="1548" width="9.140625" style="1"/>
    <col min="1549" max="1549" width="6.7109375" style="1" customWidth="1"/>
    <col min="1550" max="1551" width="9.140625" style="1"/>
    <col min="1552" max="1552" width="2.7109375" style="1" customWidth="1"/>
    <col min="1553" max="1553" width="9.140625" style="1"/>
    <col min="1554" max="1554" width="8.140625" style="1" customWidth="1"/>
    <col min="1555" max="1555" width="2.28515625" style="1" customWidth="1"/>
    <col min="1556" max="1556" width="9.140625" style="1"/>
    <col min="1557" max="1557" width="6.85546875" style="1" customWidth="1"/>
    <col min="1558" max="1792" width="9.140625" style="1"/>
    <col min="1793" max="1793" width="5.5703125" style="1" customWidth="1"/>
    <col min="1794" max="1795" width="7" style="1" customWidth="1"/>
    <col min="1796" max="1796" width="1.5703125" style="1" customWidth="1"/>
    <col min="1797" max="1797" width="7.42578125" style="1" customWidth="1"/>
    <col min="1798" max="1798" width="7.140625" style="1" customWidth="1"/>
    <col min="1799" max="1799" width="2.28515625" style="1" customWidth="1"/>
    <col min="1800" max="1800" width="7.42578125" style="1" customWidth="1"/>
    <col min="1801" max="1801" width="11.28515625" style="1" customWidth="1"/>
    <col min="1802" max="1804" width="9.140625" style="1"/>
    <col min="1805" max="1805" width="6.7109375" style="1" customWidth="1"/>
    <col min="1806" max="1807" width="9.140625" style="1"/>
    <col min="1808" max="1808" width="2.7109375" style="1" customWidth="1"/>
    <col min="1809" max="1809" width="9.140625" style="1"/>
    <col min="1810" max="1810" width="8.140625" style="1" customWidth="1"/>
    <col min="1811" max="1811" width="2.28515625" style="1" customWidth="1"/>
    <col min="1812" max="1812" width="9.140625" style="1"/>
    <col min="1813" max="1813" width="6.85546875" style="1" customWidth="1"/>
    <col min="1814" max="2048" width="9.140625" style="1"/>
    <col min="2049" max="2049" width="5.5703125" style="1" customWidth="1"/>
    <col min="2050" max="2051" width="7" style="1" customWidth="1"/>
    <col min="2052" max="2052" width="1.5703125" style="1" customWidth="1"/>
    <col min="2053" max="2053" width="7.42578125" style="1" customWidth="1"/>
    <col min="2054" max="2054" width="7.140625" style="1" customWidth="1"/>
    <col min="2055" max="2055" width="2.28515625" style="1" customWidth="1"/>
    <col min="2056" max="2056" width="7.42578125" style="1" customWidth="1"/>
    <col min="2057" max="2057" width="11.28515625" style="1" customWidth="1"/>
    <col min="2058" max="2060" width="9.140625" style="1"/>
    <col min="2061" max="2061" width="6.7109375" style="1" customWidth="1"/>
    <col min="2062" max="2063" width="9.140625" style="1"/>
    <col min="2064" max="2064" width="2.7109375" style="1" customWidth="1"/>
    <col min="2065" max="2065" width="9.140625" style="1"/>
    <col min="2066" max="2066" width="8.140625" style="1" customWidth="1"/>
    <col min="2067" max="2067" width="2.28515625" style="1" customWidth="1"/>
    <col min="2068" max="2068" width="9.140625" style="1"/>
    <col min="2069" max="2069" width="6.85546875" style="1" customWidth="1"/>
    <col min="2070" max="2304" width="9.140625" style="1"/>
    <col min="2305" max="2305" width="5.5703125" style="1" customWidth="1"/>
    <col min="2306" max="2307" width="7" style="1" customWidth="1"/>
    <col min="2308" max="2308" width="1.5703125" style="1" customWidth="1"/>
    <col min="2309" max="2309" width="7.42578125" style="1" customWidth="1"/>
    <col min="2310" max="2310" width="7.140625" style="1" customWidth="1"/>
    <col min="2311" max="2311" width="2.28515625" style="1" customWidth="1"/>
    <col min="2312" max="2312" width="7.42578125" style="1" customWidth="1"/>
    <col min="2313" max="2313" width="11.28515625" style="1" customWidth="1"/>
    <col min="2314" max="2316" width="9.140625" style="1"/>
    <col min="2317" max="2317" width="6.7109375" style="1" customWidth="1"/>
    <col min="2318" max="2319" width="9.140625" style="1"/>
    <col min="2320" max="2320" width="2.7109375" style="1" customWidth="1"/>
    <col min="2321" max="2321" width="9.140625" style="1"/>
    <col min="2322" max="2322" width="8.140625" style="1" customWidth="1"/>
    <col min="2323" max="2323" width="2.28515625" style="1" customWidth="1"/>
    <col min="2324" max="2324" width="9.140625" style="1"/>
    <col min="2325" max="2325" width="6.85546875" style="1" customWidth="1"/>
    <col min="2326" max="2560" width="9.140625" style="1"/>
    <col min="2561" max="2561" width="5.5703125" style="1" customWidth="1"/>
    <col min="2562" max="2563" width="7" style="1" customWidth="1"/>
    <col min="2564" max="2564" width="1.5703125" style="1" customWidth="1"/>
    <col min="2565" max="2565" width="7.42578125" style="1" customWidth="1"/>
    <col min="2566" max="2566" width="7.140625" style="1" customWidth="1"/>
    <col min="2567" max="2567" width="2.28515625" style="1" customWidth="1"/>
    <col min="2568" max="2568" width="7.42578125" style="1" customWidth="1"/>
    <col min="2569" max="2569" width="11.28515625" style="1" customWidth="1"/>
    <col min="2570" max="2572" width="9.140625" style="1"/>
    <col min="2573" max="2573" width="6.7109375" style="1" customWidth="1"/>
    <col min="2574" max="2575" width="9.140625" style="1"/>
    <col min="2576" max="2576" width="2.7109375" style="1" customWidth="1"/>
    <col min="2577" max="2577" width="9.140625" style="1"/>
    <col min="2578" max="2578" width="8.140625" style="1" customWidth="1"/>
    <col min="2579" max="2579" width="2.28515625" style="1" customWidth="1"/>
    <col min="2580" max="2580" width="9.140625" style="1"/>
    <col min="2581" max="2581" width="6.85546875" style="1" customWidth="1"/>
    <col min="2582" max="2816" width="9.140625" style="1"/>
    <col min="2817" max="2817" width="5.5703125" style="1" customWidth="1"/>
    <col min="2818" max="2819" width="7" style="1" customWidth="1"/>
    <col min="2820" max="2820" width="1.5703125" style="1" customWidth="1"/>
    <col min="2821" max="2821" width="7.42578125" style="1" customWidth="1"/>
    <col min="2822" max="2822" width="7.140625" style="1" customWidth="1"/>
    <col min="2823" max="2823" width="2.28515625" style="1" customWidth="1"/>
    <col min="2824" max="2824" width="7.42578125" style="1" customWidth="1"/>
    <col min="2825" max="2825" width="11.28515625" style="1" customWidth="1"/>
    <col min="2826" max="2828" width="9.140625" style="1"/>
    <col min="2829" max="2829" width="6.7109375" style="1" customWidth="1"/>
    <col min="2830" max="2831" width="9.140625" style="1"/>
    <col min="2832" max="2832" width="2.7109375" style="1" customWidth="1"/>
    <col min="2833" max="2833" width="9.140625" style="1"/>
    <col min="2834" max="2834" width="8.140625" style="1" customWidth="1"/>
    <col min="2835" max="2835" width="2.28515625" style="1" customWidth="1"/>
    <col min="2836" max="2836" width="9.140625" style="1"/>
    <col min="2837" max="2837" width="6.85546875" style="1" customWidth="1"/>
    <col min="2838" max="3072" width="9.140625" style="1"/>
    <col min="3073" max="3073" width="5.5703125" style="1" customWidth="1"/>
    <col min="3074" max="3075" width="7" style="1" customWidth="1"/>
    <col min="3076" max="3076" width="1.5703125" style="1" customWidth="1"/>
    <col min="3077" max="3077" width="7.42578125" style="1" customWidth="1"/>
    <col min="3078" max="3078" width="7.140625" style="1" customWidth="1"/>
    <col min="3079" max="3079" width="2.28515625" style="1" customWidth="1"/>
    <col min="3080" max="3080" width="7.42578125" style="1" customWidth="1"/>
    <col min="3081" max="3081" width="11.28515625" style="1" customWidth="1"/>
    <col min="3082" max="3084" width="9.140625" style="1"/>
    <col min="3085" max="3085" width="6.7109375" style="1" customWidth="1"/>
    <col min="3086" max="3087" width="9.140625" style="1"/>
    <col min="3088" max="3088" width="2.7109375" style="1" customWidth="1"/>
    <col min="3089" max="3089" width="9.140625" style="1"/>
    <col min="3090" max="3090" width="8.140625" style="1" customWidth="1"/>
    <col min="3091" max="3091" width="2.28515625" style="1" customWidth="1"/>
    <col min="3092" max="3092" width="9.140625" style="1"/>
    <col min="3093" max="3093" width="6.85546875" style="1" customWidth="1"/>
    <col min="3094" max="3328" width="9.140625" style="1"/>
    <col min="3329" max="3329" width="5.5703125" style="1" customWidth="1"/>
    <col min="3330" max="3331" width="7" style="1" customWidth="1"/>
    <col min="3332" max="3332" width="1.5703125" style="1" customWidth="1"/>
    <col min="3333" max="3333" width="7.42578125" style="1" customWidth="1"/>
    <col min="3334" max="3334" width="7.140625" style="1" customWidth="1"/>
    <col min="3335" max="3335" width="2.28515625" style="1" customWidth="1"/>
    <col min="3336" max="3336" width="7.42578125" style="1" customWidth="1"/>
    <col min="3337" max="3337" width="11.28515625" style="1" customWidth="1"/>
    <col min="3338" max="3340" width="9.140625" style="1"/>
    <col min="3341" max="3341" width="6.7109375" style="1" customWidth="1"/>
    <col min="3342" max="3343" width="9.140625" style="1"/>
    <col min="3344" max="3344" width="2.7109375" style="1" customWidth="1"/>
    <col min="3345" max="3345" width="9.140625" style="1"/>
    <col min="3346" max="3346" width="8.140625" style="1" customWidth="1"/>
    <col min="3347" max="3347" width="2.28515625" style="1" customWidth="1"/>
    <col min="3348" max="3348" width="9.140625" style="1"/>
    <col min="3349" max="3349" width="6.85546875" style="1" customWidth="1"/>
    <col min="3350" max="3584" width="9.140625" style="1"/>
    <col min="3585" max="3585" width="5.5703125" style="1" customWidth="1"/>
    <col min="3586" max="3587" width="7" style="1" customWidth="1"/>
    <col min="3588" max="3588" width="1.5703125" style="1" customWidth="1"/>
    <col min="3589" max="3589" width="7.42578125" style="1" customWidth="1"/>
    <col min="3590" max="3590" width="7.140625" style="1" customWidth="1"/>
    <col min="3591" max="3591" width="2.28515625" style="1" customWidth="1"/>
    <col min="3592" max="3592" width="7.42578125" style="1" customWidth="1"/>
    <col min="3593" max="3593" width="11.28515625" style="1" customWidth="1"/>
    <col min="3594" max="3596" width="9.140625" style="1"/>
    <col min="3597" max="3597" width="6.7109375" style="1" customWidth="1"/>
    <col min="3598" max="3599" width="9.140625" style="1"/>
    <col min="3600" max="3600" width="2.7109375" style="1" customWidth="1"/>
    <col min="3601" max="3601" width="9.140625" style="1"/>
    <col min="3602" max="3602" width="8.140625" style="1" customWidth="1"/>
    <col min="3603" max="3603" width="2.28515625" style="1" customWidth="1"/>
    <col min="3604" max="3604" width="9.140625" style="1"/>
    <col min="3605" max="3605" width="6.85546875" style="1" customWidth="1"/>
    <col min="3606" max="3840" width="9.140625" style="1"/>
    <col min="3841" max="3841" width="5.5703125" style="1" customWidth="1"/>
    <col min="3842" max="3843" width="7" style="1" customWidth="1"/>
    <col min="3844" max="3844" width="1.5703125" style="1" customWidth="1"/>
    <col min="3845" max="3845" width="7.42578125" style="1" customWidth="1"/>
    <col min="3846" max="3846" width="7.140625" style="1" customWidth="1"/>
    <col min="3847" max="3847" width="2.28515625" style="1" customWidth="1"/>
    <col min="3848" max="3848" width="7.42578125" style="1" customWidth="1"/>
    <col min="3849" max="3849" width="11.28515625" style="1" customWidth="1"/>
    <col min="3850" max="3852" width="9.140625" style="1"/>
    <col min="3853" max="3853" width="6.7109375" style="1" customWidth="1"/>
    <col min="3854" max="3855" width="9.140625" style="1"/>
    <col min="3856" max="3856" width="2.7109375" style="1" customWidth="1"/>
    <col min="3857" max="3857" width="9.140625" style="1"/>
    <col min="3858" max="3858" width="8.140625" style="1" customWidth="1"/>
    <col min="3859" max="3859" width="2.28515625" style="1" customWidth="1"/>
    <col min="3860" max="3860" width="9.140625" style="1"/>
    <col min="3861" max="3861" width="6.85546875" style="1" customWidth="1"/>
    <col min="3862" max="4096" width="9.140625" style="1"/>
    <col min="4097" max="4097" width="5.5703125" style="1" customWidth="1"/>
    <col min="4098" max="4099" width="7" style="1" customWidth="1"/>
    <col min="4100" max="4100" width="1.5703125" style="1" customWidth="1"/>
    <col min="4101" max="4101" width="7.42578125" style="1" customWidth="1"/>
    <col min="4102" max="4102" width="7.140625" style="1" customWidth="1"/>
    <col min="4103" max="4103" width="2.28515625" style="1" customWidth="1"/>
    <col min="4104" max="4104" width="7.42578125" style="1" customWidth="1"/>
    <col min="4105" max="4105" width="11.28515625" style="1" customWidth="1"/>
    <col min="4106" max="4108" width="9.140625" style="1"/>
    <col min="4109" max="4109" width="6.7109375" style="1" customWidth="1"/>
    <col min="4110" max="4111" width="9.140625" style="1"/>
    <col min="4112" max="4112" width="2.7109375" style="1" customWidth="1"/>
    <col min="4113" max="4113" width="9.140625" style="1"/>
    <col min="4114" max="4114" width="8.140625" style="1" customWidth="1"/>
    <col min="4115" max="4115" width="2.28515625" style="1" customWidth="1"/>
    <col min="4116" max="4116" width="9.140625" style="1"/>
    <col min="4117" max="4117" width="6.85546875" style="1" customWidth="1"/>
    <col min="4118" max="4352" width="9.140625" style="1"/>
    <col min="4353" max="4353" width="5.5703125" style="1" customWidth="1"/>
    <col min="4354" max="4355" width="7" style="1" customWidth="1"/>
    <col min="4356" max="4356" width="1.5703125" style="1" customWidth="1"/>
    <col min="4357" max="4357" width="7.42578125" style="1" customWidth="1"/>
    <col min="4358" max="4358" width="7.140625" style="1" customWidth="1"/>
    <col min="4359" max="4359" width="2.28515625" style="1" customWidth="1"/>
    <col min="4360" max="4360" width="7.42578125" style="1" customWidth="1"/>
    <col min="4361" max="4361" width="11.28515625" style="1" customWidth="1"/>
    <col min="4362" max="4364" width="9.140625" style="1"/>
    <col min="4365" max="4365" width="6.7109375" style="1" customWidth="1"/>
    <col min="4366" max="4367" width="9.140625" style="1"/>
    <col min="4368" max="4368" width="2.7109375" style="1" customWidth="1"/>
    <col min="4369" max="4369" width="9.140625" style="1"/>
    <col min="4370" max="4370" width="8.140625" style="1" customWidth="1"/>
    <col min="4371" max="4371" width="2.28515625" style="1" customWidth="1"/>
    <col min="4372" max="4372" width="9.140625" style="1"/>
    <col min="4373" max="4373" width="6.85546875" style="1" customWidth="1"/>
    <col min="4374" max="4608" width="9.140625" style="1"/>
    <col min="4609" max="4609" width="5.5703125" style="1" customWidth="1"/>
    <col min="4610" max="4611" width="7" style="1" customWidth="1"/>
    <col min="4612" max="4612" width="1.5703125" style="1" customWidth="1"/>
    <col min="4613" max="4613" width="7.42578125" style="1" customWidth="1"/>
    <col min="4614" max="4614" width="7.140625" style="1" customWidth="1"/>
    <col min="4615" max="4615" width="2.28515625" style="1" customWidth="1"/>
    <col min="4616" max="4616" width="7.42578125" style="1" customWidth="1"/>
    <col min="4617" max="4617" width="11.28515625" style="1" customWidth="1"/>
    <col min="4618" max="4620" width="9.140625" style="1"/>
    <col min="4621" max="4621" width="6.7109375" style="1" customWidth="1"/>
    <col min="4622" max="4623" width="9.140625" style="1"/>
    <col min="4624" max="4624" width="2.7109375" style="1" customWidth="1"/>
    <col min="4625" max="4625" width="9.140625" style="1"/>
    <col min="4626" max="4626" width="8.140625" style="1" customWidth="1"/>
    <col min="4627" max="4627" width="2.28515625" style="1" customWidth="1"/>
    <col min="4628" max="4628" width="9.140625" style="1"/>
    <col min="4629" max="4629" width="6.85546875" style="1" customWidth="1"/>
    <col min="4630" max="4864" width="9.140625" style="1"/>
    <col min="4865" max="4865" width="5.5703125" style="1" customWidth="1"/>
    <col min="4866" max="4867" width="7" style="1" customWidth="1"/>
    <col min="4868" max="4868" width="1.5703125" style="1" customWidth="1"/>
    <col min="4869" max="4869" width="7.42578125" style="1" customWidth="1"/>
    <col min="4870" max="4870" width="7.140625" style="1" customWidth="1"/>
    <col min="4871" max="4871" width="2.28515625" style="1" customWidth="1"/>
    <col min="4872" max="4872" width="7.42578125" style="1" customWidth="1"/>
    <col min="4873" max="4873" width="11.28515625" style="1" customWidth="1"/>
    <col min="4874" max="4876" width="9.140625" style="1"/>
    <col min="4877" max="4877" width="6.7109375" style="1" customWidth="1"/>
    <col min="4878" max="4879" width="9.140625" style="1"/>
    <col min="4880" max="4880" width="2.7109375" style="1" customWidth="1"/>
    <col min="4881" max="4881" width="9.140625" style="1"/>
    <col min="4882" max="4882" width="8.140625" style="1" customWidth="1"/>
    <col min="4883" max="4883" width="2.28515625" style="1" customWidth="1"/>
    <col min="4884" max="4884" width="9.140625" style="1"/>
    <col min="4885" max="4885" width="6.85546875" style="1" customWidth="1"/>
    <col min="4886" max="5120" width="9.140625" style="1"/>
    <col min="5121" max="5121" width="5.5703125" style="1" customWidth="1"/>
    <col min="5122" max="5123" width="7" style="1" customWidth="1"/>
    <col min="5124" max="5124" width="1.5703125" style="1" customWidth="1"/>
    <col min="5125" max="5125" width="7.42578125" style="1" customWidth="1"/>
    <col min="5126" max="5126" width="7.140625" style="1" customWidth="1"/>
    <col min="5127" max="5127" width="2.28515625" style="1" customWidth="1"/>
    <col min="5128" max="5128" width="7.42578125" style="1" customWidth="1"/>
    <col min="5129" max="5129" width="11.28515625" style="1" customWidth="1"/>
    <col min="5130" max="5132" width="9.140625" style="1"/>
    <col min="5133" max="5133" width="6.7109375" style="1" customWidth="1"/>
    <col min="5134" max="5135" width="9.140625" style="1"/>
    <col min="5136" max="5136" width="2.7109375" style="1" customWidth="1"/>
    <col min="5137" max="5137" width="9.140625" style="1"/>
    <col min="5138" max="5138" width="8.140625" style="1" customWidth="1"/>
    <col min="5139" max="5139" width="2.28515625" style="1" customWidth="1"/>
    <col min="5140" max="5140" width="9.140625" style="1"/>
    <col min="5141" max="5141" width="6.85546875" style="1" customWidth="1"/>
    <col min="5142" max="5376" width="9.140625" style="1"/>
    <col min="5377" max="5377" width="5.5703125" style="1" customWidth="1"/>
    <col min="5378" max="5379" width="7" style="1" customWidth="1"/>
    <col min="5380" max="5380" width="1.5703125" style="1" customWidth="1"/>
    <col min="5381" max="5381" width="7.42578125" style="1" customWidth="1"/>
    <col min="5382" max="5382" width="7.140625" style="1" customWidth="1"/>
    <col min="5383" max="5383" width="2.28515625" style="1" customWidth="1"/>
    <col min="5384" max="5384" width="7.42578125" style="1" customWidth="1"/>
    <col min="5385" max="5385" width="11.28515625" style="1" customWidth="1"/>
    <col min="5386" max="5388" width="9.140625" style="1"/>
    <col min="5389" max="5389" width="6.7109375" style="1" customWidth="1"/>
    <col min="5390" max="5391" width="9.140625" style="1"/>
    <col min="5392" max="5392" width="2.7109375" style="1" customWidth="1"/>
    <col min="5393" max="5393" width="9.140625" style="1"/>
    <col min="5394" max="5394" width="8.140625" style="1" customWidth="1"/>
    <col min="5395" max="5395" width="2.28515625" style="1" customWidth="1"/>
    <col min="5396" max="5396" width="9.140625" style="1"/>
    <col min="5397" max="5397" width="6.85546875" style="1" customWidth="1"/>
    <col min="5398" max="5632" width="9.140625" style="1"/>
    <col min="5633" max="5633" width="5.5703125" style="1" customWidth="1"/>
    <col min="5634" max="5635" width="7" style="1" customWidth="1"/>
    <col min="5636" max="5636" width="1.5703125" style="1" customWidth="1"/>
    <col min="5637" max="5637" width="7.42578125" style="1" customWidth="1"/>
    <col min="5638" max="5638" width="7.140625" style="1" customWidth="1"/>
    <col min="5639" max="5639" width="2.28515625" style="1" customWidth="1"/>
    <col min="5640" max="5640" width="7.42578125" style="1" customWidth="1"/>
    <col min="5641" max="5641" width="11.28515625" style="1" customWidth="1"/>
    <col min="5642" max="5644" width="9.140625" style="1"/>
    <col min="5645" max="5645" width="6.7109375" style="1" customWidth="1"/>
    <col min="5646" max="5647" width="9.140625" style="1"/>
    <col min="5648" max="5648" width="2.7109375" style="1" customWidth="1"/>
    <col min="5649" max="5649" width="9.140625" style="1"/>
    <col min="5650" max="5650" width="8.140625" style="1" customWidth="1"/>
    <col min="5651" max="5651" width="2.28515625" style="1" customWidth="1"/>
    <col min="5652" max="5652" width="9.140625" style="1"/>
    <col min="5653" max="5653" width="6.85546875" style="1" customWidth="1"/>
    <col min="5654" max="5888" width="9.140625" style="1"/>
    <col min="5889" max="5889" width="5.5703125" style="1" customWidth="1"/>
    <col min="5890" max="5891" width="7" style="1" customWidth="1"/>
    <col min="5892" max="5892" width="1.5703125" style="1" customWidth="1"/>
    <col min="5893" max="5893" width="7.42578125" style="1" customWidth="1"/>
    <col min="5894" max="5894" width="7.140625" style="1" customWidth="1"/>
    <col min="5895" max="5895" width="2.28515625" style="1" customWidth="1"/>
    <col min="5896" max="5896" width="7.42578125" style="1" customWidth="1"/>
    <col min="5897" max="5897" width="11.28515625" style="1" customWidth="1"/>
    <col min="5898" max="5900" width="9.140625" style="1"/>
    <col min="5901" max="5901" width="6.7109375" style="1" customWidth="1"/>
    <col min="5902" max="5903" width="9.140625" style="1"/>
    <col min="5904" max="5904" width="2.7109375" style="1" customWidth="1"/>
    <col min="5905" max="5905" width="9.140625" style="1"/>
    <col min="5906" max="5906" width="8.140625" style="1" customWidth="1"/>
    <col min="5907" max="5907" width="2.28515625" style="1" customWidth="1"/>
    <col min="5908" max="5908" width="9.140625" style="1"/>
    <col min="5909" max="5909" width="6.85546875" style="1" customWidth="1"/>
    <col min="5910" max="6144" width="9.140625" style="1"/>
    <col min="6145" max="6145" width="5.5703125" style="1" customWidth="1"/>
    <col min="6146" max="6147" width="7" style="1" customWidth="1"/>
    <col min="6148" max="6148" width="1.5703125" style="1" customWidth="1"/>
    <col min="6149" max="6149" width="7.42578125" style="1" customWidth="1"/>
    <col min="6150" max="6150" width="7.140625" style="1" customWidth="1"/>
    <col min="6151" max="6151" width="2.28515625" style="1" customWidth="1"/>
    <col min="6152" max="6152" width="7.42578125" style="1" customWidth="1"/>
    <col min="6153" max="6153" width="11.28515625" style="1" customWidth="1"/>
    <col min="6154" max="6156" width="9.140625" style="1"/>
    <col min="6157" max="6157" width="6.7109375" style="1" customWidth="1"/>
    <col min="6158" max="6159" width="9.140625" style="1"/>
    <col min="6160" max="6160" width="2.7109375" style="1" customWidth="1"/>
    <col min="6161" max="6161" width="9.140625" style="1"/>
    <col min="6162" max="6162" width="8.140625" style="1" customWidth="1"/>
    <col min="6163" max="6163" width="2.28515625" style="1" customWidth="1"/>
    <col min="6164" max="6164" width="9.140625" style="1"/>
    <col min="6165" max="6165" width="6.85546875" style="1" customWidth="1"/>
    <col min="6166" max="6400" width="9.140625" style="1"/>
    <col min="6401" max="6401" width="5.5703125" style="1" customWidth="1"/>
    <col min="6402" max="6403" width="7" style="1" customWidth="1"/>
    <col min="6404" max="6404" width="1.5703125" style="1" customWidth="1"/>
    <col min="6405" max="6405" width="7.42578125" style="1" customWidth="1"/>
    <col min="6406" max="6406" width="7.140625" style="1" customWidth="1"/>
    <col min="6407" max="6407" width="2.28515625" style="1" customWidth="1"/>
    <col min="6408" max="6408" width="7.42578125" style="1" customWidth="1"/>
    <col min="6409" max="6409" width="11.28515625" style="1" customWidth="1"/>
    <col min="6410" max="6412" width="9.140625" style="1"/>
    <col min="6413" max="6413" width="6.7109375" style="1" customWidth="1"/>
    <col min="6414" max="6415" width="9.140625" style="1"/>
    <col min="6416" max="6416" width="2.7109375" style="1" customWidth="1"/>
    <col min="6417" max="6417" width="9.140625" style="1"/>
    <col min="6418" max="6418" width="8.140625" style="1" customWidth="1"/>
    <col min="6419" max="6419" width="2.28515625" style="1" customWidth="1"/>
    <col min="6420" max="6420" width="9.140625" style="1"/>
    <col min="6421" max="6421" width="6.85546875" style="1" customWidth="1"/>
    <col min="6422" max="6656" width="9.140625" style="1"/>
    <col min="6657" max="6657" width="5.5703125" style="1" customWidth="1"/>
    <col min="6658" max="6659" width="7" style="1" customWidth="1"/>
    <col min="6660" max="6660" width="1.5703125" style="1" customWidth="1"/>
    <col min="6661" max="6661" width="7.42578125" style="1" customWidth="1"/>
    <col min="6662" max="6662" width="7.140625" style="1" customWidth="1"/>
    <col min="6663" max="6663" width="2.28515625" style="1" customWidth="1"/>
    <col min="6664" max="6664" width="7.42578125" style="1" customWidth="1"/>
    <col min="6665" max="6665" width="11.28515625" style="1" customWidth="1"/>
    <col min="6666" max="6668" width="9.140625" style="1"/>
    <col min="6669" max="6669" width="6.7109375" style="1" customWidth="1"/>
    <col min="6670" max="6671" width="9.140625" style="1"/>
    <col min="6672" max="6672" width="2.7109375" style="1" customWidth="1"/>
    <col min="6673" max="6673" width="9.140625" style="1"/>
    <col min="6674" max="6674" width="8.140625" style="1" customWidth="1"/>
    <col min="6675" max="6675" width="2.28515625" style="1" customWidth="1"/>
    <col min="6676" max="6676" width="9.140625" style="1"/>
    <col min="6677" max="6677" width="6.85546875" style="1" customWidth="1"/>
    <col min="6678" max="6912" width="9.140625" style="1"/>
    <col min="6913" max="6913" width="5.5703125" style="1" customWidth="1"/>
    <col min="6914" max="6915" width="7" style="1" customWidth="1"/>
    <col min="6916" max="6916" width="1.5703125" style="1" customWidth="1"/>
    <col min="6917" max="6917" width="7.42578125" style="1" customWidth="1"/>
    <col min="6918" max="6918" width="7.140625" style="1" customWidth="1"/>
    <col min="6919" max="6919" width="2.28515625" style="1" customWidth="1"/>
    <col min="6920" max="6920" width="7.42578125" style="1" customWidth="1"/>
    <col min="6921" max="6921" width="11.28515625" style="1" customWidth="1"/>
    <col min="6922" max="6924" width="9.140625" style="1"/>
    <col min="6925" max="6925" width="6.7109375" style="1" customWidth="1"/>
    <col min="6926" max="6927" width="9.140625" style="1"/>
    <col min="6928" max="6928" width="2.7109375" style="1" customWidth="1"/>
    <col min="6929" max="6929" width="9.140625" style="1"/>
    <col min="6930" max="6930" width="8.140625" style="1" customWidth="1"/>
    <col min="6931" max="6931" width="2.28515625" style="1" customWidth="1"/>
    <col min="6932" max="6932" width="9.140625" style="1"/>
    <col min="6933" max="6933" width="6.85546875" style="1" customWidth="1"/>
    <col min="6934" max="7168" width="9.140625" style="1"/>
    <col min="7169" max="7169" width="5.5703125" style="1" customWidth="1"/>
    <col min="7170" max="7171" width="7" style="1" customWidth="1"/>
    <col min="7172" max="7172" width="1.5703125" style="1" customWidth="1"/>
    <col min="7173" max="7173" width="7.42578125" style="1" customWidth="1"/>
    <col min="7174" max="7174" width="7.140625" style="1" customWidth="1"/>
    <col min="7175" max="7175" width="2.28515625" style="1" customWidth="1"/>
    <col min="7176" max="7176" width="7.42578125" style="1" customWidth="1"/>
    <col min="7177" max="7177" width="11.28515625" style="1" customWidth="1"/>
    <col min="7178" max="7180" width="9.140625" style="1"/>
    <col min="7181" max="7181" width="6.7109375" style="1" customWidth="1"/>
    <col min="7182" max="7183" width="9.140625" style="1"/>
    <col min="7184" max="7184" width="2.7109375" style="1" customWidth="1"/>
    <col min="7185" max="7185" width="9.140625" style="1"/>
    <col min="7186" max="7186" width="8.140625" style="1" customWidth="1"/>
    <col min="7187" max="7187" width="2.28515625" style="1" customWidth="1"/>
    <col min="7188" max="7188" width="9.140625" style="1"/>
    <col min="7189" max="7189" width="6.85546875" style="1" customWidth="1"/>
    <col min="7190" max="7424" width="9.140625" style="1"/>
    <col min="7425" max="7425" width="5.5703125" style="1" customWidth="1"/>
    <col min="7426" max="7427" width="7" style="1" customWidth="1"/>
    <col min="7428" max="7428" width="1.5703125" style="1" customWidth="1"/>
    <col min="7429" max="7429" width="7.42578125" style="1" customWidth="1"/>
    <col min="7430" max="7430" width="7.140625" style="1" customWidth="1"/>
    <col min="7431" max="7431" width="2.28515625" style="1" customWidth="1"/>
    <col min="7432" max="7432" width="7.42578125" style="1" customWidth="1"/>
    <col min="7433" max="7433" width="11.28515625" style="1" customWidth="1"/>
    <col min="7434" max="7436" width="9.140625" style="1"/>
    <col min="7437" max="7437" width="6.7109375" style="1" customWidth="1"/>
    <col min="7438" max="7439" width="9.140625" style="1"/>
    <col min="7440" max="7440" width="2.7109375" style="1" customWidth="1"/>
    <col min="7441" max="7441" width="9.140625" style="1"/>
    <col min="7442" max="7442" width="8.140625" style="1" customWidth="1"/>
    <col min="7443" max="7443" width="2.28515625" style="1" customWidth="1"/>
    <col min="7444" max="7444" width="9.140625" style="1"/>
    <col min="7445" max="7445" width="6.85546875" style="1" customWidth="1"/>
    <col min="7446" max="7680" width="9.140625" style="1"/>
    <col min="7681" max="7681" width="5.5703125" style="1" customWidth="1"/>
    <col min="7682" max="7683" width="7" style="1" customWidth="1"/>
    <col min="7684" max="7684" width="1.5703125" style="1" customWidth="1"/>
    <col min="7685" max="7685" width="7.42578125" style="1" customWidth="1"/>
    <col min="7686" max="7686" width="7.140625" style="1" customWidth="1"/>
    <col min="7687" max="7687" width="2.28515625" style="1" customWidth="1"/>
    <col min="7688" max="7688" width="7.42578125" style="1" customWidth="1"/>
    <col min="7689" max="7689" width="11.28515625" style="1" customWidth="1"/>
    <col min="7690" max="7692" width="9.140625" style="1"/>
    <col min="7693" max="7693" width="6.7109375" style="1" customWidth="1"/>
    <col min="7694" max="7695" width="9.140625" style="1"/>
    <col min="7696" max="7696" width="2.7109375" style="1" customWidth="1"/>
    <col min="7697" max="7697" width="9.140625" style="1"/>
    <col min="7698" max="7698" width="8.140625" style="1" customWidth="1"/>
    <col min="7699" max="7699" width="2.28515625" style="1" customWidth="1"/>
    <col min="7700" max="7700" width="9.140625" style="1"/>
    <col min="7701" max="7701" width="6.85546875" style="1" customWidth="1"/>
    <col min="7702" max="7936" width="9.140625" style="1"/>
    <col min="7937" max="7937" width="5.5703125" style="1" customWidth="1"/>
    <col min="7938" max="7939" width="7" style="1" customWidth="1"/>
    <col min="7940" max="7940" width="1.5703125" style="1" customWidth="1"/>
    <col min="7941" max="7941" width="7.42578125" style="1" customWidth="1"/>
    <col min="7942" max="7942" width="7.140625" style="1" customWidth="1"/>
    <col min="7943" max="7943" width="2.28515625" style="1" customWidth="1"/>
    <col min="7944" max="7944" width="7.42578125" style="1" customWidth="1"/>
    <col min="7945" max="7945" width="11.28515625" style="1" customWidth="1"/>
    <col min="7946" max="7948" width="9.140625" style="1"/>
    <col min="7949" max="7949" width="6.7109375" style="1" customWidth="1"/>
    <col min="7950" max="7951" width="9.140625" style="1"/>
    <col min="7952" max="7952" width="2.7109375" style="1" customWidth="1"/>
    <col min="7953" max="7953" width="9.140625" style="1"/>
    <col min="7954" max="7954" width="8.140625" style="1" customWidth="1"/>
    <col min="7955" max="7955" width="2.28515625" style="1" customWidth="1"/>
    <col min="7956" max="7956" width="9.140625" style="1"/>
    <col min="7957" max="7957" width="6.85546875" style="1" customWidth="1"/>
    <col min="7958" max="8192" width="9.140625" style="1"/>
    <col min="8193" max="8193" width="5.5703125" style="1" customWidth="1"/>
    <col min="8194" max="8195" width="7" style="1" customWidth="1"/>
    <col min="8196" max="8196" width="1.5703125" style="1" customWidth="1"/>
    <col min="8197" max="8197" width="7.42578125" style="1" customWidth="1"/>
    <col min="8198" max="8198" width="7.140625" style="1" customWidth="1"/>
    <col min="8199" max="8199" width="2.28515625" style="1" customWidth="1"/>
    <col min="8200" max="8200" width="7.42578125" style="1" customWidth="1"/>
    <col min="8201" max="8201" width="11.28515625" style="1" customWidth="1"/>
    <col min="8202" max="8204" width="9.140625" style="1"/>
    <col min="8205" max="8205" width="6.7109375" style="1" customWidth="1"/>
    <col min="8206" max="8207" width="9.140625" style="1"/>
    <col min="8208" max="8208" width="2.7109375" style="1" customWidth="1"/>
    <col min="8209" max="8209" width="9.140625" style="1"/>
    <col min="8210" max="8210" width="8.140625" style="1" customWidth="1"/>
    <col min="8211" max="8211" width="2.28515625" style="1" customWidth="1"/>
    <col min="8212" max="8212" width="9.140625" style="1"/>
    <col min="8213" max="8213" width="6.85546875" style="1" customWidth="1"/>
    <col min="8214" max="8448" width="9.140625" style="1"/>
    <col min="8449" max="8449" width="5.5703125" style="1" customWidth="1"/>
    <col min="8450" max="8451" width="7" style="1" customWidth="1"/>
    <col min="8452" max="8452" width="1.5703125" style="1" customWidth="1"/>
    <col min="8453" max="8453" width="7.42578125" style="1" customWidth="1"/>
    <col min="8454" max="8454" width="7.140625" style="1" customWidth="1"/>
    <col min="8455" max="8455" width="2.28515625" style="1" customWidth="1"/>
    <col min="8456" max="8456" width="7.42578125" style="1" customWidth="1"/>
    <col min="8457" max="8457" width="11.28515625" style="1" customWidth="1"/>
    <col min="8458" max="8460" width="9.140625" style="1"/>
    <col min="8461" max="8461" width="6.7109375" style="1" customWidth="1"/>
    <col min="8462" max="8463" width="9.140625" style="1"/>
    <col min="8464" max="8464" width="2.7109375" style="1" customWidth="1"/>
    <col min="8465" max="8465" width="9.140625" style="1"/>
    <col min="8466" max="8466" width="8.140625" style="1" customWidth="1"/>
    <col min="8467" max="8467" width="2.28515625" style="1" customWidth="1"/>
    <col min="8468" max="8468" width="9.140625" style="1"/>
    <col min="8469" max="8469" width="6.85546875" style="1" customWidth="1"/>
    <col min="8470" max="8704" width="9.140625" style="1"/>
    <col min="8705" max="8705" width="5.5703125" style="1" customWidth="1"/>
    <col min="8706" max="8707" width="7" style="1" customWidth="1"/>
    <col min="8708" max="8708" width="1.5703125" style="1" customWidth="1"/>
    <col min="8709" max="8709" width="7.42578125" style="1" customWidth="1"/>
    <col min="8710" max="8710" width="7.140625" style="1" customWidth="1"/>
    <col min="8711" max="8711" width="2.28515625" style="1" customWidth="1"/>
    <col min="8712" max="8712" width="7.42578125" style="1" customWidth="1"/>
    <col min="8713" max="8713" width="11.28515625" style="1" customWidth="1"/>
    <col min="8714" max="8716" width="9.140625" style="1"/>
    <col min="8717" max="8717" width="6.7109375" style="1" customWidth="1"/>
    <col min="8718" max="8719" width="9.140625" style="1"/>
    <col min="8720" max="8720" width="2.7109375" style="1" customWidth="1"/>
    <col min="8721" max="8721" width="9.140625" style="1"/>
    <col min="8722" max="8722" width="8.140625" style="1" customWidth="1"/>
    <col min="8723" max="8723" width="2.28515625" style="1" customWidth="1"/>
    <col min="8724" max="8724" width="9.140625" style="1"/>
    <col min="8725" max="8725" width="6.85546875" style="1" customWidth="1"/>
    <col min="8726" max="8960" width="9.140625" style="1"/>
    <col min="8961" max="8961" width="5.5703125" style="1" customWidth="1"/>
    <col min="8962" max="8963" width="7" style="1" customWidth="1"/>
    <col min="8964" max="8964" width="1.5703125" style="1" customWidth="1"/>
    <col min="8965" max="8965" width="7.42578125" style="1" customWidth="1"/>
    <col min="8966" max="8966" width="7.140625" style="1" customWidth="1"/>
    <col min="8967" max="8967" width="2.28515625" style="1" customWidth="1"/>
    <col min="8968" max="8968" width="7.42578125" style="1" customWidth="1"/>
    <col min="8969" max="8969" width="11.28515625" style="1" customWidth="1"/>
    <col min="8970" max="8972" width="9.140625" style="1"/>
    <col min="8973" max="8973" width="6.7109375" style="1" customWidth="1"/>
    <col min="8974" max="8975" width="9.140625" style="1"/>
    <col min="8976" max="8976" width="2.7109375" style="1" customWidth="1"/>
    <col min="8977" max="8977" width="9.140625" style="1"/>
    <col min="8978" max="8978" width="8.140625" style="1" customWidth="1"/>
    <col min="8979" max="8979" width="2.28515625" style="1" customWidth="1"/>
    <col min="8980" max="8980" width="9.140625" style="1"/>
    <col min="8981" max="8981" width="6.85546875" style="1" customWidth="1"/>
    <col min="8982" max="9216" width="9.140625" style="1"/>
    <col min="9217" max="9217" width="5.5703125" style="1" customWidth="1"/>
    <col min="9218" max="9219" width="7" style="1" customWidth="1"/>
    <col min="9220" max="9220" width="1.5703125" style="1" customWidth="1"/>
    <col min="9221" max="9221" width="7.42578125" style="1" customWidth="1"/>
    <col min="9222" max="9222" width="7.140625" style="1" customWidth="1"/>
    <col min="9223" max="9223" width="2.28515625" style="1" customWidth="1"/>
    <col min="9224" max="9224" width="7.42578125" style="1" customWidth="1"/>
    <col min="9225" max="9225" width="11.28515625" style="1" customWidth="1"/>
    <col min="9226" max="9228" width="9.140625" style="1"/>
    <col min="9229" max="9229" width="6.7109375" style="1" customWidth="1"/>
    <col min="9230" max="9231" width="9.140625" style="1"/>
    <col min="9232" max="9232" width="2.7109375" style="1" customWidth="1"/>
    <col min="9233" max="9233" width="9.140625" style="1"/>
    <col min="9234" max="9234" width="8.140625" style="1" customWidth="1"/>
    <col min="9235" max="9235" width="2.28515625" style="1" customWidth="1"/>
    <col min="9236" max="9236" width="9.140625" style="1"/>
    <col min="9237" max="9237" width="6.85546875" style="1" customWidth="1"/>
    <col min="9238" max="9472" width="9.140625" style="1"/>
    <col min="9473" max="9473" width="5.5703125" style="1" customWidth="1"/>
    <col min="9474" max="9475" width="7" style="1" customWidth="1"/>
    <col min="9476" max="9476" width="1.5703125" style="1" customWidth="1"/>
    <col min="9477" max="9477" width="7.42578125" style="1" customWidth="1"/>
    <col min="9478" max="9478" width="7.140625" style="1" customWidth="1"/>
    <col min="9479" max="9479" width="2.28515625" style="1" customWidth="1"/>
    <col min="9480" max="9480" width="7.42578125" style="1" customWidth="1"/>
    <col min="9481" max="9481" width="11.28515625" style="1" customWidth="1"/>
    <col min="9482" max="9484" width="9.140625" style="1"/>
    <col min="9485" max="9485" width="6.7109375" style="1" customWidth="1"/>
    <col min="9486" max="9487" width="9.140625" style="1"/>
    <col min="9488" max="9488" width="2.7109375" style="1" customWidth="1"/>
    <col min="9489" max="9489" width="9.140625" style="1"/>
    <col min="9490" max="9490" width="8.140625" style="1" customWidth="1"/>
    <col min="9491" max="9491" width="2.28515625" style="1" customWidth="1"/>
    <col min="9492" max="9492" width="9.140625" style="1"/>
    <col min="9493" max="9493" width="6.85546875" style="1" customWidth="1"/>
    <col min="9494" max="9728" width="9.140625" style="1"/>
    <col min="9729" max="9729" width="5.5703125" style="1" customWidth="1"/>
    <col min="9730" max="9731" width="7" style="1" customWidth="1"/>
    <col min="9732" max="9732" width="1.5703125" style="1" customWidth="1"/>
    <col min="9733" max="9733" width="7.42578125" style="1" customWidth="1"/>
    <col min="9734" max="9734" width="7.140625" style="1" customWidth="1"/>
    <col min="9735" max="9735" width="2.28515625" style="1" customWidth="1"/>
    <col min="9736" max="9736" width="7.42578125" style="1" customWidth="1"/>
    <col min="9737" max="9737" width="11.28515625" style="1" customWidth="1"/>
    <col min="9738" max="9740" width="9.140625" style="1"/>
    <col min="9741" max="9741" width="6.7109375" style="1" customWidth="1"/>
    <col min="9742" max="9743" width="9.140625" style="1"/>
    <col min="9744" max="9744" width="2.7109375" style="1" customWidth="1"/>
    <col min="9745" max="9745" width="9.140625" style="1"/>
    <col min="9746" max="9746" width="8.140625" style="1" customWidth="1"/>
    <col min="9747" max="9747" width="2.28515625" style="1" customWidth="1"/>
    <col min="9748" max="9748" width="9.140625" style="1"/>
    <col min="9749" max="9749" width="6.85546875" style="1" customWidth="1"/>
    <col min="9750" max="9984" width="9.140625" style="1"/>
    <col min="9985" max="9985" width="5.5703125" style="1" customWidth="1"/>
    <col min="9986" max="9987" width="7" style="1" customWidth="1"/>
    <col min="9988" max="9988" width="1.5703125" style="1" customWidth="1"/>
    <col min="9989" max="9989" width="7.42578125" style="1" customWidth="1"/>
    <col min="9990" max="9990" width="7.140625" style="1" customWidth="1"/>
    <col min="9991" max="9991" width="2.28515625" style="1" customWidth="1"/>
    <col min="9992" max="9992" width="7.42578125" style="1" customWidth="1"/>
    <col min="9993" max="9993" width="11.28515625" style="1" customWidth="1"/>
    <col min="9994" max="9996" width="9.140625" style="1"/>
    <col min="9997" max="9997" width="6.7109375" style="1" customWidth="1"/>
    <col min="9998" max="9999" width="9.140625" style="1"/>
    <col min="10000" max="10000" width="2.7109375" style="1" customWidth="1"/>
    <col min="10001" max="10001" width="9.140625" style="1"/>
    <col min="10002" max="10002" width="8.140625" style="1" customWidth="1"/>
    <col min="10003" max="10003" width="2.28515625" style="1" customWidth="1"/>
    <col min="10004" max="10004" width="9.140625" style="1"/>
    <col min="10005" max="10005" width="6.85546875" style="1" customWidth="1"/>
    <col min="10006" max="10240" width="9.140625" style="1"/>
    <col min="10241" max="10241" width="5.5703125" style="1" customWidth="1"/>
    <col min="10242" max="10243" width="7" style="1" customWidth="1"/>
    <col min="10244" max="10244" width="1.5703125" style="1" customWidth="1"/>
    <col min="10245" max="10245" width="7.42578125" style="1" customWidth="1"/>
    <col min="10246" max="10246" width="7.140625" style="1" customWidth="1"/>
    <col min="10247" max="10247" width="2.28515625" style="1" customWidth="1"/>
    <col min="10248" max="10248" width="7.42578125" style="1" customWidth="1"/>
    <col min="10249" max="10249" width="11.28515625" style="1" customWidth="1"/>
    <col min="10250" max="10252" width="9.140625" style="1"/>
    <col min="10253" max="10253" width="6.7109375" style="1" customWidth="1"/>
    <col min="10254" max="10255" width="9.140625" style="1"/>
    <col min="10256" max="10256" width="2.7109375" style="1" customWidth="1"/>
    <col min="10257" max="10257" width="9.140625" style="1"/>
    <col min="10258" max="10258" width="8.140625" style="1" customWidth="1"/>
    <col min="10259" max="10259" width="2.28515625" style="1" customWidth="1"/>
    <col min="10260" max="10260" width="9.140625" style="1"/>
    <col min="10261" max="10261" width="6.85546875" style="1" customWidth="1"/>
    <col min="10262" max="10496" width="9.140625" style="1"/>
    <col min="10497" max="10497" width="5.5703125" style="1" customWidth="1"/>
    <col min="10498" max="10499" width="7" style="1" customWidth="1"/>
    <col min="10500" max="10500" width="1.5703125" style="1" customWidth="1"/>
    <col min="10501" max="10501" width="7.42578125" style="1" customWidth="1"/>
    <col min="10502" max="10502" width="7.140625" style="1" customWidth="1"/>
    <col min="10503" max="10503" width="2.28515625" style="1" customWidth="1"/>
    <col min="10504" max="10504" width="7.42578125" style="1" customWidth="1"/>
    <col min="10505" max="10505" width="11.28515625" style="1" customWidth="1"/>
    <col min="10506" max="10508" width="9.140625" style="1"/>
    <col min="10509" max="10509" width="6.7109375" style="1" customWidth="1"/>
    <col min="10510" max="10511" width="9.140625" style="1"/>
    <col min="10512" max="10512" width="2.7109375" style="1" customWidth="1"/>
    <col min="10513" max="10513" width="9.140625" style="1"/>
    <col min="10514" max="10514" width="8.140625" style="1" customWidth="1"/>
    <col min="10515" max="10515" width="2.28515625" style="1" customWidth="1"/>
    <col min="10516" max="10516" width="9.140625" style="1"/>
    <col min="10517" max="10517" width="6.85546875" style="1" customWidth="1"/>
    <col min="10518" max="10752" width="9.140625" style="1"/>
    <col min="10753" max="10753" width="5.5703125" style="1" customWidth="1"/>
    <col min="10754" max="10755" width="7" style="1" customWidth="1"/>
    <col min="10756" max="10756" width="1.5703125" style="1" customWidth="1"/>
    <col min="10757" max="10757" width="7.42578125" style="1" customWidth="1"/>
    <col min="10758" max="10758" width="7.140625" style="1" customWidth="1"/>
    <col min="10759" max="10759" width="2.28515625" style="1" customWidth="1"/>
    <col min="10760" max="10760" width="7.42578125" style="1" customWidth="1"/>
    <col min="10761" max="10761" width="11.28515625" style="1" customWidth="1"/>
    <col min="10762" max="10764" width="9.140625" style="1"/>
    <col min="10765" max="10765" width="6.7109375" style="1" customWidth="1"/>
    <col min="10766" max="10767" width="9.140625" style="1"/>
    <col min="10768" max="10768" width="2.7109375" style="1" customWidth="1"/>
    <col min="10769" max="10769" width="9.140625" style="1"/>
    <col min="10770" max="10770" width="8.140625" style="1" customWidth="1"/>
    <col min="10771" max="10771" width="2.28515625" style="1" customWidth="1"/>
    <col min="10772" max="10772" width="9.140625" style="1"/>
    <col min="10773" max="10773" width="6.85546875" style="1" customWidth="1"/>
    <col min="10774" max="11008" width="9.140625" style="1"/>
    <col min="11009" max="11009" width="5.5703125" style="1" customWidth="1"/>
    <col min="11010" max="11011" width="7" style="1" customWidth="1"/>
    <col min="11012" max="11012" width="1.5703125" style="1" customWidth="1"/>
    <col min="11013" max="11013" width="7.42578125" style="1" customWidth="1"/>
    <col min="11014" max="11014" width="7.140625" style="1" customWidth="1"/>
    <col min="11015" max="11015" width="2.28515625" style="1" customWidth="1"/>
    <col min="11016" max="11016" width="7.42578125" style="1" customWidth="1"/>
    <col min="11017" max="11017" width="11.28515625" style="1" customWidth="1"/>
    <col min="11018" max="11020" width="9.140625" style="1"/>
    <col min="11021" max="11021" width="6.7109375" style="1" customWidth="1"/>
    <col min="11022" max="11023" width="9.140625" style="1"/>
    <col min="11024" max="11024" width="2.7109375" style="1" customWidth="1"/>
    <col min="11025" max="11025" width="9.140625" style="1"/>
    <col min="11026" max="11026" width="8.140625" style="1" customWidth="1"/>
    <col min="11027" max="11027" width="2.28515625" style="1" customWidth="1"/>
    <col min="11028" max="11028" width="9.140625" style="1"/>
    <col min="11029" max="11029" width="6.85546875" style="1" customWidth="1"/>
    <col min="11030" max="11264" width="9.140625" style="1"/>
    <col min="11265" max="11265" width="5.5703125" style="1" customWidth="1"/>
    <col min="11266" max="11267" width="7" style="1" customWidth="1"/>
    <col min="11268" max="11268" width="1.5703125" style="1" customWidth="1"/>
    <col min="11269" max="11269" width="7.42578125" style="1" customWidth="1"/>
    <col min="11270" max="11270" width="7.140625" style="1" customWidth="1"/>
    <col min="11271" max="11271" width="2.28515625" style="1" customWidth="1"/>
    <col min="11272" max="11272" width="7.42578125" style="1" customWidth="1"/>
    <col min="11273" max="11273" width="11.28515625" style="1" customWidth="1"/>
    <col min="11274" max="11276" width="9.140625" style="1"/>
    <col min="11277" max="11277" width="6.7109375" style="1" customWidth="1"/>
    <col min="11278" max="11279" width="9.140625" style="1"/>
    <col min="11280" max="11280" width="2.7109375" style="1" customWidth="1"/>
    <col min="11281" max="11281" width="9.140625" style="1"/>
    <col min="11282" max="11282" width="8.140625" style="1" customWidth="1"/>
    <col min="11283" max="11283" width="2.28515625" style="1" customWidth="1"/>
    <col min="11284" max="11284" width="9.140625" style="1"/>
    <col min="11285" max="11285" width="6.85546875" style="1" customWidth="1"/>
    <col min="11286" max="11520" width="9.140625" style="1"/>
    <col min="11521" max="11521" width="5.5703125" style="1" customWidth="1"/>
    <col min="11522" max="11523" width="7" style="1" customWidth="1"/>
    <col min="11524" max="11524" width="1.5703125" style="1" customWidth="1"/>
    <col min="11525" max="11525" width="7.42578125" style="1" customWidth="1"/>
    <col min="11526" max="11526" width="7.140625" style="1" customWidth="1"/>
    <col min="11527" max="11527" width="2.28515625" style="1" customWidth="1"/>
    <col min="11528" max="11528" width="7.42578125" style="1" customWidth="1"/>
    <col min="11529" max="11529" width="11.28515625" style="1" customWidth="1"/>
    <col min="11530" max="11532" width="9.140625" style="1"/>
    <col min="11533" max="11533" width="6.7109375" style="1" customWidth="1"/>
    <col min="11534" max="11535" width="9.140625" style="1"/>
    <col min="11536" max="11536" width="2.7109375" style="1" customWidth="1"/>
    <col min="11537" max="11537" width="9.140625" style="1"/>
    <col min="11538" max="11538" width="8.140625" style="1" customWidth="1"/>
    <col min="11539" max="11539" width="2.28515625" style="1" customWidth="1"/>
    <col min="11540" max="11540" width="9.140625" style="1"/>
    <col min="11541" max="11541" width="6.85546875" style="1" customWidth="1"/>
    <col min="11542" max="11776" width="9.140625" style="1"/>
    <col min="11777" max="11777" width="5.5703125" style="1" customWidth="1"/>
    <col min="11778" max="11779" width="7" style="1" customWidth="1"/>
    <col min="11780" max="11780" width="1.5703125" style="1" customWidth="1"/>
    <col min="11781" max="11781" width="7.42578125" style="1" customWidth="1"/>
    <col min="11782" max="11782" width="7.140625" style="1" customWidth="1"/>
    <col min="11783" max="11783" width="2.28515625" style="1" customWidth="1"/>
    <col min="11784" max="11784" width="7.42578125" style="1" customWidth="1"/>
    <col min="11785" max="11785" width="11.28515625" style="1" customWidth="1"/>
    <col min="11786" max="11788" width="9.140625" style="1"/>
    <col min="11789" max="11789" width="6.7109375" style="1" customWidth="1"/>
    <col min="11790" max="11791" width="9.140625" style="1"/>
    <col min="11792" max="11792" width="2.7109375" style="1" customWidth="1"/>
    <col min="11793" max="11793" width="9.140625" style="1"/>
    <col min="11794" max="11794" width="8.140625" style="1" customWidth="1"/>
    <col min="11795" max="11795" width="2.28515625" style="1" customWidth="1"/>
    <col min="11796" max="11796" width="9.140625" style="1"/>
    <col min="11797" max="11797" width="6.85546875" style="1" customWidth="1"/>
    <col min="11798" max="12032" width="9.140625" style="1"/>
    <col min="12033" max="12033" width="5.5703125" style="1" customWidth="1"/>
    <col min="12034" max="12035" width="7" style="1" customWidth="1"/>
    <col min="12036" max="12036" width="1.5703125" style="1" customWidth="1"/>
    <col min="12037" max="12037" width="7.42578125" style="1" customWidth="1"/>
    <col min="12038" max="12038" width="7.140625" style="1" customWidth="1"/>
    <col min="12039" max="12039" width="2.28515625" style="1" customWidth="1"/>
    <col min="12040" max="12040" width="7.42578125" style="1" customWidth="1"/>
    <col min="12041" max="12041" width="11.28515625" style="1" customWidth="1"/>
    <col min="12042" max="12044" width="9.140625" style="1"/>
    <col min="12045" max="12045" width="6.7109375" style="1" customWidth="1"/>
    <col min="12046" max="12047" width="9.140625" style="1"/>
    <col min="12048" max="12048" width="2.7109375" style="1" customWidth="1"/>
    <col min="12049" max="12049" width="9.140625" style="1"/>
    <col min="12050" max="12050" width="8.140625" style="1" customWidth="1"/>
    <col min="12051" max="12051" width="2.28515625" style="1" customWidth="1"/>
    <col min="12052" max="12052" width="9.140625" style="1"/>
    <col min="12053" max="12053" width="6.85546875" style="1" customWidth="1"/>
    <col min="12054" max="12288" width="9.140625" style="1"/>
    <col min="12289" max="12289" width="5.5703125" style="1" customWidth="1"/>
    <col min="12290" max="12291" width="7" style="1" customWidth="1"/>
    <col min="12292" max="12292" width="1.5703125" style="1" customWidth="1"/>
    <col min="12293" max="12293" width="7.42578125" style="1" customWidth="1"/>
    <col min="12294" max="12294" width="7.140625" style="1" customWidth="1"/>
    <col min="12295" max="12295" width="2.28515625" style="1" customWidth="1"/>
    <col min="12296" max="12296" width="7.42578125" style="1" customWidth="1"/>
    <col min="12297" max="12297" width="11.28515625" style="1" customWidth="1"/>
    <col min="12298" max="12300" width="9.140625" style="1"/>
    <col min="12301" max="12301" width="6.7109375" style="1" customWidth="1"/>
    <col min="12302" max="12303" width="9.140625" style="1"/>
    <col min="12304" max="12304" width="2.7109375" style="1" customWidth="1"/>
    <col min="12305" max="12305" width="9.140625" style="1"/>
    <col min="12306" max="12306" width="8.140625" style="1" customWidth="1"/>
    <col min="12307" max="12307" width="2.28515625" style="1" customWidth="1"/>
    <col min="12308" max="12308" width="9.140625" style="1"/>
    <col min="12309" max="12309" width="6.85546875" style="1" customWidth="1"/>
    <col min="12310" max="12544" width="9.140625" style="1"/>
    <col min="12545" max="12545" width="5.5703125" style="1" customWidth="1"/>
    <col min="12546" max="12547" width="7" style="1" customWidth="1"/>
    <col min="12548" max="12548" width="1.5703125" style="1" customWidth="1"/>
    <col min="12549" max="12549" width="7.42578125" style="1" customWidth="1"/>
    <col min="12550" max="12550" width="7.140625" style="1" customWidth="1"/>
    <col min="12551" max="12551" width="2.28515625" style="1" customWidth="1"/>
    <col min="12552" max="12552" width="7.42578125" style="1" customWidth="1"/>
    <col min="12553" max="12553" width="11.28515625" style="1" customWidth="1"/>
    <col min="12554" max="12556" width="9.140625" style="1"/>
    <col min="12557" max="12557" width="6.7109375" style="1" customWidth="1"/>
    <col min="12558" max="12559" width="9.140625" style="1"/>
    <col min="12560" max="12560" width="2.7109375" style="1" customWidth="1"/>
    <col min="12561" max="12561" width="9.140625" style="1"/>
    <col min="12562" max="12562" width="8.140625" style="1" customWidth="1"/>
    <col min="12563" max="12563" width="2.28515625" style="1" customWidth="1"/>
    <col min="12564" max="12564" width="9.140625" style="1"/>
    <col min="12565" max="12565" width="6.85546875" style="1" customWidth="1"/>
    <col min="12566" max="12800" width="9.140625" style="1"/>
    <col min="12801" max="12801" width="5.5703125" style="1" customWidth="1"/>
    <col min="12802" max="12803" width="7" style="1" customWidth="1"/>
    <col min="12804" max="12804" width="1.5703125" style="1" customWidth="1"/>
    <col min="12805" max="12805" width="7.42578125" style="1" customWidth="1"/>
    <col min="12806" max="12806" width="7.140625" style="1" customWidth="1"/>
    <col min="12807" max="12807" width="2.28515625" style="1" customWidth="1"/>
    <col min="12808" max="12808" width="7.42578125" style="1" customWidth="1"/>
    <col min="12809" max="12809" width="11.28515625" style="1" customWidth="1"/>
    <col min="12810" max="12812" width="9.140625" style="1"/>
    <col min="12813" max="12813" width="6.7109375" style="1" customWidth="1"/>
    <col min="12814" max="12815" width="9.140625" style="1"/>
    <col min="12816" max="12816" width="2.7109375" style="1" customWidth="1"/>
    <col min="12817" max="12817" width="9.140625" style="1"/>
    <col min="12818" max="12818" width="8.140625" style="1" customWidth="1"/>
    <col min="12819" max="12819" width="2.28515625" style="1" customWidth="1"/>
    <col min="12820" max="12820" width="9.140625" style="1"/>
    <col min="12821" max="12821" width="6.85546875" style="1" customWidth="1"/>
    <col min="12822" max="13056" width="9.140625" style="1"/>
    <col min="13057" max="13057" width="5.5703125" style="1" customWidth="1"/>
    <col min="13058" max="13059" width="7" style="1" customWidth="1"/>
    <col min="13060" max="13060" width="1.5703125" style="1" customWidth="1"/>
    <col min="13061" max="13061" width="7.42578125" style="1" customWidth="1"/>
    <col min="13062" max="13062" width="7.140625" style="1" customWidth="1"/>
    <col min="13063" max="13063" width="2.28515625" style="1" customWidth="1"/>
    <col min="13064" max="13064" width="7.42578125" style="1" customWidth="1"/>
    <col min="13065" max="13065" width="11.28515625" style="1" customWidth="1"/>
    <col min="13066" max="13068" width="9.140625" style="1"/>
    <col min="13069" max="13069" width="6.7109375" style="1" customWidth="1"/>
    <col min="13070" max="13071" width="9.140625" style="1"/>
    <col min="13072" max="13072" width="2.7109375" style="1" customWidth="1"/>
    <col min="13073" max="13073" width="9.140625" style="1"/>
    <col min="13074" max="13074" width="8.140625" style="1" customWidth="1"/>
    <col min="13075" max="13075" width="2.28515625" style="1" customWidth="1"/>
    <col min="13076" max="13076" width="9.140625" style="1"/>
    <col min="13077" max="13077" width="6.85546875" style="1" customWidth="1"/>
    <col min="13078" max="13312" width="9.140625" style="1"/>
    <col min="13313" max="13313" width="5.5703125" style="1" customWidth="1"/>
    <col min="13314" max="13315" width="7" style="1" customWidth="1"/>
    <col min="13316" max="13316" width="1.5703125" style="1" customWidth="1"/>
    <col min="13317" max="13317" width="7.42578125" style="1" customWidth="1"/>
    <col min="13318" max="13318" width="7.140625" style="1" customWidth="1"/>
    <col min="13319" max="13319" width="2.28515625" style="1" customWidth="1"/>
    <col min="13320" max="13320" width="7.42578125" style="1" customWidth="1"/>
    <col min="13321" max="13321" width="11.28515625" style="1" customWidth="1"/>
    <col min="13322" max="13324" width="9.140625" style="1"/>
    <col min="13325" max="13325" width="6.7109375" style="1" customWidth="1"/>
    <col min="13326" max="13327" width="9.140625" style="1"/>
    <col min="13328" max="13328" width="2.7109375" style="1" customWidth="1"/>
    <col min="13329" max="13329" width="9.140625" style="1"/>
    <col min="13330" max="13330" width="8.140625" style="1" customWidth="1"/>
    <col min="13331" max="13331" width="2.28515625" style="1" customWidth="1"/>
    <col min="13332" max="13332" width="9.140625" style="1"/>
    <col min="13333" max="13333" width="6.85546875" style="1" customWidth="1"/>
    <col min="13334" max="13568" width="9.140625" style="1"/>
    <col min="13569" max="13569" width="5.5703125" style="1" customWidth="1"/>
    <col min="13570" max="13571" width="7" style="1" customWidth="1"/>
    <col min="13572" max="13572" width="1.5703125" style="1" customWidth="1"/>
    <col min="13573" max="13573" width="7.42578125" style="1" customWidth="1"/>
    <col min="13574" max="13574" width="7.140625" style="1" customWidth="1"/>
    <col min="13575" max="13575" width="2.28515625" style="1" customWidth="1"/>
    <col min="13576" max="13576" width="7.42578125" style="1" customWidth="1"/>
    <col min="13577" max="13577" width="11.28515625" style="1" customWidth="1"/>
    <col min="13578" max="13580" width="9.140625" style="1"/>
    <col min="13581" max="13581" width="6.7109375" style="1" customWidth="1"/>
    <col min="13582" max="13583" width="9.140625" style="1"/>
    <col min="13584" max="13584" width="2.7109375" style="1" customWidth="1"/>
    <col min="13585" max="13585" width="9.140625" style="1"/>
    <col min="13586" max="13586" width="8.140625" style="1" customWidth="1"/>
    <col min="13587" max="13587" width="2.28515625" style="1" customWidth="1"/>
    <col min="13588" max="13588" width="9.140625" style="1"/>
    <col min="13589" max="13589" width="6.85546875" style="1" customWidth="1"/>
    <col min="13590" max="13824" width="9.140625" style="1"/>
    <col min="13825" max="13825" width="5.5703125" style="1" customWidth="1"/>
    <col min="13826" max="13827" width="7" style="1" customWidth="1"/>
    <col min="13828" max="13828" width="1.5703125" style="1" customWidth="1"/>
    <col min="13829" max="13829" width="7.42578125" style="1" customWidth="1"/>
    <col min="13830" max="13830" width="7.140625" style="1" customWidth="1"/>
    <col min="13831" max="13831" width="2.28515625" style="1" customWidth="1"/>
    <col min="13832" max="13832" width="7.42578125" style="1" customWidth="1"/>
    <col min="13833" max="13833" width="11.28515625" style="1" customWidth="1"/>
    <col min="13834" max="13836" width="9.140625" style="1"/>
    <col min="13837" max="13837" width="6.7109375" style="1" customWidth="1"/>
    <col min="13838" max="13839" width="9.140625" style="1"/>
    <col min="13840" max="13840" width="2.7109375" style="1" customWidth="1"/>
    <col min="13841" max="13841" width="9.140625" style="1"/>
    <col min="13842" max="13842" width="8.140625" style="1" customWidth="1"/>
    <col min="13843" max="13843" width="2.28515625" style="1" customWidth="1"/>
    <col min="13844" max="13844" width="9.140625" style="1"/>
    <col min="13845" max="13845" width="6.85546875" style="1" customWidth="1"/>
    <col min="13846" max="14080" width="9.140625" style="1"/>
    <col min="14081" max="14081" width="5.5703125" style="1" customWidth="1"/>
    <col min="14082" max="14083" width="7" style="1" customWidth="1"/>
    <col min="14084" max="14084" width="1.5703125" style="1" customWidth="1"/>
    <col min="14085" max="14085" width="7.42578125" style="1" customWidth="1"/>
    <col min="14086" max="14086" width="7.140625" style="1" customWidth="1"/>
    <col min="14087" max="14087" width="2.28515625" style="1" customWidth="1"/>
    <col min="14088" max="14088" width="7.42578125" style="1" customWidth="1"/>
    <col min="14089" max="14089" width="11.28515625" style="1" customWidth="1"/>
    <col min="14090" max="14092" width="9.140625" style="1"/>
    <col min="14093" max="14093" width="6.7109375" style="1" customWidth="1"/>
    <col min="14094" max="14095" width="9.140625" style="1"/>
    <col min="14096" max="14096" width="2.7109375" style="1" customWidth="1"/>
    <col min="14097" max="14097" width="9.140625" style="1"/>
    <col min="14098" max="14098" width="8.140625" style="1" customWidth="1"/>
    <col min="14099" max="14099" width="2.28515625" style="1" customWidth="1"/>
    <col min="14100" max="14100" width="9.140625" style="1"/>
    <col min="14101" max="14101" width="6.85546875" style="1" customWidth="1"/>
    <col min="14102" max="14336" width="9.140625" style="1"/>
    <col min="14337" max="14337" width="5.5703125" style="1" customWidth="1"/>
    <col min="14338" max="14339" width="7" style="1" customWidth="1"/>
    <col min="14340" max="14340" width="1.5703125" style="1" customWidth="1"/>
    <col min="14341" max="14341" width="7.42578125" style="1" customWidth="1"/>
    <col min="14342" max="14342" width="7.140625" style="1" customWidth="1"/>
    <col min="14343" max="14343" width="2.28515625" style="1" customWidth="1"/>
    <col min="14344" max="14344" width="7.42578125" style="1" customWidth="1"/>
    <col min="14345" max="14345" width="11.28515625" style="1" customWidth="1"/>
    <col min="14346" max="14348" width="9.140625" style="1"/>
    <col min="14349" max="14349" width="6.7109375" style="1" customWidth="1"/>
    <col min="14350" max="14351" width="9.140625" style="1"/>
    <col min="14352" max="14352" width="2.7109375" style="1" customWidth="1"/>
    <col min="14353" max="14353" width="9.140625" style="1"/>
    <col min="14354" max="14354" width="8.140625" style="1" customWidth="1"/>
    <col min="14355" max="14355" width="2.28515625" style="1" customWidth="1"/>
    <col min="14356" max="14356" width="9.140625" style="1"/>
    <col min="14357" max="14357" width="6.85546875" style="1" customWidth="1"/>
    <col min="14358" max="14592" width="9.140625" style="1"/>
    <col min="14593" max="14593" width="5.5703125" style="1" customWidth="1"/>
    <col min="14594" max="14595" width="7" style="1" customWidth="1"/>
    <col min="14596" max="14596" width="1.5703125" style="1" customWidth="1"/>
    <col min="14597" max="14597" width="7.42578125" style="1" customWidth="1"/>
    <col min="14598" max="14598" width="7.140625" style="1" customWidth="1"/>
    <col min="14599" max="14599" width="2.28515625" style="1" customWidth="1"/>
    <col min="14600" max="14600" width="7.42578125" style="1" customWidth="1"/>
    <col min="14601" max="14601" width="11.28515625" style="1" customWidth="1"/>
    <col min="14602" max="14604" width="9.140625" style="1"/>
    <col min="14605" max="14605" width="6.7109375" style="1" customWidth="1"/>
    <col min="14606" max="14607" width="9.140625" style="1"/>
    <col min="14608" max="14608" width="2.7109375" style="1" customWidth="1"/>
    <col min="14609" max="14609" width="9.140625" style="1"/>
    <col min="14610" max="14610" width="8.140625" style="1" customWidth="1"/>
    <col min="14611" max="14611" width="2.28515625" style="1" customWidth="1"/>
    <col min="14612" max="14612" width="9.140625" style="1"/>
    <col min="14613" max="14613" width="6.85546875" style="1" customWidth="1"/>
    <col min="14614" max="14848" width="9.140625" style="1"/>
    <col min="14849" max="14849" width="5.5703125" style="1" customWidth="1"/>
    <col min="14850" max="14851" width="7" style="1" customWidth="1"/>
    <col min="14852" max="14852" width="1.5703125" style="1" customWidth="1"/>
    <col min="14853" max="14853" width="7.42578125" style="1" customWidth="1"/>
    <col min="14854" max="14854" width="7.140625" style="1" customWidth="1"/>
    <col min="14855" max="14855" width="2.28515625" style="1" customWidth="1"/>
    <col min="14856" max="14856" width="7.42578125" style="1" customWidth="1"/>
    <col min="14857" max="14857" width="11.28515625" style="1" customWidth="1"/>
    <col min="14858" max="14860" width="9.140625" style="1"/>
    <col min="14861" max="14861" width="6.7109375" style="1" customWidth="1"/>
    <col min="14862" max="14863" width="9.140625" style="1"/>
    <col min="14864" max="14864" width="2.7109375" style="1" customWidth="1"/>
    <col min="14865" max="14865" width="9.140625" style="1"/>
    <col min="14866" max="14866" width="8.140625" style="1" customWidth="1"/>
    <col min="14867" max="14867" width="2.28515625" style="1" customWidth="1"/>
    <col min="14868" max="14868" width="9.140625" style="1"/>
    <col min="14869" max="14869" width="6.85546875" style="1" customWidth="1"/>
    <col min="14870" max="15104" width="9.140625" style="1"/>
    <col min="15105" max="15105" width="5.5703125" style="1" customWidth="1"/>
    <col min="15106" max="15107" width="7" style="1" customWidth="1"/>
    <col min="15108" max="15108" width="1.5703125" style="1" customWidth="1"/>
    <col min="15109" max="15109" width="7.42578125" style="1" customWidth="1"/>
    <col min="15110" max="15110" width="7.140625" style="1" customWidth="1"/>
    <col min="15111" max="15111" width="2.28515625" style="1" customWidth="1"/>
    <col min="15112" max="15112" width="7.42578125" style="1" customWidth="1"/>
    <col min="15113" max="15113" width="11.28515625" style="1" customWidth="1"/>
    <col min="15114" max="15116" width="9.140625" style="1"/>
    <col min="15117" max="15117" width="6.7109375" style="1" customWidth="1"/>
    <col min="15118" max="15119" width="9.140625" style="1"/>
    <col min="15120" max="15120" width="2.7109375" style="1" customWidth="1"/>
    <col min="15121" max="15121" width="9.140625" style="1"/>
    <col min="15122" max="15122" width="8.140625" style="1" customWidth="1"/>
    <col min="15123" max="15123" width="2.28515625" style="1" customWidth="1"/>
    <col min="15124" max="15124" width="9.140625" style="1"/>
    <col min="15125" max="15125" width="6.85546875" style="1" customWidth="1"/>
    <col min="15126" max="15360" width="9.140625" style="1"/>
    <col min="15361" max="15361" width="5.5703125" style="1" customWidth="1"/>
    <col min="15362" max="15363" width="7" style="1" customWidth="1"/>
    <col min="15364" max="15364" width="1.5703125" style="1" customWidth="1"/>
    <col min="15365" max="15365" width="7.42578125" style="1" customWidth="1"/>
    <col min="15366" max="15366" width="7.140625" style="1" customWidth="1"/>
    <col min="15367" max="15367" width="2.28515625" style="1" customWidth="1"/>
    <col min="15368" max="15368" width="7.42578125" style="1" customWidth="1"/>
    <col min="15369" max="15369" width="11.28515625" style="1" customWidth="1"/>
    <col min="15370" max="15372" width="9.140625" style="1"/>
    <col min="15373" max="15373" width="6.7109375" style="1" customWidth="1"/>
    <col min="15374" max="15375" width="9.140625" style="1"/>
    <col min="15376" max="15376" width="2.7109375" style="1" customWidth="1"/>
    <col min="15377" max="15377" width="9.140625" style="1"/>
    <col min="15378" max="15378" width="8.140625" style="1" customWidth="1"/>
    <col min="15379" max="15379" width="2.28515625" style="1" customWidth="1"/>
    <col min="15380" max="15380" width="9.140625" style="1"/>
    <col min="15381" max="15381" width="6.85546875" style="1" customWidth="1"/>
    <col min="15382" max="15616" width="9.140625" style="1"/>
    <col min="15617" max="15617" width="5.5703125" style="1" customWidth="1"/>
    <col min="15618" max="15619" width="7" style="1" customWidth="1"/>
    <col min="15620" max="15620" width="1.5703125" style="1" customWidth="1"/>
    <col min="15621" max="15621" width="7.42578125" style="1" customWidth="1"/>
    <col min="15622" max="15622" width="7.140625" style="1" customWidth="1"/>
    <col min="15623" max="15623" width="2.28515625" style="1" customWidth="1"/>
    <col min="15624" max="15624" width="7.42578125" style="1" customWidth="1"/>
    <col min="15625" max="15625" width="11.28515625" style="1" customWidth="1"/>
    <col min="15626" max="15628" width="9.140625" style="1"/>
    <col min="15629" max="15629" width="6.7109375" style="1" customWidth="1"/>
    <col min="15630" max="15631" width="9.140625" style="1"/>
    <col min="15632" max="15632" width="2.7109375" style="1" customWidth="1"/>
    <col min="15633" max="15633" width="9.140625" style="1"/>
    <col min="15634" max="15634" width="8.140625" style="1" customWidth="1"/>
    <col min="15635" max="15635" width="2.28515625" style="1" customWidth="1"/>
    <col min="15636" max="15636" width="9.140625" style="1"/>
    <col min="15637" max="15637" width="6.85546875" style="1" customWidth="1"/>
    <col min="15638" max="15872" width="9.140625" style="1"/>
    <col min="15873" max="15873" width="5.5703125" style="1" customWidth="1"/>
    <col min="15874" max="15875" width="7" style="1" customWidth="1"/>
    <col min="15876" max="15876" width="1.5703125" style="1" customWidth="1"/>
    <col min="15877" max="15877" width="7.42578125" style="1" customWidth="1"/>
    <col min="15878" max="15878" width="7.140625" style="1" customWidth="1"/>
    <col min="15879" max="15879" width="2.28515625" style="1" customWidth="1"/>
    <col min="15880" max="15880" width="7.42578125" style="1" customWidth="1"/>
    <col min="15881" max="15881" width="11.28515625" style="1" customWidth="1"/>
    <col min="15882" max="15884" width="9.140625" style="1"/>
    <col min="15885" max="15885" width="6.7109375" style="1" customWidth="1"/>
    <col min="15886" max="15887" width="9.140625" style="1"/>
    <col min="15888" max="15888" width="2.7109375" style="1" customWidth="1"/>
    <col min="15889" max="15889" width="9.140625" style="1"/>
    <col min="15890" max="15890" width="8.140625" style="1" customWidth="1"/>
    <col min="15891" max="15891" width="2.28515625" style="1" customWidth="1"/>
    <col min="15892" max="15892" width="9.140625" style="1"/>
    <col min="15893" max="15893" width="6.85546875" style="1" customWidth="1"/>
    <col min="15894" max="16128" width="9.140625" style="1"/>
    <col min="16129" max="16129" width="5.5703125" style="1" customWidth="1"/>
    <col min="16130" max="16131" width="7" style="1" customWidth="1"/>
    <col min="16132" max="16132" width="1.5703125" style="1" customWidth="1"/>
    <col min="16133" max="16133" width="7.42578125" style="1" customWidth="1"/>
    <col min="16134" max="16134" width="7.140625" style="1" customWidth="1"/>
    <col min="16135" max="16135" width="2.28515625" style="1" customWidth="1"/>
    <col min="16136" max="16136" width="7.42578125" style="1" customWidth="1"/>
    <col min="16137" max="16137" width="11.28515625" style="1" customWidth="1"/>
    <col min="16138" max="16140" width="9.140625" style="1"/>
    <col min="16141" max="16141" width="6.7109375" style="1" customWidth="1"/>
    <col min="16142" max="16143" width="9.140625" style="1"/>
    <col min="16144" max="16144" width="2.7109375" style="1" customWidth="1"/>
    <col min="16145" max="16145" width="9.140625" style="1"/>
    <col min="16146" max="16146" width="8.140625" style="1" customWidth="1"/>
    <col min="16147" max="16147" width="2.28515625" style="1" customWidth="1"/>
    <col min="16148" max="16148" width="9.140625" style="1"/>
    <col min="16149" max="16149" width="6.85546875" style="1" customWidth="1"/>
    <col min="16150" max="16384" width="9.140625" style="1"/>
  </cols>
  <sheetData>
    <row r="1" spans="1:32" x14ac:dyDescent="0.2">
      <c r="A1" s="1" t="s">
        <v>2</v>
      </c>
    </row>
    <row r="2" spans="1:32" s="3" customFormat="1" ht="13.5" thickBot="1" x14ac:dyDescent="0.25">
      <c r="A2" s="2" t="s">
        <v>31</v>
      </c>
    </row>
    <row r="3" spans="1:32" ht="12.75" x14ac:dyDescent="0.2">
      <c r="A3" s="4" t="s">
        <v>1</v>
      </c>
      <c r="B3" s="35">
        <v>2011</v>
      </c>
      <c r="C3" s="35"/>
      <c r="D3" s="5"/>
      <c r="E3" s="35">
        <v>2012</v>
      </c>
      <c r="F3" s="35"/>
      <c r="G3" s="6"/>
      <c r="H3" s="35" t="s">
        <v>32</v>
      </c>
      <c r="I3" s="35"/>
      <c r="K3" s="3"/>
      <c r="L3" s="3"/>
      <c r="M3" s="3"/>
      <c r="N3" s="3"/>
    </row>
    <row r="4" spans="1:32" ht="12.75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K4" s="3"/>
      <c r="L4" s="3"/>
      <c r="M4" s="3"/>
      <c r="N4" s="3"/>
      <c r="O4" s="9"/>
      <c r="P4" s="9"/>
      <c r="Q4" s="9"/>
      <c r="R4" s="9"/>
      <c r="S4" s="9"/>
      <c r="T4" s="9"/>
      <c r="U4" s="9"/>
    </row>
    <row r="5" spans="1:32" ht="12.75" x14ac:dyDescent="0.2">
      <c r="A5" s="10" t="s">
        <v>0</v>
      </c>
      <c r="B5" s="11">
        <f>SUM(B6:B13)</f>
        <v>28355</v>
      </c>
      <c r="C5" s="12">
        <f>SUM(C6:C13)</f>
        <v>99.999999999999986</v>
      </c>
      <c r="D5" s="11"/>
      <c r="E5" s="11">
        <f>SUM(E6:E13)</f>
        <v>28502</v>
      </c>
      <c r="F5" s="12">
        <f>SUM(F6:F13)</f>
        <v>99.999999999999986</v>
      </c>
      <c r="G5" s="11"/>
      <c r="H5" s="11">
        <f>SUM(H6:H13)</f>
        <v>147</v>
      </c>
      <c r="I5" s="27">
        <f>H5/B5*100</f>
        <v>0.518427085170164</v>
      </c>
      <c r="K5" s="3"/>
      <c r="L5" s="3"/>
      <c r="M5" s="3"/>
      <c r="N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.75" x14ac:dyDescent="0.2">
      <c r="A6" s="1" t="s">
        <v>3</v>
      </c>
      <c r="B6" s="13">
        <v>2130</v>
      </c>
      <c r="C6" s="14">
        <f>B6/B$5*100</f>
        <v>7.5119026626697227</v>
      </c>
      <c r="D6" s="13"/>
      <c r="E6" s="13">
        <v>2166</v>
      </c>
      <c r="F6" s="14">
        <f>E6/E$5*100</f>
        <v>7.5994667040909416</v>
      </c>
      <c r="G6" s="13"/>
      <c r="H6" s="13">
        <f>E6-B6</f>
        <v>36</v>
      </c>
      <c r="I6" s="28">
        <f t="shared" ref="I6:I16" si="0">H6/B6*100</f>
        <v>1.6901408450704223</v>
      </c>
      <c r="K6" s="3"/>
      <c r="L6" s="3"/>
      <c r="M6" s="3"/>
      <c r="N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.75" x14ac:dyDescent="0.2">
      <c r="A7" s="15" t="s">
        <v>14</v>
      </c>
      <c r="B7" s="13">
        <v>3539</v>
      </c>
      <c r="C7" s="14">
        <f t="shared" ref="C7:C16" si="1">B7/B$5*100</f>
        <v>12.481043907600069</v>
      </c>
      <c r="D7" s="13"/>
      <c r="E7" s="13">
        <v>3530</v>
      </c>
      <c r="F7" s="14">
        <f t="shared" ref="F7:F16" si="2">E7/E$5*100</f>
        <v>12.385095782752087</v>
      </c>
      <c r="G7" s="13"/>
      <c r="H7" s="13">
        <f t="shared" ref="H7:H16" si="3">E7-B7</f>
        <v>-9</v>
      </c>
      <c r="I7" s="28">
        <f t="shared" si="0"/>
        <v>-0.25430912687199769</v>
      </c>
      <c r="J7" s="9"/>
      <c r="K7" s="3"/>
      <c r="L7" s="3"/>
      <c r="M7" s="3"/>
      <c r="N7" s="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.75" x14ac:dyDescent="0.2">
      <c r="A8" s="16" t="s">
        <v>15</v>
      </c>
      <c r="B8" s="13">
        <v>3757</v>
      </c>
      <c r="C8" s="14">
        <f t="shared" si="1"/>
        <v>13.249867748192559</v>
      </c>
      <c r="D8" s="13"/>
      <c r="E8" s="13">
        <v>3748</v>
      </c>
      <c r="F8" s="14">
        <f t="shared" si="2"/>
        <v>13.149954389165671</v>
      </c>
      <c r="G8" s="13"/>
      <c r="H8" s="13">
        <f t="shared" si="3"/>
        <v>-9</v>
      </c>
      <c r="I8" s="28">
        <f t="shared" si="0"/>
        <v>-0.23955283470854402</v>
      </c>
      <c r="K8" s="3"/>
      <c r="L8" s="3"/>
      <c r="M8" s="3"/>
      <c r="N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.75" x14ac:dyDescent="0.2">
      <c r="A9" s="1" t="s">
        <v>4</v>
      </c>
      <c r="B9" s="13">
        <v>7528</v>
      </c>
      <c r="C9" s="14">
        <f t="shared" si="1"/>
        <v>26.54910950449656</v>
      </c>
      <c r="D9" s="13"/>
      <c r="E9" s="13">
        <v>7552</v>
      </c>
      <c r="F9" s="14">
        <f t="shared" si="2"/>
        <v>26.496386218510981</v>
      </c>
      <c r="G9" s="13"/>
      <c r="H9" s="13">
        <f t="shared" si="3"/>
        <v>24</v>
      </c>
      <c r="I9" s="28">
        <f t="shared" si="0"/>
        <v>0.3188097768331562</v>
      </c>
      <c r="J9" s="9"/>
      <c r="K9" s="3"/>
      <c r="L9" s="3"/>
      <c r="M9" s="3"/>
      <c r="N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.75" x14ac:dyDescent="0.2">
      <c r="A10" s="1" t="s">
        <v>5</v>
      </c>
      <c r="B10" s="13">
        <v>6043</v>
      </c>
      <c r="C10" s="14">
        <f t="shared" si="1"/>
        <v>21.311937929818374</v>
      </c>
      <c r="D10" s="13"/>
      <c r="E10" s="13">
        <v>5979</v>
      </c>
      <c r="F10" s="14">
        <f t="shared" si="2"/>
        <v>20.977475264893691</v>
      </c>
      <c r="G10" s="13"/>
      <c r="H10" s="13">
        <f t="shared" si="3"/>
        <v>-64</v>
      </c>
      <c r="I10" s="28">
        <f t="shared" si="0"/>
        <v>-1.0590766175740527</v>
      </c>
      <c r="J10" s="9"/>
      <c r="K10" s="3"/>
      <c r="L10" s="3"/>
      <c r="M10" s="3"/>
      <c r="N10" s="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2.75" x14ac:dyDescent="0.2">
      <c r="A11" s="1" t="s">
        <v>6</v>
      </c>
      <c r="B11" s="13">
        <v>2981</v>
      </c>
      <c r="C11" s="14">
        <f t="shared" si="1"/>
        <v>10.513137012872509</v>
      </c>
      <c r="D11" s="13"/>
      <c r="E11" s="13">
        <v>3125</v>
      </c>
      <c r="F11" s="14">
        <f t="shared" si="2"/>
        <v>10.964142867167217</v>
      </c>
      <c r="G11" s="13"/>
      <c r="H11" s="13">
        <f t="shared" si="3"/>
        <v>144</v>
      </c>
      <c r="I11" s="28">
        <f t="shared" si="0"/>
        <v>4.83059376048306</v>
      </c>
      <c r="K11" s="3"/>
      <c r="L11" s="3"/>
      <c r="M11" s="3"/>
      <c r="N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.75" x14ac:dyDescent="0.2">
      <c r="A12" s="1" t="s">
        <v>7</v>
      </c>
      <c r="B12" s="13">
        <v>1619</v>
      </c>
      <c r="C12" s="14">
        <f t="shared" si="1"/>
        <v>5.7097513666020099</v>
      </c>
      <c r="D12" s="13"/>
      <c r="E12" s="13">
        <v>1633</v>
      </c>
      <c r="F12" s="14">
        <f t="shared" si="2"/>
        <v>5.729422496666901</v>
      </c>
      <c r="G12" s="13"/>
      <c r="H12" s="13">
        <f t="shared" si="3"/>
        <v>14</v>
      </c>
      <c r="I12" s="28">
        <f t="shared" si="0"/>
        <v>0.86473131562693017</v>
      </c>
      <c r="K12" s="3"/>
      <c r="L12" s="3"/>
      <c r="M12" s="3"/>
      <c r="N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.75" x14ac:dyDescent="0.2">
      <c r="A13" s="1" t="s">
        <v>8</v>
      </c>
      <c r="B13" s="13">
        <v>758</v>
      </c>
      <c r="C13" s="14">
        <f t="shared" si="1"/>
        <v>2.6732498677481926</v>
      </c>
      <c r="D13" s="13"/>
      <c r="E13" s="13">
        <v>769</v>
      </c>
      <c r="F13" s="14">
        <f t="shared" si="2"/>
        <v>2.6980562767525083</v>
      </c>
      <c r="G13" s="13"/>
      <c r="H13" s="13">
        <f t="shared" si="3"/>
        <v>11</v>
      </c>
      <c r="I13" s="28">
        <f t="shared" si="0"/>
        <v>1.4511873350923483</v>
      </c>
      <c r="K13" s="3"/>
      <c r="L13" s="3"/>
      <c r="M13" s="3"/>
      <c r="N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2.75" x14ac:dyDescent="0.2">
      <c r="A14" s="1" t="s">
        <v>12</v>
      </c>
      <c r="B14" s="13">
        <v>5669</v>
      </c>
      <c r="C14" s="14">
        <f t="shared" si="1"/>
        <v>19.992946570269794</v>
      </c>
      <c r="D14" s="13"/>
      <c r="E14" s="13">
        <v>5696</v>
      </c>
      <c r="F14" s="14">
        <f t="shared" si="2"/>
        <v>19.984562486843028</v>
      </c>
      <c r="G14" s="13"/>
      <c r="H14" s="13">
        <f t="shared" si="3"/>
        <v>27</v>
      </c>
      <c r="I14" s="28">
        <f t="shared" si="0"/>
        <v>0.47627447521608746</v>
      </c>
      <c r="K14" s="3"/>
      <c r="L14" s="3"/>
      <c r="M14" s="3"/>
      <c r="N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">
      <c r="A15" s="1" t="s">
        <v>13</v>
      </c>
      <c r="B15" s="13">
        <v>17328</v>
      </c>
      <c r="C15" s="14">
        <f t="shared" si="1"/>
        <v>61.110915182507497</v>
      </c>
      <c r="D15" s="13"/>
      <c r="E15" s="13">
        <v>17279</v>
      </c>
      <c r="F15" s="14">
        <f t="shared" si="2"/>
        <v>60.62381587257034</v>
      </c>
      <c r="G15" s="13"/>
      <c r="H15" s="13">
        <f t="shared" si="3"/>
        <v>-49</v>
      </c>
      <c r="I15" s="28">
        <f t="shared" si="0"/>
        <v>-0.28277931671283468</v>
      </c>
      <c r="M15" s="9"/>
      <c r="N15" s="13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75" thickBot="1" x14ac:dyDescent="0.25">
      <c r="A16" s="17" t="s">
        <v>9</v>
      </c>
      <c r="B16" s="18">
        <v>5358</v>
      </c>
      <c r="C16" s="19">
        <f t="shared" si="1"/>
        <v>18.896138247222712</v>
      </c>
      <c r="D16" s="18"/>
      <c r="E16" s="18">
        <v>5527</v>
      </c>
      <c r="F16" s="19">
        <f t="shared" si="2"/>
        <v>19.391621640586624</v>
      </c>
      <c r="G16" s="18"/>
      <c r="H16" s="18">
        <f t="shared" si="3"/>
        <v>169</v>
      </c>
      <c r="I16" s="19">
        <f t="shared" si="0"/>
        <v>3.1541620007465472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">
      <c r="A17" s="20" t="s">
        <v>33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">
      <c r="A18" s="20" t="s">
        <v>34</v>
      </c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5:E5" formulaRange="1"/>
    <ignoredError sqref="A7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1"/>
  <sheetViews>
    <sheetView showGridLines="0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5" width="9.140625" style="1"/>
    <col min="16" max="16" width="2.7109375" style="1" customWidth="1"/>
    <col min="17" max="17" width="9.140625" style="1"/>
    <col min="18" max="18" width="8.140625" style="1" customWidth="1"/>
    <col min="19" max="19" width="2.28515625" style="1" customWidth="1"/>
    <col min="20" max="20" width="9.140625" style="1"/>
    <col min="21" max="21" width="6.85546875" style="1" customWidth="1"/>
    <col min="22" max="256" width="9.140625" style="1"/>
    <col min="257" max="257" width="5.5703125" style="1" customWidth="1"/>
    <col min="258" max="259" width="7" style="1" customWidth="1"/>
    <col min="260" max="260" width="1.5703125" style="1" customWidth="1"/>
    <col min="261" max="261" width="7.42578125" style="1" customWidth="1"/>
    <col min="262" max="262" width="7.140625" style="1" customWidth="1"/>
    <col min="263" max="263" width="2.28515625" style="1" customWidth="1"/>
    <col min="264" max="264" width="7.42578125" style="1" customWidth="1"/>
    <col min="265" max="265" width="11.28515625" style="1" customWidth="1"/>
    <col min="266" max="268" width="9.140625" style="1"/>
    <col min="269" max="269" width="6.7109375" style="1" customWidth="1"/>
    <col min="270" max="271" width="9.140625" style="1"/>
    <col min="272" max="272" width="2.7109375" style="1" customWidth="1"/>
    <col min="273" max="273" width="9.140625" style="1"/>
    <col min="274" max="274" width="8.140625" style="1" customWidth="1"/>
    <col min="275" max="275" width="2.28515625" style="1" customWidth="1"/>
    <col min="276" max="276" width="9.140625" style="1"/>
    <col min="277" max="277" width="6.85546875" style="1" customWidth="1"/>
    <col min="278" max="512" width="9.140625" style="1"/>
    <col min="513" max="513" width="5.5703125" style="1" customWidth="1"/>
    <col min="514" max="515" width="7" style="1" customWidth="1"/>
    <col min="516" max="516" width="1.5703125" style="1" customWidth="1"/>
    <col min="517" max="517" width="7.42578125" style="1" customWidth="1"/>
    <col min="518" max="518" width="7.140625" style="1" customWidth="1"/>
    <col min="519" max="519" width="2.28515625" style="1" customWidth="1"/>
    <col min="520" max="520" width="7.42578125" style="1" customWidth="1"/>
    <col min="521" max="521" width="11.28515625" style="1" customWidth="1"/>
    <col min="522" max="524" width="9.140625" style="1"/>
    <col min="525" max="525" width="6.7109375" style="1" customWidth="1"/>
    <col min="526" max="527" width="9.140625" style="1"/>
    <col min="528" max="528" width="2.7109375" style="1" customWidth="1"/>
    <col min="529" max="529" width="9.140625" style="1"/>
    <col min="530" max="530" width="8.140625" style="1" customWidth="1"/>
    <col min="531" max="531" width="2.28515625" style="1" customWidth="1"/>
    <col min="532" max="532" width="9.140625" style="1"/>
    <col min="533" max="533" width="6.85546875" style="1" customWidth="1"/>
    <col min="534" max="768" width="9.140625" style="1"/>
    <col min="769" max="769" width="5.5703125" style="1" customWidth="1"/>
    <col min="770" max="771" width="7" style="1" customWidth="1"/>
    <col min="772" max="772" width="1.5703125" style="1" customWidth="1"/>
    <col min="773" max="773" width="7.42578125" style="1" customWidth="1"/>
    <col min="774" max="774" width="7.140625" style="1" customWidth="1"/>
    <col min="775" max="775" width="2.28515625" style="1" customWidth="1"/>
    <col min="776" max="776" width="7.42578125" style="1" customWidth="1"/>
    <col min="777" max="777" width="11.28515625" style="1" customWidth="1"/>
    <col min="778" max="780" width="9.140625" style="1"/>
    <col min="781" max="781" width="6.7109375" style="1" customWidth="1"/>
    <col min="782" max="783" width="9.140625" style="1"/>
    <col min="784" max="784" width="2.7109375" style="1" customWidth="1"/>
    <col min="785" max="785" width="9.140625" style="1"/>
    <col min="786" max="786" width="8.140625" style="1" customWidth="1"/>
    <col min="787" max="787" width="2.28515625" style="1" customWidth="1"/>
    <col min="788" max="788" width="9.140625" style="1"/>
    <col min="789" max="789" width="6.85546875" style="1" customWidth="1"/>
    <col min="790" max="1024" width="9.140625" style="1"/>
    <col min="1025" max="1025" width="5.5703125" style="1" customWidth="1"/>
    <col min="1026" max="1027" width="7" style="1" customWidth="1"/>
    <col min="1028" max="1028" width="1.5703125" style="1" customWidth="1"/>
    <col min="1029" max="1029" width="7.42578125" style="1" customWidth="1"/>
    <col min="1030" max="1030" width="7.140625" style="1" customWidth="1"/>
    <col min="1031" max="1031" width="2.28515625" style="1" customWidth="1"/>
    <col min="1032" max="1032" width="7.42578125" style="1" customWidth="1"/>
    <col min="1033" max="1033" width="11.28515625" style="1" customWidth="1"/>
    <col min="1034" max="1036" width="9.140625" style="1"/>
    <col min="1037" max="1037" width="6.7109375" style="1" customWidth="1"/>
    <col min="1038" max="1039" width="9.140625" style="1"/>
    <col min="1040" max="1040" width="2.7109375" style="1" customWidth="1"/>
    <col min="1041" max="1041" width="9.140625" style="1"/>
    <col min="1042" max="1042" width="8.140625" style="1" customWidth="1"/>
    <col min="1043" max="1043" width="2.28515625" style="1" customWidth="1"/>
    <col min="1044" max="1044" width="9.140625" style="1"/>
    <col min="1045" max="1045" width="6.85546875" style="1" customWidth="1"/>
    <col min="1046" max="1280" width="9.140625" style="1"/>
    <col min="1281" max="1281" width="5.5703125" style="1" customWidth="1"/>
    <col min="1282" max="1283" width="7" style="1" customWidth="1"/>
    <col min="1284" max="1284" width="1.5703125" style="1" customWidth="1"/>
    <col min="1285" max="1285" width="7.42578125" style="1" customWidth="1"/>
    <col min="1286" max="1286" width="7.140625" style="1" customWidth="1"/>
    <col min="1287" max="1287" width="2.28515625" style="1" customWidth="1"/>
    <col min="1288" max="1288" width="7.42578125" style="1" customWidth="1"/>
    <col min="1289" max="1289" width="11.28515625" style="1" customWidth="1"/>
    <col min="1290" max="1292" width="9.140625" style="1"/>
    <col min="1293" max="1293" width="6.7109375" style="1" customWidth="1"/>
    <col min="1294" max="1295" width="9.140625" style="1"/>
    <col min="1296" max="1296" width="2.7109375" style="1" customWidth="1"/>
    <col min="1297" max="1297" width="9.140625" style="1"/>
    <col min="1298" max="1298" width="8.140625" style="1" customWidth="1"/>
    <col min="1299" max="1299" width="2.28515625" style="1" customWidth="1"/>
    <col min="1300" max="1300" width="9.140625" style="1"/>
    <col min="1301" max="1301" width="6.85546875" style="1" customWidth="1"/>
    <col min="1302" max="1536" width="9.140625" style="1"/>
    <col min="1537" max="1537" width="5.5703125" style="1" customWidth="1"/>
    <col min="1538" max="1539" width="7" style="1" customWidth="1"/>
    <col min="1540" max="1540" width="1.5703125" style="1" customWidth="1"/>
    <col min="1541" max="1541" width="7.42578125" style="1" customWidth="1"/>
    <col min="1542" max="1542" width="7.140625" style="1" customWidth="1"/>
    <col min="1543" max="1543" width="2.28515625" style="1" customWidth="1"/>
    <col min="1544" max="1544" width="7.42578125" style="1" customWidth="1"/>
    <col min="1545" max="1545" width="11.28515625" style="1" customWidth="1"/>
    <col min="1546" max="1548" width="9.140625" style="1"/>
    <col min="1549" max="1549" width="6.7109375" style="1" customWidth="1"/>
    <col min="1550" max="1551" width="9.140625" style="1"/>
    <col min="1552" max="1552" width="2.7109375" style="1" customWidth="1"/>
    <col min="1553" max="1553" width="9.140625" style="1"/>
    <col min="1554" max="1554" width="8.140625" style="1" customWidth="1"/>
    <col min="1555" max="1555" width="2.28515625" style="1" customWidth="1"/>
    <col min="1556" max="1556" width="9.140625" style="1"/>
    <col min="1557" max="1557" width="6.85546875" style="1" customWidth="1"/>
    <col min="1558" max="1792" width="9.140625" style="1"/>
    <col min="1793" max="1793" width="5.5703125" style="1" customWidth="1"/>
    <col min="1794" max="1795" width="7" style="1" customWidth="1"/>
    <col min="1796" max="1796" width="1.5703125" style="1" customWidth="1"/>
    <col min="1797" max="1797" width="7.42578125" style="1" customWidth="1"/>
    <col min="1798" max="1798" width="7.140625" style="1" customWidth="1"/>
    <col min="1799" max="1799" width="2.28515625" style="1" customWidth="1"/>
    <col min="1800" max="1800" width="7.42578125" style="1" customWidth="1"/>
    <col min="1801" max="1801" width="11.28515625" style="1" customWidth="1"/>
    <col min="1802" max="1804" width="9.140625" style="1"/>
    <col min="1805" max="1805" width="6.7109375" style="1" customWidth="1"/>
    <col min="1806" max="1807" width="9.140625" style="1"/>
    <col min="1808" max="1808" width="2.7109375" style="1" customWidth="1"/>
    <col min="1809" max="1809" width="9.140625" style="1"/>
    <col min="1810" max="1810" width="8.140625" style="1" customWidth="1"/>
    <col min="1811" max="1811" width="2.28515625" style="1" customWidth="1"/>
    <col min="1812" max="1812" width="9.140625" style="1"/>
    <col min="1813" max="1813" width="6.85546875" style="1" customWidth="1"/>
    <col min="1814" max="2048" width="9.140625" style="1"/>
    <col min="2049" max="2049" width="5.5703125" style="1" customWidth="1"/>
    <col min="2050" max="2051" width="7" style="1" customWidth="1"/>
    <col min="2052" max="2052" width="1.5703125" style="1" customWidth="1"/>
    <col min="2053" max="2053" width="7.42578125" style="1" customWidth="1"/>
    <col min="2054" max="2054" width="7.140625" style="1" customWidth="1"/>
    <col min="2055" max="2055" width="2.28515625" style="1" customWidth="1"/>
    <col min="2056" max="2056" width="7.42578125" style="1" customWidth="1"/>
    <col min="2057" max="2057" width="11.28515625" style="1" customWidth="1"/>
    <col min="2058" max="2060" width="9.140625" style="1"/>
    <col min="2061" max="2061" width="6.7109375" style="1" customWidth="1"/>
    <col min="2062" max="2063" width="9.140625" style="1"/>
    <col min="2064" max="2064" width="2.7109375" style="1" customWidth="1"/>
    <col min="2065" max="2065" width="9.140625" style="1"/>
    <col min="2066" max="2066" width="8.140625" style="1" customWidth="1"/>
    <col min="2067" max="2067" width="2.28515625" style="1" customWidth="1"/>
    <col min="2068" max="2068" width="9.140625" style="1"/>
    <col min="2069" max="2069" width="6.85546875" style="1" customWidth="1"/>
    <col min="2070" max="2304" width="9.140625" style="1"/>
    <col min="2305" max="2305" width="5.5703125" style="1" customWidth="1"/>
    <col min="2306" max="2307" width="7" style="1" customWidth="1"/>
    <col min="2308" max="2308" width="1.5703125" style="1" customWidth="1"/>
    <col min="2309" max="2309" width="7.42578125" style="1" customWidth="1"/>
    <col min="2310" max="2310" width="7.140625" style="1" customWidth="1"/>
    <col min="2311" max="2311" width="2.28515625" style="1" customWidth="1"/>
    <col min="2312" max="2312" width="7.42578125" style="1" customWidth="1"/>
    <col min="2313" max="2313" width="11.28515625" style="1" customWidth="1"/>
    <col min="2314" max="2316" width="9.140625" style="1"/>
    <col min="2317" max="2317" width="6.7109375" style="1" customWidth="1"/>
    <col min="2318" max="2319" width="9.140625" style="1"/>
    <col min="2320" max="2320" width="2.7109375" style="1" customWidth="1"/>
    <col min="2321" max="2321" width="9.140625" style="1"/>
    <col min="2322" max="2322" width="8.140625" style="1" customWidth="1"/>
    <col min="2323" max="2323" width="2.28515625" style="1" customWidth="1"/>
    <col min="2324" max="2324" width="9.140625" style="1"/>
    <col min="2325" max="2325" width="6.85546875" style="1" customWidth="1"/>
    <col min="2326" max="2560" width="9.140625" style="1"/>
    <col min="2561" max="2561" width="5.5703125" style="1" customWidth="1"/>
    <col min="2562" max="2563" width="7" style="1" customWidth="1"/>
    <col min="2564" max="2564" width="1.5703125" style="1" customWidth="1"/>
    <col min="2565" max="2565" width="7.42578125" style="1" customWidth="1"/>
    <col min="2566" max="2566" width="7.140625" style="1" customWidth="1"/>
    <col min="2567" max="2567" width="2.28515625" style="1" customWidth="1"/>
    <col min="2568" max="2568" width="7.42578125" style="1" customWidth="1"/>
    <col min="2569" max="2569" width="11.28515625" style="1" customWidth="1"/>
    <col min="2570" max="2572" width="9.140625" style="1"/>
    <col min="2573" max="2573" width="6.7109375" style="1" customWidth="1"/>
    <col min="2574" max="2575" width="9.140625" style="1"/>
    <col min="2576" max="2576" width="2.7109375" style="1" customWidth="1"/>
    <col min="2577" max="2577" width="9.140625" style="1"/>
    <col min="2578" max="2578" width="8.140625" style="1" customWidth="1"/>
    <col min="2579" max="2579" width="2.28515625" style="1" customWidth="1"/>
    <col min="2580" max="2580" width="9.140625" style="1"/>
    <col min="2581" max="2581" width="6.85546875" style="1" customWidth="1"/>
    <col min="2582" max="2816" width="9.140625" style="1"/>
    <col min="2817" max="2817" width="5.5703125" style="1" customWidth="1"/>
    <col min="2818" max="2819" width="7" style="1" customWidth="1"/>
    <col min="2820" max="2820" width="1.5703125" style="1" customWidth="1"/>
    <col min="2821" max="2821" width="7.42578125" style="1" customWidth="1"/>
    <col min="2822" max="2822" width="7.140625" style="1" customWidth="1"/>
    <col min="2823" max="2823" width="2.28515625" style="1" customWidth="1"/>
    <col min="2824" max="2824" width="7.42578125" style="1" customWidth="1"/>
    <col min="2825" max="2825" width="11.28515625" style="1" customWidth="1"/>
    <col min="2826" max="2828" width="9.140625" style="1"/>
    <col min="2829" max="2829" width="6.7109375" style="1" customWidth="1"/>
    <col min="2830" max="2831" width="9.140625" style="1"/>
    <col min="2832" max="2832" width="2.7109375" style="1" customWidth="1"/>
    <col min="2833" max="2833" width="9.140625" style="1"/>
    <col min="2834" max="2834" width="8.140625" style="1" customWidth="1"/>
    <col min="2835" max="2835" width="2.28515625" style="1" customWidth="1"/>
    <col min="2836" max="2836" width="9.140625" style="1"/>
    <col min="2837" max="2837" width="6.85546875" style="1" customWidth="1"/>
    <col min="2838" max="3072" width="9.140625" style="1"/>
    <col min="3073" max="3073" width="5.5703125" style="1" customWidth="1"/>
    <col min="3074" max="3075" width="7" style="1" customWidth="1"/>
    <col min="3076" max="3076" width="1.5703125" style="1" customWidth="1"/>
    <col min="3077" max="3077" width="7.42578125" style="1" customWidth="1"/>
    <col min="3078" max="3078" width="7.140625" style="1" customWidth="1"/>
    <col min="3079" max="3079" width="2.28515625" style="1" customWidth="1"/>
    <col min="3080" max="3080" width="7.42578125" style="1" customWidth="1"/>
    <col min="3081" max="3081" width="11.28515625" style="1" customWidth="1"/>
    <col min="3082" max="3084" width="9.140625" style="1"/>
    <col min="3085" max="3085" width="6.7109375" style="1" customWidth="1"/>
    <col min="3086" max="3087" width="9.140625" style="1"/>
    <col min="3088" max="3088" width="2.7109375" style="1" customWidth="1"/>
    <col min="3089" max="3089" width="9.140625" style="1"/>
    <col min="3090" max="3090" width="8.140625" style="1" customWidth="1"/>
    <col min="3091" max="3091" width="2.28515625" style="1" customWidth="1"/>
    <col min="3092" max="3092" width="9.140625" style="1"/>
    <col min="3093" max="3093" width="6.85546875" style="1" customWidth="1"/>
    <col min="3094" max="3328" width="9.140625" style="1"/>
    <col min="3329" max="3329" width="5.5703125" style="1" customWidth="1"/>
    <col min="3330" max="3331" width="7" style="1" customWidth="1"/>
    <col min="3332" max="3332" width="1.5703125" style="1" customWidth="1"/>
    <col min="3333" max="3333" width="7.42578125" style="1" customWidth="1"/>
    <col min="3334" max="3334" width="7.140625" style="1" customWidth="1"/>
    <col min="3335" max="3335" width="2.28515625" style="1" customWidth="1"/>
    <col min="3336" max="3336" width="7.42578125" style="1" customWidth="1"/>
    <col min="3337" max="3337" width="11.28515625" style="1" customWidth="1"/>
    <col min="3338" max="3340" width="9.140625" style="1"/>
    <col min="3341" max="3341" width="6.7109375" style="1" customWidth="1"/>
    <col min="3342" max="3343" width="9.140625" style="1"/>
    <col min="3344" max="3344" width="2.7109375" style="1" customWidth="1"/>
    <col min="3345" max="3345" width="9.140625" style="1"/>
    <col min="3346" max="3346" width="8.140625" style="1" customWidth="1"/>
    <col min="3347" max="3347" width="2.28515625" style="1" customWidth="1"/>
    <col min="3348" max="3348" width="9.140625" style="1"/>
    <col min="3349" max="3349" width="6.85546875" style="1" customWidth="1"/>
    <col min="3350" max="3584" width="9.140625" style="1"/>
    <col min="3585" max="3585" width="5.5703125" style="1" customWidth="1"/>
    <col min="3586" max="3587" width="7" style="1" customWidth="1"/>
    <col min="3588" max="3588" width="1.5703125" style="1" customWidth="1"/>
    <col min="3589" max="3589" width="7.42578125" style="1" customWidth="1"/>
    <col min="3590" max="3590" width="7.140625" style="1" customWidth="1"/>
    <col min="3591" max="3591" width="2.28515625" style="1" customWidth="1"/>
    <col min="3592" max="3592" width="7.42578125" style="1" customWidth="1"/>
    <col min="3593" max="3593" width="11.28515625" style="1" customWidth="1"/>
    <col min="3594" max="3596" width="9.140625" style="1"/>
    <col min="3597" max="3597" width="6.7109375" style="1" customWidth="1"/>
    <col min="3598" max="3599" width="9.140625" style="1"/>
    <col min="3600" max="3600" width="2.7109375" style="1" customWidth="1"/>
    <col min="3601" max="3601" width="9.140625" style="1"/>
    <col min="3602" max="3602" width="8.140625" style="1" customWidth="1"/>
    <col min="3603" max="3603" width="2.28515625" style="1" customWidth="1"/>
    <col min="3604" max="3604" width="9.140625" style="1"/>
    <col min="3605" max="3605" width="6.85546875" style="1" customWidth="1"/>
    <col min="3606" max="3840" width="9.140625" style="1"/>
    <col min="3841" max="3841" width="5.5703125" style="1" customWidth="1"/>
    <col min="3842" max="3843" width="7" style="1" customWidth="1"/>
    <col min="3844" max="3844" width="1.5703125" style="1" customWidth="1"/>
    <col min="3845" max="3845" width="7.42578125" style="1" customWidth="1"/>
    <col min="3846" max="3846" width="7.140625" style="1" customWidth="1"/>
    <col min="3847" max="3847" width="2.28515625" style="1" customWidth="1"/>
    <col min="3848" max="3848" width="7.42578125" style="1" customWidth="1"/>
    <col min="3849" max="3849" width="11.28515625" style="1" customWidth="1"/>
    <col min="3850" max="3852" width="9.140625" style="1"/>
    <col min="3853" max="3853" width="6.7109375" style="1" customWidth="1"/>
    <col min="3854" max="3855" width="9.140625" style="1"/>
    <col min="3856" max="3856" width="2.7109375" style="1" customWidth="1"/>
    <col min="3857" max="3857" width="9.140625" style="1"/>
    <col min="3858" max="3858" width="8.140625" style="1" customWidth="1"/>
    <col min="3859" max="3859" width="2.28515625" style="1" customWidth="1"/>
    <col min="3860" max="3860" width="9.140625" style="1"/>
    <col min="3861" max="3861" width="6.85546875" style="1" customWidth="1"/>
    <col min="3862" max="4096" width="9.140625" style="1"/>
    <col min="4097" max="4097" width="5.5703125" style="1" customWidth="1"/>
    <col min="4098" max="4099" width="7" style="1" customWidth="1"/>
    <col min="4100" max="4100" width="1.5703125" style="1" customWidth="1"/>
    <col min="4101" max="4101" width="7.42578125" style="1" customWidth="1"/>
    <col min="4102" max="4102" width="7.140625" style="1" customWidth="1"/>
    <col min="4103" max="4103" width="2.28515625" style="1" customWidth="1"/>
    <col min="4104" max="4104" width="7.42578125" style="1" customWidth="1"/>
    <col min="4105" max="4105" width="11.28515625" style="1" customWidth="1"/>
    <col min="4106" max="4108" width="9.140625" style="1"/>
    <col min="4109" max="4109" width="6.7109375" style="1" customWidth="1"/>
    <col min="4110" max="4111" width="9.140625" style="1"/>
    <col min="4112" max="4112" width="2.7109375" style="1" customWidth="1"/>
    <col min="4113" max="4113" width="9.140625" style="1"/>
    <col min="4114" max="4114" width="8.140625" style="1" customWidth="1"/>
    <col min="4115" max="4115" width="2.28515625" style="1" customWidth="1"/>
    <col min="4116" max="4116" width="9.140625" style="1"/>
    <col min="4117" max="4117" width="6.85546875" style="1" customWidth="1"/>
    <col min="4118" max="4352" width="9.140625" style="1"/>
    <col min="4353" max="4353" width="5.5703125" style="1" customWidth="1"/>
    <col min="4354" max="4355" width="7" style="1" customWidth="1"/>
    <col min="4356" max="4356" width="1.5703125" style="1" customWidth="1"/>
    <col min="4357" max="4357" width="7.42578125" style="1" customWidth="1"/>
    <col min="4358" max="4358" width="7.140625" style="1" customWidth="1"/>
    <col min="4359" max="4359" width="2.28515625" style="1" customWidth="1"/>
    <col min="4360" max="4360" width="7.42578125" style="1" customWidth="1"/>
    <col min="4361" max="4361" width="11.28515625" style="1" customWidth="1"/>
    <col min="4362" max="4364" width="9.140625" style="1"/>
    <col min="4365" max="4365" width="6.7109375" style="1" customWidth="1"/>
    <col min="4366" max="4367" width="9.140625" style="1"/>
    <col min="4368" max="4368" width="2.7109375" style="1" customWidth="1"/>
    <col min="4369" max="4369" width="9.140625" style="1"/>
    <col min="4370" max="4370" width="8.140625" style="1" customWidth="1"/>
    <col min="4371" max="4371" width="2.28515625" style="1" customWidth="1"/>
    <col min="4372" max="4372" width="9.140625" style="1"/>
    <col min="4373" max="4373" width="6.85546875" style="1" customWidth="1"/>
    <col min="4374" max="4608" width="9.140625" style="1"/>
    <col min="4609" max="4609" width="5.5703125" style="1" customWidth="1"/>
    <col min="4610" max="4611" width="7" style="1" customWidth="1"/>
    <col min="4612" max="4612" width="1.5703125" style="1" customWidth="1"/>
    <col min="4613" max="4613" width="7.42578125" style="1" customWidth="1"/>
    <col min="4614" max="4614" width="7.140625" style="1" customWidth="1"/>
    <col min="4615" max="4615" width="2.28515625" style="1" customWidth="1"/>
    <col min="4616" max="4616" width="7.42578125" style="1" customWidth="1"/>
    <col min="4617" max="4617" width="11.28515625" style="1" customWidth="1"/>
    <col min="4618" max="4620" width="9.140625" style="1"/>
    <col min="4621" max="4621" width="6.7109375" style="1" customWidth="1"/>
    <col min="4622" max="4623" width="9.140625" style="1"/>
    <col min="4624" max="4624" width="2.7109375" style="1" customWidth="1"/>
    <col min="4625" max="4625" width="9.140625" style="1"/>
    <col min="4626" max="4626" width="8.140625" style="1" customWidth="1"/>
    <col min="4627" max="4627" width="2.28515625" style="1" customWidth="1"/>
    <col min="4628" max="4628" width="9.140625" style="1"/>
    <col min="4629" max="4629" width="6.85546875" style="1" customWidth="1"/>
    <col min="4630" max="4864" width="9.140625" style="1"/>
    <col min="4865" max="4865" width="5.5703125" style="1" customWidth="1"/>
    <col min="4866" max="4867" width="7" style="1" customWidth="1"/>
    <col min="4868" max="4868" width="1.5703125" style="1" customWidth="1"/>
    <col min="4869" max="4869" width="7.42578125" style="1" customWidth="1"/>
    <col min="4870" max="4870" width="7.140625" style="1" customWidth="1"/>
    <col min="4871" max="4871" width="2.28515625" style="1" customWidth="1"/>
    <col min="4872" max="4872" width="7.42578125" style="1" customWidth="1"/>
    <col min="4873" max="4873" width="11.28515625" style="1" customWidth="1"/>
    <col min="4874" max="4876" width="9.140625" style="1"/>
    <col min="4877" max="4877" width="6.7109375" style="1" customWidth="1"/>
    <col min="4878" max="4879" width="9.140625" style="1"/>
    <col min="4880" max="4880" width="2.7109375" style="1" customWidth="1"/>
    <col min="4881" max="4881" width="9.140625" style="1"/>
    <col min="4882" max="4882" width="8.140625" style="1" customWidth="1"/>
    <col min="4883" max="4883" width="2.28515625" style="1" customWidth="1"/>
    <col min="4884" max="4884" width="9.140625" style="1"/>
    <col min="4885" max="4885" width="6.85546875" style="1" customWidth="1"/>
    <col min="4886" max="5120" width="9.140625" style="1"/>
    <col min="5121" max="5121" width="5.5703125" style="1" customWidth="1"/>
    <col min="5122" max="5123" width="7" style="1" customWidth="1"/>
    <col min="5124" max="5124" width="1.5703125" style="1" customWidth="1"/>
    <col min="5125" max="5125" width="7.42578125" style="1" customWidth="1"/>
    <col min="5126" max="5126" width="7.140625" style="1" customWidth="1"/>
    <col min="5127" max="5127" width="2.28515625" style="1" customWidth="1"/>
    <col min="5128" max="5128" width="7.42578125" style="1" customWidth="1"/>
    <col min="5129" max="5129" width="11.28515625" style="1" customWidth="1"/>
    <col min="5130" max="5132" width="9.140625" style="1"/>
    <col min="5133" max="5133" width="6.7109375" style="1" customWidth="1"/>
    <col min="5134" max="5135" width="9.140625" style="1"/>
    <col min="5136" max="5136" width="2.7109375" style="1" customWidth="1"/>
    <col min="5137" max="5137" width="9.140625" style="1"/>
    <col min="5138" max="5138" width="8.140625" style="1" customWidth="1"/>
    <col min="5139" max="5139" width="2.28515625" style="1" customWidth="1"/>
    <col min="5140" max="5140" width="9.140625" style="1"/>
    <col min="5141" max="5141" width="6.85546875" style="1" customWidth="1"/>
    <col min="5142" max="5376" width="9.140625" style="1"/>
    <col min="5377" max="5377" width="5.5703125" style="1" customWidth="1"/>
    <col min="5378" max="5379" width="7" style="1" customWidth="1"/>
    <col min="5380" max="5380" width="1.5703125" style="1" customWidth="1"/>
    <col min="5381" max="5381" width="7.42578125" style="1" customWidth="1"/>
    <col min="5382" max="5382" width="7.140625" style="1" customWidth="1"/>
    <col min="5383" max="5383" width="2.28515625" style="1" customWidth="1"/>
    <col min="5384" max="5384" width="7.42578125" style="1" customWidth="1"/>
    <col min="5385" max="5385" width="11.28515625" style="1" customWidth="1"/>
    <col min="5386" max="5388" width="9.140625" style="1"/>
    <col min="5389" max="5389" width="6.7109375" style="1" customWidth="1"/>
    <col min="5390" max="5391" width="9.140625" style="1"/>
    <col min="5392" max="5392" width="2.7109375" style="1" customWidth="1"/>
    <col min="5393" max="5393" width="9.140625" style="1"/>
    <col min="5394" max="5394" width="8.140625" style="1" customWidth="1"/>
    <col min="5395" max="5395" width="2.28515625" style="1" customWidth="1"/>
    <col min="5396" max="5396" width="9.140625" style="1"/>
    <col min="5397" max="5397" width="6.85546875" style="1" customWidth="1"/>
    <col min="5398" max="5632" width="9.140625" style="1"/>
    <col min="5633" max="5633" width="5.5703125" style="1" customWidth="1"/>
    <col min="5634" max="5635" width="7" style="1" customWidth="1"/>
    <col min="5636" max="5636" width="1.5703125" style="1" customWidth="1"/>
    <col min="5637" max="5637" width="7.42578125" style="1" customWidth="1"/>
    <col min="5638" max="5638" width="7.140625" style="1" customWidth="1"/>
    <col min="5639" max="5639" width="2.28515625" style="1" customWidth="1"/>
    <col min="5640" max="5640" width="7.42578125" style="1" customWidth="1"/>
    <col min="5641" max="5641" width="11.28515625" style="1" customWidth="1"/>
    <col min="5642" max="5644" width="9.140625" style="1"/>
    <col min="5645" max="5645" width="6.7109375" style="1" customWidth="1"/>
    <col min="5646" max="5647" width="9.140625" style="1"/>
    <col min="5648" max="5648" width="2.7109375" style="1" customWidth="1"/>
    <col min="5649" max="5649" width="9.140625" style="1"/>
    <col min="5650" max="5650" width="8.140625" style="1" customWidth="1"/>
    <col min="5651" max="5651" width="2.28515625" style="1" customWidth="1"/>
    <col min="5652" max="5652" width="9.140625" style="1"/>
    <col min="5653" max="5653" width="6.85546875" style="1" customWidth="1"/>
    <col min="5654" max="5888" width="9.140625" style="1"/>
    <col min="5889" max="5889" width="5.5703125" style="1" customWidth="1"/>
    <col min="5890" max="5891" width="7" style="1" customWidth="1"/>
    <col min="5892" max="5892" width="1.5703125" style="1" customWidth="1"/>
    <col min="5893" max="5893" width="7.42578125" style="1" customWidth="1"/>
    <col min="5894" max="5894" width="7.140625" style="1" customWidth="1"/>
    <col min="5895" max="5895" width="2.28515625" style="1" customWidth="1"/>
    <col min="5896" max="5896" width="7.42578125" style="1" customWidth="1"/>
    <col min="5897" max="5897" width="11.28515625" style="1" customWidth="1"/>
    <col min="5898" max="5900" width="9.140625" style="1"/>
    <col min="5901" max="5901" width="6.7109375" style="1" customWidth="1"/>
    <col min="5902" max="5903" width="9.140625" style="1"/>
    <col min="5904" max="5904" width="2.7109375" style="1" customWidth="1"/>
    <col min="5905" max="5905" width="9.140625" style="1"/>
    <col min="5906" max="5906" width="8.140625" style="1" customWidth="1"/>
    <col min="5907" max="5907" width="2.28515625" style="1" customWidth="1"/>
    <col min="5908" max="5908" width="9.140625" style="1"/>
    <col min="5909" max="5909" width="6.85546875" style="1" customWidth="1"/>
    <col min="5910" max="6144" width="9.140625" style="1"/>
    <col min="6145" max="6145" width="5.5703125" style="1" customWidth="1"/>
    <col min="6146" max="6147" width="7" style="1" customWidth="1"/>
    <col min="6148" max="6148" width="1.5703125" style="1" customWidth="1"/>
    <col min="6149" max="6149" width="7.42578125" style="1" customWidth="1"/>
    <col min="6150" max="6150" width="7.140625" style="1" customWidth="1"/>
    <col min="6151" max="6151" width="2.28515625" style="1" customWidth="1"/>
    <col min="6152" max="6152" width="7.42578125" style="1" customWidth="1"/>
    <col min="6153" max="6153" width="11.28515625" style="1" customWidth="1"/>
    <col min="6154" max="6156" width="9.140625" style="1"/>
    <col min="6157" max="6157" width="6.7109375" style="1" customWidth="1"/>
    <col min="6158" max="6159" width="9.140625" style="1"/>
    <col min="6160" max="6160" width="2.7109375" style="1" customWidth="1"/>
    <col min="6161" max="6161" width="9.140625" style="1"/>
    <col min="6162" max="6162" width="8.140625" style="1" customWidth="1"/>
    <col min="6163" max="6163" width="2.28515625" style="1" customWidth="1"/>
    <col min="6164" max="6164" width="9.140625" style="1"/>
    <col min="6165" max="6165" width="6.85546875" style="1" customWidth="1"/>
    <col min="6166" max="6400" width="9.140625" style="1"/>
    <col min="6401" max="6401" width="5.5703125" style="1" customWidth="1"/>
    <col min="6402" max="6403" width="7" style="1" customWidth="1"/>
    <col min="6404" max="6404" width="1.5703125" style="1" customWidth="1"/>
    <col min="6405" max="6405" width="7.42578125" style="1" customWidth="1"/>
    <col min="6406" max="6406" width="7.140625" style="1" customWidth="1"/>
    <col min="6407" max="6407" width="2.28515625" style="1" customWidth="1"/>
    <col min="6408" max="6408" width="7.42578125" style="1" customWidth="1"/>
    <col min="6409" max="6409" width="11.28515625" style="1" customWidth="1"/>
    <col min="6410" max="6412" width="9.140625" style="1"/>
    <col min="6413" max="6413" width="6.7109375" style="1" customWidth="1"/>
    <col min="6414" max="6415" width="9.140625" style="1"/>
    <col min="6416" max="6416" width="2.7109375" style="1" customWidth="1"/>
    <col min="6417" max="6417" width="9.140625" style="1"/>
    <col min="6418" max="6418" width="8.140625" style="1" customWidth="1"/>
    <col min="6419" max="6419" width="2.28515625" style="1" customWidth="1"/>
    <col min="6420" max="6420" width="9.140625" style="1"/>
    <col min="6421" max="6421" width="6.85546875" style="1" customWidth="1"/>
    <col min="6422" max="6656" width="9.140625" style="1"/>
    <col min="6657" max="6657" width="5.5703125" style="1" customWidth="1"/>
    <col min="6658" max="6659" width="7" style="1" customWidth="1"/>
    <col min="6660" max="6660" width="1.5703125" style="1" customWidth="1"/>
    <col min="6661" max="6661" width="7.42578125" style="1" customWidth="1"/>
    <col min="6662" max="6662" width="7.140625" style="1" customWidth="1"/>
    <col min="6663" max="6663" width="2.28515625" style="1" customWidth="1"/>
    <col min="6664" max="6664" width="7.42578125" style="1" customWidth="1"/>
    <col min="6665" max="6665" width="11.28515625" style="1" customWidth="1"/>
    <col min="6666" max="6668" width="9.140625" style="1"/>
    <col min="6669" max="6669" width="6.7109375" style="1" customWidth="1"/>
    <col min="6670" max="6671" width="9.140625" style="1"/>
    <col min="6672" max="6672" width="2.7109375" style="1" customWidth="1"/>
    <col min="6673" max="6673" width="9.140625" style="1"/>
    <col min="6674" max="6674" width="8.140625" style="1" customWidth="1"/>
    <col min="6675" max="6675" width="2.28515625" style="1" customWidth="1"/>
    <col min="6676" max="6676" width="9.140625" style="1"/>
    <col min="6677" max="6677" width="6.85546875" style="1" customWidth="1"/>
    <col min="6678" max="6912" width="9.140625" style="1"/>
    <col min="6913" max="6913" width="5.5703125" style="1" customWidth="1"/>
    <col min="6914" max="6915" width="7" style="1" customWidth="1"/>
    <col min="6916" max="6916" width="1.5703125" style="1" customWidth="1"/>
    <col min="6917" max="6917" width="7.42578125" style="1" customWidth="1"/>
    <col min="6918" max="6918" width="7.140625" style="1" customWidth="1"/>
    <col min="6919" max="6919" width="2.28515625" style="1" customWidth="1"/>
    <col min="6920" max="6920" width="7.42578125" style="1" customWidth="1"/>
    <col min="6921" max="6921" width="11.28515625" style="1" customWidth="1"/>
    <col min="6922" max="6924" width="9.140625" style="1"/>
    <col min="6925" max="6925" width="6.7109375" style="1" customWidth="1"/>
    <col min="6926" max="6927" width="9.140625" style="1"/>
    <col min="6928" max="6928" width="2.7109375" style="1" customWidth="1"/>
    <col min="6929" max="6929" width="9.140625" style="1"/>
    <col min="6930" max="6930" width="8.140625" style="1" customWidth="1"/>
    <col min="6931" max="6931" width="2.28515625" style="1" customWidth="1"/>
    <col min="6932" max="6932" width="9.140625" style="1"/>
    <col min="6933" max="6933" width="6.85546875" style="1" customWidth="1"/>
    <col min="6934" max="7168" width="9.140625" style="1"/>
    <col min="7169" max="7169" width="5.5703125" style="1" customWidth="1"/>
    <col min="7170" max="7171" width="7" style="1" customWidth="1"/>
    <col min="7172" max="7172" width="1.5703125" style="1" customWidth="1"/>
    <col min="7173" max="7173" width="7.42578125" style="1" customWidth="1"/>
    <col min="7174" max="7174" width="7.140625" style="1" customWidth="1"/>
    <col min="7175" max="7175" width="2.28515625" style="1" customWidth="1"/>
    <col min="7176" max="7176" width="7.42578125" style="1" customWidth="1"/>
    <col min="7177" max="7177" width="11.28515625" style="1" customWidth="1"/>
    <col min="7178" max="7180" width="9.140625" style="1"/>
    <col min="7181" max="7181" width="6.7109375" style="1" customWidth="1"/>
    <col min="7182" max="7183" width="9.140625" style="1"/>
    <col min="7184" max="7184" width="2.7109375" style="1" customWidth="1"/>
    <col min="7185" max="7185" width="9.140625" style="1"/>
    <col min="7186" max="7186" width="8.140625" style="1" customWidth="1"/>
    <col min="7187" max="7187" width="2.28515625" style="1" customWidth="1"/>
    <col min="7188" max="7188" width="9.140625" style="1"/>
    <col min="7189" max="7189" width="6.85546875" style="1" customWidth="1"/>
    <col min="7190" max="7424" width="9.140625" style="1"/>
    <col min="7425" max="7425" width="5.5703125" style="1" customWidth="1"/>
    <col min="7426" max="7427" width="7" style="1" customWidth="1"/>
    <col min="7428" max="7428" width="1.5703125" style="1" customWidth="1"/>
    <col min="7429" max="7429" width="7.42578125" style="1" customWidth="1"/>
    <col min="7430" max="7430" width="7.140625" style="1" customWidth="1"/>
    <col min="7431" max="7431" width="2.28515625" style="1" customWidth="1"/>
    <col min="7432" max="7432" width="7.42578125" style="1" customWidth="1"/>
    <col min="7433" max="7433" width="11.28515625" style="1" customWidth="1"/>
    <col min="7434" max="7436" width="9.140625" style="1"/>
    <col min="7437" max="7437" width="6.7109375" style="1" customWidth="1"/>
    <col min="7438" max="7439" width="9.140625" style="1"/>
    <col min="7440" max="7440" width="2.7109375" style="1" customWidth="1"/>
    <col min="7441" max="7441" width="9.140625" style="1"/>
    <col min="7442" max="7442" width="8.140625" style="1" customWidth="1"/>
    <col min="7443" max="7443" width="2.28515625" style="1" customWidth="1"/>
    <col min="7444" max="7444" width="9.140625" style="1"/>
    <col min="7445" max="7445" width="6.85546875" style="1" customWidth="1"/>
    <col min="7446" max="7680" width="9.140625" style="1"/>
    <col min="7681" max="7681" width="5.5703125" style="1" customWidth="1"/>
    <col min="7682" max="7683" width="7" style="1" customWidth="1"/>
    <col min="7684" max="7684" width="1.5703125" style="1" customWidth="1"/>
    <col min="7685" max="7685" width="7.42578125" style="1" customWidth="1"/>
    <col min="7686" max="7686" width="7.140625" style="1" customWidth="1"/>
    <col min="7687" max="7687" width="2.28515625" style="1" customWidth="1"/>
    <col min="7688" max="7688" width="7.42578125" style="1" customWidth="1"/>
    <col min="7689" max="7689" width="11.28515625" style="1" customWidth="1"/>
    <col min="7690" max="7692" width="9.140625" style="1"/>
    <col min="7693" max="7693" width="6.7109375" style="1" customWidth="1"/>
    <col min="7694" max="7695" width="9.140625" style="1"/>
    <col min="7696" max="7696" width="2.7109375" style="1" customWidth="1"/>
    <col min="7697" max="7697" width="9.140625" style="1"/>
    <col min="7698" max="7698" width="8.140625" style="1" customWidth="1"/>
    <col min="7699" max="7699" width="2.28515625" style="1" customWidth="1"/>
    <col min="7700" max="7700" width="9.140625" style="1"/>
    <col min="7701" max="7701" width="6.85546875" style="1" customWidth="1"/>
    <col min="7702" max="7936" width="9.140625" style="1"/>
    <col min="7937" max="7937" width="5.5703125" style="1" customWidth="1"/>
    <col min="7938" max="7939" width="7" style="1" customWidth="1"/>
    <col min="7940" max="7940" width="1.5703125" style="1" customWidth="1"/>
    <col min="7941" max="7941" width="7.42578125" style="1" customWidth="1"/>
    <col min="7942" max="7942" width="7.140625" style="1" customWidth="1"/>
    <col min="7943" max="7943" width="2.28515625" style="1" customWidth="1"/>
    <col min="7944" max="7944" width="7.42578125" style="1" customWidth="1"/>
    <col min="7945" max="7945" width="11.28515625" style="1" customWidth="1"/>
    <col min="7946" max="7948" width="9.140625" style="1"/>
    <col min="7949" max="7949" width="6.7109375" style="1" customWidth="1"/>
    <col min="7950" max="7951" width="9.140625" style="1"/>
    <col min="7952" max="7952" width="2.7109375" style="1" customWidth="1"/>
    <col min="7953" max="7953" width="9.140625" style="1"/>
    <col min="7954" max="7954" width="8.140625" style="1" customWidth="1"/>
    <col min="7955" max="7955" width="2.28515625" style="1" customWidth="1"/>
    <col min="7956" max="7956" width="9.140625" style="1"/>
    <col min="7957" max="7957" width="6.85546875" style="1" customWidth="1"/>
    <col min="7958" max="8192" width="9.140625" style="1"/>
    <col min="8193" max="8193" width="5.5703125" style="1" customWidth="1"/>
    <col min="8194" max="8195" width="7" style="1" customWidth="1"/>
    <col min="8196" max="8196" width="1.5703125" style="1" customWidth="1"/>
    <col min="8197" max="8197" width="7.42578125" style="1" customWidth="1"/>
    <col min="8198" max="8198" width="7.140625" style="1" customWidth="1"/>
    <col min="8199" max="8199" width="2.28515625" style="1" customWidth="1"/>
    <col min="8200" max="8200" width="7.42578125" style="1" customWidth="1"/>
    <col min="8201" max="8201" width="11.28515625" style="1" customWidth="1"/>
    <col min="8202" max="8204" width="9.140625" style="1"/>
    <col min="8205" max="8205" width="6.7109375" style="1" customWidth="1"/>
    <col min="8206" max="8207" width="9.140625" style="1"/>
    <col min="8208" max="8208" width="2.7109375" style="1" customWidth="1"/>
    <col min="8209" max="8209" width="9.140625" style="1"/>
    <col min="8210" max="8210" width="8.140625" style="1" customWidth="1"/>
    <col min="8211" max="8211" width="2.28515625" style="1" customWidth="1"/>
    <col min="8212" max="8212" width="9.140625" style="1"/>
    <col min="8213" max="8213" width="6.85546875" style="1" customWidth="1"/>
    <col min="8214" max="8448" width="9.140625" style="1"/>
    <col min="8449" max="8449" width="5.5703125" style="1" customWidth="1"/>
    <col min="8450" max="8451" width="7" style="1" customWidth="1"/>
    <col min="8452" max="8452" width="1.5703125" style="1" customWidth="1"/>
    <col min="8453" max="8453" width="7.42578125" style="1" customWidth="1"/>
    <col min="8454" max="8454" width="7.140625" style="1" customWidth="1"/>
    <col min="8455" max="8455" width="2.28515625" style="1" customWidth="1"/>
    <col min="8456" max="8456" width="7.42578125" style="1" customWidth="1"/>
    <col min="8457" max="8457" width="11.28515625" style="1" customWidth="1"/>
    <col min="8458" max="8460" width="9.140625" style="1"/>
    <col min="8461" max="8461" width="6.7109375" style="1" customWidth="1"/>
    <col min="8462" max="8463" width="9.140625" style="1"/>
    <col min="8464" max="8464" width="2.7109375" style="1" customWidth="1"/>
    <col min="8465" max="8465" width="9.140625" style="1"/>
    <col min="8466" max="8466" width="8.140625" style="1" customWidth="1"/>
    <col min="8467" max="8467" width="2.28515625" style="1" customWidth="1"/>
    <col min="8468" max="8468" width="9.140625" style="1"/>
    <col min="8469" max="8469" width="6.85546875" style="1" customWidth="1"/>
    <col min="8470" max="8704" width="9.140625" style="1"/>
    <col min="8705" max="8705" width="5.5703125" style="1" customWidth="1"/>
    <col min="8706" max="8707" width="7" style="1" customWidth="1"/>
    <col min="8708" max="8708" width="1.5703125" style="1" customWidth="1"/>
    <col min="8709" max="8709" width="7.42578125" style="1" customWidth="1"/>
    <col min="8710" max="8710" width="7.140625" style="1" customWidth="1"/>
    <col min="8711" max="8711" width="2.28515625" style="1" customWidth="1"/>
    <col min="8712" max="8712" width="7.42578125" style="1" customWidth="1"/>
    <col min="8713" max="8713" width="11.28515625" style="1" customWidth="1"/>
    <col min="8714" max="8716" width="9.140625" style="1"/>
    <col min="8717" max="8717" width="6.7109375" style="1" customWidth="1"/>
    <col min="8718" max="8719" width="9.140625" style="1"/>
    <col min="8720" max="8720" width="2.7109375" style="1" customWidth="1"/>
    <col min="8721" max="8721" width="9.140625" style="1"/>
    <col min="8722" max="8722" width="8.140625" style="1" customWidth="1"/>
    <col min="8723" max="8723" width="2.28515625" style="1" customWidth="1"/>
    <col min="8724" max="8724" width="9.140625" style="1"/>
    <col min="8725" max="8725" width="6.85546875" style="1" customWidth="1"/>
    <col min="8726" max="8960" width="9.140625" style="1"/>
    <col min="8961" max="8961" width="5.5703125" style="1" customWidth="1"/>
    <col min="8962" max="8963" width="7" style="1" customWidth="1"/>
    <col min="8964" max="8964" width="1.5703125" style="1" customWidth="1"/>
    <col min="8965" max="8965" width="7.42578125" style="1" customWidth="1"/>
    <col min="8966" max="8966" width="7.140625" style="1" customWidth="1"/>
    <col min="8967" max="8967" width="2.28515625" style="1" customWidth="1"/>
    <col min="8968" max="8968" width="7.42578125" style="1" customWidth="1"/>
    <col min="8969" max="8969" width="11.28515625" style="1" customWidth="1"/>
    <col min="8970" max="8972" width="9.140625" style="1"/>
    <col min="8973" max="8973" width="6.7109375" style="1" customWidth="1"/>
    <col min="8974" max="8975" width="9.140625" style="1"/>
    <col min="8976" max="8976" width="2.7109375" style="1" customWidth="1"/>
    <col min="8977" max="8977" width="9.140625" style="1"/>
    <col min="8978" max="8978" width="8.140625" style="1" customWidth="1"/>
    <col min="8979" max="8979" width="2.28515625" style="1" customWidth="1"/>
    <col min="8980" max="8980" width="9.140625" style="1"/>
    <col min="8981" max="8981" width="6.85546875" style="1" customWidth="1"/>
    <col min="8982" max="9216" width="9.140625" style="1"/>
    <col min="9217" max="9217" width="5.5703125" style="1" customWidth="1"/>
    <col min="9218" max="9219" width="7" style="1" customWidth="1"/>
    <col min="9220" max="9220" width="1.5703125" style="1" customWidth="1"/>
    <col min="9221" max="9221" width="7.42578125" style="1" customWidth="1"/>
    <col min="9222" max="9222" width="7.140625" style="1" customWidth="1"/>
    <col min="9223" max="9223" width="2.28515625" style="1" customWidth="1"/>
    <col min="9224" max="9224" width="7.42578125" style="1" customWidth="1"/>
    <col min="9225" max="9225" width="11.28515625" style="1" customWidth="1"/>
    <col min="9226" max="9228" width="9.140625" style="1"/>
    <col min="9229" max="9229" width="6.7109375" style="1" customWidth="1"/>
    <col min="9230" max="9231" width="9.140625" style="1"/>
    <col min="9232" max="9232" width="2.7109375" style="1" customWidth="1"/>
    <col min="9233" max="9233" width="9.140625" style="1"/>
    <col min="9234" max="9234" width="8.140625" style="1" customWidth="1"/>
    <col min="9235" max="9235" width="2.28515625" style="1" customWidth="1"/>
    <col min="9236" max="9236" width="9.140625" style="1"/>
    <col min="9237" max="9237" width="6.85546875" style="1" customWidth="1"/>
    <col min="9238" max="9472" width="9.140625" style="1"/>
    <col min="9473" max="9473" width="5.5703125" style="1" customWidth="1"/>
    <col min="9474" max="9475" width="7" style="1" customWidth="1"/>
    <col min="9476" max="9476" width="1.5703125" style="1" customWidth="1"/>
    <col min="9477" max="9477" width="7.42578125" style="1" customWidth="1"/>
    <col min="9478" max="9478" width="7.140625" style="1" customWidth="1"/>
    <col min="9479" max="9479" width="2.28515625" style="1" customWidth="1"/>
    <col min="9480" max="9480" width="7.42578125" style="1" customWidth="1"/>
    <col min="9481" max="9481" width="11.28515625" style="1" customWidth="1"/>
    <col min="9482" max="9484" width="9.140625" style="1"/>
    <col min="9485" max="9485" width="6.7109375" style="1" customWidth="1"/>
    <col min="9486" max="9487" width="9.140625" style="1"/>
    <col min="9488" max="9488" width="2.7109375" style="1" customWidth="1"/>
    <col min="9489" max="9489" width="9.140625" style="1"/>
    <col min="9490" max="9490" width="8.140625" style="1" customWidth="1"/>
    <col min="9491" max="9491" width="2.28515625" style="1" customWidth="1"/>
    <col min="9492" max="9492" width="9.140625" style="1"/>
    <col min="9493" max="9493" width="6.85546875" style="1" customWidth="1"/>
    <col min="9494" max="9728" width="9.140625" style="1"/>
    <col min="9729" max="9729" width="5.5703125" style="1" customWidth="1"/>
    <col min="9730" max="9731" width="7" style="1" customWidth="1"/>
    <col min="9732" max="9732" width="1.5703125" style="1" customWidth="1"/>
    <col min="9733" max="9733" width="7.42578125" style="1" customWidth="1"/>
    <col min="9734" max="9734" width="7.140625" style="1" customWidth="1"/>
    <col min="9735" max="9735" width="2.28515625" style="1" customWidth="1"/>
    <col min="9736" max="9736" width="7.42578125" style="1" customWidth="1"/>
    <col min="9737" max="9737" width="11.28515625" style="1" customWidth="1"/>
    <col min="9738" max="9740" width="9.140625" style="1"/>
    <col min="9741" max="9741" width="6.7109375" style="1" customWidth="1"/>
    <col min="9742" max="9743" width="9.140625" style="1"/>
    <col min="9744" max="9744" width="2.7109375" style="1" customWidth="1"/>
    <col min="9745" max="9745" width="9.140625" style="1"/>
    <col min="9746" max="9746" width="8.140625" style="1" customWidth="1"/>
    <col min="9747" max="9747" width="2.28515625" style="1" customWidth="1"/>
    <col min="9748" max="9748" width="9.140625" style="1"/>
    <col min="9749" max="9749" width="6.85546875" style="1" customWidth="1"/>
    <col min="9750" max="9984" width="9.140625" style="1"/>
    <col min="9985" max="9985" width="5.5703125" style="1" customWidth="1"/>
    <col min="9986" max="9987" width="7" style="1" customWidth="1"/>
    <col min="9988" max="9988" width="1.5703125" style="1" customWidth="1"/>
    <col min="9989" max="9989" width="7.42578125" style="1" customWidth="1"/>
    <col min="9990" max="9990" width="7.140625" style="1" customWidth="1"/>
    <col min="9991" max="9991" width="2.28515625" style="1" customWidth="1"/>
    <col min="9992" max="9992" width="7.42578125" style="1" customWidth="1"/>
    <col min="9993" max="9993" width="11.28515625" style="1" customWidth="1"/>
    <col min="9994" max="9996" width="9.140625" style="1"/>
    <col min="9997" max="9997" width="6.7109375" style="1" customWidth="1"/>
    <col min="9998" max="9999" width="9.140625" style="1"/>
    <col min="10000" max="10000" width="2.7109375" style="1" customWidth="1"/>
    <col min="10001" max="10001" width="9.140625" style="1"/>
    <col min="10002" max="10002" width="8.140625" style="1" customWidth="1"/>
    <col min="10003" max="10003" width="2.28515625" style="1" customWidth="1"/>
    <col min="10004" max="10004" width="9.140625" style="1"/>
    <col min="10005" max="10005" width="6.85546875" style="1" customWidth="1"/>
    <col min="10006" max="10240" width="9.140625" style="1"/>
    <col min="10241" max="10241" width="5.5703125" style="1" customWidth="1"/>
    <col min="10242" max="10243" width="7" style="1" customWidth="1"/>
    <col min="10244" max="10244" width="1.5703125" style="1" customWidth="1"/>
    <col min="10245" max="10245" width="7.42578125" style="1" customWidth="1"/>
    <col min="10246" max="10246" width="7.140625" style="1" customWidth="1"/>
    <col min="10247" max="10247" width="2.28515625" style="1" customWidth="1"/>
    <col min="10248" max="10248" width="7.42578125" style="1" customWidth="1"/>
    <col min="10249" max="10249" width="11.28515625" style="1" customWidth="1"/>
    <col min="10250" max="10252" width="9.140625" style="1"/>
    <col min="10253" max="10253" width="6.7109375" style="1" customWidth="1"/>
    <col min="10254" max="10255" width="9.140625" style="1"/>
    <col min="10256" max="10256" width="2.7109375" style="1" customWidth="1"/>
    <col min="10257" max="10257" width="9.140625" style="1"/>
    <col min="10258" max="10258" width="8.140625" style="1" customWidth="1"/>
    <col min="10259" max="10259" width="2.28515625" style="1" customWidth="1"/>
    <col min="10260" max="10260" width="9.140625" style="1"/>
    <col min="10261" max="10261" width="6.85546875" style="1" customWidth="1"/>
    <col min="10262" max="10496" width="9.140625" style="1"/>
    <col min="10497" max="10497" width="5.5703125" style="1" customWidth="1"/>
    <col min="10498" max="10499" width="7" style="1" customWidth="1"/>
    <col min="10500" max="10500" width="1.5703125" style="1" customWidth="1"/>
    <col min="10501" max="10501" width="7.42578125" style="1" customWidth="1"/>
    <col min="10502" max="10502" width="7.140625" style="1" customWidth="1"/>
    <col min="10503" max="10503" width="2.28515625" style="1" customWidth="1"/>
    <col min="10504" max="10504" width="7.42578125" style="1" customWidth="1"/>
    <col min="10505" max="10505" width="11.28515625" style="1" customWidth="1"/>
    <col min="10506" max="10508" width="9.140625" style="1"/>
    <col min="10509" max="10509" width="6.7109375" style="1" customWidth="1"/>
    <col min="10510" max="10511" width="9.140625" style="1"/>
    <col min="10512" max="10512" width="2.7109375" style="1" customWidth="1"/>
    <col min="10513" max="10513" width="9.140625" style="1"/>
    <col min="10514" max="10514" width="8.140625" style="1" customWidth="1"/>
    <col min="10515" max="10515" width="2.28515625" style="1" customWidth="1"/>
    <col min="10516" max="10516" width="9.140625" style="1"/>
    <col min="10517" max="10517" width="6.85546875" style="1" customWidth="1"/>
    <col min="10518" max="10752" width="9.140625" style="1"/>
    <col min="10753" max="10753" width="5.5703125" style="1" customWidth="1"/>
    <col min="10754" max="10755" width="7" style="1" customWidth="1"/>
    <col min="10756" max="10756" width="1.5703125" style="1" customWidth="1"/>
    <col min="10757" max="10757" width="7.42578125" style="1" customWidth="1"/>
    <col min="10758" max="10758" width="7.140625" style="1" customWidth="1"/>
    <col min="10759" max="10759" width="2.28515625" style="1" customWidth="1"/>
    <col min="10760" max="10760" width="7.42578125" style="1" customWidth="1"/>
    <col min="10761" max="10761" width="11.28515625" style="1" customWidth="1"/>
    <col min="10762" max="10764" width="9.140625" style="1"/>
    <col min="10765" max="10765" width="6.7109375" style="1" customWidth="1"/>
    <col min="10766" max="10767" width="9.140625" style="1"/>
    <col min="10768" max="10768" width="2.7109375" style="1" customWidth="1"/>
    <col min="10769" max="10769" width="9.140625" style="1"/>
    <col min="10770" max="10770" width="8.140625" style="1" customWidth="1"/>
    <col min="10771" max="10771" width="2.28515625" style="1" customWidth="1"/>
    <col min="10772" max="10772" width="9.140625" style="1"/>
    <col min="10773" max="10773" width="6.85546875" style="1" customWidth="1"/>
    <col min="10774" max="11008" width="9.140625" style="1"/>
    <col min="11009" max="11009" width="5.5703125" style="1" customWidth="1"/>
    <col min="11010" max="11011" width="7" style="1" customWidth="1"/>
    <col min="11012" max="11012" width="1.5703125" style="1" customWidth="1"/>
    <col min="11013" max="11013" width="7.42578125" style="1" customWidth="1"/>
    <col min="11014" max="11014" width="7.140625" style="1" customWidth="1"/>
    <col min="11015" max="11015" width="2.28515625" style="1" customWidth="1"/>
    <col min="11016" max="11016" width="7.42578125" style="1" customWidth="1"/>
    <col min="11017" max="11017" width="11.28515625" style="1" customWidth="1"/>
    <col min="11018" max="11020" width="9.140625" style="1"/>
    <col min="11021" max="11021" width="6.7109375" style="1" customWidth="1"/>
    <col min="11022" max="11023" width="9.140625" style="1"/>
    <col min="11024" max="11024" width="2.7109375" style="1" customWidth="1"/>
    <col min="11025" max="11025" width="9.140625" style="1"/>
    <col min="11026" max="11026" width="8.140625" style="1" customWidth="1"/>
    <col min="11027" max="11027" width="2.28515625" style="1" customWidth="1"/>
    <col min="11028" max="11028" width="9.140625" style="1"/>
    <col min="11029" max="11029" width="6.85546875" style="1" customWidth="1"/>
    <col min="11030" max="11264" width="9.140625" style="1"/>
    <col min="11265" max="11265" width="5.5703125" style="1" customWidth="1"/>
    <col min="11266" max="11267" width="7" style="1" customWidth="1"/>
    <col min="11268" max="11268" width="1.5703125" style="1" customWidth="1"/>
    <col min="11269" max="11269" width="7.42578125" style="1" customWidth="1"/>
    <col min="11270" max="11270" width="7.140625" style="1" customWidth="1"/>
    <col min="11271" max="11271" width="2.28515625" style="1" customWidth="1"/>
    <col min="11272" max="11272" width="7.42578125" style="1" customWidth="1"/>
    <col min="11273" max="11273" width="11.28515625" style="1" customWidth="1"/>
    <col min="11274" max="11276" width="9.140625" style="1"/>
    <col min="11277" max="11277" width="6.7109375" style="1" customWidth="1"/>
    <col min="11278" max="11279" width="9.140625" style="1"/>
    <col min="11280" max="11280" width="2.7109375" style="1" customWidth="1"/>
    <col min="11281" max="11281" width="9.140625" style="1"/>
    <col min="11282" max="11282" width="8.140625" style="1" customWidth="1"/>
    <col min="11283" max="11283" width="2.28515625" style="1" customWidth="1"/>
    <col min="11284" max="11284" width="9.140625" style="1"/>
    <col min="11285" max="11285" width="6.85546875" style="1" customWidth="1"/>
    <col min="11286" max="11520" width="9.140625" style="1"/>
    <col min="11521" max="11521" width="5.5703125" style="1" customWidth="1"/>
    <col min="11522" max="11523" width="7" style="1" customWidth="1"/>
    <col min="11524" max="11524" width="1.5703125" style="1" customWidth="1"/>
    <col min="11525" max="11525" width="7.42578125" style="1" customWidth="1"/>
    <col min="11526" max="11526" width="7.140625" style="1" customWidth="1"/>
    <col min="11527" max="11527" width="2.28515625" style="1" customWidth="1"/>
    <col min="11528" max="11528" width="7.42578125" style="1" customWidth="1"/>
    <col min="11529" max="11529" width="11.28515625" style="1" customWidth="1"/>
    <col min="11530" max="11532" width="9.140625" style="1"/>
    <col min="11533" max="11533" width="6.7109375" style="1" customWidth="1"/>
    <col min="11534" max="11535" width="9.140625" style="1"/>
    <col min="11536" max="11536" width="2.7109375" style="1" customWidth="1"/>
    <col min="11537" max="11537" width="9.140625" style="1"/>
    <col min="11538" max="11538" width="8.140625" style="1" customWidth="1"/>
    <col min="11539" max="11539" width="2.28515625" style="1" customWidth="1"/>
    <col min="11540" max="11540" width="9.140625" style="1"/>
    <col min="11541" max="11541" width="6.85546875" style="1" customWidth="1"/>
    <col min="11542" max="11776" width="9.140625" style="1"/>
    <col min="11777" max="11777" width="5.5703125" style="1" customWidth="1"/>
    <col min="11778" max="11779" width="7" style="1" customWidth="1"/>
    <col min="11780" max="11780" width="1.5703125" style="1" customWidth="1"/>
    <col min="11781" max="11781" width="7.42578125" style="1" customWidth="1"/>
    <col min="11782" max="11782" width="7.140625" style="1" customWidth="1"/>
    <col min="11783" max="11783" width="2.28515625" style="1" customWidth="1"/>
    <col min="11784" max="11784" width="7.42578125" style="1" customWidth="1"/>
    <col min="11785" max="11785" width="11.28515625" style="1" customWidth="1"/>
    <col min="11786" max="11788" width="9.140625" style="1"/>
    <col min="11789" max="11789" width="6.7109375" style="1" customWidth="1"/>
    <col min="11790" max="11791" width="9.140625" style="1"/>
    <col min="11792" max="11792" width="2.7109375" style="1" customWidth="1"/>
    <col min="11793" max="11793" width="9.140625" style="1"/>
    <col min="11794" max="11794" width="8.140625" style="1" customWidth="1"/>
    <col min="11795" max="11795" width="2.28515625" style="1" customWidth="1"/>
    <col min="11796" max="11796" width="9.140625" style="1"/>
    <col min="11797" max="11797" width="6.85546875" style="1" customWidth="1"/>
    <col min="11798" max="12032" width="9.140625" style="1"/>
    <col min="12033" max="12033" width="5.5703125" style="1" customWidth="1"/>
    <col min="12034" max="12035" width="7" style="1" customWidth="1"/>
    <col min="12036" max="12036" width="1.5703125" style="1" customWidth="1"/>
    <col min="12037" max="12037" width="7.42578125" style="1" customWidth="1"/>
    <col min="12038" max="12038" width="7.140625" style="1" customWidth="1"/>
    <col min="12039" max="12039" width="2.28515625" style="1" customWidth="1"/>
    <col min="12040" max="12040" width="7.42578125" style="1" customWidth="1"/>
    <col min="12041" max="12041" width="11.28515625" style="1" customWidth="1"/>
    <col min="12042" max="12044" width="9.140625" style="1"/>
    <col min="12045" max="12045" width="6.7109375" style="1" customWidth="1"/>
    <col min="12046" max="12047" width="9.140625" style="1"/>
    <col min="12048" max="12048" width="2.7109375" style="1" customWidth="1"/>
    <col min="12049" max="12049" width="9.140625" style="1"/>
    <col min="12050" max="12050" width="8.140625" style="1" customWidth="1"/>
    <col min="12051" max="12051" width="2.28515625" style="1" customWidth="1"/>
    <col min="12052" max="12052" width="9.140625" style="1"/>
    <col min="12053" max="12053" width="6.85546875" style="1" customWidth="1"/>
    <col min="12054" max="12288" width="9.140625" style="1"/>
    <col min="12289" max="12289" width="5.5703125" style="1" customWidth="1"/>
    <col min="12290" max="12291" width="7" style="1" customWidth="1"/>
    <col min="12292" max="12292" width="1.5703125" style="1" customWidth="1"/>
    <col min="12293" max="12293" width="7.42578125" style="1" customWidth="1"/>
    <col min="12294" max="12294" width="7.140625" style="1" customWidth="1"/>
    <col min="12295" max="12295" width="2.28515625" style="1" customWidth="1"/>
    <col min="12296" max="12296" width="7.42578125" style="1" customWidth="1"/>
    <col min="12297" max="12297" width="11.28515625" style="1" customWidth="1"/>
    <col min="12298" max="12300" width="9.140625" style="1"/>
    <col min="12301" max="12301" width="6.7109375" style="1" customWidth="1"/>
    <col min="12302" max="12303" width="9.140625" style="1"/>
    <col min="12304" max="12304" width="2.7109375" style="1" customWidth="1"/>
    <col min="12305" max="12305" width="9.140625" style="1"/>
    <col min="12306" max="12306" width="8.140625" style="1" customWidth="1"/>
    <col min="12307" max="12307" width="2.28515625" style="1" customWidth="1"/>
    <col min="12308" max="12308" width="9.140625" style="1"/>
    <col min="12309" max="12309" width="6.85546875" style="1" customWidth="1"/>
    <col min="12310" max="12544" width="9.140625" style="1"/>
    <col min="12545" max="12545" width="5.5703125" style="1" customWidth="1"/>
    <col min="12546" max="12547" width="7" style="1" customWidth="1"/>
    <col min="12548" max="12548" width="1.5703125" style="1" customWidth="1"/>
    <col min="12549" max="12549" width="7.42578125" style="1" customWidth="1"/>
    <col min="12550" max="12550" width="7.140625" style="1" customWidth="1"/>
    <col min="12551" max="12551" width="2.28515625" style="1" customWidth="1"/>
    <col min="12552" max="12552" width="7.42578125" style="1" customWidth="1"/>
    <col min="12553" max="12553" width="11.28515625" style="1" customWidth="1"/>
    <col min="12554" max="12556" width="9.140625" style="1"/>
    <col min="12557" max="12557" width="6.7109375" style="1" customWidth="1"/>
    <col min="12558" max="12559" width="9.140625" style="1"/>
    <col min="12560" max="12560" width="2.7109375" style="1" customWidth="1"/>
    <col min="12561" max="12561" width="9.140625" style="1"/>
    <col min="12562" max="12562" width="8.140625" style="1" customWidth="1"/>
    <col min="12563" max="12563" width="2.28515625" style="1" customWidth="1"/>
    <col min="12564" max="12564" width="9.140625" style="1"/>
    <col min="12565" max="12565" width="6.85546875" style="1" customWidth="1"/>
    <col min="12566" max="12800" width="9.140625" style="1"/>
    <col min="12801" max="12801" width="5.5703125" style="1" customWidth="1"/>
    <col min="12802" max="12803" width="7" style="1" customWidth="1"/>
    <col min="12804" max="12804" width="1.5703125" style="1" customWidth="1"/>
    <col min="12805" max="12805" width="7.42578125" style="1" customWidth="1"/>
    <col min="12806" max="12806" width="7.140625" style="1" customWidth="1"/>
    <col min="12807" max="12807" width="2.28515625" style="1" customWidth="1"/>
    <col min="12808" max="12808" width="7.42578125" style="1" customWidth="1"/>
    <col min="12809" max="12809" width="11.28515625" style="1" customWidth="1"/>
    <col min="12810" max="12812" width="9.140625" style="1"/>
    <col min="12813" max="12813" width="6.7109375" style="1" customWidth="1"/>
    <col min="12814" max="12815" width="9.140625" style="1"/>
    <col min="12816" max="12816" width="2.7109375" style="1" customWidth="1"/>
    <col min="12817" max="12817" width="9.140625" style="1"/>
    <col min="12818" max="12818" width="8.140625" style="1" customWidth="1"/>
    <col min="12819" max="12819" width="2.28515625" style="1" customWidth="1"/>
    <col min="12820" max="12820" width="9.140625" style="1"/>
    <col min="12821" max="12821" width="6.85546875" style="1" customWidth="1"/>
    <col min="12822" max="13056" width="9.140625" style="1"/>
    <col min="13057" max="13057" width="5.5703125" style="1" customWidth="1"/>
    <col min="13058" max="13059" width="7" style="1" customWidth="1"/>
    <col min="13060" max="13060" width="1.5703125" style="1" customWidth="1"/>
    <col min="13061" max="13061" width="7.42578125" style="1" customWidth="1"/>
    <col min="13062" max="13062" width="7.140625" style="1" customWidth="1"/>
    <col min="13063" max="13063" width="2.28515625" style="1" customWidth="1"/>
    <col min="13064" max="13064" width="7.42578125" style="1" customWidth="1"/>
    <col min="13065" max="13065" width="11.28515625" style="1" customWidth="1"/>
    <col min="13066" max="13068" width="9.140625" style="1"/>
    <col min="13069" max="13069" width="6.7109375" style="1" customWidth="1"/>
    <col min="13070" max="13071" width="9.140625" style="1"/>
    <col min="13072" max="13072" width="2.7109375" style="1" customWidth="1"/>
    <col min="13073" max="13073" width="9.140625" style="1"/>
    <col min="13074" max="13074" width="8.140625" style="1" customWidth="1"/>
    <col min="13075" max="13075" width="2.28515625" style="1" customWidth="1"/>
    <col min="13076" max="13076" width="9.140625" style="1"/>
    <col min="13077" max="13077" width="6.85546875" style="1" customWidth="1"/>
    <col min="13078" max="13312" width="9.140625" style="1"/>
    <col min="13313" max="13313" width="5.5703125" style="1" customWidth="1"/>
    <col min="13314" max="13315" width="7" style="1" customWidth="1"/>
    <col min="13316" max="13316" width="1.5703125" style="1" customWidth="1"/>
    <col min="13317" max="13317" width="7.42578125" style="1" customWidth="1"/>
    <col min="13318" max="13318" width="7.140625" style="1" customWidth="1"/>
    <col min="13319" max="13319" width="2.28515625" style="1" customWidth="1"/>
    <col min="13320" max="13320" width="7.42578125" style="1" customWidth="1"/>
    <col min="13321" max="13321" width="11.28515625" style="1" customWidth="1"/>
    <col min="13322" max="13324" width="9.140625" style="1"/>
    <col min="13325" max="13325" width="6.7109375" style="1" customWidth="1"/>
    <col min="13326" max="13327" width="9.140625" style="1"/>
    <col min="13328" max="13328" width="2.7109375" style="1" customWidth="1"/>
    <col min="13329" max="13329" width="9.140625" style="1"/>
    <col min="13330" max="13330" width="8.140625" style="1" customWidth="1"/>
    <col min="13331" max="13331" width="2.28515625" style="1" customWidth="1"/>
    <col min="13332" max="13332" width="9.140625" style="1"/>
    <col min="13333" max="13333" width="6.85546875" style="1" customWidth="1"/>
    <col min="13334" max="13568" width="9.140625" style="1"/>
    <col min="13569" max="13569" width="5.5703125" style="1" customWidth="1"/>
    <col min="13570" max="13571" width="7" style="1" customWidth="1"/>
    <col min="13572" max="13572" width="1.5703125" style="1" customWidth="1"/>
    <col min="13573" max="13573" width="7.42578125" style="1" customWidth="1"/>
    <col min="13574" max="13574" width="7.140625" style="1" customWidth="1"/>
    <col min="13575" max="13575" width="2.28515625" style="1" customWidth="1"/>
    <col min="13576" max="13576" width="7.42578125" style="1" customWidth="1"/>
    <col min="13577" max="13577" width="11.28515625" style="1" customWidth="1"/>
    <col min="13578" max="13580" width="9.140625" style="1"/>
    <col min="13581" max="13581" width="6.7109375" style="1" customWidth="1"/>
    <col min="13582" max="13583" width="9.140625" style="1"/>
    <col min="13584" max="13584" width="2.7109375" style="1" customWidth="1"/>
    <col min="13585" max="13585" width="9.140625" style="1"/>
    <col min="13586" max="13586" width="8.140625" style="1" customWidth="1"/>
    <col min="13587" max="13587" width="2.28515625" style="1" customWidth="1"/>
    <col min="13588" max="13588" width="9.140625" style="1"/>
    <col min="13589" max="13589" width="6.85546875" style="1" customWidth="1"/>
    <col min="13590" max="13824" width="9.140625" style="1"/>
    <col min="13825" max="13825" width="5.5703125" style="1" customWidth="1"/>
    <col min="13826" max="13827" width="7" style="1" customWidth="1"/>
    <col min="13828" max="13828" width="1.5703125" style="1" customWidth="1"/>
    <col min="13829" max="13829" width="7.42578125" style="1" customWidth="1"/>
    <col min="13830" max="13830" width="7.140625" style="1" customWidth="1"/>
    <col min="13831" max="13831" width="2.28515625" style="1" customWidth="1"/>
    <col min="13832" max="13832" width="7.42578125" style="1" customWidth="1"/>
    <col min="13833" max="13833" width="11.28515625" style="1" customWidth="1"/>
    <col min="13834" max="13836" width="9.140625" style="1"/>
    <col min="13837" max="13837" width="6.7109375" style="1" customWidth="1"/>
    <col min="13838" max="13839" width="9.140625" style="1"/>
    <col min="13840" max="13840" width="2.7109375" style="1" customWidth="1"/>
    <col min="13841" max="13841" width="9.140625" style="1"/>
    <col min="13842" max="13842" width="8.140625" style="1" customWidth="1"/>
    <col min="13843" max="13843" width="2.28515625" style="1" customWidth="1"/>
    <col min="13844" max="13844" width="9.140625" style="1"/>
    <col min="13845" max="13845" width="6.85546875" style="1" customWidth="1"/>
    <col min="13846" max="14080" width="9.140625" style="1"/>
    <col min="14081" max="14081" width="5.5703125" style="1" customWidth="1"/>
    <col min="14082" max="14083" width="7" style="1" customWidth="1"/>
    <col min="14084" max="14084" width="1.5703125" style="1" customWidth="1"/>
    <col min="14085" max="14085" width="7.42578125" style="1" customWidth="1"/>
    <col min="14086" max="14086" width="7.140625" style="1" customWidth="1"/>
    <col min="14087" max="14087" width="2.28515625" style="1" customWidth="1"/>
    <col min="14088" max="14088" width="7.42578125" style="1" customWidth="1"/>
    <col min="14089" max="14089" width="11.28515625" style="1" customWidth="1"/>
    <col min="14090" max="14092" width="9.140625" style="1"/>
    <col min="14093" max="14093" width="6.7109375" style="1" customWidth="1"/>
    <col min="14094" max="14095" width="9.140625" style="1"/>
    <col min="14096" max="14096" width="2.7109375" style="1" customWidth="1"/>
    <col min="14097" max="14097" width="9.140625" style="1"/>
    <col min="14098" max="14098" width="8.140625" style="1" customWidth="1"/>
    <col min="14099" max="14099" width="2.28515625" style="1" customWidth="1"/>
    <col min="14100" max="14100" width="9.140625" style="1"/>
    <col min="14101" max="14101" width="6.85546875" style="1" customWidth="1"/>
    <col min="14102" max="14336" width="9.140625" style="1"/>
    <col min="14337" max="14337" width="5.5703125" style="1" customWidth="1"/>
    <col min="14338" max="14339" width="7" style="1" customWidth="1"/>
    <col min="14340" max="14340" width="1.5703125" style="1" customWidth="1"/>
    <col min="14341" max="14341" width="7.42578125" style="1" customWidth="1"/>
    <col min="14342" max="14342" width="7.140625" style="1" customWidth="1"/>
    <col min="14343" max="14343" width="2.28515625" style="1" customWidth="1"/>
    <col min="14344" max="14344" width="7.42578125" style="1" customWidth="1"/>
    <col min="14345" max="14345" width="11.28515625" style="1" customWidth="1"/>
    <col min="14346" max="14348" width="9.140625" style="1"/>
    <col min="14349" max="14349" width="6.7109375" style="1" customWidth="1"/>
    <col min="14350" max="14351" width="9.140625" style="1"/>
    <col min="14352" max="14352" width="2.7109375" style="1" customWidth="1"/>
    <col min="14353" max="14353" width="9.140625" style="1"/>
    <col min="14354" max="14354" width="8.140625" style="1" customWidth="1"/>
    <col min="14355" max="14355" width="2.28515625" style="1" customWidth="1"/>
    <col min="14356" max="14356" width="9.140625" style="1"/>
    <col min="14357" max="14357" width="6.85546875" style="1" customWidth="1"/>
    <col min="14358" max="14592" width="9.140625" style="1"/>
    <col min="14593" max="14593" width="5.5703125" style="1" customWidth="1"/>
    <col min="14594" max="14595" width="7" style="1" customWidth="1"/>
    <col min="14596" max="14596" width="1.5703125" style="1" customWidth="1"/>
    <col min="14597" max="14597" width="7.42578125" style="1" customWidth="1"/>
    <col min="14598" max="14598" width="7.140625" style="1" customWidth="1"/>
    <col min="14599" max="14599" width="2.28515625" style="1" customWidth="1"/>
    <col min="14600" max="14600" width="7.42578125" style="1" customWidth="1"/>
    <col min="14601" max="14601" width="11.28515625" style="1" customWidth="1"/>
    <col min="14602" max="14604" width="9.140625" style="1"/>
    <col min="14605" max="14605" width="6.7109375" style="1" customWidth="1"/>
    <col min="14606" max="14607" width="9.140625" style="1"/>
    <col min="14608" max="14608" width="2.7109375" style="1" customWidth="1"/>
    <col min="14609" max="14609" width="9.140625" style="1"/>
    <col min="14610" max="14610" width="8.140625" style="1" customWidth="1"/>
    <col min="14611" max="14611" width="2.28515625" style="1" customWidth="1"/>
    <col min="14612" max="14612" width="9.140625" style="1"/>
    <col min="14613" max="14613" width="6.85546875" style="1" customWidth="1"/>
    <col min="14614" max="14848" width="9.140625" style="1"/>
    <col min="14849" max="14849" width="5.5703125" style="1" customWidth="1"/>
    <col min="14850" max="14851" width="7" style="1" customWidth="1"/>
    <col min="14852" max="14852" width="1.5703125" style="1" customWidth="1"/>
    <col min="14853" max="14853" width="7.42578125" style="1" customWidth="1"/>
    <col min="14854" max="14854" width="7.140625" style="1" customWidth="1"/>
    <col min="14855" max="14855" width="2.28515625" style="1" customWidth="1"/>
    <col min="14856" max="14856" width="7.42578125" style="1" customWidth="1"/>
    <col min="14857" max="14857" width="11.28515625" style="1" customWidth="1"/>
    <col min="14858" max="14860" width="9.140625" style="1"/>
    <col min="14861" max="14861" width="6.7109375" style="1" customWidth="1"/>
    <col min="14862" max="14863" width="9.140625" style="1"/>
    <col min="14864" max="14864" width="2.7109375" style="1" customWidth="1"/>
    <col min="14865" max="14865" width="9.140625" style="1"/>
    <col min="14866" max="14866" width="8.140625" style="1" customWidth="1"/>
    <col min="14867" max="14867" width="2.28515625" style="1" customWidth="1"/>
    <col min="14868" max="14868" width="9.140625" style="1"/>
    <col min="14869" max="14869" width="6.85546875" style="1" customWidth="1"/>
    <col min="14870" max="15104" width="9.140625" style="1"/>
    <col min="15105" max="15105" width="5.5703125" style="1" customWidth="1"/>
    <col min="15106" max="15107" width="7" style="1" customWidth="1"/>
    <col min="15108" max="15108" width="1.5703125" style="1" customWidth="1"/>
    <col min="15109" max="15109" width="7.42578125" style="1" customWidth="1"/>
    <col min="15110" max="15110" width="7.140625" style="1" customWidth="1"/>
    <col min="15111" max="15111" width="2.28515625" style="1" customWidth="1"/>
    <col min="15112" max="15112" width="7.42578125" style="1" customWidth="1"/>
    <col min="15113" max="15113" width="11.28515625" style="1" customWidth="1"/>
    <col min="15114" max="15116" width="9.140625" style="1"/>
    <col min="15117" max="15117" width="6.7109375" style="1" customWidth="1"/>
    <col min="15118" max="15119" width="9.140625" style="1"/>
    <col min="15120" max="15120" width="2.7109375" style="1" customWidth="1"/>
    <col min="15121" max="15121" width="9.140625" style="1"/>
    <col min="15122" max="15122" width="8.140625" style="1" customWidth="1"/>
    <col min="15123" max="15123" width="2.28515625" style="1" customWidth="1"/>
    <col min="15124" max="15124" width="9.140625" style="1"/>
    <col min="15125" max="15125" width="6.85546875" style="1" customWidth="1"/>
    <col min="15126" max="15360" width="9.140625" style="1"/>
    <col min="15361" max="15361" width="5.5703125" style="1" customWidth="1"/>
    <col min="15362" max="15363" width="7" style="1" customWidth="1"/>
    <col min="15364" max="15364" width="1.5703125" style="1" customWidth="1"/>
    <col min="15365" max="15365" width="7.42578125" style="1" customWidth="1"/>
    <col min="15366" max="15366" width="7.140625" style="1" customWidth="1"/>
    <col min="15367" max="15367" width="2.28515625" style="1" customWidth="1"/>
    <col min="15368" max="15368" width="7.42578125" style="1" customWidth="1"/>
    <col min="15369" max="15369" width="11.28515625" style="1" customWidth="1"/>
    <col min="15370" max="15372" width="9.140625" style="1"/>
    <col min="15373" max="15373" width="6.7109375" style="1" customWidth="1"/>
    <col min="15374" max="15375" width="9.140625" style="1"/>
    <col min="15376" max="15376" width="2.7109375" style="1" customWidth="1"/>
    <col min="15377" max="15377" width="9.140625" style="1"/>
    <col min="15378" max="15378" width="8.140625" style="1" customWidth="1"/>
    <col min="15379" max="15379" width="2.28515625" style="1" customWidth="1"/>
    <col min="15380" max="15380" width="9.140625" style="1"/>
    <col min="15381" max="15381" width="6.85546875" style="1" customWidth="1"/>
    <col min="15382" max="15616" width="9.140625" style="1"/>
    <col min="15617" max="15617" width="5.5703125" style="1" customWidth="1"/>
    <col min="15618" max="15619" width="7" style="1" customWidth="1"/>
    <col min="15620" max="15620" width="1.5703125" style="1" customWidth="1"/>
    <col min="15621" max="15621" width="7.42578125" style="1" customWidth="1"/>
    <col min="15622" max="15622" width="7.140625" style="1" customWidth="1"/>
    <col min="15623" max="15623" width="2.28515625" style="1" customWidth="1"/>
    <col min="15624" max="15624" width="7.42578125" style="1" customWidth="1"/>
    <col min="15625" max="15625" width="11.28515625" style="1" customWidth="1"/>
    <col min="15626" max="15628" width="9.140625" style="1"/>
    <col min="15629" max="15629" width="6.7109375" style="1" customWidth="1"/>
    <col min="15630" max="15631" width="9.140625" style="1"/>
    <col min="15632" max="15632" width="2.7109375" style="1" customWidth="1"/>
    <col min="15633" max="15633" width="9.140625" style="1"/>
    <col min="15634" max="15634" width="8.140625" style="1" customWidth="1"/>
    <col min="15635" max="15635" width="2.28515625" style="1" customWidth="1"/>
    <col min="15636" max="15636" width="9.140625" style="1"/>
    <col min="15637" max="15637" width="6.85546875" style="1" customWidth="1"/>
    <col min="15638" max="15872" width="9.140625" style="1"/>
    <col min="15873" max="15873" width="5.5703125" style="1" customWidth="1"/>
    <col min="15874" max="15875" width="7" style="1" customWidth="1"/>
    <col min="15876" max="15876" width="1.5703125" style="1" customWidth="1"/>
    <col min="15877" max="15877" width="7.42578125" style="1" customWidth="1"/>
    <col min="15878" max="15878" width="7.140625" style="1" customWidth="1"/>
    <col min="15879" max="15879" width="2.28515625" style="1" customWidth="1"/>
    <col min="15880" max="15880" width="7.42578125" style="1" customWidth="1"/>
    <col min="15881" max="15881" width="11.28515625" style="1" customWidth="1"/>
    <col min="15882" max="15884" width="9.140625" style="1"/>
    <col min="15885" max="15885" width="6.7109375" style="1" customWidth="1"/>
    <col min="15886" max="15887" width="9.140625" style="1"/>
    <col min="15888" max="15888" width="2.7109375" style="1" customWidth="1"/>
    <col min="15889" max="15889" width="9.140625" style="1"/>
    <col min="15890" max="15890" width="8.140625" style="1" customWidth="1"/>
    <col min="15891" max="15891" width="2.28515625" style="1" customWidth="1"/>
    <col min="15892" max="15892" width="9.140625" style="1"/>
    <col min="15893" max="15893" width="6.85546875" style="1" customWidth="1"/>
    <col min="15894" max="16128" width="9.140625" style="1"/>
    <col min="16129" max="16129" width="5.5703125" style="1" customWidth="1"/>
    <col min="16130" max="16131" width="7" style="1" customWidth="1"/>
    <col min="16132" max="16132" width="1.5703125" style="1" customWidth="1"/>
    <col min="16133" max="16133" width="7.42578125" style="1" customWidth="1"/>
    <col min="16134" max="16134" width="7.140625" style="1" customWidth="1"/>
    <col min="16135" max="16135" width="2.28515625" style="1" customWidth="1"/>
    <col min="16136" max="16136" width="7.42578125" style="1" customWidth="1"/>
    <col min="16137" max="16137" width="11.28515625" style="1" customWidth="1"/>
    <col min="16138" max="16140" width="9.140625" style="1"/>
    <col min="16141" max="16141" width="6.7109375" style="1" customWidth="1"/>
    <col min="16142" max="16143" width="9.140625" style="1"/>
    <col min="16144" max="16144" width="2.7109375" style="1" customWidth="1"/>
    <col min="16145" max="16145" width="9.140625" style="1"/>
    <col min="16146" max="16146" width="8.140625" style="1" customWidth="1"/>
    <col min="16147" max="16147" width="2.28515625" style="1" customWidth="1"/>
    <col min="16148" max="16148" width="9.140625" style="1"/>
    <col min="16149" max="16149" width="6.85546875" style="1" customWidth="1"/>
    <col min="16150" max="16384" width="9.140625" style="1"/>
  </cols>
  <sheetData>
    <row r="1" spans="1:32" x14ac:dyDescent="0.2">
      <c r="A1" s="1" t="s">
        <v>2</v>
      </c>
    </row>
    <row r="2" spans="1:32" s="3" customFormat="1" ht="13.5" thickBot="1" x14ac:dyDescent="0.25">
      <c r="A2" s="2" t="s">
        <v>35</v>
      </c>
    </row>
    <row r="3" spans="1:32" x14ac:dyDescent="0.2">
      <c r="A3" s="4" t="s">
        <v>1</v>
      </c>
      <c r="B3" s="35">
        <v>2010</v>
      </c>
      <c r="C3" s="35"/>
      <c r="D3" s="5"/>
      <c r="E3" s="35">
        <v>2011</v>
      </c>
      <c r="F3" s="35"/>
      <c r="G3" s="6"/>
      <c r="H3" s="35" t="s">
        <v>36</v>
      </c>
      <c r="I3" s="35"/>
    </row>
    <row r="4" spans="1:32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M4" s="9"/>
      <c r="N4" s="9"/>
      <c r="O4" s="9"/>
      <c r="P4" s="9"/>
      <c r="Q4" s="9"/>
      <c r="R4" s="9"/>
      <c r="S4" s="9"/>
      <c r="T4" s="9"/>
      <c r="U4" s="9"/>
    </row>
    <row r="5" spans="1:32" x14ac:dyDescent="0.2">
      <c r="A5" s="10" t="s">
        <v>0</v>
      </c>
      <c r="B5" s="11">
        <f>SUM(B6:B13)</f>
        <v>28007</v>
      </c>
      <c r="C5" s="12">
        <f>SUM(C6:C13)</f>
        <v>100</v>
      </c>
      <c r="D5" s="11"/>
      <c r="E5" s="11">
        <f>SUM(E6:E13)</f>
        <v>28355</v>
      </c>
      <c r="F5" s="12">
        <f>SUM(F6:F13)</f>
        <v>99.999999999999986</v>
      </c>
      <c r="G5" s="11"/>
      <c r="H5" s="11">
        <f>SUM(H6:H13)</f>
        <v>348</v>
      </c>
      <c r="I5" s="27">
        <f>H5/B5*100</f>
        <v>1.2425465062305852</v>
      </c>
      <c r="M5" s="9"/>
      <c r="N5" s="1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2">
      <c r="A6" s="1" t="s">
        <v>3</v>
      </c>
      <c r="B6" s="13">
        <v>2097</v>
      </c>
      <c r="C6" s="14">
        <f>B6/B$5*100</f>
        <v>7.4874138608205092</v>
      </c>
      <c r="D6" s="13"/>
      <c r="E6" s="13">
        <v>2130</v>
      </c>
      <c r="F6" s="14">
        <f>E6/E$5*100</f>
        <v>7.5119026626697227</v>
      </c>
      <c r="G6" s="13"/>
      <c r="H6" s="13">
        <f>E6-B6</f>
        <v>33</v>
      </c>
      <c r="I6" s="28">
        <f t="shared" ref="I6:I16" si="0">H6/B6*100</f>
        <v>1.5736766809728182</v>
      </c>
      <c r="M6" s="9"/>
      <c r="N6" s="1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x14ac:dyDescent="0.2">
      <c r="A7" s="15" t="s">
        <v>14</v>
      </c>
      <c r="B7" s="13">
        <v>3541</v>
      </c>
      <c r="C7" s="14">
        <f t="shared" ref="C7:C16" si="1">B7/B$5*100</f>
        <v>12.643267754489948</v>
      </c>
      <c r="D7" s="13"/>
      <c r="E7" s="13">
        <v>3539</v>
      </c>
      <c r="F7" s="14">
        <f t="shared" ref="F7:F16" si="2">E7/E$5*100</f>
        <v>12.481043907600069</v>
      </c>
      <c r="G7" s="13"/>
      <c r="H7" s="13">
        <f t="shared" ref="H7:H16" si="3">E7-B7</f>
        <v>-2</v>
      </c>
      <c r="I7" s="28">
        <f t="shared" si="0"/>
        <v>-5.6481219994351878E-2</v>
      </c>
      <c r="J7" s="9"/>
      <c r="M7" s="9"/>
      <c r="N7" s="1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x14ac:dyDescent="0.2">
      <c r="A8" s="16" t="s">
        <v>15</v>
      </c>
      <c r="B8" s="13">
        <v>3646</v>
      </c>
      <c r="C8" s="14">
        <f t="shared" si="1"/>
        <v>13.018174027921592</v>
      </c>
      <c r="D8" s="13"/>
      <c r="E8" s="13">
        <v>3757</v>
      </c>
      <c r="F8" s="14">
        <f t="shared" si="2"/>
        <v>13.249867748192559</v>
      </c>
      <c r="G8" s="13"/>
      <c r="H8" s="13">
        <f t="shared" si="3"/>
        <v>111</v>
      </c>
      <c r="I8" s="28">
        <f t="shared" si="0"/>
        <v>3.0444322545255074</v>
      </c>
      <c r="M8" s="9"/>
      <c r="N8" s="1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x14ac:dyDescent="0.2">
      <c r="A9" s="1" t="s">
        <v>4</v>
      </c>
      <c r="B9" s="13">
        <v>7482</v>
      </c>
      <c r="C9" s="14">
        <f t="shared" si="1"/>
        <v>26.714749883957584</v>
      </c>
      <c r="D9" s="13"/>
      <c r="E9" s="13">
        <v>7528</v>
      </c>
      <c r="F9" s="14">
        <f t="shared" si="2"/>
        <v>26.54910950449656</v>
      </c>
      <c r="G9" s="13"/>
      <c r="H9" s="13">
        <f t="shared" si="3"/>
        <v>46</v>
      </c>
      <c r="I9" s="28">
        <f t="shared" si="0"/>
        <v>0.61480887463245115</v>
      </c>
      <c r="J9" s="9"/>
      <c r="M9" s="9"/>
      <c r="N9" s="1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x14ac:dyDescent="0.2">
      <c r="A10" s="1" t="s">
        <v>5</v>
      </c>
      <c r="B10" s="13">
        <v>6096</v>
      </c>
      <c r="C10" s="14">
        <f t="shared" si="1"/>
        <v>21.765987074659908</v>
      </c>
      <c r="D10" s="13"/>
      <c r="E10" s="13">
        <v>6043</v>
      </c>
      <c r="F10" s="14">
        <f t="shared" si="2"/>
        <v>21.311937929818374</v>
      </c>
      <c r="G10" s="13"/>
      <c r="H10" s="13">
        <f t="shared" si="3"/>
        <v>-53</v>
      </c>
      <c r="I10" s="28">
        <f t="shared" si="0"/>
        <v>-0.86942257217847774</v>
      </c>
      <c r="J10" s="9"/>
      <c r="M10" s="9"/>
      <c r="N10" s="1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x14ac:dyDescent="0.2">
      <c r="A11" s="1" t="s">
        <v>6</v>
      </c>
      <c r="B11" s="13">
        <v>2776</v>
      </c>
      <c r="C11" s="14">
        <f t="shared" si="1"/>
        <v>9.9118077623451271</v>
      </c>
      <c r="D11" s="13"/>
      <c r="E11" s="13">
        <v>2981</v>
      </c>
      <c r="F11" s="14">
        <f t="shared" si="2"/>
        <v>10.513137012872509</v>
      </c>
      <c r="G11" s="13"/>
      <c r="H11" s="13">
        <f t="shared" si="3"/>
        <v>205</v>
      </c>
      <c r="I11" s="28">
        <f t="shared" si="0"/>
        <v>7.3847262247838623</v>
      </c>
      <c r="M11" s="9"/>
      <c r="N11" s="1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x14ac:dyDescent="0.2">
      <c r="A12" s="1" t="s">
        <v>7</v>
      </c>
      <c r="B12" s="13">
        <v>1635</v>
      </c>
      <c r="C12" s="14">
        <f t="shared" si="1"/>
        <v>5.8378262577212841</v>
      </c>
      <c r="D12" s="13"/>
      <c r="E12" s="13">
        <v>1619</v>
      </c>
      <c r="F12" s="14">
        <f t="shared" si="2"/>
        <v>5.7097513666020099</v>
      </c>
      <c r="G12" s="13"/>
      <c r="H12" s="13">
        <f t="shared" si="3"/>
        <v>-16</v>
      </c>
      <c r="I12" s="28">
        <f t="shared" si="0"/>
        <v>-0.9785932721712538</v>
      </c>
      <c r="M12" s="9"/>
      <c r="N12" s="1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x14ac:dyDescent="0.2">
      <c r="A13" s="1" t="s">
        <v>8</v>
      </c>
      <c r="B13" s="13">
        <v>734</v>
      </c>
      <c r="C13" s="14">
        <f t="shared" si="1"/>
        <v>2.6207733780840505</v>
      </c>
      <c r="D13" s="13"/>
      <c r="E13" s="13">
        <v>758</v>
      </c>
      <c r="F13" s="14">
        <f t="shared" si="2"/>
        <v>2.6732498677481926</v>
      </c>
      <c r="G13" s="13"/>
      <c r="H13" s="13">
        <f t="shared" si="3"/>
        <v>24</v>
      </c>
      <c r="I13" s="28">
        <f t="shared" si="0"/>
        <v>3.2697547683923704</v>
      </c>
      <c r="M13" s="9"/>
      <c r="N13" s="1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x14ac:dyDescent="0.2">
      <c r="A14" s="1" t="s">
        <v>12</v>
      </c>
      <c r="B14" s="13">
        <v>5638</v>
      </c>
      <c r="C14" s="14">
        <f t="shared" si="1"/>
        <v>20.130681615310458</v>
      </c>
      <c r="D14" s="13"/>
      <c r="E14" s="13">
        <v>5669</v>
      </c>
      <c r="F14" s="14">
        <f t="shared" si="2"/>
        <v>19.992946570269794</v>
      </c>
      <c r="G14" s="13"/>
      <c r="H14" s="13">
        <f t="shared" si="3"/>
        <v>31</v>
      </c>
      <c r="I14" s="28">
        <f t="shared" si="0"/>
        <v>0.54984036892515076</v>
      </c>
      <c r="M14" s="9"/>
      <c r="N14" s="1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x14ac:dyDescent="0.2">
      <c r="A15" s="1" t="s">
        <v>13</v>
      </c>
      <c r="B15" s="13">
        <v>17224</v>
      </c>
      <c r="C15" s="14">
        <f t="shared" si="1"/>
        <v>61.49891098653908</v>
      </c>
      <c r="D15" s="13"/>
      <c r="E15" s="13">
        <v>17328</v>
      </c>
      <c r="F15" s="14">
        <f t="shared" si="2"/>
        <v>61.110915182507497</v>
      </c>
      <c r="G15" s="13"/>
      <c r="H15" s="13">
        <f t="shared" si="3"/>
        <v>104</v>
      </c>
      <c r="I15" s="28">
        <f t="shared" si="0"/>
        <v>0.60380863910822102</v>
      </c>
      <c r="M15" s="9"/>
      <c r="N15" s="13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75" thickBot="1" x14ac:dyDescent="0.25">
      <c r="A16" s="17" t="s">
        <v>9</v>
      </c>
      <c r="B16" s="18">
        <v>5145</v>
      </c>
      <c r="C16" s="19">
        <f t="shared" si="1"/>
        <v>18.370407398150462</v>
      </c>
      <c r="D16" s="18"/>
      <c r="E16" s="18">
        <v>5358</v>
      </c>
      <c r="F16" s="19">
        <f t="shared" si="2"/>
        <v>18.896138247222712</v>
      </c>
      <c r="G16" s="18"/>
      <c r="H16" s="18">
        <f t="shared" si="3"/>
        <v>213</v>
      </c>
      <c r="I16" s="19">
        <f t="shared" si="0"/>
        <v>4.1399416909620994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x14ac:dyDescent="0.2">
      <c r="A17" s="20" t="s">
        <v>33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5:E5" formulaRange="1"/>
    <ignoredError sqref="A7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1"/>
  <sheetViews>
    <sheetView showGridLines="0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5" width="9.140625" style="1"/>
    <col min="16" max="16" width="2.7109375" style="1" customWidth="1"/>
    <col min="17" max="17" width="9.140625" style="1"/>
    <col min="18" max="18" width="8.140625" style="1" customWidth="1"/>
    <col min="19" max="19" width="2.28515625" style="1" customWidth="1"/>
    <col min="20" max="20" width="9.140625" style="1"/>
    <col min="21" max="21" width="6.85546875" style="1" customWidth="1"/>
    <col min="22" max="256" width="9.140625" style="1"/>
    <col min="257" max="257" width="5.5703125" style="1" customWidth="1"/>
    <col min="258" max="259" width="7" style="1" customWidth="1"/>
    <col min="260" max="260" width="1.5703125" style="1" customWidth="1"/>
    <col min="261" max="261" width="7.42578125" style="1" customWidth="1"/>
    <col min="262" max="262" width="7.140625" style="1" customWidth="1"/>
    <col min="263" max="263" width="2.28515625" style="1" customWidth="1"/>
    <col min="264" max="264" width="7.42578125" style="1" customWidth="1"/>
    <col min="265" max="265" width="11.28515625" style="1" customWidth="1"/>
    <col min="266" max="268" width="9.140625" style="1"/>
    <col min="269" max="269" width="6.7109375" style="1" customWidth="1"/>
    <col min="270" max="271" width="9.140625" style="1"/>
    <col min="272" max="272" width="2.7109375" style="1" customWidth="1"/>
    <col min="273" max="273" width="9.140625" style="1"/>
    <col min="274" max="274" width="8.140625" style="1" customWidth="1"/>
    <col min="275" max="275" width="2.28515625" style="1" customWidth="1"/>
    <col min="276" max="276" width="9.140625" style="1"/>
    <col min="277" max="277" width="6.85546875" style="1" customWidth="1"/>
    <col min="278" max="512" width="9.140625" style="1"/>
    <col min="513" max="513" width="5.5703125" style="1" customWidth="1"/>
    <col min="514" max="515" width="7" style="1" customWidth="1"/>
    <col min="516" max="516" width="1.5703125" style="1" customWidth="1"/>
    <col min="517" max="517" width="7.42578125" style="1" customWidth="1"/>
    <col min="518" max="518" width="7.140625" style="1" customWidth="1"/>
    <col min="519" max="519" width="2.28515625" style="1" customWidth="1"/>
    <col min="520" max="520" width="7.42578125" style="1" customWidth="1"/>
    <col min="521" max="521" width="11.28515625" style="1" customWidth="1"/>
    <col min="522" max="524" width="9.140625" style="1"/>
    <col min="525" max="525" width="6.7109375" style="1" customWidth="1"/>
    <col min="526" max="527" width="9.140625" style="1"/>
    <col min="528" max="528" width="2.7109375" style="1" customWidth="1"/>
    <col min="529" max="529" width="9.140625" style="1"/>
    <col min="530" max="530" width="8.140625" style="1" customWidth="1"/>
    <col min="531" max="531" width="2.28515625" style="1" customWidth="1"/>
    <col min="532" max="532" width="9.140625" style="1"/>
    <col min="533" max="533" width="6.85546875" style="1" customWidth="1"/>
    <col min="534" max="768" width="9.140625" style="1"/>
    <col min="769" max="769" width="5.5703125" style="1" customWidth="1"/>
    <col min="770" max="771" width="7" style="1" customWidth="1"/>
    <col min="772" max="772" width="1.5703125" style="1" customWidth="1"/>
    <col min="773" max="773" width="7.42578125" style="1" customWidth="1"/>
    <col min="774" max="774" width="7.140625" style="1" customWidth="1"/>
    <col min="775" max="775" width="2.28515625" style="1" customWidth="1"/>
    <col min="776" max="776" width="7.42578125" style="1" customWidth="1"/>
    <col min="777" max="777" width="11.28515625" style="1" customWidth="1"/>
    <col min="778" max="780" width="9.140625" style="1"/>
    <col min="781" max="781" width="6.7109375" style="1" customWidth="1"/>
    <col min="782" max="783" width="9.140625" style="1"/>
    <col min="784" max="784" width="2.7109375" style="1" customWidth="1"/>
    <col min="785" max="785" width="9.140625" style="1"/>
    <col min="786" max="786" width="8.140625" style="1" customWidth="1"/>
    <col min="787" max="787" width="2.28515625" style="1" customWidth="1"/>
    <col min="788" max="788" width="9.140625" style="1"/>
    <col min="789" max="789" width="6.85546875" style="1" customWidth="1"/>
    <col min="790" max="1024" width="9.140625" style="1"/>
    <col min="1025" max="1025" width="5.5703125" style="1" customWidth="1"/>
    <col min="1026" max="1027" width="7" style="1" customWidth="1"/>
    <col min="1028" max="1028" width="1.5703125" style="1" customWidth="1"/>
    <col min="1029" max="1029" width="7.42578125" style="1" customWidth="1"/>
    <col min="1030" max="1030" width="7.140625" style="1" customWidth="1"/>
    <col min="1031" max="1031" width="2.28515625" style="1" customWidth="1"/>
    <col min="1032" max="1032" width="7.42578125" style="1" customWidth="1"/>
    <col min="1033" max="1033" width="11.28515625" style="1" customWidth="1"/>
    <col min="1034" max="1036" width="9.140625" style="1"/>
    <col min="1037" max="1037" width="6.7109375" style="1" customWidth="1"/>
    <col min="1038" max="1039" width="9.140625" style="1"/>
    <col min="1040" max="1040" width="2.7109375" style="1" customWidth="1"/>
    <col min="1041" max="1041" width="9.140625" style="1"/>
    <col min="1042" max="1042" width="8.140625" style="1" customWidth="1"/>
    <col min="1043" max="1043" width="2.28515625" style="1" customWidth="1"/>
    <col min="1044" max="1044" width="9.140625" style="1"/>
    <col min="1045" max="1045" width="6.85546875" style="1" customWidth="1"/>
    <col min="1046" max="1280" width="9.140625" style="1"/>
    <col min="1281" max="1281" width="5.5703125" style="1" customWidth="1"/>
    <col min="1282" max="1283" width="7" style="1" customWidth="1"/>
    <col min="1284" max="1284" width="1.5703125" style="1" customWidth="1"/>
    <col min="1285" max="1285" width="7.42578125" style="1" customWidth="1"/>
    <col min="1286" max="1286" width="7.140625" style="1" customWidth="1"/>
    <col min="1287" max="1287" width="2.28515625" style="1" customWidth="1"/>
    <col min="1288" max="1288" width="7.42578125" style="1" customWidth="1"/>
    <col min="1289" max="1289" width="11.28515625" style="1" customWidth="1"/>
    <col min="1290" max="1292" width="9.140625" style="1"/>
    <col min="1293" max="1293" width="6.7109375" style="1" customWidth="1"/>
    <col min="1294" max="1295" width="9.140625" style="1"/>
    <col min="1296" max="1296" width="2.7109375" style="1" customWidth="1"/>
    <col min="1297" max="1297" width="9.140625" style="1"/>
    <col min="1298" max="1298" width="8.140625" style="1" customWidth="1"/>
    <col min="1299" max="1299" width="2.28515625" style="1" customWidth="1"/>
    <col min="1300" max="1300" width="9.140625" style="1"/>
    <col min="1301" max="1301" width="6.85546875" style="1" customWidth="1"/>
    <col min="1302" max="1536" width="9.140625" style="1"/>
    <col min="1537" max="1537" width="5.5703125" style="1" customWidth="1"/>
    <col min="1538" max="1539" width="7" style="1" customWidth="1"/>
    <col min="1540" max="1540" width="1.5703125" style="1" customWidth="1"/>
    <col min="1541" max="1541" width="7.42578125" style="1" customWidth="1"/>
    <col min="1542" max="1542" width="7.140625" style="1" customWidth="1"/>
    <col min="1543" max="1543" width="2.28515625" style="1" customWidth="1"/>
    <col min="1544" max="1544" width="7.42578125" style="1" customWidth="1"/>
    <col min="1545" max="1545" width="11.28515625" style="1" customWidth="1"/>
    <col min="1546" max="1548" width="9.140625" style="1"/>
    <col min="1549" max="1549" width="6.7109375" style="1" customWidth="1"/>
    <col min="1550" max="1551" width="9.140625" style="1"/>
    <col min="1552" max="1552" width="2.7109375" style="1" customWidth="1"/>
    <col min="1553" max="1553" width="9.140625" style="1"/>
    <col min="1554" max="1554" width="8.140625" style="1" customWidth="1"/>
    <col min="1555" max="1555" width="2.28515625" style="1" customWidth="1"/>
    <col min="1556" max="1556" width="9.140625" style="1"/>
    <col min="1557" max="1557" width="6.85546875" style="1" customWidth="1"/>
    <col min="1558" max="1792" width="9.140625" style="1"/>
    <col min="1793" max="1793" width="5.5703125" style="1" customWidth="1"/>
    <col min="1794" max="1795" width="7" style="1" customWidth="1"/>
    <col min="1796" max="1796" width="1.5703125" style="1" customWidth="1"/>
    <col min="1797" max="1797" width="7.42578125" style="1" customWidth="1"/>
    <col min="1798" max="1798" width="7.140625" style="1" customWidth="1"/>
    <col min="1799" max="1799" width="2.28515625" style="1" customWidth="1"/>
    <col min="1800" max="1800" width="7.42578125" style="1" customWidth="1"/>
    <col min="1801" max="1801" width="11.28515625" style="1" customWidth="1"/>
    <col min="1802" max="1804" width="9.140625" style="1"/>
    <col min="1805" max="1805" width="6.7109375" style="1" customWidth="1"/>
    <col min="1806" max="1807" width="9.140625" style="1"/>
    <col min="1808" max="1808" width="2.7109375" style="1" customWidth="1"/>
    <col min="1809" max="1809" width="9.140625" style="1"/>
    <col min="1810" max="1810" width="8.140625" style="1" customWidth="1"/>
    <col min="1811" max="1811" width="2.28515625" style="1" customWidth="1"/>
    <col min="1812" max="1812" width="9.140625" style="1"/>
    <col min="1813" max="1813" width="6.85546875" style="1" customWidth="1"/>
    <col min="1814" max="2048" width="9.140625" style="1"/>
    <col min="2049" max="2049" width="5.5703125" style="1" customWidth="1"/>
    <col min="2050" max="2051" width="7" style="1" customWidth="1"/>
    <col min="2052" max="2052" width="1.5703125" style="1" customWidth="1"/>
    <col min="2053" max="2053" width="7.42578125" style="1" customWidth="1"/>
    <col min="2054" max="2054" width="7.140625" style="1" customWidth="1"/>
    <col min="2055" max="2055" width="2.28515625" style="1" customWidth="1"/>
    <col min="2056" max="2056" width="7.42578125" style="1" customWidth="1"/>
    <col min="2057" max="2057" width="11.28515625" style="1" customWidth="1"/>
    <col min="2058" max="2060" width="9.140625" style="1"/>
    <col min="2061" max="2061" width="6.7109375" style="1" customWidth="1"/>
    <col min="2062" max="2063" width="9.140625" style="1"/>
    <col min="2064" max="2064" width="2.7109375" style="1" customWidth="1"/>
    <col min="2065" max="2065" width="9.140625" style="1"/>
    <col min="2066" max="2066" width="8.140625" style="1" customWidth="1"/>
    <col min="2067" max="2067" width="2.28515625" style="1" customWidth="1"/>
    <col min="2068" max="2068" width="9.140625" style="1"/>
    <col min="2069" max="2069" width="6.85546875" style="1" customWidth="1"/>
    <col min="2070" max="2304" width="9.140625" style="1"/>
    <col min="2305" max="2305" width="5.5703125" style="1" customWidth="1"/>
    <col min="2306" max="2307" width="7" style="1" customWidth="1"/>
    <col min="2308" max="2308" width="1.5703125" style="1" customWidth="1"/>
    <col min="2309" max="2309" width="7.42578125" style="1" customWidth="1"/>
    <col min="2310" max="2310" width="7.140625" style="1" customWidth="1"/>
    <col min="2311" max="2311" width="2.28515625" style="1" customWidth="1"/>
    <col min="2312" max="2312" width="7.42578125" style="1" customWidth="1"/>
    <col min="2313" max="2313" width="11.28515625" style="1" customWidth="1"/>
    <col min="2314" max="2316" width="9.140625" style="1"/>
    <col min="2317" max="2317" width="6.7109375" style="1" customWidth="1"/>
    <col min="2318" max="2319" width="9.140625" style="1"/>
    <col min="2320" max="2320" width="2.7109375" style="1" customWidth="1"/>
    <col min="2321" max="2321" width="9.140625" style="1"/>
    <col min="2322" max="2322" width="8.140625" style="1" customWidth="1"/>
    <col min="2323" max="2323" width="2.28515625" style="1" customWidth="1"/>
    <col min="2324" max="2324" width="9.140625" style="1"/>
    <col min="2325" max="2325" width="6.85546875" style="1" customWidth="1"/>
    <col min="2326" max="2560" width="9.140625" style="1"/>
    <col min="2561" max="2561" width="5.5703125" style="1" customWidth="1"/>
    <col min="2562" max="2563" width="7" style="1" customWidth="1"/>
    <col min="2564" max="2564" width="1.5703125" style="1" customWidth="1"/>
    <col min="2565" max="2565" width="7.42578125" style="1" customWidth="1"/>
    <col min="2566" max="2566" width="7.140625" style="1" customWidth="1"/>
    <col min="2567" max="2567" width="2.28515625" style="1" customWidth="1"/>
    <col min="2568" max="2568" width="7.42578125" style="1" customWidth="1"/>
    <col min="2569" max="2569" width="11.28515625" style="1" customWidth="1"/>
    <col min="2570" max="2572" width="9.140625" style="1"/>
    <col min="2573" max="2573" width="6.7109375" style="1" customWidth="1"/>
    <col min="2574" max="2575" width="9.140625" style="1"/>
    <col min="2576" max="2576" width="2.7109375" style="1" customWidth="1"/>
    <col min="2577" max="2577" width="9.140625" style="1"/>
    <col min="2578" max="2578" width="8.140625" style="1" customWidth="1"/>
    <col min="2579" max="2579" width="2.28515625" style="1" customWidth="1"/>
    <col min="2580" max="2580" width="9.140625" style="1"/>
    <col min="2581" max="2581" width="6.85546875" style="1" customWidth="1"/>
    <col min="2582" max="2816" width="9.140625" style="1"/>
    <col min="2817" max="2817" width="5.5703125" style="1" customWidth="1"/>
    <col min="2818" max="2819" width="7" style="1" customWidth="1"/>
    <col min="2820" max="2820" width="1.5703125" style="1" customWidth="1"/>
    <col min="2821" max="2821" width="7.42578125" style="1" customWidth="1"/>
    <col min="2822" max="2822" width="7.140625" style="1" customWidth="1"/>
    <col min="2823" max="2823" width="2.28515625" style="1" customWidth="1"/>
    <col min="2824" max="2824" width="7.42578125" style="1" customWidth="1"/>
    <col min="2825" max="2825" width="11.28515625" style="1" customWidth="1"/>
    <col min="2826" max="2828" width="9.140625" style="1"/>
    <col min="2829" max="2829" width="6.7109375" style="1" customWidth="1"/>
    <col min="2830" max="2831" width="9.140625" style="1"/>
    <col min="2832" max="2832" width="2.7109375" style="1" customWidth="1"/>
    <col min="2833" max="2833" width="9.140625" style="1"/>
    <col min="2834" max="2834" width="8.140625" style="1" customWidth="1"/>
    <col min="2835" max="2835" width="2.28515625" style="1" customWidth="1"/>
    <col min="2836" max="2836" width="9.140625" style="1"/>
    <col min="2837" max="2837" width="6.85546875" style="1" customWidth="1"/>
    <col min="2838" max="3072" width="9.140625" style="1"/>
    <col min="3073" max="3073" width="5.5703125" style="1" customWidth="1"/>
    <col min="3074" max="3075" width="7" style="1" customWidth="1"/>
    <col min="3076" max="3076" width="1.5703125" style="1" customWidth="1"/>
    <col min="3077" max="3077" width="7.42578125" style="1" customWidth="1"/>
    <col min="3078" max="3078" width="7.140625" style="1" customWidth="1"/>
    <col min="3079" max="3079" width="2.28515625" style="1" customWidth="1"/>
    <col min="3080" max="3080" width="7.42578125" style="1" customWidth="1"/>
    <col min="3081" max="3081" width="11.28515625" style="1" customWidth="1"/>
    <col min="3082" max="3084" width="9.140625" style="1"/>
    <col min="3085" max="3085" width="6.7109375" style="1" customWidth="1"/>
    <col min="3086" max="3087" width="9.140625" style="1"/>
    <col min="3088" max="3088" width="2.7109375" style="1" customWidth="1"/>
    <col min="3089" max="3089" width="9.140625" style="1"/>
    <col min="3090" max="3090" width="8.140625" style="1" customWidth="1"/>
    <col min="3091" max="3091" width="2.28515625" style="1" customWidth="1"/>
    <col min="3092" max="3092" width="9.140625" style="1"/>
    <col min="3093" max="3093" width="6.85546875" style="1" customWidth="1"/>
    <col min="3094" max="3328" width="9.140625" style="1"/>
    <col min="3329" max="3329" width="5.5703125" style="1" customWidth="1"/>
    <col min="3330" max="3331" width="7" style="1" customWidth="1"/>
    <col min="3332" max="3332" width="1.5703125" style="1" customWidth="1"/>
    <col min="3333" max="3333" width="7.42578125" style="1" customWidth="1"/>
    <col min="3334" max="3334" width="7.140625" style="1" customWidth="1"/>
    <col min="3335" max="3335" width="2.28515625" style="1" customWidth="1"/>
    <col min="3336" max="3336" width="7.42578125" style="1" customWidth="1"/>
    <col min="3337" max="3337" width="11.28515625" style="1" customWidth="1"/>
    <col min="3338" max="3340" width="9.140625" style="1"/>
    <col min="3341" max="3341" width="6.7109375" style="1" customWidth="1"/>
    <col min="3342" max="3343" width="9.140625" style="1"/>
    <col min="3344" max="3344" width="2.7109375" style="1" customWidth="1"/>
    <col min="3345" max="3345" width="9.140625" style="1"/>
    <col min="3346" max="3346" width="8.140625" style="1" customWidth="1"/>
    <col min="3347" max="3347" width="2.28515625" style="1" customWidth="1"/>
    <col min="3348" max="3348" width="9.140625" style="1"/>
    <col min="3349" max="3349" width="6.85546875" style="1" customWidth="1"/>
    <col min="3350" max="3584" width="9.140625" style="1"/>
    <col min="3585" max="3585" width="5.5703125" style="1" customWidth="1"/>
    <col min="3586" max="3587" width="7" style="1" customWidth="1"/>
    <col min="3588" max="3588" width="1.5703125" style="1" customWidth="1"/>
    <col min="3589" max="3589" width="7.42578125" style="1" customWidth="1"/>
    <col min="3590" max="3590" width="7.140625" style="1" customWidth="1"/>
    <col min="3591" max="3591" width="2.28515625" style="1" customWidth="1"/>
    <col min="3592" max="3592" width="7.42578125" style="1" customWidth="1"/>
    <col min="3593" max="3593" width="11.28515625" style="1" customWidth="1"/>
    <col min="3594" max="3596" width="9.140625" style="1"/>
    <col min="3597" max="3597" width="6.7109375" style="1" customWidth="1"/>
    <col min="3598" max="3599" width="9.140625" style="1"/>
    <col min="3600" max="3600" width="2.7109375" style="1" customWidth="1"/>
    <col min="3601" max="3601" width="9.140625" style="1"/>
    <col min="3602" max="3602" width="8.140625" style="1" customWidth="1"/>
    <col min="3603" max="3603" width="2.28515625" style="1" customWidth="1"/>
    <col min="3604" max="3604" width="9.140625" style="1"/>
    <col min="3605" max="3605" width="6.85546875" style="1" customWidth="1"/>
    <col min="3606" max="3840" width="9.140625" style="1"/>
    <col min="3841" max="3841" width="5.5703125" style="1" customWidth="1"/>
    <col min="3842" max="3843" width="7" style="1" customWidth="1"/>
    <col min="3844" max="3844" width="1.5703125" style="1" customWidth="1"/>
    <col min="3845" max="3845" width="7.42578125" style="1" customWidth="1"/>
    <col min="3846" max="3846" width="7.140625" style="1" customWidth="1"/>
    <col min="3847" max="3847" width="2.28515625" style="1" customWidth="1"/>
    <col min="3848" max="3848" width="7.42578125" style="1" customWidth="1"/>
    <col min="3849" max="3849" width="11.28515625" style="1" customWidth="1"/>
    <col min="3850" max="3852" width="9.140625" style="1"/>
    <col min="3853" max="3853" width="6.7109375" style="1" customWidth="1"/>
    <col min="3854" max="3855" width="9.140625" style="1"/>
    <col min="3856" max="3856" width="2.7109375" style="1" customWidth="1"/>
    <col min="3857" max="3857" width="9.140625" style="1"/>
    <col min="3858" max="3858" width="8.140625" style="1" customWidth="1"/>
    <col min="3859" max="3859" width="2.28515625" style="1" customWidth="1"/>
    <col min="3860" max="3860" width="9.140625" style="1"/>
    <col min="3861" max="3861" width="6.85546875" style="1" customWidth="1"/>
    <col min="3862" max="4096" width="9.140625" style="1"/>
    <col min="4097" max="4097" width="5.5703125" style="1" customWidth="1"/>
    <col min="4098" max="4099" width="7" style="1" customWidth="1"/>
    <col min="4100" max="4100" width="1.5703125" style="1" customWidth="1"/>
    <col min="4101" max="4101" width="7.42578125" style="1" customWidth="1"/>
    <col min="4102" max="4102" width="7.140625" style="1" customWidth="1"/>
    <col min="4103" max="4103" width="2.28515625" style="1" customWidth="1"/>
    <col min="4104" max="4104" width="7.42578125" style="1" customWidth="1"/>
    <col min="4105" max="4105" width="11.28515625" style="1" customWidth="1"/>
    <col min="4106" max="4108" width="9.140625" style="1"/>
    <col min="4109" max="4109" width="6.7109375" style="1" customWidth="1"/>
    <col min="4110" max="4111" width="9.140625" style="1"/>
    <col min="4112" max="4112" width="2.7109375" style="1" customWidth="1"/>
    <col min="4113" max="4113" width="9.140625" style="1"/>
    <col min="4114" max="4114" width="8.140625" style="1" customWidth="1"/>
    <col min="4115" max="4115" width="2.28515625" style="1" customWidth="1"/>
    <col min="4116" max="4116" width="9.140625" style="1"/>
    <col min="4117" max="4117" width="6.85546875" style="1" customWidth="1"/>
    <col min="4118" max="4352" width="9.140625" style="1"/>
    <col min="4353" max="4353" width="5.5703125" style="1" customWidth="1"/>
    <col min="4354" max="4355" width="7" style="1" customWidth="1"/>
    <col min="4356" max="4356" width="1.5703125" style="1" customWidth="1"/>
    <col min="4357" max="4357" width="7.42578125" style="1" customWidth="1"/>
    <col min="4358" max="4358" width="7.140625" style="1" customWidth="1"/>
    <col min="4359" max="4359" width="2.28515625" style="1" customWidth="1"/>
    <col min="4360" max="4360" width="7.42578125" style="1" customWidth="1"/>
    <col min="4361" max="4361" width="11.28515625" style="1" customWidth="1"/>
    <col min="4362" max="4364" width="9.140625" style="1"/>
    <col min="4365" max="4365" width="6.7109375" style="1" customWidth="1"/>
    <col min="4366" max="4367" width="9.140625" style="1"/>
    <col min="4368" max="4368" width="2.7109375" style="1" customWidth="1"/>
    <col min="4369" max="4369" width="9.140625" style="1"/>
    <col min="4370" max="4370" width="8.140625" style="1" customWidth="1"/>
    <col min="4371" max="4371" width="2.28515625" style="1" customWidth="1"/>
    <col min="4372" max="4372" width="9.140625" style="1"/>
    <col min="4373" max="4373" width="6.85546875" style="1" customWidth="1"/>
    <col min="4374" max="4608" width="9.140625" style="1"/>
    <col min="4609" max="4609" width="5.5703125" style="1" customWidth="1"/>
    <col min="4610" max="4611" width="7" style="1" customWidth="1"/>
    <col min="4612" max="4612" width="1.5703125" style="1" customWidth="1"/>
    <col min="4613" max="4613" width="7.42578125" style="1" customWidth="1"/>
    <col min="4614" max="4614" width="7.140625" style="1" customWidth="1"/>
    <col min="4615" max="4615" width="2.28515625" style="1" customWidth="1"/>
    <col min="4616" max="4616" width="7.42578125" style="1" customWidth="1"/>
    <col min="4617" max="4617" width="11.28515625" style="1" customWidth="1"/>
    <col min="4618" max="4620" width="9.140625" style="1"/>
    <col min="4621" max="4621" width="6.7109375" style="1" customWidth="1"/>
    <col min="4622" max="4623" width="9.140625" style="1"/>
    <col min="4624" max="4624" width="2.7109375" style="1" customWidth="1"/>
    <col min="4625" max="4625" width="9.140625" style="1"/>
    <col min="4626" max="4626" width="8.140625" style="1" customWidth="1"/>
    <col min="4627" max="4627" width="2.28515625" style="1" customWidth="1"/>
    <col min="4628" max="4628" width="9.140625" style="1"/>
    <col min="4629" max="4629" width="6.85546875" style="1" customWidth="1"/>
    <col min="4630" max="4864" width="9.140625" style="1"/>
    <col min="4865" max="4865" width="5.5703125" style="1" customWidth="1"/>
    <col min="4866" max="4867" width="7" style="1" customWidth="1"/>
    <col min="4868" max="4868" width="1.5703125" style="1" customWidth="1"/>
    <col min="4869" max="4869" width="7.42578125" style="1" customWidth="1"/>
    <col min="4870" max="4870" width="7.140625" style="1" customWidth="1"/>
    <col min="4871" max="4871" width="2.28515625" style="1" customWidth="1"/>
    <col min="4872" max="4872" width="7.42578125" style="1" customWidth="1"/>
    <col min="4873" max="4873" width="11.28515625" style="1" customWidth="1"/>
    <col min="4874" max="4876" width="9.140625" style="1"/>
    <col min="4877" max="4877" width="6.7109375" style="1" customWidth="1"/>
    <col min="4878" max="4879" width="9.140625" style="1"/>
    <col min="4880" max="4880" width="2.7109375" style="1" customWidth="1"/>
    <col min="4881" max="4881" width="9.140625" style="1"/>
    <col min="4882" max="4882" width="8.140625" style="1" customWidth="1"/>
    <col min="4883" max="4883" width="2.28515625" style="1" customWidth="1"/>
    <col min="4884" max="4884" width="9.140625" style="1"/>
    <col min="4885" max="4885" width="6.85546875" style="1" customWidth="1"/>
    <col min="4886" max="5120" width="9.140625" style="1"/>
    <col min="5121" max="5121" width="5.5703125" style="1" customWidth="1"/>
    <col min="5122" max="5123" width="7" style="1" customWidth="1"/>
    <col min="5124" max="5124" width="1.5703125" style="1" customWidth="1"/>
    <col min="5125" max="5125" width="7.42578125" style="1" customWidth="1"/>
    <col min="5126" max="5126" width="7.140625" style="1" customWidth="1"/>
    <col min="5127" max="5127" width="2.28515625" style="1" customWidth="1"/>
    <col min="5128" max="5128" width="7.42578125" style="1" customWidth="1"/>
    <col min="5129" max="5129" width="11.28515625" style="1" customWidth="1"/>
    <col min="5130" max="5132" width="9.140625" style="1"/>
    <col min="5133" max="5133" width="6.7109375" style="1" customWidth="1"/>
    <col min="5134" max="5135" width="9.140625" style="1"/>
    <col min="5136" max="5136" width="2.7109375" style="1" customWidth="1"/>
    <col min="5137" max="5137" width="9.140625" style="1"/>
    <col min="5138" max="5138" width="8.140625" style="1" customWidth="1"/>
    <col min="5139" max="5139" width="2.28515625" style="1" customWidth="1"/>
    <col min="5140" max="5140" width="9.140625" style="1"/>
    <col min="5141" max="5141" width="6.85546875" style="1" customWidth="1"/>
    <col min="5142" max="5376" width="9.140625" style="1"/>
    <col min="5377" max="5377" width="5.5703125" style="1" customWidth="1"/>
    <col min="5378" max="5379" width="7" style="1" customWidth="1"/>
    <col min="5380" max="5380" width="1.5703125" style="1" customWidth="1"/>
    <col min="5381" max="5381" width="7.42578125" style="1" customWidth="1"/>
    <col min="5382" max="5382" width="7.140625" style="1" customWidth="1"/>
    <col min="5383" max="5383" width="2.28515625" style="1" customWidth="1"/>
    <col min="5384" max="5384" width="7.42578125" style="1" customWidth="1"/>
    <col min="5385" max="5385" width="11.28515625" style="1" customWidth="1"/>
    <col min="5386" max="5388" width="9.140625" style="1"/>
    <col min="5389" max="5389" width="6.7109375" style="1" customWidth="1"/>
    <col min="5390" max="5391" width="9.140625" style="1"/>
    <col min="5392" max="5392" width="2.7109375" style="1" customWidth="1"/>
    <col min="5393" max="5393" width="9.140625" style="1"/>
    <col min="5394" max="5394" width="8.140625" style="1" customWidth="1"/>
    <col min="5395" max="5395" width="2.28515625" style="1" customWidth="1"/>
    <col min="5396" max="5396" width="9.140625" style="1"/>
    <col min="5397" max="5397" width="6.85546875" style="1" customWidth="1"/>
    <col min="5398" max="5632" width="9.140625" style="1"/>
    <col min="5633" max="5633" width="5.5703125" style="1" customWidth="1"/>
    <col min="5634" max="5635" width="7" style="1" customWidth="1"/>
    <col min="5636" max="5636" width="1.5703125" style="1" customWidth="1"/>
    <col min="5637" max="5637" width="7.42578125" style="1" customWidth="1"/>
    <col min="5638" max="5638" width="7.140625" style="1" customWidth="1"/>
    <col min="5639" max="5639" width="2.28515625" style="1" customWidth="1"/>
    <col min="5640" max="5640" width="7.42578125" style="1" customWidth="1"/>
    <col min="5641" max="5641" width="11.28515625" style="1" customWidth="1"/>
    <col min="5642" max="5644" width="9.140625" style="1"/>
    <col min="5645" max="5645" width="6.7109375" style="1" customWidth="1"/>
    <col min="5646" max="5647" width="9.140625" style="1"/>
    <col min="5648" max="5648" width="2.7109375" style="1" customWidth="1"/>
    <col min="5649" max="5649" width="9.140625" style="1"/>
    <col min="5650" max="5650" width="8.140625" style="1" customWidth="1"/>
    <col min="5651" max="5651" width="2.28515625" style="1" customWidth="1"/>
    <col min="5652" max="5652" width="9.140625" style="1"/>
    <col min="5653" max="5653" width="6.85546875" style="1" customWidth="1"/>
    <col min="5654" max="5888" width="9.140625" style="1"/>
    <col min="5889" max="5889" width="5.5703125" style="1" customWidth="1"/>
    <col min="5890" max="5891" width="7" style="1" customWidth="1"/>
    <col min="5892" max="5892" width="1.5703125" style="1" customWidth="1"/>
    <col min="5893" max="5893" width="7.42578125" style="1" customWidth="1"/>
    <col min="5894" max="5894" width="7.140625" style="1" customWidth="1"/>
    <col min="5895" max="5895" width="2.28515625" style="1" customWidth="1"/>
    <col min="5896" max="5896" width="7.42578125" style="1" customWidth="1"/>
    <col min="5897" max="5897" width="11.28515625" style="1" customWidth="1"/>
    <col min="5898" max="5900" width="9.140625" style="1"/>
    <col min="5901" max="5901" width="6.7109375" style="1" customWidth="1"/>
    <col min="5902" max="5903" width="9.140625" style="1"/>
    <col min="5904" max="5904" width="2.7109375" style="1" customWidth="1"/>
    <col min="5905" max="5905" width="9.140625" style="1"/>
    <col min="5906" max="5906" width="8.140625" style="1" customWidth="1"/>
    <col min="5907" max="5907" width="2.28515625" style="1" customWidth="1"/>
    <col min="5908" max="5908" width="9.140625" style="1"/>
    <col min="5909" max="5909" width="6.85546875" style="1" customWidth="1"/>
    <col min="5910" max="6144" width="9.140625" style="1"/>
    <col min="6145" max="6145" width="5.5703125" style="1" customWidth="1"/>
    <col min="6146" max="6147" width="7" style="1" customWidth="1"/>
    <col min="6148" max="6148" width="1.5703125" style="1" customWidth="1"/>
    <col min="6149" max="6149" width="7.42578125" style="1" customWidth="1"/>
    <col min="6150" max="6150" width="7.140625" style="1" customWidth="1"/>
    <col min="6151" max="6151" width="2.28515625" style="1" customWidth="1"/>
    <col min="6152" max="6152" width="7.42578125" style="1" customWidth="1"/>
    <col min="6153" max="6153" width="11.28515625" style="1" customWidth="1"/>
    <col min="6154" max="6156" width="9.140625" style="1"/>
    <col min="6157" max="6157" width="6.7109375" style="1" customWidth="1"/>
    <col min="6158" max="6159" width="9.140625" style="1"/>
    <col min="6160" max="6160" width="2.7109375" style="1" customWidth="1"/>
    <col min="6161" max="6161" width="9.140625" style="1"/>
    <col min="6162" max="6162" width="8.140625" style="1" customWidth="1"/>
    <col min="6163" max="6163" width="2.28515625" style="1" customWidth="1"/>
    <col min="6164" max="6164" width="9.140625" style="1"/>
    <col min="6165" max="6165" width="6.85546875" style="1" customWidth="1"/>
    <col min="6166" max="6400" width="9.140625" style="1"/>
    <col min="6401" max="6401" width="5.5703125" style="1" customWidth="1"/>
    <col min="6402" max="6403" width="7" style="1" customWidth="1"/>
    <col min="6404" max="6404" width="1.5703125" style="1" customWidth="1"/>
    <col min="6405" max="6405" width="7.42578125" style="1" customWidth="1"/>
    <col min="6406" max="6406" width="7.140625" style="1" customWidth="1"/>
    <col min="6407" max="6407" width="2.28515625" style="1" customWidth="1"/>
    <col min="6408" max="6408" width="7.42578125" style="1" customWidth="1"/>
    <col min="6409" max="6409" width="11.28515625" style="1" customWidth="1"/>
    <col min="6410" max="6412" width="9.140625" style="1"/>
    <col min="6413" max="6413" width="6.7109375" style="1" customWidth="1"/>
    <col min="6414" max="6415" width="9.140625" style="1"/>
    <col min="6416" max="6416" width="2.7109375" style="1" customWidth="1"/>
    <col min="6417" max="6417" width="9.140625" style="1"/>
    <col min="6418" max="6418" width="8.140625" style="1" customWidth="1"/>
    <col min="6419" max="6419" width="2.28515625" style="1" customWidth="1"/>
    <col min="6420" max="6420" width="9.140625" style="1"/>
    <col min="6421" max="6421" width="6.85546875" style="1" customWidth="1"/>
    <col min="6422" max="6656" width="9.140625" style="1"/>
    <col min="6657" max="6657" width="5.5703125" style="1" customWidth="1"/>
    <col min="6658" max="6659" width="7" style="1" customWidth="1"/>
    <col min="6660" max="6660" width="1.5703125" style="1" customWidth="1"/>
    <col min="6661" max="6661" width="7.42578125" style="1" customWidth="1"/>
    <col min="6662" max="6662" width="7.140625" style="1" customWidth="1"/>
    <col min="6663" max="6663" width="2.28515625" style="1" customWidth="1"/>
    <col min="6664" max="6664" width="7.42578125" style="1" customWidth="1"/>
    <col min="6665" max="6665" width="11.28515625" style="1" customWidth="1"/>
    <col min="6666" max="6668" width="9.140625" style="1"/>
    <col min="6669" max="6669" width="6.7109375" style="1" customWidth="1"/>
    <col min="6670" max="6671" width="9.140625" style="1"/>
    <col min="6672" max="6672" width="2.7109375" style="1" customWidth="1"/>
    <col min="6673" max="6673" width="9.140625" style="1"/>
    <col min="6674" max="6674" width="8.140625" style="1" customWidth="1"/>
    <col min="6675" max="6675" width="2.28515625" style="1" customWidth="1"/>
    <col min="6676" max="6676" width="9.140625" style="1"/>
    <col min="6677" max="6677" width="6.85546875" style="1" customWidth="1"/>
    <col min="6678" max="6912" width="9.140625" style="1"/>
    <col min="6913" max="6913" width="5.5703125" style="1" customWidth="1"/>
    <col min="6914" max="6915" width="7" style="1" customWidth="1"/>
    <col min="6916" max="6916" width="1.5703125" style="1" customWidth="1"/>
    <col min="6917" max="6917" width="7.42578125" style="1" customWidth="1"/>
    <col min="6918" max="6918" width="7.140625" style="1" customWidth="1"/>
    <col min="6919" max="6919" width="2.28515625" style="1" customWidth="1"/>
    <col min="6920" max="6920" width="7.42578125" style="1" customWidth="1"/>
    <col min="6921" max="6921" width="11.28515625" style="1" customWidth="1"/>
    <col min="6922" max="6924" width="9.140625" style="1"/>
    <col min="6925" max="6925" width="6.7109375" style="1" customWidth="1"/>
    <col min="6926" max="6927" width="9.140625" style="1"/>
    <col min="6928" max="6928" width="2.7109375" style="1" customWidth="1"/>
    <col min="6929" max="6929" width="9.140625" style="1"/>
    <col min="6930" max="6930" width="8.140625" style="1" customWidth="1"/>
    <col min="6931" max="6931" width="2.28515625" style="1" customWidth="1"/>
    <col min="6932" max="6932" width="9.140625" style="1"/>
    <col min="6933" max="6933" width="6.85546875" style="1" customWidth="1"/>
    <col min="6934" max="7168" width="9.140625" style="1"/>
    <col min="7169" max="7169" width="5.5703125" style="1" customWidth="1"/>
    <col min="7170" max="7171" width="7" style="1" customWidth="1"/>
    <col min="7172" max="7172" width="1.5703125" style="1" customWidth="1"/>
    <col min="7173" max="7173" width="7.42578125" style="1" customWidth="1"/>
    <col min="7174" max="7174" width="7.140625" style="1" customWidth="1"/>
    <col min="7175" max="7175" width="2.28515625" style="1" customWidth="1"/>
    <col min="7176" max="7176" width="7.42578125" style="1" customWidth="1"/>
    <col min="7177" max="7177" width="11.28515625" style="1" customWidth="1"/>
    <col min="7178" max="7180" width="9.140625" style="1"/>
    <col min="7181" max="7181" width="6.7109375" style="1" customWidth="1"/>
    <col min="7182" max="7183" width="9.140625" style="1"/>
    <col min="7184" max="7184" width="2.7109375" style="1" customWidth="1"/>
    <col min="7185" max="7185" width="9.140625" style="1"/>
    <col min="7186" max="7186" width="8.140625" style="1" customWidth="1"/>
    <col min="7187" max="7187" width="2.28515625" style="1" customWidth="1"/>
    <col min="7188" max="7188" width="9.140625" style="1"/>
    <col min="7189" max="7189" width="6.85546875" style="1" customWidth="1"/>
    <col min="7190" max="7424" width="9.140625" style="1"/>
    <col min="7425" max="7425" width="5.5703125" style="1" customWidth="1"/>
    <col min="7426" max="7427" width="7" style="1" customWidth="1"/>
    <col min="7428" max="7428" width="1.5703125" style="1" customWidth="1"/>
    <col min="7429" max="7429" width="7.42578125" style="1" customWidth="1"/>
    <col min="7430" max="7430" width="7.140625" style="1" customWidth="1"/>
    <col min="7431" max="7431" width="2.28515625" style="1" customWidth="1"/>
    <col min="7432" max="7432" width="7.42578125" style="1" customWidth="1"/>
    <col min="7433" max="7433" width="11.28515625" style="1" customWidth="1"/>
    <col min="7434" max="7436" width="9.140625" style="1"/>
    <col min="7437" max="7437" width="6.7109375" style="1" customWidth="1"/>
    <col min="7438" max="7439" width="9.140625" style="1"/>
    <col min="7440" max="7440" width="2.7109375" style="1" customWidth="1"/>
    <col min="7441" max="7441" width="9.140625" style="1"/>
    <col min="7442" max="7442" width="8.140625" style="1" customWidth="1"/>
    <col min="7443" max="7443" width="2.28515625" style="1" customWidth="1"/>
    <col min="7444" max="7444" width="9.140625" style="1"/>
    <col min="7445" max="7445" width="6.85546875" style="1" customWidth="1"/>
    <col min="7446" max="7680" width="9.140625" style="1"/>
    <col min="7681" max="7681" width="5.5703125" style="1" customWidth="1"/>
    <col min="7682" max="7683" width="7" style="1" customWidth="1"/>
    <col min="7684" max="7684" width="1.5703125" style="1" customWidth="1"/>
    <col min="7685" max="7685" width="7.42578125" style="1" customWidth="1"/>
    <col min="7686" max="7686" width="7.140625" style="1" customWidth="1"/>
    <col min="7687" max="7687" width="2.28515625" style="1" customWidth="1"/>
    <col min="7688" max="7688" width="7.42578125" style="1" customWidth="1"/>
    <col min="7689" max="7689" width="11.28515625" style="1" customWidth="1"/>
    <col min="7690" max="7692" width="9.140625" style="1"/>
    <col min="7693" max="7693" width="6.7109375" style="1" customWidth="1"/>
    <col min="7694" max="7695" width="9.140625" style="1"/>
    <col min="7696" max="7696" width="2.7109375" style="1" customWidth="1"/>
    <col min="7697" max="7697" width="9.140625" style="1"/>
    <col min="7698" max="7698" width="8.140625" style="1" customWidth="1"/>
    <col min="7699" max="7699" width="2.28515625" style="1" customWidth="1"/>
    <col min="7700" max="7700" width="9.140625" style="1"/>
    <col min="7701" max="7701" width="6.85546875" style="1" customWidth="1"/>
    <col min="7702" max="7936" width="9.140625" style="1"/>
    <col min="7937" max="7937" width="5.5703125" style="1" customWidth="1"/>
    <col min="7938" max="7939" width="7" style="1" customWidth="1"/>
    <col min="7940" max="7940" width="1.5703125" style="1" customWidth="1"/>
    <col min="7941" max="7941" width="7.42578125" style="1" customWidth="1"/>
    <col min="7942" max="7942" width="7.140625" style="1" customWidth="1"/>
    <col min="7943" max="7943" width="2.28515625" style="1" customWidth="1"/>
    <col min="7944" max="7944" width="7.42578125" style="1" customWidth="1"/>
    <col min="7945" max="7945" width="11.28515625" style="1" customWidth="1"/>
    <col min="7946" max="7948" width="9.140625" style="1"/>
    <col min="7949" max="7949" width="6.7109375" style="1" customWidth="1"/>
    <col min="7950" max="7951" width="9.140625" style="1"/>
    <col min="7952" max="7952" width="2.7109375" style="1" customWidth="1"/>
    <col min="7953" max="7953" width="9.140625" style="1"/>
    <col min="7954" max="7954" width="8.140625" style="1" customWidth="1"/>
    <col min="7955" max="7955" width="2.28515625" style="1" customWidth="1"/>
    <col min="7956" max="7956" width="9.140625" style="1"/>
    <col min="7957" max="7957" width="6.85546875" style="1" customWidth="1"/>
    <col min="7958" max="8192" width="9.140625" style="1"/>
    <col min="8193" max="8193" width="5.5703125" style="1" customWidth="1"/>
    <col min="8194" max="8195" width="7" style="1" customWidth="1"/>
    <col min="8196" max="8196" width="1.5703125" style="1" customWidth="1"/>
    <col min="8197" max="8197" width="7.42578125" style="1" customWidth="1"/>
    <col min="8198" max="8198" width="7.140625" style="1" customWidth="1"/>
    <col min="8199" max="8199" width="2.28515625" style="1" customWidth="1"/>
    <col min="8200" max="8200" width="7.42578125" style="1" customWidth="1"/>
    <col min="8201" max="8201" width="11.28515625" style="1" customWidth="1"/>
    <col min="8202" max="8204" width="9.140625" style="1"/>
    <col min="8205" max="8205" width="6.7109375" style="1" customWidth="1"/>
    <col min="8206" max="8207" width="9.140625" style="1"/>
    <col min="8208" max="8208" width="2.7109375" style="1" customWidth="1"/>
    <col min="8209" max="8209" width="9.140625" style="1"/>
    <col min="8210" max="8210" width="8.140625" style="1" customWidth="1"/>
    <col min="8211" max="8211" width="2.28515625" style="1" customWidth="1"/>
    <col min="8212" max="8212" width="9.140625" style="1"/>
    <col min="8213" max="8213" width="6.85546875" style="1" customWidth="1"/>
    <col min="8214" max="8448" width="9.140625" style="1"/>
    <col min="8449" max="8449" width="5.5703125" style="1" customWidth="1"/>
    <col min="8450" max="8451" width="7" style="1" customWidth="1"/>
    <col min="8452" max="8452" width="1.5703125" style="1" customWidth="1"/>
    <col min="8453" max="8453" width="7.42578125" style="1" customWidth="1"/>
    <col min="8454" max="8454" width="7.140625" style="1" customWidth="1"/>
    <col min="8455" max="8455" width="2.28515625" style="1" customWidth="1"/>
    <col min="8456" max="8456" width="7.42578125" style="1" customWidth="1"/>
    <col min="8457" max="8457" width="11.28515625" style="1" customWidth="1"/>
    <col min="8458" max="8460" width="9.140625" style="1"/>
    <col min="8461" max="8461" width="6.7109375" style="1" customWidth="1"/>
    <col min="8462" max="8463" width="9.140625" style="1"/>
    <col min="8464" max="8464" width="2.7109375" style="1" customWidth="1"/>
    <col min="8465" max="8465" width="9.140625" style="1"/>
    <col min="8466" max="8466" width="8.140625" style="1" customWidth="1"/>
    <col min="8467" max="8467" width="2.28515625" style="1" customWidth="1"/>
    <col min="8468" max="8468" width="9.140625" style="1"/>
    <col min="8469" max="8469" width="6.85546875" style="1" customWidth="1"/>
    <col min="8470" max="8704" width="9.140625" style="1"/>
    <col min="8705" max="8705" width="5.5703125" style="1" customWidth="1"/>
    <col min="8706" max="8707" width="7" style="1" customWidth="1"/>
    <col min="8708" max="8708" width="1.5703125" style="1" customWidth="1"/>
    <col min="8709" max="8709" width="7.42578125" style="1" customWidth="1"/>
    <col min="8710" max="8710" width="7.140625" style="1" customWidth="1"/>
    <col min="8711" max="8711" width="2.28515625" style="1" customWidth="1"/>
    <col min="8712" max="8712" width="7.42578125" style="1" customWidth="1"/>
    <col min="8713" max="8713" width="11.28515625" style="1" customWidth="1"/>
    <col min="8714" max="8716" width="9.140625" style="1"/>
    <col min="8717" max="8717" width="6.7109375" style="1" customWidth="1"/>
    <col min="8718" max="8719" width="9.140625" style="1"/>
    <col min="8720" max="8720" width="2.7109375" style="1" customWidth="1"/>
    <col min="8721" max="8721" width="9.140625" style="1"/>
    <col min="8722" max="8722" width="8.140625" style="1" customWidth="1"/>
    <col min="8723" max="8723" width="2.28515625" style="1" customWidth="1"/>
    <col min="8724" max="8724" width="9.140625" style="1"/>
    <col min="8725" max="8725" width="6.85546875" style="1" customWidth="1"/>
    <col min="8726" max="8960" width="9.140625" style="1"/>
    <col min="8961" max="8961" width="5.5703125" style="1" customWidth="1"/>
    <col min="8962" max="8963" width="7" style="1" customWidth="1"/>
    <col min="8964" max="8964" width="1.5703125" style="1" customWidth="1"/>
    <col min="8965" max="8965" width="7.42578125" style="1" customWidth="1"/>
    <col min="8966" max="8966" width="7.140625" style="1" customWidth="1"/>
    <col min="8967" max="8967" width="2.28515625" style="1" customWidth="1"/>
    <col min="8968" max="8968" width="7.42578125" style="1" customWidth="1"/>
    <col min="8969" max="8969" width="11.28515625" style="1" customWidth="1"/>
    <col min="8970" max="8972" width="9.140625" style="1"/>
    <col min="8973" max="8973" width="6.7109375" style="1" customWidth="1"/>
    <col min="8974" max="8975" width="9.140625" style="1"/>
    <col min="8976" max="8976" width="2.7109375" style="1" customWidth="1"/>
    <col min="8977" max="8977" width="9.140625" style="1"/>
    <col min="8978" max="8978" width="8.140625" style="1" customWidth="1"/>
    <col min="8979" max="8979" width="2.28515625" style="1" customWidth="1"/>
    <col min="8980" max="8980" width="9.140625" style="1"/>
    <col min="8981" max="8981" width="6.85546875" style="1" customWidth="1"/>
    <col min="8982" max="9216" width="9.140625" style="1"/>
    <col min="9217" max="9217" width="5.5703125" style="1" customWidth="1"/>
    <col min="9218" max="9219" width="7" style="1" customWidth="1"/>
    <col min="9220" max="9220" width="1.5703125" style="1" customWidth="1"/>
    <col min="9221" max="9221" width="7.42578125" style="1" customWidth="1"/>
    <col min="9222" max="9222" width="7.140625" style="1" customWidth="1"/>
    <col min="9223" max="9223" width="2.28515625" style="1" customWidth="1"/>
    <col min="9224" max="9224" width="7.42578125" style="1" customWidth="1"/>
    <col min="9225" max="9225" width="11.28515625" style="1" customWidth="1"/>
    <col min="9226" max="9228" width="9.140625" style="1"/>
    <col min="9229" max="9229" width="6.7109375" style="1" customWidth="1"/>
    <col min="9230" max="9231" width="9.140625" style="1"/>
    <col min="9232" max="9232" width="2.7109375" style="1" customWidth="1"/>
    <col min="9233" max="9233" width="9.140625" style="1"/>
    <col min="9234" max="9234" width="8.140625" style="1" customWidth="1"/>
    <col min="9235" max="9235" width="2.28515625" style="1" customWidth="1"/>
    <col min="9236" max="9236" width="9.140625" style="1"/>
    <col min="9237" max="9237" width="6.85546875" style="1" customWidth="1"/>
    <col min="9238" max="9472" width="9.140625" style="1"/>
    <col min="9473" max="9473" width="5.5703125" style="1" customWidth="1"/>
    <col min="9474" max="9475" width="7" style="1" customWidth="1"/>
    <col min="9476" max="9476" width="1.5703125" style="1" customWidth="1"/>
    <col min="9477" max="9477" width="7.42578125" style="1" customWidth="1"/>
    <col min="9478" max="9478" width="7.140625" style="1" customWidth="1"/>
    <col min="9479" max="9479" width="2.28515625" style="1" customWidth="1"/>
    <col min="9480" max="9480" width="7.42578125" style="1" customWidth="1"/>
    <col min="9481" max="9481" width="11.28515625" style="1" customWidth="1"/>
    <col min="9482" max="9484" width="9.140625" style="1"/>
    <col min="9485" max="9485" width="6.7109375" style="1" customWidth="1"/>
    <col min="9486" max="9487" width="9.140625" style="1"/>
    <col min="9488" max="9488" width="2.7109375" style="1" customWidth="1"/>
    <col min="9489" max="9489" width="9.140625" style="1"/>
    <col min="9490" max="9490" width="8.140625" style="1" customWidth="1"/>
    <col min="9491" max="9491" width="2.28515625" style="1" customWidth="1"/>
    <col min="9492" max="9492" width="9.140625" style="1"/>
    <col min="9493" max="9493" width="6.85546875" style="1" customWidth="1"/>
    <col min="9494" max="9728" width="9.140625" style="1"/>
    <col min="9729" max="9729" width="5.5703125" style="1" customWidth="1"/>
    <col min="9730" max="9731" width="7" style="1" customWidth="1"/>
    <col min="9732" max="9732" width="1.5703125" style="1" customWidth="1"/>
    <col min="9733" max="9733" width="7.42578125" style="1" customWidth="1"/>
    <col min="9734" max="9734" width="7.140625" style="1" customWidth="1"/>
    <col min="9735" max="9735" width="2.28515625" style="1" customWidth="1"/>
    <col min="9736" max="9736" width="7.42578125" style="1" customWidth="1"/>
    <col min="9737" max="9737" width="11.28515625" style="1" customWidth="1"/>
    <col min="9738" max="9740" width="9.140625" style="1"/>
    <col min="9741" max="9741" width="6.7109375" style="1" customWidth="1"/>
    <col min="9742" max="9743" width="9.140625" style="1"/>
    <col min="9744" max="9744" width="2.7109375" style="1" customWidth="1"/>
    <col min="9745" max="9745" width="9.140625" style="1"/>
    <col min="9746" max="9746" width="8.140625" style="1" customWidth="1"/>
    <col min="9747" max="9747" width="2.28515625" style="1" customWidth="1"/>
    <col min="9748" max="9748" width="9.140625" style="1"/>
    <col min="9749" max="9749" width="6.85546875" style="1" customWidth="1"/>
    <col min="9750" max="9984" width="9.140625" style="1"/>
    <col min="9985" max="9985" width="5.5703125" style="1" customWidth="1"/>
    <col min="9986" max="9987" width="7" style="1" customWidth="1"/>
    <col min="9988" max="9988" width="1.5703125" style="1" customWidth="1"/>
    <col min="9989" max="9989" width="7.42578125" style="1" customWidth="1"/>
    <col min="9990" max="9990" width="7.140625" style="1" customWidth="1"/>
    <col min="9991" max="9991" width="2.28515625" style="1" customWidth="1"/>
    <col min="9992" max="9992" width="7.42578125" style="1" customWidth="1"/>
    <col min="9993" max="9993" width="11.28515625" style="1" customWidth="1"/>
    <col min="9994" max="9996" width="9.140625" style="1"/>
    <col min="9997" max="9997" width="6.7109375" style="1" customWidth="1"/>
    <col min="9998" max="9999" width="9.140625" style="1"/>
    <col min="10000" max="10000" width="2.7109375" style="1" customWidth="1"/>
    <col min="10001" max="10001" width="9.140625" style="1"/>
    <col min="10002" max="10002" width="8.140625" style="1" customWidth="1"/>
    <col min="10003" max="10003" width="2.28515625" style="1" customWidth="1"/>
    <col min="10004" max="10004" width="9.140625" style="1"/>
    <col min="10005" max="10005" width="6.85546875" style="1" customWidth="1"/>
    <col min="10006" max="10240" width="9.140625" style="1"/>
    <col min="10241" max="10241" width="5.5703125" style="1" customWidth="1"/>
    <col min="10242" max="10243" width="7" style="1" customWidth="1"/>
    <col min="10244" max="10244" width="1.5703125" style="1" customWidth="1"/>
    <col min="10245" max="10245" width="7.42578125" style="1" customWidth="1"/>
    <col min="10246" max="10246" width="7.140625" style="1" customWidth="1"/>
    <col min="10247" max="10247" width="2.28515625" style="1" customWidth="1"/>
    <col min="10248" max="10248" width="7.42578125" style="1" customWidth="1"/>
    <col min="10249" max="10249" width="11.28515625" style="1" customWidth="1"/>
    <col min="10250" max="10252" width="9.140625" style="1"/>
    <col min="10253" max="10253" width="6.7109375" style="1" customWidth="1"/>
    <col min="10254" max="10255" width="9.140625" style="1"/>
    <col min="10256" max="10256" width="2.7109375" style="1" customWidth="1"/>
    <col min="10257" max="10257" width="9.140625" style="1"/>
    <col min="10258" max="10258" width="8.140625" style="1" customWidth="1"/>
    <col min="10259" max="10259" width="2.28515625" style="1" customWidth="1"/>
    <col min="10260" max="10260" width="9.140625" style="1"/>
    <col min="10261" max="10261" width="6.85546875" style="1" customWidth="1"/>
    <col min="10262" max="10496" width="9.140625" style="1"/>
    <col min="10497" max="10497" width="5.5703125" style="1" customWidth="1"/>
    <col min="10498" max="10499" width="7" style="1" customWidth="1"/>
    <col min="10500" max="10500" width="1.5703125" style="1" customWidth="1"/>
    <col min="10501" max="10501" width="7.42578125" style="1" customWidth="1"/>
    <col min="10502" max="10502" width="7.140625" style="1" customWidth="1"/>
    <col min="10503" max="10503" width="2.28515625" style="1" customWidth="1"/>
    <col min="10504" max="10504" width="7.42578125" style="1" customWidth="1"/>
    <col min="10505" max="10505" width="11.28515625" style="1" customWidth="1"/>
    <col min="10506" max="10508" width="9.140625" style="1"/>
    <col min="10509" max="10509" width="6.7109375" style="1" customWidth="1"/>
    <col min="10510" max="10511" width="9.140625" style="1"/>
    <col min="10512" max="10512" width="2.7109375" style="1" customWidth="1"/>
    <col min="10513" max="10513" width="9.140625" style="1"/>
    <col min="10514" max="10514" width="8.140625" style="1" customWidth="1"/>
    <col min="10515" max="10515" width="2.28515625" style="1" customWidth="1"/>
    <col min="10516" max="10516" width="9.140625" style="1"/>
    <col min="10517" max="10517" width="6.85546875" style="1" customWidth="1"/>
    <col min="10518" max="10752" width="9.140625" style="1"/>
    <col min="10753" max="10753" width="5.5703125" style="1" customWidth="1"/>
    <col min="10754" max="10755" width="7" style="1" customWidth="1"/>
    <col min="10756" max="10756" width="1.5703125" style="1" customWidth="1"/>
    <col min="10757" max="10757" width="7.42578125" style="1" customWidth="1"/>
    <col min="10758" max="10758" width="7.140625" style="1" customWidth="1"/>
    <col min="10759" max="10759" width="2.28515625" style="1" customWidth="1"/>
    <col min="10760" max="10760" width="7.42578125" style="1" customWidth="1"/>
    <col min="10761" max="10761" width="11.28515625" style="1" customWidth="1"/>
    <col min="10762" max="10764" width="9.140625" style="1"/>
    <col min="10765" max="10765" width="6.7109375" style="1" customWidth="1"/>
    <col min="10766" max="10767" width="9.140625" style="1"/>
    <col min="10768" max="10768" width="2.7109375" style="1" customWidth="1"/>
    <col min="10769" max="10769" width="9.140625" style="1"/>
    <col min="10770" max="10770" width="8.140625" style="1" customWidth="1"/>
    <col min="10771" max="10771" width="2.28515625" style="1" customWidth="1"/>
    <col min="10772" max="10772" width="9.140625" style="1"/>
    <col min="10773" max="10773" width="6.85546875" style="1" customWidth="1"/>
    <col min="10774" max="11008" width="9.140625" style="1"/>
    <col min="11009" max="11009" width="5.5703125" style="1" customWidth="1"/>
    <col min="11010" max="11011" width="7" style="1" customWidth="1"/>
    <col min="11012" max="11012" width="1.5703125" style="1" customWidth="1"/>
    <col min="11013" max="11013" width="7.42578125" style="1" customWidth="1"/>
    <col min="11014" max="11014" width="7.140625" style="1" customWidth="1"/>
    <col min="11015" max="11015" width="2.28515625" style="1" customWidth="1"/>
    <col min="11016" max="11016" width="7.42578125" style="1" customWidth="1"/>
    <col min="11017" max="11017" width="11.28515625" style="1" customWidth="1"/>
    <col min="11018" max="11020" width="9.140625" style="1"/>
    <col min="11021" max="11021" width="6.7109375" style="1" customWidth="1"/>
    <col min="11022" max="11023" width="9.140625" style="1"/>
    <col min="11024" max="11024" width="2.7109375" style="1" customWidth="1"/>
    <col min="11025" max="11025" width="9.140625" style="1"/>
    <col min="11026" max="11026" width="8.140625" style="1" customWidth="1"/>
    <col min="11027" max="11027" width="2.28515625" style="1" customWidth="1"/>
    <col min="11028" max="11028" width="9.140625" style="1"/>
    <col min="11029" max="11029" width="6.85546875" style="1" customWidth="1"/>
    <col min="11030" max="11264" width="9.140625" style="1"/>
    <col min="11265" max="11265" width="5.5703125" style="1" customWidth="1"/>
    <col min="11266" max="11267" width="7" style="1" customWidth="1"/>
    <col min="11268" max="11268" width="1.5703125" style="1" customWidth="1"/>
    <col min="11269" max="11269" width="7.42578125" style="1" customWidth="1"/>
    <col min="11270" max="11270" width="7.140625" style="1" customWidth="1"/>
    <col min="11271" max="11271" width="2.28515625" style="1" customWidth="1"/>
    <col min="11272" max="11272" width="7.42578125" style="1" customWidth="1"/>
    <col min="11273" max="11273" width="11.28515625" style="1" customWidth="1"/>
    <col min="11274" max="11276" width="9.140625" style="1"/>
    <col min="11277" max="11277" width="6.7109375" style="1" customWidth="1"/>
    <col min="11278" max="11279" width="9.140625" style="1"/>
    <col min="11280" max="11280" width="2.7109375" style="1" customWidth="1"/>
    <col min="11281" max="11281" width="9.140625" style="1"/>
    <col min="11282" max="11282" width="8.140625" style="1" customWidth="1"/>
    <col min="11283" max="11283" width="2.28515625" style="1" customWidth="1"/>
    <col min="11284" max="11284" width="9.140625" style="1"/>
    <col min="11285" max="11285" width="6.85546875" style="1" customWidth="1"/>
    <col min="11286" max="11520" width="9.140625" style="1"/>
    <col min="11521" max="11521" width="5.5703125" style="1" customWidth="1"/>
    <col min="11522" max="11523" width="7" style="1" customWidth="1"/>
    <col min="11524" max="11524" width="1.5703125" style="1" customWidth="1"/>
    <col min="11525" max="11525" width="7.42578125" style="1" customWidth="1"/>
    <col min="11526" max="11526" width="7.140625" style="1" customWidth="1"/>
    <col min="11527" max="11527" width="2.28515625" style="1" customWidth="1"/>
    <col min="11528" max="11528" width="7.42578125" style="1" customWidth="1"/>
    <col min="11529" max="11529" width="11.28515625" style="1" customWidth="1"/>
    <col min="11530" max="11532" width="9.140625" style="1"/>
    <col min="11533" max="11533" width="6.7109375" style="1" customWidth="1"/>
    <col min="11534" max="11535" width="9.140625" style="1"/>
    <col min="11536" max="11536" width="2.7109375" style="1" customWidth="1"/>
    <col min="11537" max="11537" width="9.140625" style="1"/>
    <col min="11538" max="11538" width="8.140625" style="1" customWidth="1"/>
    <col min="11539" max="11539" width="2.28515625" style="1" customWidth="1"/>
    <col min="11540" max="11540" width="9.140625" style="1"/>
    <col min="11541" max="11541" width="6.85546875" style="1" customWidth="1"/>
    <col min="11542" max="11776" width="9.140625" style="1"/>
    <col min="11777" max="11777" width="5.5703125" style="1" customWidth="1"/>
    <col min="11778" max="11779" width="7" style="1" customWidth="1"/>
    <col min="11780" max="11780" width="1.5703125" style="1" customWidth="1"/>
    <col min="11781" max="11781" width="7.42578125" style="1" customWidth="1"/>
    <col min="11782" max="11782" width="7.140625" style="1" customWidth="1"/>
    <col min="11783" max="11783" width="2.28515625" style="1" customWidth="1"/>
    <col min="11784" max="11784" width="7.42578125" style="1" customWidth="1"/>
    <col min="11785" max="11785" width="11.28515625" style="1" customWidth="1"/>
    <col min="11786" max="11788" width="9.140625" style="1"/>
    <col min="11789" max="11789" width="6.7109375" style="1" customWidth="1"/>
    <col min="11790" max="11791" width="9.140625" style="1"/>
    <col min="11792" max="11792" width="2.7109375" style="1" customWidth="1"/>
    <col min="11793" max="11793" width="9.140625" style="1"/>
    <col min="11794" max="11794" width="8.140625" style="1" customWidth="1"/>
    <col min="11795" max="11795" width="2.28515625" style="1" customWidth="1"/>
    <col min="11796" max="11796" width="9.140625" style="1"/>
    <col min="11797" max="11797" width="6.85546875" style="1" customWidth="1"/>
    <col min="11798" max="12032" width="9.140625" style="1"/>
    <col min="12033" max="12033" width="5.5703125" style="1" customWidth="1"/>
    <col min="12034" max="12035" width="7" style="1" customWidth="1"/>
    <col min="12036" max="12036" width="1.5703125" style="1" customWidth="1"/>
    <col min="12037" max="12037" width="7.42578125" style="1" customWidth="1"/>
    <col min="12038" max="12038" width="7.140625" style="1" customWidth="1"/>
    <col min="12039" max="12039" width="2.28515625" style="1" customWidth="1"/>
    <col min="12040" max="12040" width="7.42578125" style="1" customWidth="1"/>
    <col min="12041" max="12041" width="11.28515625" style="1" customWidth="1"/>
    <col min="12042" max="12044" width="9.140625" style="1"/>
    <col min="12045" max="12045" width="6.7109375" style="1" customWidth="1"/>
    <col min="12046" max="12047" width="9.140625" style="1"/>
    <col min="12048" max="12048" width="2.7109375" style="1" customWidth="1"/>
    <col min="12049" max="12049" width="9.140625" style="1"/>
    <col min="12050" max="12050" width="8.140625" style="1" customWidth="1"/>
    <col min="12051" max="12051" width="2.28515625" style="1" customWidth="1"/>
    <col min="12052" max="12052" width="9.140625" style="1"/>
    <col min="12053" max="12053" width="6.85546875" style="1" customWidth="1"/>
    <col min="12054" max="12288" width="9.140625" style="1"/>
    <col min="12289" max="12289" width="5.5703125" style="1" customWidth="1"/>
    <col min="12290" max="12291" width="7" style="1" customWidth="1"/>
    <col min="12292" max="12292" width="1.5703125" style="1" customWidth="1"/>
    <col min="12293" max="12293" width="7.42578125" style="1" customWidth="1"/>
    <col min="12294" max="12294" width="7.140625" style="1" customWidth="1"/>
    <col min="12295" max="12295" width="2.28515625" style="1" customWidth="1"/>
    <col min="12296" max="12296" width="7.42578125" style="1" customWidth="1"/>
    <col min="12297" max="12297" width="11.28515625" style="1" customWidth="1"/>
    <col min="12298" max="12300" width="9.140625" style="1"/>
    <col min="12301" max="12301" width="6.7109375" style="1" customWidth="1"/>
    <col min="12302" max="12303" width="9.140625" style="1"/>
    <col min="12304" max="12304" width="2.7109375" style="1" customWidth="1"/>
    <col min="12305" max="12305" width="9.140625" style="1"/>
    <col min="12306" max="12306" width="8.140625" style="1" customWidth="1"/>
    <col min="12307" max="12307" width="2.28515625" style="1" customWidth="1"/>
    <col min="12308" max="12308" width="9.140625" style="1"/>
    <col min="12309" max="12309" width="6.85546875" style="1" customWidth="1"/>
    <col min="12310" max="12544" width="9.140625" style="1"/>
    <col min="12545" max="12545" width="5.5703125" style="1" customWidth="1"/>
    <col min="12546" max="12547" width="7" style="1" customWidth="1"/>
    <col min="12548" max="12548" width="1.5703125" style="1" customWidth="1"/>
    <col min="12549" max="12549" width="7.42578125" style="1" customWidth="1"/>
    <col min="12550" max="12550" width="7.140625" style="1" customWidth="1"/>
    <col min="12551" max="12551" width="2.28515625" style="1" customWidth="1"/>
    <col min="12552" max="12552" width="7.42578125" style="1" customWidth="1"/>
    <col min="12553" max="12553" width="11.28515625" style="1" customWidth="1"/>
    <col min="12554" max="12556" width="9.140625" style="1"/>
    <col min="12557" max="12557" width="6.7109375" style="1" customWidth="1"/>
    <col min="12558" max="12559" width="9.140625" style="1"/>
    <col min="12560" max="12560" width="2.7109375" style="1" customWidth="1"/>
    <col min="12561" max="12561" width="9.140625" style="1"/>
    <col min="12562" max="12562" width="8.140625" style="1" customWidth="1"/>
    <col min="12563" max="12563" width="2.28515625" style="1" customWidth="1"/>
    <col min="12564" max="12564" width="9.140625" style="1"/>
    <col min="12565" max="12565" width="6.85546875" style="1" customWidth="1"/>
    <col min="12566" max="12800" width="9.140625" style="1"/>
    <col min="12801" max="12801" width="5.5703125" style="1" customWidth="1"/>
    <col min="12802" max="12803" width="7" style="1" customWidth="1"/>
    <col min="12804" max="12804" width="1.5703125" style="1" customWidth="1"/>
    <col min="12805" max="12805" width="7.42578125" style="1" customWidth="1"/>
    <col min="12806" max="12806" width="7.140625" style="1" customWidth="1"/>
    <col min="12807" max="12807" width="2.28515625" style="1" customWidth="1"/>
    <col min="12808" max="12808" width="7.42578125" style="1" customWidth="1"/>
    <col min="12809" max="12809" width="11.28515625" style="1" customWidth="1"/>
    <col min="12810" max="12812" width="9.140625" style="1"/>
    <col min="12813" max="12813" width="6.7109375" style="1" customWidth="1"/>
    <col min="12814" max="12815" width="9.140625" style="1"/>
    <col min="12816" max="12816" width="2.7109375" style="1" customWidth="1"/>
    <col min="12817" max="12817" width="9.140625" style="1"/>
    <col min="12818" max="12818" width="8.140625" style="1" customWidth="1"/>
    <col min="12819" max="12819" width="2.28515625" style="1" customWidth="1"/>
    <col min="12820" max="12820" width="9.140625" style="1"/>
    <col min="12821" max="12821" width="6.85546875" style="1" customWidth="1"/>
    <col min="12822" max="13056" width="9.140625" style="1"/>
    <col min="13057" max="13057" width="5.5703125" style="1" customWidth="1"/>
    <col min="13058" max="13059" width="7" style="1" customWidth="1"/>
    <col min="13060" max="13060" width="1.5703125" style="1" customWidth="1"/>
    <col min="13061" max="13061" width="7.42578125" style="1" customWidth="1"/>
    <col min="13062" max="13062" width="7.140625" style="1" customWidth="1"/>
    <col min="13063" max="13063" width="2.28515625" style="1" customWidth="1"/>
    <col min="13064" max="13064" width="7.42578125" style="1" customWidth="1"/>
    <col min="13065" max="13065" width="11.28515625" style="1" customWidth="1"/>
    <col min="13066" max="13068" width="9.140625" style="1"/>
    <col min="13069" max="13069" width="6.7109375" style="1" customWidth="1"/>
    <col min="13070" max="13071" width="9.140625" style="1"/>
    <col min="13072" max="13072" width="2.7109375" style="1" customWidth="1"/>
    <col min="13073" max="13073" width="9.140625" style="1"/>
    <col min="13074" max="13074" width="8.140625" style="1" customWidth="1"/>
    <col min="13075" max="13075" width="2.28515625" style="1" customWidth="1"/>
    <col min="13076" max="13076" width="9.140625" style="1"/>
    <col min="13077" max="13077" width="6.85546875" style="1" customWidth="1"/>
    <col min="13078" max="13312" width="9.140625" style="1"/>
    <col min="13313" max="13313" width="5.5703125" style="1" customWidth="1"/>
    <col min="13314" max="13315" width="7" style="1" customWidth="1"/>
    <col min="13316" max="13316" width="1.5703125" style="1" customWidth="1"/>
    <col min="13317" max="13317" width="7.42578125" style="1" customWidth="1"/>
    <col min="13318" max="13318" width="7.140625" style="1" customWidth="1"/>
    <col min="13319" max="13319" width="2.28515625" style="1" customWidth="1"/>
    <col min="13320" max="13320" width="7.42578125" style="1" customWidth="1"/>
    <col min="13321" max="13321" width="11.28515625" style="1" customWidth="1"/>
    <col min="13322" max="13324" width="9.140625" style="1"/>
    <col min="13325" max="13325" width="6.7109375" style="1" customWidth="1"/>
    <col min="13326" max="13327" width="9.140625" style="1"/>
    <col min="13328" max="13328" width="2.7109375" style="1" customWidth="1"/>
    <col min="13329" max="13329" width="9.140625" style="1"/>
    <col min="13330" max="13330" width="8.140625" style="1" customWidth="1"/>
    <col min="13331" max="13331" width="2.28515625" style="1" customWidth="1"/>
    <col min="13332" max="13332" width="9.140625" style="1"/>
    <col min="13333" max="13333" width="6.85546875" style="1" customWidth="1"/>
    <col min="13334" max="13568" width="9.140625" style="1"/>
    <col min="13569" max="13569" width="5.5703125" style="1" customWidth="1"/>
    <col min="13570" max="13571" width="7" style="1" customWidth="1"/>
    <col min="13572" max="13572" width="1.5703125" style="1" customWidth="1"/>
    <col min="13573" max="13573" width="7.42578125" style="1" customWidth="1"/>
    <col min="13574" max="13574" width="7.140625" style="1" customWidth="1"/>
    <col min="13575" max="13575" width="2.28515625" style="1" customWidth="1"/>
    <col min="13576" max="13576" width="7.42578125" style="1" customWidth="1"/>
    <col min="13577" max="13577" width="11.28515625" style="1" customWidth="1"/>
    <col min="13578" max="13580" width="9.140625" style="1"/>
    <col min="13581" max="13581" width="6.7109375" style="1" customWidth="1"/>
    <col min="13582" max="13583" width="9.140625" style="1"/>
    <col min="13584" max="13584" width="2.7109375" style="1" customWidth="1"/>
    <col min="13585" max="13585" width="9.140625" style="1"/>
    <col min="13586" max="13586" width="8.140625" style="1" customWidth="1"/>
    <col min="13587" max="13587" width="2.28515625" style="1" customWidth="1"/>
    <col min="13588" max="13588" width="9.140625" style="1"/>
    <col min="13589" max="13589" width="6.85546875" style="1" customWidth="1"/>
    <col min="13590" max="13824" width="9.140625" style="1"/>
    <col min="13825" max="13825" width="5.5703125" style="1" customWidth="1"/>
    <col min="13826" max="13827" width="7" style="1" customWidth="1"/>
    <col min="13828" max="13828" width="1.5703125" style="1" customWidth="1"/>
    <col min="13829" max="13829" width="7.42578125" style="1" customWidth="1"/>
    <col min="13830" max="13830" width="7.140625" style="1" customWidth="1"/>
    <col min="13831" max="13831" width="2.28515625" style="1" customWidth="1"/>
    <col min="13832" max="13832" width="7.42578125" style="1" customWidth="1"/>
    <col min="13833" max="13833" width="11.28515625" style="1" customWidth="1"/>
    <col min="13834" max="13836" width="9.140625" style="1"/>
    <col min="13837" max="13837" width="6.7109375" style="1" customWidth="1"/>
    <col min="13838" max="13839" width="9.140625" style="1"/>
    <col min="13840" max="13840" width="2.7109375" style="1" customWidth="1"/>
    <col min="13841" max="13841" width="9.140625" style="1"/>
    <col min="13842" max="13842" width="8.140625" style="1" customWidth="1"/>
    <col min="13843" max="13843" width="2.28515625" style="1" customWidth="1"/>
    <col min="13844" max="13844" width="9.140625" style="1"/>
    <col min="13845" max="13845" width="6.85546875" style="1" customWidth="1"/>
    <col min="13846" max="14080" width="9.140625" style="1"/>
    <col min="14081" max="14081" width="5.5703125" style="1" customWidth="1"/>
    <col min="14082" max="14083" width="7" style="1" customWidth="1"/>
    <col min="14084" max="14084" width="1.5703125" style="1" customWidth="1"/>
    <col min="14085" max="14085" width="7.42578125" style="1" customWidth="1"/>
    <col min="14086" max="14086" width="7.140625" style="1" customWidth="1"/>
    <col min="14087" max="14087" width="2.28515625" style="1" customWidth="1"/>
    <col min="14088" max="14088" width="7.42578125" style="1" customWidth="1"/>
    <col min="14089" max="14089" width="11.28515625" style="1" customWidth="1"/>
    <col min="14090" max="14092" width="9.140625" style="1"/>
    <col min="14093" max="14093" width="6.7109375" style="1" customWidth="1"/>
    <col min="14094" max="14095" width="9.140625" style="1"/>
    <col min="14096" max="14096" width="2.7109375" style="1" customWidth="1"/>
    <col min="14097" max="14097" width="9.140625" style="1"/>
    <col min="14098" max="14098" width="8.140625" style="1" customWidth="1"/>
    <col min="14099" max="14099" width="2.28515625" style="1" customWidth="1"/>
    <col min="14100" max="14100" width="9.140625" style="1"/>
    <col min="14101" max="14101" width="6.85546875" style="1" customWidth="1"/>
    <col min="14102" max="14336" width="9.140625" style="1"/>
    <col min="14337" max="14337" width="5.5703125" style="1" customWidth="1"/>
    <col min="14338" max="14339" width="7" style="1" customWidth="1"/>
    <col min="14340" max="14340" width="1.5703125" style="1" customWidth="1"/>
    <col min="14341" max="14341" width="7.42578125" style="1" customWidth="1"/>
    <col min="14342" max="14342" width="7.140625" style="1" customWidth="1"/>
    <col min="14343" max="14343" width="2.28515625" style="1" customWidth="1"/>
    <col min="14344" max="14344" width="7.42578125" style="1" customWidth="1"/>
    <col min="14345" max="14345" width="11.28515625" style="1" customWidth="1"/>
    <col min="14346" max="14348" width="9.140625" style="1"/>
    <col min="14349" max="14349" width="6.7109375" style="1" customWidth="1"/>
    <col min="14350" max="14351" width="9.140625" style="1"/>
    <col min="14352" max="14352" width="2.7109375" style="1" customWidth="1"/>
    <col min="14353" max="14353" width="9.140625" style="1"/>
    <col min="14354" max="14354" width="8.140625" style="1" customWidth="1"/>
    <col min="14355" max="14355" width="2.28515625" style="1" customWidth="1"/>
    <col min="14356" max="14356" width="9.140625" style="1"/>
    <col min="14357" max="14357" width="6.85546875" style="1" customWidth="1"/>
    <col min="14358" max="14592" width="9.140625" style="1"/>
    <col min="14593" max="14593" width="5.5703125" style="1" customWidth="1"/>
    <col min="14594" max="14595" width="7" style="1" customWidth="1"/>
    <col min="14596" max="14596" width="1.5703125" style="1" customWidth="1"/>
    <col min="14597" max="14597" width="7.42578125" style="1" customWidth="1"/>
    <col min="14598" max="14598" width="7.140625" style="1" customWidth="1"/>
    <col min="14599" max="14599" width="2.28515625" style="1" customWidth="1"/>
    <col min="14600" max="14600" width="7.42578125" style="1" customWidth="1"/>
    <col min="14601" max="14601" width="11.28515625" style="1" customWidth="1"/>
    <col min="14602" max="14604" width="9.140625" style="1"/>
    <col min="14605" max="14605" width="6.7109375" style="1" customWidth="1"/>
    <col min="14606" max="14607" width="9.140625" style="1"/>
    <col min="14608" max="14608" width="2.7109375" style="1" customWidth="1"/>
    <col min="14609" max="14609" width="9.140625" style="1"/>
    <col min="14610" max="14610" width="8.140625" style="1" customWidth="1"/>
    <col min="14611" max="14611" width="2.28515625" style="1" customWidth="1"/>
    <col min="14612" max="14612" width="9.140625" style="1"/>
    <col min="14613" max="14613" width="6.85546875" style="1" customWidth="1"/>
    <col min="14614" max="14848" width="9.140625" style="1"/>
    <col min="14849" max="14849" width="5.5703125" style="1" customWidth="1"/>
    <col min="14850" max="14851" width="7" style="1" customWidth="1"/>
    <col min="14852" max="14852" width="1.5703125" style="1" customWidth="1"/>
    <col min="14853" max="14853" width="7.42578125" style="1" customWidth="1"/>
    <col min="14854" max="14854" width="7.140625" style="1" customWidth="1"/>
    <col min="14855" max="14855" width="2.28515625" style="1" customWidth="1"/>
    <col min="14856" max="14856" width="7.42578125" style="1" customWidth="1"/>
    <col min="14857" max="14857" width="11.28515625" style="1" customWidth="1"/>
    <col min="14858" max="14860" width="9.140625" style="1"/>
    <col min="14861" max="14861" width="6.7109375" style="1" customWidth="1"/>
    <col min="14862" max="14863" width="9.140625" style="1"/>
    <col min="14864" max="14864" width="2.7109375" style="1" customWidth="1"/>
    <col min="14865" max="14865" width="9.140625" style="1"/>
    <col min="14866" max="14866" width="8.140625" style="1" customWidth="1"/>
    <col min="14867" max="14867" width="2.28515625" style="1" customWidth="1"/>
    <col min="14868" max="14868" width="9.140625" style="1"/>
    <col min="14869" max="14869" width="6.85546875" style="1" customWidth="1"/>
    <col min="14870" max="15104" width="9.140625" style="1"/>
    <col min="15105" max="15105" width="5.5703125" style="1" customWidth="1"/>
    <col min="15106" max="15107" width="7" style="1" customWidth="1"/>
    <col min="15108" max="15108" width="1.5703125" style="1" customWidth="1"/>
    <col min="15109" max="15109" width="7.42578125" style="1" customWidth="1"/>
    <col min="15110" max="15110" width="7.140625" style="1" customWidth="1"/>
    <col min="15111" max="15111" width="2.28515625" style="1" customWidth="1"/>
    <col min="15112" max="15112" width="7.42578125" style="1" customWidth="1"/>
    <col min="15113" max="15113" width="11.28515625" style="1" customWidth="1"/>
    <col min="15114" max="15116" width="9.140625" style="1"/>
    <col min="15117" max="15117" width="6.7109375" style="1" customWidth="1"/>
    <col min="15118" max="15119" width="9.140625" style="1"/>
    <col min="15120" max="15120" width="2.7109375" style="1" customWidth="1"/>
    <col min="15121" max="15121" width="9.140625" style="1"/>
    <col min="15122" max="15122" width="8.140625" style="1" customWidth="1"/>
    <col min="15123" max="15123" width="2.28515625" style="1" customWidth="1"/>
    <col min="15124" max="15124" width="9.140625" style="1"/>
    <col min="15125" max="15125" width="6.85546875" style="1" customWidth="1"/>
    <col min="15126" max="15360" width="9.140625" style="1"/>
    <col min="15361" max="15361" width="5.5703125" style="1" customWidth="1"/>
    <col min="15362" max="15363" width="7" style="1" customWidth="1"/>
    <col min="15364" max="15364" width="1.5703125" style="1" customWidth="1"/>
    <col min="15365" max="15365" width="7.42578125" style="1" customWidth="1"/>
    <col min="15366" max="15366" width="7.140625" style="1" customWidth="1"/>
    <col min="15367" max="15367" width="2.28515625" style="1" customWidth="1"/>
    <col min="15368" max="15368" width="7.42578125" style="1" customWidth="1"/>
    <col min="15369" max="15369" width="11.28515625" style="1" customWidth="1"/>
    <col min="15370" max="15372" width="9.140625" style="1"/>
    <col min="15373" max="15373" width="6.7109375" style="1" customWidth="1"/>
    <col min="15374" max="15375" width="9.140625" style="1"/>
    <col min="15376" max="15376" width="2.7109375" style="1" customWidth="1"/>
    <col min="15377" max="15377" width="9.140625" style="1"/>
    <col min="15378" max="15378" width="8.140625" style="1" customWidth="1"/>
    <col min="15379" max="15379" width="2.28515625" style="1" customWidth="1"/>
    <col min="15380" max="15380" width="9.140625" style="1"/>
    <col min="15381" max="15381" width="6.85546875" style="1" customWidth="1"/>
    <col min="15382" max="15616" width="9.140625" style="1"/>
    <col min="15617" max="15617" width="5.5703125" style="1" customWidth="1"/>
    <col min="15618" max="15619" width="7" style="1" customWidth="1"/>
    <col min="15620" max="15620" width="1.5703125" style="1" customWidth="1"/>
    <col min="15621" max="15621" width="7.42578125" style="1" customWidth="1"/>
    <col min="15622" max="15622" width="7.140625" style="1" customWidth="1"/>
    <col min="15623" max="15623" width="2.28515625" style="1" customWidth="1"/>
    <col min="15624" max="15624" width="7.42578125" style="1" customWidth="1"/>
    <col min="15625" max="15625" width="11.28515625" style="1" customWidth="1"/>
    <col min="15626" max="15628" width="9.140625" style="1"/>
    <col min="15629" max="15629" width="6.7109375" style="1" customWidth="1"/>
    <col min="15630" max="15631" width="9.140625" style="1"/>
    <col min="15632" max="15632" width="2.7109375" style="1" customWidth="1"/>
    <col min="15633" max="15633" width="9.140625" style="1"/>
    <col min="15634" max="15634" width="8.140625" style="1" customWidth="1"/>
    <col min="15635" max="15635" width="2.28515625" style="1" customWidth="1"/>
    <col min="15636" max="15636" width="9.140625" style="1"/>
    <col min="15637" max="15637" width="6.85546875" style="1" customWidth="1"/>
    <col min="15638" max="15872" width="9.140625" style="1"/>
    <col min="15873" max="15873" width="5.5703125" style="1" customWidth="1"/>
    <col min="15874" max="15875" width="7" style="1" customWidth="1"/>
    <col min="15876" max="15876" width="1.5703125" style="1" customWidth="1"/>
    <col min="15877" max="15877" width="7.42578125" style="1" customWidth="1"/>
    <col min="15878" max="15878" width="7.140625" style="1" customWidth="1"/>
    <col min="15879" max="15879" width="2.28515625" style="1" customWidth="1"/>
    <col min="15880" max="15880" width="7.42578125" style="1" customWidth="1"/>
    <col min="15881" max="15881" width="11.28515625" style="1" customWidth="1"/>
    <col min="15882" max="15884" width="9.140625" style="1"/>
    <col min="15885" max="15885" width="6.7109375" style="1" customWidth="1"/>
    <col min="15886" max="15887" width="9.140625" style="1"/>
    <col min="15888" max="15888" width="2.7109375" style="1" customWidth="1"/>
    <col min="15889" max="15889" width="9.140625" style="1"/>
    <col min="15890" max="15890" width="8.140625" style="1" customWidth="1"/>
    <col min="15891" max="15891" width="2.28515625" style="1" customWidth="1"/>
    <col min="15892" max="15892" width="9.140625" style="1"/>
    <col min="15893" max="15893" width="6.85546875" style="1" customWidth="1"/>
    <col min="15894" max="16128" width="9.140625" style="1"/>
    <col min="16129" max="16129" width="5.5703125" style="1" customWidth="1"/>
    <col min="16130" max="16131" width="7" style="1" customWidth="1"/>
    <col min="16132" max="16132" width="1.5703125" style="1" customWidth="1"/>
    <col min="16133" max="16133" width="7.42578125" style="1" customWidth="1"/>
    <col min="16134" max="16134" width="7.140625" style="1" customWidth="1"/>
    <col min="16135" max="16135" width="2.28515625" style="1" customWidth="1"/>
    <col min="16136" max="16136" width="7.42578125" style="1" customWidth="1"/>
    <col min="16137" max="16137" width="11.28515625" style="1" customWidth="1"/>
    <col min="16138" max="16140" width="9.140625" style="1"/>
    <col min="16141" max="16141" width="6.7109375" style="1" customWidth="1"/>
    <col min="16142" max="16143" width="9.140625" style="1"/>
    <col min="16144" max="16144" width="2.7109375" style="1" customWidth="1"/>
    <col min="16145" max="16145" width="9.140625" style="1"/>
    <col min="16146" max="16146" width="8.140625" style="1" customWidth="1"/>
    <col min="16147" max="16147" width="2.28515625" style="1" customWidth="1"/>
    <col min="16148" max="16148" width="9.140625" style="1"/>
    <col min="16149" max="16149" width="6.85546875" style="1" customWidth="1"/>
    <col min="16150" max="16384" width="9.140625" style="1"/>
  </cols>
  <sheetData>
    <row r="1" spans="1:32" x14ac:dyDescent="0.2">
      <c r="A1" s="1" t="s">
        <v>2</v>
      </c>
    </row>
    <row r="2" spans="1:32" s="3" customFormat="1" ht="13.5" thickBot="1" x14ac:dyDescent="0.25">
      <c r="A2" s="2" t="s">
        <v>37</v>
      </c>
    </row>
    <row r="3" spans="1:32" x14ac:dyDescent="0.2">
      <c r="A3" s="4" t="s">
        <v>1</v>
      </c>
      <c r="B3" s="35">
        <v>2009</v>
      </c>
      <c r="C3" s="35"/>
      <c r="D3" s="5"/>
      <c r="E3" s="35">
        <v>2010</v>
      </c>
      <c r="F3" s="35"/>
      <c r="G3" s="6"/>
      <c r="H3" s="35" t="s">
        <v>38</v>
      </c>
      <c r="I3" s="35"/>
    </row>
    <row r="4" spans="1:32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M4" s="9"/>
      <c r="N4" s="9"/>
      <c r="O4" s="9"/>
      <c r="P4" s="9"/>
      <c r="Q4" s="9"/>
      <c r="R4" s="9"/>
      <c r="S4" s="9"/>
      <c r="T4" s="9"/>
      <c r="U4" s="9"/>
    </row>
    <row r="5" spans="1:32" x14ac:dyDescent="0.2">
      <c r="A5" s="10" t="s">
        <v>0</v>
      </c>
      <c r="B5" s="11">
        <f>SUM(B6:B13)</f>
        <v>27734</v>
      </c>
      <c r="C5" s="12">
        <f>SUM(C6:C13)</f>
        <v>100.00000000000001</v>
      </c>
      <c r="D5" s="11"/>
      <c r="E5" s="11">
        <f>SUM(E6:E13)</f>
        <v>28007</v>
      </c>
      <c r="F5" s="12">
        <f>SUM(F6:F13)</f>
        <v>100</v>
      </c>
      <c r="G5" s="11"/>
      <c r="H5" s="11">
        <f>SUM(H6:H13)</f>
        <v>273</v>
      </c>
      <c r="I5" s="27">
        <f>H5/B5*100</f>
        <v>0.98435133770822825</v>
      </c>
      <c r="M5" s="9"/>
      <c r="N5" s="1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2">
      <c r="A6" s="1" t="s">
        <v>3</v>
      </c>
      <c r="B6" s="13">
        <v>2079</v>
      </c>
      <c r="C6" s="14">
        <f>B6/B$5*100</f>
        <v>7.4962140333165062</v>
      </c>
      <c r="D6" s="13"/>
      <c r="E6" s="13">
        <v>2097</v>
      </c>
      <c r="F6" s="14">
        <f>E6/E$5*100</f>
        <v>7.4874138608205092</v>
      </c>
      <c r="G6" s="13"/>
      <c r="H6" s="13">
        <f>E6-B6</f>
        <v>18</v>
      </c>
      <c r="I6" s="28">
        <f t="shared" ref="I6:I16" si="0">H6/B6*100</f>
        <v>0.86580086580086579</v>
      </c>
      <c r="M6" s="9"/>
      <c r="N6" s="1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x14ac:dyDescent="0.2">
      <c r="A7" s="15" t="s">
        <v>14</v>
      </c>
      <c r="B7" s="13">
        <v>3598</v>
      </c>
      <c r="C7" s="14">
        <f t="shared" ref="C7:C16" si="1">B7/B$5*100</f>
        <v>12.973245835436648</v>
      </c>
      <c r="D7" s="13"/>
      <c r="E7" s="13">
        <v>3541</v>
      </c>
      <c r="F7" s="14">
        <f t="shared" ref="F7:F16" si="2">E7/E$5*100</f>
        <v>12.643267754489948</v>
      </c>
      <c r="G7" s="13"/>
      <c r="H7" s="13">
        <f t="shared" ref="H7:H16" si="3">E7-B7</f>
        <v>-57</v>
      </c>
      <c r="I7" s="28">
        <f t="shared" si="0"/>
        <v>-1.584213451917732</v>
      </c>
      <c r="J7" s="9"/>
      <c r="M7" s="9"/>
      <c r="N7" s="1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x14ac:dyDescent="0.2">
      <c r="A8" s="16" t="s">
        <v>15</v>
      </c>
      <c r="B8" s="13">
        <v>3614</v>
      </c>
      <c r="C8" s="14">
        <f t="shared" si="1"/>
        <v>13.030936756327973</v>
      </c>
      <c r="D8" s="13"/>
      <c r="E8" s="13">
        <v>3646</v>
      </c>
      <c r="F8" s="14">
        <f t="shared" si="2"/>
        <v>13.018174027921592</v>
      </c>
      <c r="G8" s="13"/>
      <c r="H8" s="13">
        <f t="shared" si="3"/>
        <v>32</v>
      </c>
      <c r="I8" s="28">
        <f t="shared" si="0"/>
        <v>0.88544548976203652</v>
      </c>
      <c r="M8" s="9"/>
      <c r="N8" s="1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x14ac:dyDescent="0.2">
      <c r="A9" s="1" t="s">
        <v>4</v>
      </c>
      <c r="B9" s="13">
        <v>7432</v>
      </c>
      <c r="C9" s="14">
        <f t="shared" si="1"/>
        <v>26.797432754020335</v>
      </c>
      <c r="D9" s="13"/>
      <c r="E9" s="13">
        <v>7482</v>
      </c>
      <c r="F9" s="14">
        <f t="shared" si="2"/>
        <v>26.714749883957584</v>
      </c>
      <c r="G9" s="13"/>
      <c r="H9" s="13">
        <f t="shared" si="3"/>
        <v>50</v>
      </c>
      <c r="I9" s="28">
        <f t="shared" si="0"/>
        <v>0.67276641550053817</v>
      </c>
      <c r="J9" s="9"/>
      <c r="M9" s="9"/>
      <c r="N9" s="1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x14ac:dyDescent="0.2">
      <c r="A10" s="1" t="s">
        <v>5</v>
      </c>
      <c r="B10" s="13">
        <v>6078</v>
      </c>
      <c r="C10" s="14">
        <f t="shared" si="1"/>
        <v>21.915338573591981</v>
      </c>
      <c r="D10" s="13"/>
      <c r="E10" s="13">
        <v>6096</v>
      </c>
      <c r="F10" s="14">
        <f t="shared" si="2"/>
        <v>21.765987074659908</v>
      </c>
      <c r="G10" s="13"/>
      <c r="H10" s="13">
        <f t="shared" si="3"/>
        <v>18</v>
      </c>
      <c r="I10" s="28">
        <f t="shared" si="0"/>
        <v>0.29615004935834155</v>
      </c>
      <c r="J10" s="9"/>
      <c r="M10" s="9"/>
      <c r="N10" s="1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x14ac:dyDescent="0.2">
      <c r="A11" s="1" t="s">
        <v>6</v>
      </c>
      <c r="B11" s="13">
        <v>2625</v>
      </c>
      <c r="C11" s="14">
        <f t="shared" si="1"/>
        <v>9.4649167087329644</v>
      </c>
      <c r="D11" s="13"/>
      <c r="E11" s="13">
        <v>2776</v>
      </c>
      <c r="F11" s="14">
        <f t="shared" si="2"/>
        <v>9.9118077623451271</v>
      </c>
      <c r="G11" s="13"/>
      <c r="H11" s="13">
        <f t="shared" si="3"/>
        <v>151</v>
      </c>
      <c r="I11" s="28">
        <f t="shared" si="0"/>
        <v>5.7523809523809524</v>
      </c>
      <c r="M11" s="9"/>
      <c r="N11" s="1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x14ac:dyDescent="0.2">
      <c r="A12" s="1" t="s">
        <v>7</v>
      </c>
      <c r="B12" s="13">
        <v>1600</v>
      </c>
      <c r="C12" s="14">
        <f t="shared" si="1"/>
        <v>5.7690920891324726</v>
      </c>
      <c r="D12" s="13"/>
      <c r="E12" s="13">
        <v>1635</v>
      </c>
      <c r="F12" s="14">
        <f t="shared" si="2"/>
        <v>5.8378262577212841</v>
      </c>
      <c r="G12" s="13"/>
      <c r="H12" s="13">
        <f t="shared" si="3"/>
        <v>35</v>
      </c>
      <c r="I12" s="28">
        <f t="shared" si="0"/>
        <v>2.1875</v>
      </c>
      <c r="M12" s="9"/>
      <c r="N12" s="1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x14ac:dyDescent="0.2">
      <c r="A13" s="1" t="s">
        <v>8</v>
      </c>
      <c r="B13" s="13">
        <v>708</v>
      </c>
      <c r="C13" s="14">
        <f t="shared" si="1"/>
        <v>2.5528232494411189</v>
      </c>
      <c r="D13" s="13"/>
      <c r="E13" s="13">
        <v>734</v>
      </c>
      <c r="F13" s="14">
        <f t="shared" si="2"/>
        <v>2.6207733780840505</v>
      </c>
      <c r="G13" s="13"/>
      <c r="H13" s="13">
        <f t="shared" si="3"/>
        <v>26</v>
      </c>
      <c r="I13" s="28">
        <f t="shared" si="0"/>
        <v>3.6723163841807911</v>
      </c>
      <c r="M13" s="9"/>
      <c r="N13" s="1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x14ac:dyDescent="0.2">
      <c r="A14" s="1" t="s">
        <v>12</v>
      </c>
      <c r="B14" s="13">
        <v>5677</v>
      </c>
      <c r="C14" s="14">
        <f t="shared" si="1"/>
        <v>20.469459868753155</v>
      </c>
      <c r="D14" s="13"/>
      <c r="E14" s="13">
        <v>5638</v>
      </c>
      <c r="F14" s="14">
        <f t="shared" si="2"/>
        <v>20.130681615310458</v>
      </c>
      <c r="G14" s="13"/>
      <c r="H14" s="13">
        <f t="shared" si="3"/>
        <v>-39</v>
      </c>
      <c r="I14" s="28">
        <f t="shared" si="0"/>
        <v>-0.68698256121190771</v>
      </c>
      <c r="M14" s="9"/>
      <c r="N14" s="1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x14ac:dyDescent="0.2">
      <c r="A15" s="1" t="s">
        <v>13</v>
      </c>
      <c r="B15" s="13">
        <v>17124</v>
      </c>
      <c r="C15" s="14">
        <f t="shared" si="1"/>
        <v>61.743708083940284</v>
      </c>
      <c r="D15" s="13"/>
      <c r="E15" s="13">
        <v>17224</v>
      </c>
      <c r="F15" s="14">
        <f t="shared" si="2"/>
        <v>61.49891098653908</v>
      </c>
      <c r="G15" s="13"/>
      <c r="H15" s="13">
        <f t="shared" si="3"/>
        <v>100</v>
      </c>
      <c r="I15" s="28">
        <f t="shared" si="0"/>
        <v>0.58397570661060494</v>
      </c>
      <c r="M15" s="9"/>
      <c r="N15" s="13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75" thickBot="1" x14ac:dyDescent="0.25">
      <c r="A16" s="17" t="s">
        <v>9</v>
      </c>
      <c r="B16" s="18">
        <v>4933</v>
      </c>
      <c r="C16" s="19">
        <f t="shared" si="1"/>
        <v>17.786832047306554</v>
      </c>
      <c r="D16" s="18"/>
      <c r="E16" s="18">
        <v>5145</v>
      </c>
      <c r="F16" s="19">
        <f t="shared" si="2"/>
        <v>18.370407398150462</v>
      </c>
      <c r="G16" s="18"/>
      <c r="H16" s="18">
        <f t="shared" si="3"/>
        <v>212</v>
      </c>
      <c r="I16" s="19">
        <f t="shared" si="0"/>
        <v>4.2975876748428945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x14ac:dyDescent="0.2">
      <c r="A17" s="20" t="s">
        <v>33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5:E5" formulaRange="1"/>
    <ignoredError sqref="A7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1"/>
  <sheetViews>
    <sheetView showGridLines="0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5" width="9.140625" style="1"/>
    <col min="16" max="16" width="2.7109375" style="1" customWidth="1"/>
    <col min="17" max="17" width="9.140625" style="1"/>
    <col min="18" max="18" width="8.140625" style="1" customWidth="1"/>
    <col min="19" max="19" width="2.28515625" style="1" customWidth="1"/>
    <col min="20" max="20" width="9.140625" style="1"/>
    <col min="21" max="21" width="6.85546875" style="1" customWidth="1"/>
    <col min="22" max="256" width="9.140625" style="1"/>
    <col min="257" max="257" width="5.5703125" style="1" customWidth="1"/>
    <col min="258" max="259" width="7" style="1" customWidth="1"/>
    <col min="260" max="260" width="1.5703125" style="1" customWidth="1"/>
    <col min="261" max="261" width="7.42578125" style="1" customWidth="1"/>
    <col min="262" max="262" width="7.140625" style="1" customWidth="1"/>
    <col min="263" max="263" width="2.28515625" style="1" customWidth="1"/>
    <col min="264" max="264" width="7.42578125" style="1" customWidth="1"/>
    <col min="265" max="265" width="11.28515625" style="1" customWidth="1"/>
    <col min="266" max="268" width="9.140625" style="1"/>
    <col min="269" max="269" width="6.7109375" style="1" customWidth="1"/>
    <col min="270" max="271" width="9.140625" style="1"/>
    <col min="272" max="272" width="2.7109375" style="1" customWidth="1"/>
    <col min="273" max="273" width="9.140625" style="1"/>
    <col min="274" max="274" width="8.140625" style="1" customWidth="1"/>
    <col min="275" max="275" width="2.28515625" style="1" customWidth="1"/>
    <col min="276" max="276" width="9.140625" style="1"/>
    <col min="277" max="277" width="6.85546875" style="1" customWidth="1"/>
    <col min="278" max="512" width="9.140625" style="1"/>
    <col min="513" max="513" width="5.5703125" style="1" customWidth="1"/>
    <col min="514" max="515" width="7" style="1" customWidth="1"/>
    <col min="516" max="516" width="1.5703125" style="1" customWidth="1"/>
    <col min="517" max="517" width="7.42578125" style="1" customWidth="1"/>
    <col min="518" max="518" width="7.140625" style="1" customWidth="1"/>
    <col min="519" max="519" width="2.28515625" style="1" customWidth="1"/>
    <col min="520" max="520" width="7.42578125" style="1" customWidth="1"/>
    <col min="521" max="521" width="11.28515625" style="1" customWidth="1"/>
    <col min="522" max="524" width="9.140625" style="1"/>
    <col min="525" max="525" width="6.7109375" style="1" customWidth="1"/>
    <col min="526" max="527" width="9.140625" style="1"/>
    <col min="528" max="528" width="2.7109375" style="1" customWidth="1"/>
    <col min="529" max="529" width="9.140625" style="1"/>
    <col min="530" max="530" width="8.140625" style="1" customWidth="1"/>
    <col min="531" max="531" width="2.28515625" style="1" customWidth="1"/>
    <col min="532" max="532" width="9.140625" style="1"/>
    <col min="533" max="533" width="6.85546875" style="1" customWidth="1"/>
    <col min="534" max="768" width="9.140625" style="1"/>
    <col min="769" max="769" width="5.5703125" style="1" customWidth="1"/>
    <col min="770" max="771" width="7" style="1" customWidth="1"/>
    <col min="772" max="772" width="1.5703125" style="1" customWidth="1"/>
    <col min="773" max="773" width="7.42578125" style="1" customWidth="1"/>
    <col min="774" max="774" width="7.140625" style="1" customWidth="1"/>
    <col min="775" max="775" width="2.28515625" style="1" customWidth="1"/>
    <col min="776" max="776" width="7.42578125" style="1" customWidth="1"/>
    <col min="777" max="777" width="11.28515625" style="1" customWidth="1"/>
    <col min="778" max="780" width="9.140625" style="1"/>
    <col min="781" max="781" width="6.7109375" style="1" customWidth="1"/>
    <col min="782" max="783" width="9.140625" style="1"/>
    <col min="784" max="784" width="2.7109375" style="1" customWidth="1"/>
    <col min="785" max="785" width="9.140625" style="1"/>
    <col min="786" max="786" width="8.140625" style="1" customWidth="1"/>
    <col min="787" max="787" width="2.28515625" style="1" customWidth="1"/>
    <col min="788" max="788" width="9.140625" style="1"/>
    <col min="789" max="789" width="6.85546875" style="1" customWidth="1"/>
    <col min="790" max="1024" width="9.140625" style="1"/>
    <col min="1025" max="1025" width="5.5703125" style="1" customWidth="1"/>
    <col min="1026" max="1027" width="7" style="1" customWidth="1"/>
    <col min="1028" max="1028" width="1.5703125" style="1" customWidth="1"/>
    <col min="1029" max="1029" width="7.42578125" style="1" customWidth="1"/>
    <col min="1030" max="1030" width="7.140625" style="1" customWidth="1"/>
    <col min="1031" max="1031" width="2.28515625" style="1" customWidth="1"/>
    <col min="1032" max="1032" width="7.42578125" style="1" customWidth="1"/>
    <col min="1033" max="1033" width="11.28515625" style="1" customWidth="1"/>
    <col min="1034" max="1036" width="9.140625" style="1"/>
    <col min="1037" max="1037" width="6.7109375" style="1" customWidth="1"/>
    <col min="1038" max="1039" width="9.140625" style="1"/>
    <col min="1040" max="1040" width="2.7109375" style="1" customWidth="1"/>
    <col min="1041" max="1041" width="9.140625" style="1"/>
    <col min="1042" max="1042" width="8.140625" style="1" customWidth="1"/>
    <col min="1043" max="1043" width="2.28515625" style="1" customWidth="1"/>
    <col min="1044" max="1044" width="9.140625" style="1"/>
    <col min="1045" max="1045" width="6.85546875" style="1" customWidth="1"/>
    <col min="1046" max="1280" width="9.140625" style="1"/>
    <col min="1281" max="1281" width="5.5703125" style="1" customWidth="1"/>
    <col min="1282" max="1283" width="7" style="1" customWidth="1"/>
    <col min="1284" max="1284" width="1.5703125" style="1" customWidth="1"/>
    <col min="1285" max="1285" width="7.42578125" style="1" customWidth="1"/>
    <col min="1286" max="1286" width="7.140625" style="1" customWidth="1"/>
    <col min="1287" max="1287" width="2.28515625" style="1" customWidth="1"/>
    <col min="1288" max="1288" width="7.42578125" style="1" customWidth="1"/>
    <col min="1289" max="1289" width="11.28515625" style="1" customWidth="1"/>
    <col min="1290" max="1292" width="9.140625" style="1"/>
    <col min="1293" max="1293" width="6.7109375" style="1" customWidth="1"/>
    <col min="1294" max="1295" width="9.140625" style="1"/>
    <col min="1296" max="1296" width="2.7109375" style="1" customWidth="1"/>
    <col min="1297" max="1297" width="9.140625" style="1"/>
    <col min="1298" max="1298" width="8.140625" style="1" customWidth="1"/>
    <col min="1299" max="1299" width="2.28515625" style="1" customWidth="1"/>
    <col min="1300" max="1300" width="9.140625" style="1"/>
    <col min="1301" max="1301" width="6.85546875" style="1" customWidth="1"/>
    <col min="1302" max="1536" width="9.140625" style="1"/>
    <col min="1537" max="1537" width="5.5703125" style="1" customWidth="1"/>
    <col min="1538" max="1539" width="7" style="1" customWidth="1"/>
    <col min="1540" max="1540" width="1.5703125" style="1" customWidth="1"/>
    <col min="1541" max="1541" width="7.42578125" style="1" customWidth="1"/>
    <col min="1542" max="1542" width="7.140625" style="1" customWidth="1"/>
    <col min="1543" max="1543" width="2.28515625" style="1" customWidth="1"/>
    <col min="1544" max="1544" width="7.42578125" style="1" customWidth="1"/>
    <col min="1545" max="1545" width="11.28515625" style="1" customWidth="1"/>
    <col min="1546" max="1548" width="9.140625" style="1"/>
    <col min="1549" max="1549" width="6.7109375" style="1" customWidth="1"/>
    <col min="1550" max="1551" width="9.140625" style="1"/>
    <col min="1552" max="1552" width="2.7109375" style="1" customWidth="1"/>
    <col min="1553" max="1553" width="9.140625" style="1"/>
    <col min="1554" max="1554" width="8.140625" style="1" customWidth="1"/>
    <col min="1555" max="1555" width="2.28515625" style="1" customWidth="1"/>
    <col min="1556" max="1556" width="9.140625" style="1"/>
    <col min="1557" max="1557" width="6.85546875" style="1" customWidth="1"/>
    <col min="1558" max="1792" width="9.140625" style="1"/>
    <col min="1793" max="1793" width="5.5703125" style="1" customWidth="1"/>
    <col min="1794" max="1795" width="7" style="1" customWidth="1"/>
    <col min="1796" max="1796" width="1.5703125" style="1" customWidth="1"/>
    <col min="1797" max="1797" width="7.42578125" style="1" customWidth="1"/>
    <col min="1798" max="1798" width="7.140625" style="1" customWidth="1"/>
    <col min="1799" max="1799" width="2.28515625" style="1" customWidth="1"/>
    <col min="1800" max="1800" width="7.42578125" style="1" customWidth="1"/>
    <col min="1801" max="1801" width="11.28515625" style="1" customWidth="1"/>
    <col min="1802" max="1804" width="9.140625" style="1"/>
    <col min="1805" max="1805" width="6.7109375" style="1" customWidth="1"/>
    <col min="1806" max="1807" width="9.140625" style="1"/>
    <col min="1808" max="1808" width="2.7109375" style="1" customWidth="1"/>
    <col min="1809" max="1809" width="9.140625" style="1"/>
    <col min="1810" max="1810" width="8.140625" style="1" customWidth="1"/>
    <col min="1811" max="1811" width="2.28515625" style="1" customWidth="1"/>
    <col min="1812" max="1812" width="9.140625" style="1"/>
    <col min="1813" max="1813" width="6.85546875" style="1" customWidth="1"/>
    <col min="1814" max="2048" width="9.140625" style="1"/>
    <col min="2049" max="2049" width="5.5703125" style="1" customWidth="1"/>
    <col min="2050" max="2051" width="7" style="1" customWidth="1"/>
    <col min="2052" max="2052" width="1.5703125" style="1" customWidth="1"/>
    <col min="2053" max="2053" width="7.42578125" style="1" customWidth="1"/>
    <col min="2054" max="2054" width="7.140625" style="1" customWidth="1"/>
    <col min="2055" max="2055" width="2.28515625" style="1" customWidth="1"/>
    <col min="2056" max="2056" width="7.42578125" style="1" customWidth="1"/>
    <col min="2057" max="2057" width="11.28515625" style="1" customWidth="1"/>
    <col min="2058" max="2060" width="9.140625" style="1"/>
    <col min="2061" max="2061" width="6.7109375" style="1" customWidth="1"/>
    <col min="2062" max="2063" width="9.140625" style="1"/>
    <col min="2064" max="2064" width="2.7109375" style="1" customWidth="1"/>
    <col min="2065" max="2065" width="9.140625" style="1"/>
    <col min="2066" max="2066" width="8.140625" style="1" customWidth="1"/>
    <col min="2067" max="2067" width="2.28515625" style="1" customWidth="1"/>
    <col min="2068" max="2068" width="9.140625" style="1"/>
    <col min="2069" max="2069" width="6.85546875" style="1" customWidth="1"/>
    <col min="2070" max="2304" width="9.140625" style="1"/>
    <col min="2305" max="2305" width="5.5703125" style="1" customWidth="1"/>
    <col min="2306" max="2307" width="7" style="1" customWidth="1"/>
    <col min="2308" max="2308" width="1.5703125" style="1" customWidth="1"/>
    <col min="2309" max="2309" width="7.42578125" style="1" customWidth="1"/>
    <col min="2310" max="2310" width="7.140625" style="1" customWidth="1"/>
    <col min="2311" max="2311" width="2.28515625" style="1" customWidth="1"/>
    <col min="2312" max="2312" width="7.42578125" style="1" customWidth="1"/>
    <col min="2313" max="2313" width="11.28515625" style="1" customWidth="1"/>
    <col min="2314" max="2316" width="9.140625" style="1"/>
    <col min="2317" max="2317" width="6.7109375" style="1" customWidth="1"/>
    <col min="2318" max="2319" width="9.140625" style="1"/>
    <col min="2320" max="2320" width="2.7109375" style="1" customWidth="1"/>
    <col min="2321" max="2321" width="9.140625" style="1"/>
    <col min="2322" max="2322" width="8.140625" style="1" customWidth="1"/>
    <col min="2323" max="2323" width="2.28515625" style="1" customWidth="1"/>
    <col min="2324" max="2324" width="9.140625" style="1"/>
    <col min="2325" max="2325" width="6.85546875" style="1" customWidth="1"/>
    <col min="2326" max="2560" width="9.140625" style="1"/>
    <col min="2561" max="2561" width="5.5703125" style="1" customWidth="1"/>
    <col min="2562" max="2563" width="7" style="1" customWidth="1"/>
    <col min="2564" max="2564" width="1.5703125" style="1" customWidth="1"/>
    <col min="2565" max="2565" width="7.42578125" style="1" customWidth="1"/>
    <col min="2566" max="2566" width="7.140625" style="1" customWidth="1"/>
    <col min="2567" max="2567" width="2.28515625" style="1" customWidth="1"/>
    <col min="2568" max="2568" width="7.42578125" style="1" customWidth="1"/>
    <col min="2569" max="2569" width="11.28515625" style="1" customWidth="1"/>
    <col min="2570" max="2572" width="9.140625" style="1"/>
    <col min="2573" max="2573" width="6.7109375" style="1" customWidth="1"/>
    <col min="2574" max="2575" width="9.140625" style="1"/>
    <col min="2576" max="2576" width="2.7109375" style="1" customWidth="1"/>
    <col min="2577" max="2577" width="9.140625" style="1"/>
    <col min="2578" max="2578" width="8.140625" style="1" customWidth="1"/>
    <col min="2579" max="2579" width="2.28515625" style="1" customWidth="1"/>
    <col min="2580" max="2580" width="9.140625" style="1"/>
    <col min="2581" max="2581" width="6.85546875" style="1" customWidth="1"/>
    <col min="2582" max="2816" width="9.140625" style="1"/>
    <col min="2817" max="2817" width="5.5703125" style="1" customWidth="1"/>
    <col min="2818" max="2819" width="7" style="1" customWidth="1"/>
    <col min="2820" max="2820" width="1.5703125" style="1" customWidth="1"/>
    <col min="2821" max="2821" width="7.42578125" style="1" customWidth="1"/>
    <col min="2822" max="2822" width="7.140625" style="1" customWidth="1"/>
    <col min="2823" max="2823" width="2.28515625" style="1" customWidth="1"/>
    <col min="2824" max="2824" width="7.42578125" style="1" customWidth="1"/>
    <col min="2825" max="2825" width="11.28515625" style="1" customWidth="1"/>
    <col min="2826" max="2828" width="9.140625" style="1"/>
    <col min="2829" max="2829" width="6.7109375" style="1" customWidth="1"/>
    <col min="2830" max="2831" width="9.140625" style="1"/>
    <col min="2832" max="2832" width="2.7109375" style="1" customWidth="1"/>
    <col min="2833" max="2833" width="9.140625" style="1"/>
    <col min="2834" max="2834" width="8.140625" style="1" customWidth="1"/>
    <col min="2835" max="2835" width="2.28515625" style="1" customWidth="1"/>
    <col min="2836" max="2836" width="9.140625" style="1"/>
    <col min="2837" max="2837" width="6.85546875" style="1" customWidth="1"/>
    <col min="2838" max="3072" width="9.140625" style="1"/>
    <col min="3073" max="3073" width="5.5703125" style="1" customWidth="1"/>
    <col min="3074" max="3075" width="7" style="1" customWidth="1"/>
    <col min="3076" max="3076" width="1.5703125" style="1" customWidth="1"/>
    <col min="3077" max="3077" width="7.42578125" style="1" customWidth="1"/>
    <col min="3078" max="3078" width="7.140625" style="1" customWidth="1"/>
    <col min="3079" max="3079" width="2.28515625" style="1" customWidth="1"/>
    <col min="3080" max="3080" width="7.42578125" style="1" customWidth="1"/>
    <col min="3081" max="3081" width="11.28515625" style="1" customWidth="1"/>
    <col min="3082" max="3084" width="9.140625" style="1"/>
    <col min="3085" max="3085" width="6.7109375" style="1" customWidth="1"/>
    <col min="3086" max="3087" width="9.140625" style="1"/>
    <col min="3088" max="3088" width="2.7109375" style="1" customWidth="1"/>
    <col min="3089" max="3089" width="9.140625" style="1"/>
    <col min="3090" max="3090" width="8.140625" style="1" customWidth="1"/>
    <col min="3091" max="3091" width="2.28515625" style="1" customWidth="1"/>
    <col min="3092" max="3092" width="9.140625" style="1"/>
    <col min="3093" max="3093" width="6.85546875" style="1" customWidth="1"/>
    <col min="3094" max="3328" width="9.140625" style="1"/>
    <col min="3329" max="3329" width="5.5703125" style="1" customWidth="1"/>
    <col min="3330" max="3331" width="7" style="1" customWidth="1"/>
    <col min="3332" max="3332" width="1.5703125" style="1" customWidth="1"/>
    <col min="3333" max="3333" width="7.42578125" style="1" customWidth="1"/>
    <col min="3334" max="3334" width="7.140625" style="1" customWidth="1"/>
    <col min="3335" max="3335" width="2.28515625" style="1" customWidth="1"/>
    <col min="3336" max="3336" width="7.42578125" style="1" customWidth="1"/>
    <col min="3337" max="3337" width="11.28515625" style="1" customWidth="1"/>
    <col min="3338" max="3340" width="9.140625" style="1"/>
    <col min="3341" max="3341" width="6.7109375" style="1" customWidth="1"/>
    <col min="3342" max="3343" width="9.140625" style="1"/>
    <col min="3344" max="3344" width="2.7109375" style="1" customWidth="1"/>
    <col min="3345" max="3345" width="9.140625" style="1"/>
    <col min="3346" max="3346" width="8.140625" style="1" customWidth="1"/>
    <col min="3347" max="3347" width="2.28515625" style="1" customWidth="1"/>
    <col min="3348" max="3348" width="9.140625" style="1"/>
    <col min="3349" max="3349" width="6.85546875" style="1" customWidth="1"/>
    <col min="3350" max="3584" width="9.140625" style="1"/>
    <col min="3585" max="3585" width="5.5703125" style="1" customWidth="1"/>
    <col min="3586" max="3587" width="7" style="1" customWidth="1"/>
    <col min="3588" max="3588" width="1.5703125" style="1" customWidth="1"/>
    <col min="3589" max="3589" width="7.42578125" style="1" customWidth="1"/>
    <col min="3590" max="3590" width="7.140625" style="1" customWidth="1"/>
    <col min="3591" max="3591" width="2.28515625" style="1" customWidth="1"/>
    <col min="3592" max="3592" width="7.42578125" style="1" customWidth="1"/>
    <col min="3593" max="3593" width="11.28515625" style="1" customWidth="1"/>
    <col min="3594" max="3596" width="9.140625" style="1"/>
    <col min="3597" max="3597" width="6.7109375" style="1" customWidth="1"/>
    <col min="3598" max="3599" width="9.140625" style="1"/>
    <col min="3600" max="3600" width="2.7109375" style="1" customWidth="1"/>
    <col min="3601" max="3601" width="9.140625" style="1"/>
    <col min="3602" max="3602" width="8.140625" style="1" customWidth="1"/>
    <col min="3603" max="3603" width="2.28515625" style="1" customWidth="1"/>
    <col min="3604" max="3604" width="9.140625" style="1"/>
    <col min="3605" max="3605" width="6.85546875" style="1" customWidth="1"/>
    <col min="3606" max="3840" width="9.140625" style="1"/>
    <col min="3841" max="3841" width="5.5703125" style="1" customWidth="1"/>
    <col min="3842" max="3843" width="7" style="1" customWidth="1"/>
    <col min="3844" max="3844" width="1.5703125" style="1" customWidth="1"/>
    <col min="3845" max="3845" width="7.42578125" style="1" customWidth="1"/>
    <col min="3846" max="3846" width="7.140625" style="1" customWidth="1"/>
    <col min="3847" max="3847" width="2.28515625" style="1" customWidth="1"/>
    <col min="3848" max="3848" width="7.42578125" style="1" customWidth="1"/>
    <col min="3849" max="3849" width="11.28515625" style="1" customWidth="1"/>
    <col min="3850" max="3852" width="9.140625" style="1"/>
    <col min="3853" max="3853" width="6.7109375" style="1" customWidth="1"/>
    <col min="3854" max="3855" width="9.140625" style="1"/>
    <col min="3856" max="3856" width="2.7109375" style="1" customWidth="1"/>
    <col min="3857" max="3857" width="9.140625" style="1"/>
    <col min="3858" max="3858" width="8.140625" style="1" customWidth="1"/>
    <col min="3859" max="3859" width="2.28515625" style="1" customWidth="1"/>
    <col min="3860" max="3860" width="9.140625" style="1"/>
    <col min="3861" max="3861" width="6.85546875" style="1" customWidth="1"/>
    <col min="3862" max="4096" width="9.140625" style="1"/>
    <col min="4097" max="4097" width="5.5703125" style="1" customWidth="1"/>
    <col min="4098" max="4099" width="7" style="1" customWidth="1"/>
    <col min="4100" max="4100" width="1.5703125" style="1" customWidth="1"/>
    <col min="4101" max="4101" width="7.42578125" style="1" customWidth="1"/>
    <col min="4102" max="4102" width="7.140625" style="1" customWidth="1"/>
    <col min="4103" max="4103" width="2.28515625" style="1" customWidth="1"/>
    <col min="4104" max="4104" width="7.42578125" style="1" customWidth="1"/>
    <col min="4105" max="4105" width="11.28515625" style="1" customWidth="1"/>
    <col min="4106" max="4108" width="9.140625" style="1"/>
    <col min="4109" max="4109" width="6.7109375" style="1" customWidth="1"/>
    <col min="4110" max="4111" width="9.140625" style="1"/>
    <col min="4112" max="4112" width="2.7109375" style="1" customWidth="1"/>
    <col min="4113" max="4113" width="9.140625" style="1"/>
    <col min="4114" max="4114" width="8.140625" style="1" customWidth="1"/>
    <col min="4115" max="4115" width="2.28515625" style="1" customWidth="1"/>
    <col min="4116" max="4116" width="9.140625" style="1"/>
    <col min="4117" max="4117" width="6.85546875" style="1" customWidth="1"/>
    <col min="4118" max="4352" width="9.140625" style="1"/>
    <col min="4353" max="4353" width="5.5703125" style="1" customWidth="1"/>
    <col min="4354" max="4355" width="7" style="1" customWidth="1"/>
    <col min="4356" max="4356" width="1.5703125" style="1" customWidth="1"/>
    <col min="4357" max="4357" width="7.42578125" style="1" customWidth="1"/>
    <col min="4358" max="4358" width="7.140625" style="1" customWidth="1"/>
    <col min="4359" max="4359" width="2.28515625" style="1" customWidth="1"/>
    <col min="4360" max="4360" width="7.42578125" style="1" customWidth="1"/>
    <col min="4361" max="4361" width="11.28515625" style="1" customWidth="1"/>
    <col min="4362" max="4364" width="9.140625" style="1"/>
    <col min="4365" max="4365" width="6.7109375" style="1" customWidth="1"/>
    <col min="4366" max="4367" width="9.140625" style="1"/>
    <col min="4368" max="4368" width="2.7109375" style="1" customWidth="1"/>
    <col min="4369" max="4369" width="9.140625" style="1"/>
    <col min="4370" max="4370" width="8.140625" style="1" customWidth="1"/>
    <col min="4371" max="4371" width="2.28515625" style="1" customWidth="1"/>
    <col min="4372" max="4372" width="9.140625" style="1"/>
    <col min="4373" max="4373" width="6.85546875" style="1" customWidth="1"/>
    <col min="4374" max="4608" width="9.140625" style="1"/>
    <col min="4609" max="4609" width="5.5703125" style="1" customWidth="1"/>
    <col min="4610" max="4611" width="7" style="1" customWidth="1"/>
    <col min="4612" max="4612" width="1.5703125" style="1" customWidth="1"/>
    <col min="4613" max="4613" width="7.42578125" style="1" customWidth="1"/>
    <col min="4614" max="4614" width="7.140625" style="1" customWidth="1"/>
    <col min="4615" max="4615" width="2.28515625" style="1" customWidth="1"/>
    <col min="4616" max="4616" width="7.42578125" style="1" customWidth="1"/>
    <col min="4617" max="4617" width="11.28515625" style="1" customWidth="1"/>
    <col min="4618" max="4620" width="9.140625" style="1"/>
    <col min="4621" max="4621" width="6.7109375" style="1" customWidth="1"/>
    <col min="4622" max="4623" width="9.140625" style="1"/>
    <col min="4624" max="4624" width="2.7109375" style="1" customWidth="1"/>
    <col min="4625" max="4625" width="9.140625" style="1"/>
    <col min="4626" max="4626" width="8.140625" style="1" customWidth="1"/>
    <col min="4627" max="4627" width="2.28515625" style="1" customWidth="1"/>
    <col min="4628" max="4628" width="9.140625" style="1"/>
    <col min="4629" max="4629" width="6.85546875" style="1" customWidth="1"/>
    <col min="4630" max="4864" width="9.140625" style="1"/>
    <col min="4865" max="4865" width="5.5703125" style="1" customWidth="1"/>
    <col min="4866" max="4867" width="7" style="1" customWidth="1"/>
    <col min="4868" max="4868" width="1.5703125" style="1" customWidth="1"/>
    <col min="4869" max="4869" width="7.42578125" style="1" customWidth="1"/>
    <col min="4870" max="4870" width="7.140625" style="1" customWidth="1"/>
    <col min="4871" max="4871" width="2.28515625" style="1" customWidth="1"/>
    <col min="4872" max="4872" width="7.42578125" style="1" customWidth="1"/>
    <col min="4873" max="4873" width="11.28515625" style="1" customWidth="1"/>
    <col min="4874" max="4876" width="9.140625" style="1"/>
    <col min="4877" max="4877" width="6.7109375" style="1" customWidth="1"/>
    <col min="4878" max="4879" width="9.140625" style="1"/>
    <col min="4880" max="4880" width="2.7109375" style="1" customWidth="1"/>
    <col min="4881" max="4881" width="9.140625" style="1"/>
    <col min="4882" max="4882" width="8.140625" style="1" customWidth="1"/>
    <col min="4883" max="4883" width="2.28515625" style="1" customWidth="1"/>
    <col min="4884" max="4884" width="9.140625" style="1"/>
    <col min="4885" max="4885" width="6.85546875" style="1" customWidth="1"/>
    <col min="4886" max="5120" width="9.140625" style="1"/>
    <col min="5121" max="5121" width="5.5703125" style="1" customWidth="1"/>
    <col min="5122" max="5123" width="7" style="1" customWidth="1"/>
    <col min="5124" max="5124" width="1.5703125" style="1" customWidth="1"/>
    <col min="5125" max="5125" width="7.42578125" style="1" customWidth="1"/>
    <col min="5126" max="5126" width="7.140625" style="1" customWidth="1"/>
    <col min="5127" max="5127" width="2.28515625" style="1" customWidth="1"/>
    <col min="5128" max="5128" width="7.42578125" style="1" customWidth="1"/>
    <col min="5129" max="5129" width="11.28515625" style="1" customWidth="1"/>
    <col min="5130" max="5132" width="9.140625" style="1"/>
    <col min="5133" max="5133" width="6.7109375" style="1" customWidth="1"/>
    <col min="5134" max="5135" width="9.140625" style="1"/>
    <col min="5136" max="5136" width="2.7109375" style="1" customWidth="1"/>
    <col min="5137" max="5137" width="9.140625" style="1"/>
    <col min="5138" max="5138" width="8.140625" style="1" customWidth="1"/>
    <col min="5139" max="5139" width="2.28515625" style="1" customWidth="1"/>
    <col min="5140" max="5140" width="9.140625" style="1"/>
    <col min="5141" max="5141" width="6.85546875" style="1" customWidth="1"/>
    <col min="5142" max="5376" width="9.140625" style="1"/>
    <col min="5377" max="5377" width="5.5703125" style="1" customWidth="1"/>
    <col min="5378" max="5379" width="7" style="1" customWidth="1"/>
    <col min="5380" max="5380" width="1.5703125" style="1" customWidth="1"/>
    <col min="5381" max="5381" width="7.42578125" style="1" customWidth="1"/>
    <col min="5382" max="5382" width="7.140625" style="1" customWidth="1"/>
    <col min="5383" max="5383" width="2.28515625" style="1" customWidth="1"/>
    <col min="5384" max="5384" width="7.42578125" style="1" customWidth="1"/>
    <col min="5385" max="5385" width="11.28515625" style="1" customWidth="1"/>
    <col min="5386" max="5388" width="9.140625" style="1"/>
    <col min="5389" max="5389" width="6.7109375" style="1" customWidth="1"/>
    <col min="5390" max="5391" width="9.140625" style="1"/>
    <col min="5392" max="5392" width="2.7109375" style="1" customWidth="1"/>
    <col min="5393" max="5393" width="9.140625" style="1"/>
    <col min="5394" max="5394" width="8.140625" style="1" customWidth="1"/>
    <col min="5395" max="5395" width="2.28515625" style="1" customWidth="1"/>
    <col min="5396" max="5396" width="9.140625" style="1"/>
    <col min="5397" max="5397" width="6.85546875" style="1" customWidth="1"/>
    <col min="5398" max="5632" width="9.140625" style="1"/>
    <col min="5633" max="5633" width="5.5703125" style="1" customWidth="1"/>
    <col min="5634" max="5635" width="7" style="1" customWidth="1"/>
    <col min="5636" max="5636" width="1.5703125" style="1" customWidth="1"/>
    <col min="5637" max="5637" width="7.42578125" style="1" customWidth="1"/>
    <col min="5638" max="5638" width="7.140625" style="1" customWidth="1"/>
    <col min="5639" max="5639" width="2.28515625" style="1" customWidth="1"/>
    <col min="5640" max="5640" width="7.42578125" style="1" customWidth="1"/>
    <col min="5641" max="5641" width="11.28515625" style="1" customWidth="1"/>
    <col min="5642" max="5644" width="9.140625" style="1"/>
    <col min="5645" max="5645" width="6.7109375" style="1" customWidth="1"/>
    <col min="5646" max="5647" width="9.140625" style="1"/>
    <col min="5648" max="5648" width="2.7109375" style="1" customWidth="1"/>
    <col min="5649" max="5649" width="9.140625" style="1"/>
    <col min="5650" max="5650" width="8.140625" style="1" customWidth="1"/>
    <col min="5651" max="5651" width="2.28515625" style="1" customWidth="1"/>
    <col min="5652" max="5652" width="9.140625" style="1"/>
    <col min="5653" max="5653" width="6.85546875" style="1" customWidth="1"/>
    <col min="5654" max="5888" width="9.140625" style="1"/>
    <col min="5889" max="5889" width="5.5703125" style="1" customWidth="1"/>
    <col min="5890" max="5891" width="7" style="1" customWidth="1"/>
    <col min="5892" max="5892" width="1.5703125" style="1" customWidth="1"/>
    <col min="5893" max="5893" width="7.42578125" style="1" customWidth="1"/>
    <col min="5894" max="5894" width="7.140625" style="1" customWidth="1"/>
    <col min="5895" max="5895" width="2.28515625" style="1" customWidth="1"/>
    <col min="5896" max="5896" width="7.42578125" style="1" customWidth="1"/>
    <col min="5897" max="5897" width="11.28515625" style="1" customWidth="1"/>
    <col min="5898" max="5900" width="9.140625" style="1"/>
    <col min="5901" max="5901" width="6.7109375" style="1" customWidth="1"/>
    <col min="5902" max="5903" width="9.140625" style="1"/>
    <col min="5904" max="5904" width="2.7109375" style="1" customWidth="1"/>
    <col min="5905" max="5905" width="9.140625" style="1"/>
    <col min="5906" max="5906" width="8.140625" style="1" customWidth="1"/>
    <col min="5907" max="5907" width="2.28515625" style="1" customWidth="1"/>
    <col min="5908" max="5908" width="9.140625" style="1"/>
    <col min="5909" max="5909" width="6.85546875" style="1" customWidth="1"/>
    <col min="5910" max="6144" width="9.140625" style="1"/>
    <col min="6145" max="6145" width="5.5703125" style="1" customWidth="1"/>
    <col min="6146" max="6147" width="7" style="1" customWidth="1"/>
    <col min="6148" max="6148" width="1.5703125" style="1" customWidth="1"/>
    <col min="6149" max="6149" width="7.42578125" style="1" customWidth="1"/>
    <col min="6150" max="6150" width="7.140625" style="1" customWidth="1"/>
    <col min="6151" max="6151" width="2.28515625" style="1" customWidth="1"/>
    <col min="6152" max="6152" width="7.42578125" style="1" customWidth="1"/>
    <col min="6153" max="6153" width="11.28515625" style="1" customWidth="1"/>
    <col min="6154" max="6156" width="9.140625" style="1"/>
    <col min="6157" max="6157" width="6.7109375" style="1" customWidth="1"/>
    <col min="6158" max="6159" width="9.140625" style="1"/>
    <col min="6160" max="6160" width="2.7109375" style="1" customWidth="1"/>
    <col min="6161" max="6161" width="9.140625" style="1"/>
    <col min="6162" max="6162" width="8.140625" style="1" customWidth="1"/>
    <col min="6163" max="6163" width="2.28515625" style="1" customWidth="1"/>
    <col min="6164" max="6164" width="9.140625" style="1"/>
    <col min="6165" max="6165" width="6.85546875" style="1" customWidth="1"/>
    <col min="6166" max="6400" width="9.140625" style="1"/>
    <col min="6401" max="6401" width="5.5703125" style="1" customWidth="1"/>
    <col min="6402" max="6403" width="7" style="1" customWidth="1"/>
    <col min="6404" max="6404" width="1.5703125" style="1" customWidth="1"/>
    <col min="6405" max="6405" width="7.42578125" style="1" customWidth="1"/>
    <col min="6406" max="6406" width="7.140625" style="1" customWidth="1"/>
    <col min="6407" max="6407" width="2.28515625" style="1" customWidth="1"/>
    <col min="6408" max="6408" width="7.42578125" style="1" customWidth="1"/>
    <col min="6409" max="6409" width="11.28515625" style="1" customWidth="1"/>
    <col min="6410" max="6412" width="9.140625" style="1"/>
    <col min="6413" max="6413" width="6.7109375" style="1" customWidth="1"/>
    <col min="6414" max="6415" width="9.140625" style="1"/>
    <col min="6416" max="6416" width="2.7109375" style="1" customWidth="1"/>
    <col min="6417" max="6417" width="9.140625" style="1"/>
    <col min="6418" max="6418" width="8.140625" style="1" customWidth="1"/>
    <col min="6419" max="6419" width="2.28515625" style="1" customWidth="1"/>
    <col min="6420" max="6420" width="9.140625" style="1"/>
    <col min="6421" max="6421" width="6.85546875" style="1" customWidth="1"/>
    <col min="6422" max="6656" width="9.140625" style="1"/>
    <col min="6657" max="6657" width="5.5703125" style="1" customWidth="1"/>
    <col min="6658" max="6659" width="7" style="1" customWidth="1"/>
    <col min="6660" max="6660" width="1.5703125" style="1" customWidth="1"/>
    <col min="6661" max="6661" width="7.42578125" style="1" customWidth="1"/>
    <col min="6662" max="6662" width="7.140625" style="1" customWidth="1"/>
    <col min="6663" max="6663" width="2.28515625" style="1" customWidth="1"/>
    <col min="6664" max="6664" width="7.42578125" style="1" customWidth="1"/>
    <col min="6665" max="6665" width="11.28515625" style="1" customWidth="1"/>
    <col min="6666" max="6668" width="9.140625" style="1"/>
    <col min="6669" max="6669" width="6.7109375" style="1" customWidth="1"/>
    <col min="6670" max="6671" width="9.140625" style="1"/>
    <col min="6672" max="6672" width="2.7109375" style="1" customWidth="1"/>
    <col min="6673" max="6673" width="9.140625" style="1"/>
    <col min="6674" max="6674" width="8.140625" style="1" customWidth="1"/>
    <col min="6675" max="6675" width="2.28515625" style="1" customWidth="1"/>
    <col min="6676" max="6676" width="9.140625" style="1"/>
    <col min="6677" max="6677" width="6.85546875" style="1" customWidth="1"/>
    <col min="6678" max="6912" width="9.140625" style="1"/>
    <col min="6913" max="6913" width="5.5703125" style="1" customWidth="1"/>
    <col min="6914" max="6915" width="7" style="1" customWidth="1"/>
    <col min="6916" max="6916" width="1.5703125" style="1" customWidth="1"/>
    <col min="6917" max="6917" width="7.42578125" style="1" customWidth="1"/>
    <col min="6918" max="6918" width="7.140625" style="1" customWidth="1"/>
    <col min="6919" max="6919" width="2.28515625" style="1" customWidth="1"/>
    <col min="6920" max="6920" width="7.42578125" style="1" customWidth="1"/>
    <col min="6921" max="6921" width="11.28515625" style="1" customWidth="1"/>
    <col min="6922" max="6924" width="9.140625" style="1"/>
    <col min="6925" max="6925" width="6.7109375" style="1" customWidth="1"/>
    <col min="6926" max="6927" width="9.140625" style="1"/>
    <col min="6928" max="6928" width="2.7109375" style="1" customWidth="1"/>
    <col min="6929" max="6929" width="9.140625" style="1"/>
    <col min="6930" max="6930" width="8.140625" style="1" customWidth="1"/>
    <col min="6931" max="6931" width="2.28515625" style="1" customWidth="1"/>
    <col min="6932" max="6932" width="9.140625" style="1"/>
    <col min="6933" max="6933" width="6.85546875" style="1" customWidth="1"/>
    <col min="6934" max="7168" width="9.140625" style="1"/>
    <col min="7169" max="7169" width="5.5703125" style="1" customWidth="1"/>
    <col min="7170" max="7171" width="7" style="1" customWidth="1"/>
    <col min="7172" max="7172" width="1.5703125" style="1" customWidth="1"/>
    <col min="7173" max="7173" width="7.42578125" style="1" customWidth="1"/>
    <col min="7174" max="7174" width="7.140625" style="1" customWidth="1"/>
    <col min="7175" max="7175" width="2.28515625" style="1" customWidth="1"/>
    <col min="7176" max="7176" width="7.42578125" style="1" customWidth="1"/>
    <col min="7177" max="7177" width="11.28515625" style="1" customWidth="1"/>
    <col min="7178" max="7180" width="9.140625" style="1"/>
    <col min="7181" max="7181" width="6.7109375" style="1" customWidth="1"/>
    <col min="7182" max="7183" width="9.140625" style="1"/>
    <col min="7184" max="7184" width="2.7109375" style="1" customWidth="1"/>
    <col min="7185" max="7185" width="9.140625" style="1"/>
    <col min="7186" max="7186" width="8.140625" style="1" customWidth="1"/>
    <col min="7187" max="7187" width="2.28515625" style="1" customWidth="1"/>
    <col min="7188" max="7188" width="9.140625" style="1"/>
    <col min="7189" max="7189" width="6.85546875" style="1" customWidth="1"/>
    <col min="7190" max="7424" width="9.140625" style="1"/>
    <col min="7425" max="7425" width="5.5703125" style="1" customWidth="1"/>
    <col min="7426" max="7427" width="7" style="1" customWidth="1"/>
    <col min="7428" max="7428" width="1.5703125" style="1" customWidth="1"/>
    <col min="7429" max="7429" width="7.42578125" style="1" customWidth="1"/>
    <col min="7430" max="7430" width="7.140625" style="1" customWidth="1"/>
    <col min="7431" max="7431" width="2.28515625" style="1" customWidth="1"/>
    <col min="7432" max="7432" width="7.42578125" style="1" customWidth="1"/>
    <col min="7433" max="7433" width="11.28515625" style="1" customWidth="1"/>
    <col min="7434" max="7436" width="9.140625" style="1"/>
    <col min="7437" max="7437" width="6.7109375" style="1" customWidth="1"/>
    <col min="7438" max="7439" width="9.140625" style="1"/>
    <col min="7440" max="7440" width="2.7109375" style="1" customWidth="1"/>
    <col min="7441" max="7441" width="9.140625" style="1"/>
    <col min="7442" max="7442" width="8.140625" style="1" customWidth="1"/>
    <col min="7443" max="7443" width="2.28515625" style="1" customWidth="1"/>
    <col min="7444" max="7444" width="9.140625" style="1"/>
    <col min="7445" max="7445" width="6.85546875" style="1" customWidth="1"/>
    <col min="7446" max="7680" width="9.140625" style="1"/>
    <col min="7681" max="7681" width="5.5703125" style="1" customWidth="1"/>
    <col min="7682" max="7683" width="7" style="1" customWidth="1"/>
    <col min="7684" max="7684" width="1.5703125" style="1" customWidth="1"/>
    <col min="7685" max="7685" width="7.42578125" style="1" customWidth="1"/>
    <col min="7686" max="7686" width="7.140625" style="1" customWidth="1"/>
    <col min="7687" max="7687" width="2.28515625" style="1" customWidth="1"/>
    <col min="7688" max="7688" width="7.42578125" style="1" customWidth="1"/>
    <col min="7689" max="7689" width="11.28515625" style="1" customWidth="1"/>
    <col min="7690" max="7692" width="9.140625" style="1"/>
    <col min="7693" max="7693" width="6.7109375" style="1" customWidth="1"/>
    <col min="7694" max="7695" width="9.140625" style="1"/>
    <col min="7696" max="7696" width="2.7109375" style="1" customWidth="1"/>
    <col min="7697" max="7697" width="9.140625" style="1"/>
    <col min="7698" max="7698" width="8.140625" style="1" customWidth="1"/>
    <col min="7699" max="7699" width="2.28515625" style="1" customWidth="1"/>
    <col min="7700" max="7700" width="9.140625" style="1"/>
    <col min="7701" max="7701" width="6.85546875" style="1" customWidth="1"/>
    <col min="7702" max="7936" width="9.140625" style="1"/>
    <col min="7937" max="7937" width="5.5703125" style="1" customWidth="1"/>
    <col min="7938" max="7939" width="7" style="1" customWidth="1"/>
    <col min="7940" max="7940" width="1.5703125" style="1" customWidth="1"/>
    <col min="7941" max="7941" width="7.42578125" style="1" customWidth="1"/>
    <col min="7942" max="7942" width="7.140625" style="1" customWidth="1"/>
    <col min="7943" max="7943" width="2.28515625" style="1" customWidth="1"/>
    <col min="7944" max="7944" width="7.42578125" style="1" customWidth="1"/>
    <col min="7945" max="7945" width="11.28515625" style="1" customWidth="1"/>
    <col min="7946" max="7948" width="9.140625" style="1"/>
    <col min="7949" max="7949" width="6.7109375" style="1" customWidth="1"/>
    <col min="7950" max="7951" width="9.140625" style="1"/>
    <col min="7952" max="7952" width="2.7109375" style="1" customWidth="1"/>
    <col min="7953" max="7953" width="9.140625" style="1"/>
    <col min="7954" max="7954" width="8.140625" style="1" customWidth="1"/>
    <col min="7955" max="7955" width="2.28515625" style="1" customWidth="1"/>
    <col min="7956" max="7956" width="9.140625" style="1"/>
    <col min="7957" max="7957" width="6.85546875" style="1" customWidth="1"/>
    <col min="7958" max="8192" width="9.140625" style="1"/>
    <col min="8193" max="8193" width="5.5703125" style="1" customWidth="1"/>
    <col min="8194" max="8195" width="7" style="1" customWidth="1"/>
    <col min="8196" max="8196" width="1.5703125" style="1" customWidth="1"/>
    <col min="8197" max="8197" width="7.42578125" style="1" customWidth="1"/>
    <col min="8198" max="8198" width="7.140625" style="1" customWidth="1"/>
    <col min="8199" max="8199" width="2.28515625" style="1" customWidth="1"/>
    <col min="8200" max="8200" width="7.42578125" style="1" customWidth="1"/>
    <col min="8201" max="8201" width="11.28515625" style="1" customWidth="1"/>
    <col min="8202" max="8204" width="9.140625" style="1"/>
    <col min="8205" max="8205" width="6.7109375" style="1" customWidth="1"/>
    <col min="8206" max="8207" width="9.140625" style="1"/>
    <col min="8208" max="8208" width="2.7109375" style="1" customWidth="1"/>
    <col min="8209" max="8209" width="9.140625" style="1"/>
    <col min="8210" max="8210" width="8.140625" style="1" customWidth="1"/>
    <col min="8211" max="8211" width="2.28515625" style="1" customWidth="1"/>
    <col min="8212" max="8212" width="9.140625" style="1"/>
    <col min="8213" max="8213" width="6.85546875" style="1" customWidth="1"/>
    <col min="8214" max="8448" width="9.140625" style="1"/>
    <col min="8449" max="8449" width="5.5703125" style="1" customWidth="1"/>
    <col min="8450" max="8451" width="7" style="1" customWidth="1"/>
    <col min="8452" max="8452" width="1.5703125" style="1" customWidth="1"/>
    <col min="8453" max="8453" width="7.42578125" style="1" customWidth="1"/>
    <col min="8454" max="8454" width="7.140625" style="1" customWidth="1"/>
    <col min="8455" max="8455" width="2.28515625" style="1" customWidth="1"/>
    <col min="8456" max="8456" width="7.42578125" style="1" customWidth="1"/>
    <col min="8457" max="8457" width="11.28515625" style="1" customWidth="1"/>
    <col min="8458" max="8460" width="9.140625" style="1"/>
    <col min="8461" max="8461" width="6.7109375" style="1" customWidth="1"/>
    <col min="8462" max="8463" width="9.140625" style="1"/>
    <col min="8464" max="8464" width="2.7109375" style="1" customWidth="1"/>
    <col min="8465" max="8465" width="9.140625" style="1"/>
    <col min="8466" max="8466" width="8.140625" style="1" customWidth="1"/>
    <col min="8467" max="8467" width="2.28515625" style="1" customWidth="1"/>
    <col min="8468" max="8468" width="9.140625" style="1"/>
    <col min="8469" max="8469" width="6.85546875" style="1" customWidth="1"/>
    <col min="8470" max="8704" width="9.140625" style="1"/>
    <col min="8705" max="8705" width="5.5703125" style="1" customWidth="1"/>
    <col min="8706" max="8707" width="7" style="1" customWidth="1"/>
    <col min="8708" max="8708" width="1.5703125" style="1" customWidth="1"/>
    <col min="8709" max="8709" width="7.42578125" style="1" customWidth="1"/>
    <col min="8710" max="8710" width="7.140625" style="1" customWidth="1"/>
    <col min="8711" max="8711" width="2.28515625" style="1" customWidth="1"/>
    <col min="8712" max="8712" width="7.42578125" style="1" customWidth="1"/>
    <col min="8713" max="8713" width="11.28515625" style="1" customWidth="1"/>
    <col min="8714" max="8716" width="9.140625" style="1"/>
    <col min="8717" max="8717" width="6.7109375" style="1" customWidth="1"/>
    <col min="8718" max="8719" width="9.140625" style="1"/>
    <col min="8720" max="8720" width="2.7109375" style="1" customWidth="1"/>
    <col min="8721" max="8721" width="9.140625" style="1"/>
    <col min="8722" max="8722" width="8.140625" style="1" customWidth="1"/>
    <col min="8723" max="8723" width="2.28515625" style="1" customWidth="1"/>
    <col min="8724" max="8724" width="9.140625" style="1"/>
    <col min="8725" max="8725" width="6.85546875" style="1" customWidth="1"/>
    <col min="8726" max="8960" width="9.140625" style="1"/>
    <col min="8961" max="8961" width="5.5703125" style="1" customWidth="1"/>
    <col min="8962" max="8963" width="7" style="1" customWidth="1"/>
    <col min="8964" max="8964" width="1.5703125" style="1" customWidth="1"/>
    <col min="8965" max="8965" width="7.42578125" style="1" customWidth="1"/>
    <col min="8966" max="8966" width="7.140625" style="1" customWidth="1"/>
    <col min="8967" max="8967" width="2.28515625" style="1" customWidth="1"/>
    <col min="8968" max="8968" width="7.42578125" style="1" customWidth="1"/>
    <col min="8969" max="8969" width="11.28515625" style="1" customWidth="1"/>
    <col min="8970" max="8972" width="9.140625" style="1"/>
    <col min="8973" max="8973" width="6.7109375" style="1" customWidth="1"/>
    <col min="8974" max="8975" width="9.140625" style="1"/>
    <col min="8976" max="8976" width="2.7109375" style="1" customWidth="1"/>
    <col min="8977" max="8977" width="9.140625" style="1"/>
    <col min="8978" max="8978" width="8.140625" style="1" customWidth="1"/>
    <col min="8979" max="8979" width="2.28515625" style="1" customWidth="1"/>
    <col min="8980" max="8980" width="9.140625" style="1"/>
    <col min="8981" max="8981" width="6.85546875" style="1" customWidth="1"/>
    <col min="8982" max="9216" width="9.140625" style="1"/>
    <col min="9217" max="9217" width="5.5703125" style="1" customWidth="1"/>
    <col min="9218" max="9219" width="7" style="1" customWidth="1"/>
    <col min="9220" max="9220" width="1.5703125" style="1" customWidth="1"/>
    <col min="9221" max="9221" width="7.42578125" style="1" customWidth="1"/>
    <col min="9222" max="9222" width="7.140625" style="1" customWidth="1"/>
    <col min="9223" max="9223" width="2.28515625" style="1" customWidth="1"/>
    <col min="9224" max="9224" width="7.42578125" style="1" customWidth="1"/>
    <col min="9225" max="9225" width="11.28515625" style="1" customWidth="1"/>
    <col min="9226" max="9228" width="9.140625" style="1"/>
    <col min="9229" max="9229" width="6.7109375" style="1" customWidth="1"/>
    <col min="9230" max="9231" width="9.140625" style="1"/>
    <col min="9232" max="9232" width="2.7109375" style="1" customWidth="1"/>
    <col min="9233" max="9233" width="9.140625" style="1"/>
    <col min="9234" max="9234" width="8.140625" style="1" customWidth="1"/>
    <col min="9235" max="9235" width="2.28515625" style="1" customWidth="1"/>
    <col min="9236" max="9236" width="9.140625" style="1"/>
    <col min="9237" max="9237" width="6.85546875" style="1" customWidth="1"/>
    <col min="9238" max="9472" width="9.140625" style="1"/>
    <col min="9473" max="9473" width="5.5703125" style="1" customWidth="1"/>
    <col min="9474" max="9475" width="7" style="1" customWidth="1"/>
    <col min="9476" max="9476" width="1.5703125" style="1" customWidth="1"/>
    <col min="9477" max="9477" width="7.42578125" style="1" customWidth="1"/>
    <col min="9478" max="9478" width="7.140625" style="1" customWidth="1"/>
    <col min="9479" max="9479" width="2.28515625" style="1" customWidth="1"/>
    <col min="9480" max="9480" width="7.42578125" style="1" customWidth="1"/>
    <col min="9481" max="9481" width="11.28515625" style="1" customWidth="1"/>
    <col min="9482" max="9484" width="9.140625" style="1"/>
    <col min="9485" max="9485" width="6.7109375" style="1" customWidth="1"/>
    <col min="9486" max="9487" width="9.140625" style="1"/>
    <col min="9488" max="9488" width="2.7109375" style="1" customWidth="1"/>
    <col min="9489" max="9489" width="9.140625" style="1"/>
    <col min="9490" max="9490" width="8.140625" style="1" customWidth="1"/>
    <col min="9491" max="9491" width="2.28515625" style="1" customWidth="1"/>
    <col min="9492" max="9492" width="9.140625" style="1"/>
    <col min="9493" max="9493" width="6.85546875" style="1" customWidth="1"/>
    <col min="9494" max="9728" width="9.140625" style="1"/>
    <col min="9729" max="9729" width="5.5703125" style="1" customWidth="1"/>
    <col min="9730" max="9731" width="7" style="1" customWidth="1"/>
    <col min="9732" max="9732" width="1.5703125" style="1" customWidth="1"/>
    <col min="9733" max="9733" width="7.42578125" style="1" customWidth="1"/>
    <col min="9734" max="9734" width="7.140625" style="1" customWidth="1"/>
    <col min="9735" max="9735" width="2.28515625" style="1" customWidth="1"/>
    <col min="9736" max="9736" width="7.42578125" style="1" customWidth="1"/>
    <col min="9737" max="9737" width="11.28515625" style="1" customWidth="1"/>
    <col min="9738" max="9740" width="9.140625" style="1"/>
    <col min="9741" max="9741" width="6.7109375" style="1" customWidth="1"/>
    <col min="9742" max="9743" width="9.140625" style="1"/>
    <col min="9744" max="9744" width="2.7109375" style="1" customWidth="1"/>
    <col min="9745" max="9745" width="9.140625" style="1"/>
    <col min="9746" max="9746" width="8.140625" style="1" customWidth="1"/>
    <col min="9747" max="9747" width="2.28515625" style="1" customWidth="1"/>
    <col min="9748" max="9748" width="9.140625" style="1"/>
    <col min="9749" max="9749" width="6.85546875" style="1" customWidth="1"/>
    <col min="9750" max="9984" width="9.140625" style="1"/>
    <col min="9985" max="9985" width="5.5703125" style="1" customWidth="1"/>
    <col min="9986" max="9987" width="7" style="1" customWidth="1"/>
    <col min="9988" max="9988" width="1.5703125" style="1" customWidth="1"/>
    <col min="9989" max="9989" width="7.42578125" style="1" customWidth="1"/>
    <col min="9990" max="9990" width="7.140625" style="1" customWidth="1"/>
    <col min="9991" max="9991" width="2.28515625" style="1" customWidth="1"/>
    <col min="9992" max="9992" width="7.42578125" style="1" customWidth="1"/>
    <col min="9993" max="9993" width="11.28515625" style="1" customWidth="1"/>
    <col min="9994" max="9996" width="9.140625" style="1"/>
    <col min="9997" max="9997" width="6.7109375" style="1" customWidth="1"/>
    <col min="9998" max="9999" width="9.140625" style="1"/>
    <col min="10000" max="10000" width="2.7109375" style="1" customWidth="1"/>
    <col min="10001" max="10001" width="9.140625" style="1"/>
    <col min="10002" max="10002" width="8.140625" style="1" customWidth="1"/>
    <col min="10003" max="10003" width="2.28515625" style="1" customWidth="1"/>
    <col min="10004" max="10004" width="9.140625" style="1"/>
    <col min="10005" max="10005" width="6.85546875" style="1" customWidth="1"/>
    <col min="10006" max="10240" width="9.140625" style="1"/>
    <col min="10241" max="10241" width="5.5703125" style="1" customWidth="1"/>
    <col min="10242" max="10243" width="7" style="1" customWidth="1"/>
    <col min="10244" max="10244" width="1.5703125" style="1" customWidth="1"/>
    <col min="10245" max="10245" width="7.42578125" style="1" customWidth="1"/>
    <col min="10246" max="10246" width="7.140625" style="1" customWidth="1"/>
    <col min="10247" max="10247" width="2.28515625" style="1" customWidth="1"/>
    <col min="10248" max="10248" width="7.42578125" style="1" customWidth="1"/>
    <col min="10249" max="10249" width="11.28515625" style="1" customWidth="1"/>
    <col min="10250" max="10252" width="9.140625" style="1"/>
    <col min="10253" max="10253" width="6.7109375" style="1" customWidth="1"/>
    <col min="10254" max="10255" width="9.140625" style="1"/>
    <col min="10256" max="10256" width="2.7109375" style="1" customWidth="1"/>
    <col min="10257" max="10257" width="9.140625" style="1"/>
    <col min="10258" max="10258" width="8.140625" style="1" customWidth="1"/>
    <col min="10259" max="10259" width="2.28515625" style="1" customWidth="1"/>
    <col min="10260" max="10260" width="9.140625" style="1"/>
    <col min="10261" max="10261" width="6.85546875" style="1" customWidth="1"/>
    <col min="10262" max="10496" width="9.140625" style="1"/>
    <col min="10497" max="10497" width="5.5703125" style="1" customWidth="1"/>
    <col min="10498" max="10499" width="7" style="1" customWidth="1"/>
    <col min="10500" max="10500" width="1.5703125" style="1" customWidth="1"/>
    <col min="10501" max="10501" width="7.42578125" style="1" customWidth="1"/>
    <col min="10502" max="10502" width="7.140625" style="1" customWidth="1"/>
    <col min="10503" max="10503" width="2.28515625" style="1" customWidth="1"/>
    <col min="10504" max="10504" width="7.42578125" style="1" customWidth="1"/>
    <col min="10505" max="10505" width="11.28515625" style="1" customWidth="1"/>
    <col min="10506" max="10508" width="9.140625" style="1"/>
    <col min="10509" max="10509" width="6.7109375" style="1" customWidth="1"/>
    <col min="10510" max="10511" width="9.140625" style="1"/>
    <col min="10512" max="10512" width="2.7109375" style="1" customWidth="1"/>
    <col min="10513" max="10513" width="9.140625" style="1"/>
    <col min="10514" max="10514" width="8.140625" style="1" customWidth="1"/>
    <col min="10515" max="10515" width="2.28515625" style="1" customWidth="1"/>
    <col min="10516" max="10516" width="9.140625" style="1"/>
    <col min="10517" max="10517" width="6.85546875" style="1" customWidth="1"/>
    <col min="10518" max="10752" width="9.140625" style="1"/>
    <col min="10753" max="10753" width="5.5703125" style="1" customWidth="1"/>
    <col min="10754" max="10755" width="7" style="1" customWidth="1"/>
    <col min="10756" max="10756" width="1.5703125" style="1" customWidth="1"/>
    <col min="10757" max="10757" width="7.42578125" style="1" customWidth="1"/>
    <col min="10758" max="10758" width="7.140625" style="1" customWidth="1"/>
    <col min="10759" max="10759" width="2.28515625" style="1" customWidth="1"/>
    <col min="10760" max="10760" width="7.42578125" style="1" customWidth="1"/>
    <col min="10761" max="10761" width="11.28515625" style="1" customWidth="1"/>
    <col min="10762" max="10764" width="9.140625" style="1"/>
    <col min="10765" max="10765" width="6.7109375" style="1" customWidth="1"/>
    <col min="10766" max="10767" width="9.140625" style="1"/>
    <col min="10768" max="10768" width="2.7109375" style="1" customWidth="1"/>
    <col min="10769" max="10769" width="9.140625" style="1"/>
    <col min="10770" max="10770" width="8.140625" style="1" customWidth="1"/>
    <col min="10771" max="10771" width="2.28515625" style="1" customWidth="1"/>
    <col min="10772" max="10772" width="9.140625" style="1"/>
    <col min="10773" max="10773" width="6.85546875" style="1" customWidth="1"/>
    <col min="10774" max="11008" width="9.140625" style="1"/>
    <col min="11009" max="11009" width="5.5703125" style="1" customWidth="1"/>
    <col min="11010" max="11011" width="7" style="1" customWidth="1"/>
    <col min="11012" max="11012" width="1.5703125" style="1" customWidth="1"/>
    <col min="11013" max="11013" width="7.42578125" style="1" customWidth="1"/>
    <col min="11014" max="11014" width="7.140625" style="1" customWidth="1"/>
    <col min="11015" max="11015" width="2.28515625" style="1" customWidth="1"/>
    <col min="11016" max="11016" width="7.42578125" style="1" customWidth="1"/>
    <col min="11017" max="11017" width="11.28515625" style="1" customWidth="1"/>
    <col min="11018" max="11020" width="9.140625" style="1"/>
    <col min="11021" max="11021" width="6.7109375" style="1" customWidth="1"/>
    <col min="11022" max="11023" width="9.140625" style="1"/>
    <col min="11024" max="11024" width="2.7109375" style="1" customWidth="1"/>
    <col min="11025" max="11025" width="9.140625" style="1"/>
    <col min="11026" max="11026" width="8.140625" style="1" customWidth="1"/>
    <col min="11027" max="11027" width="2.28515625" style="1" customWidth="1"/>
    <col min="11028" max="11028" width="9.140625" style="1"/>
    <col min="11029" max="11029" width="6.85546875" style="1" customWidth="1"/>
    <col min="11030" max="11264" width="9.140625" style="1"/>
    <col min="11265" max="11265" width="5.5703125" style="1" customWidth="1"/>
    <col min="11266" max="11267" width="7" style="1" customWidth="1"/>
    <col min="11268" max="11268" width="1.5703125" style="1" customWidth="1"/>
    <col min="11269" max="11269" width="7.42578125" style="1" customWidth="1"/>
    <col min="11270" max="11270" width="7.140625" style="1" customWidth="1"/>
    <col min="11271" max="11271" width="2.28515625" style="1" customWidth="1"/>
    <col min="11272" max="11272" width="7.42578125" style="1" customWidth="1"/>
    <col min="11273" max="11273" width="11.28515625" style="1" customWidth="1"/>
    <col min="11274" max="11276" width="9.140625" style="1"/>
    <col min="11277" max="11277" width="6.7109375" style="1" customWidth="1"/>
    <col min="11278" max="11279" width="9.140625" style="1"/>
    <col min="11280" max="11280" width="2.7109375" style="1" customWidth="1"/>
    <col min="11281" max="11281" width="9.140625" style="1"/>
    <col min="11282" max="11282" width="8.140625" style="1" customWidth="1"/>
    <col min="11283" max="11283" width="2.28515625" style="1" customWidth="1"/>
    <col min="11284" max="11284" width="9.140625" style="1"/>
    <col min="11285" max="11285" width="6.85546875" style="1" customWidth="1"/>
    <col min="11286" max="11520" width="9.140625" style="1"/>
    <col min="11521" max="11521" width="5.5703125" style="1" customWidth="1"/>
    <col min="11522" max="11523" width="7" style="1" customWidth="1"/>
    <col min="11524" max="11524" width="1.5703125" style="1" customWidth="1"/>
    <col min="11525" max="11525" width="7.42578125" style="1" customWidth="1"/>
    <col min="11526" max="11526" width="7.140625" style="1" customWidth="1"/>
    <col min="11527" max="11527" width="2.28515625" style="1" customWidth="1"/>
    <col min="11528" max="11528" width="7.42578125" style="1" customWidth="1"/>
    <col min="11529" max="11529" width="11.28515625" style="1" customWidth="1"/>
    <col min="11530" max="11532" width="9.140625" style="1"/>
    <col min="11533" max="11533" width="6.7109375" style="1" customWidth="1"/>
    <col min="11534" max="11535" width="9.140625" style="1"/>
    <col min="11536" max="11536" width="2.7109375" style="1" customWidth="1"/>
    <col min="11537" max="11537" width="9.140625" style="1"/>
    <col min="11538" max="11538" width="8.140625" style="1" customWidth="1"/>
    <col min="11539" max="11539" width="2.28515625" style="1" customWidth="1"/>
    <col min="11540" max="11540" width="9.140625" style="1"/>
    <col min="11541" max="11541" width="6.85546875" style="1" customWidth="1"/>
    <col min="11542" max="11776" width="9.140625" style="1"/>
    <col min="11777" max="11777" width="5.5703125" style="1" customWidth="1"/>
    <col min="11778" max="11779" width="7" style="1" customWidth="1"/>
    <col min="11780" max="11780" width="1.5703125" style="1" customWidth="1"/>
    <col min="11781" max="11781" width="7.42578125" style="1" customWidth="1"/>
    <col min="11782" max="11782" width="7.140625" style="1" customWidth="1"/>
    <col min="11783" max="11783" width="2.28515625" style="1" customWidth="1"/>
    <col min="11784" max="11784" width="7.42578125" style="1" customWidth="1"/>
    <col min="11785" max="11785" width="11.28515625" style="1" customWidth="1"/>
    <col min="11786" max="11788" width="9.140625" style="1"/>
    <col min="11789" max="11789" width="6.7109375" style="1" customWidth="1"/>
    <col min="11790" max="11791" width="9.140625" style="1"/>
    <col min="11792" max="11792" width="2.7109375" style="1" customWidth="1"/>
    <col min="11793" max="11793" width="9.140625" style="1"/>
    <col min="11794" max="11794" width="8.140625" style="1" customWidth="1"/>
    <col min="11795" max="11795" width="2.28515625" style="1" customWidth="1"/>
    <col min="11796" max="11796" width="9.140625" style="1"/>
    <col min="11797" max="11797" width="6.85546875" style="1" customWidth="1"/>
    <col min="11798" max="12032" width="9.140625" style="1"/>
    <col min="12033" max="12033" width="5.5703125" style="1" customWidth="1"/>
    <col min="12034" max="12035" width="7" style="1" customWidth="1"/>
    <col min="12036" max="12036" width="1.5703125" style="1" customWidth="1"/>
    <col min="12037" max="12037" width="7.42578125" style="1" customWidth="1"/>
    <col min="12038" max="12038" width="7.140625" style="1" customWidth="1"/>
    <col min="12039" max="12039" width="2.28515625" style="1" customWidth="1"/>
    <col min="12040" max="12040" width="7.42578125" style="1" customWidth="1"/>
    <col min="12041" max="12041" width="11.28515625" style="1" customWidth="1"/>
    <col min="12042" max="12044" width="9.140625" style="1"/>
    <col min="12045" max="12045" width="6.7109375" style="1" customWidth="1"/>
    <col min="12046" max="12047" width="9.140625" style="1"/>
    <col min="12048" max="12048" width="2.7109375" style="1" customWidth="1"/>
    <col min="12049" max="12049" width="9.140625" style="1"/>
    <col min="12050" max="12050" width="8.140625" style="1" customWidth="1"/>
    <col min="12051" max="12051" width="2.28515625" style="1" customWidth="1"/>
    <col min="12052" max="12052" width="9.140625" style="1"/>
    <col min="12053" max="12053" width="6.85546875" style="1" customWidth="1"/>
    <col min="12054" max="12288" width="9.140625" style="1"/>
    <col min="12289" max="12289" width="5.5703125" style="1" customWidth="1"/>
    <col min="12290" max="12291" width="7" style="1" customWidth="1"/>
    <col min="12292" max="12292" width="1.5703125" style="1" customWidth="1"/>
    <col min="12293" max="12293" width="7.42578125" style="1" customWidth="1"/>
    <col min="12294" max="12294" width="7.140625" style="1" customWidth="1"/>
    <col min="12295" max="12295" width="2.28515625" style="1" customWidth="1"/>
    <col min="12296" max="12296" width="7.42578125" style="1" customWidth="1"/>
    <col min="12297" max="12297" width="11.28515625" style="1" customWidth="1"/>
    <col min="12298" max="12300" width="9.140625" style="1"/>
    <col min="12301" max="12301" width="6.7109375" style="1" customWidth="1"/>
    <col min="12302" max="12303" width="9.140625" style="1"/>
    <col min="12304" max="12304" width="2.7109375" style="1" customWidth="1"/>
    <col min="12305" max="12305" width="9.140625" style="1"/>
    <col min="12306" max="12306" width="8.140625" style="1" customWidth="1"/>
    <col min="12307" max="12307" width="2.28515625" style="1" customWidth="1"/>
    <col min="12308" max="12308" width="9.140625" style="1"/>
    <col min="12309" max="12309" width="6.85546875" style="1" customWidth="1"/>
    <col min="12310" max="12544" width="9.140625" style="1"/>
    <col min="12545" max="12545" width="5.5703125" style="1" customWidth="1"/>
    <col min="12546" max="12547" width="7" style="1" customWidth="1"/>
    <col min="12548" max="12548" width="1.5703125" style="1" customWidth="1"/>
    <col min="12549" max="12549" width="7.42578125" style="1" customWidth="1"/>
    <col min="12550" max="12550" width="7.140625" style="1" customWidth="1"/>
    <col min="12551" max="12551" width="2.28515625" style="1" customWidth="1"/>
    <col min="12552" max="12552" width="7.42578125" style="1" customWidth="1"/>
    <col min="12553" max="12553" width="11.28515625" style="1" customWidth="1"/>
    <col min="12554" max="12556" width="9.140625" style="1"/>
    <col min="12557" max="12557" width="6.7109375" style="1" customWidth="1"/>
    <col min="12558" max="12559" width="9.140625" style="1"/>
    <col min="12560" max="12560" width="2.7109375" style="1" customWidth="1"/>
    <col min="12561" max="12561" width="9.140625" style="1"/>
    <col min="12562" max="12562" width="8.140625" style="1" customWidth="1"/>
    <col min="12563" max="12563" width="2.28515625" style="1" customWidth="1"/>
    <col min="12564" max="12564" width="9.140625" style="1"/>
    <col min="12565" max="12565" width="6.85546875" style="1" customWidth="1"/>
    <col min="12566" max="12800" width="9.140625" style="1"/>
    <col min="12801" max="12801" width="5.5703125" style="1" customWidth="1"/>
    <col min="12802" max="12803" width="7" style="1" customWidth="1"/>
    <col min="12804" max="12804" width="1.5703125" style="1" customWidth="1"/>
    <col min="12805" max="12805" width="7.42578125" style="1" customWidth="1"/>
    <col min="12806" max="12806" width="7.140625" style="1" customWidth="1"/>
    <col min="12807" max="12807" width="2.28515625" style="1" customWidth="1"/>
    <col min="12808" max="12808" width="7.42578125" style="1" customWidth="1"/>
    <col min="12809" max="12809" width="11.28515625" style="1" customWidth="1"/>
    <col min="12810" max="12812" width="9.140625" style="1"/>
    <col min="12813" max="12813" width="6.7109375" style="1" customWidth="1"/>
    <col min="12814" max="12815" width="9.140625" style="1"/>
    <col min="12816" max="12816" width="2.7109375" style="1" customWidth="1"/>
    <col min="12817" max="12817" width="9.140625" style="1"/>
    <col min="12818" max="12818" width="8.140625" style="1" customWidth="1"/>
    <col min="12819" max="12819" width="2.28515625" style="1" customWidth="1"/>
    <col min="12820" max="12820" width="9.140625" style="1"/>
    <col min="12821" max="12821" width="6.85546875" style="1" customWidth="1"/>
    <col min="12822" max="13056" width="9.140625" style="1"/>
    <col min="13057" max="13057" width="5.5703125" style="1" customWidth="1"/>
    <col min="13058" max="13059" width="7" style="1" customWidth="1"/>
    <col min="13060" max="13060" width="1.5703125" style="1" customWidth="1"/>
    <col min="13061" max="13061" width="7.42578125" style="1" customWidth="1"/>
    <col min="13062" max="13062" width="7.140625" style="1" customWidth="1"/>
    <col min="13063" max="13063" width="2.28515625" style="1" customWidth="1"/>
    <col min="13064" max="13064" width="7.42578125" style="1" customWidth="1"/>
    <col min="13065" max="13065" width="11.28515625" style="1" customWidth="1"/>
    <col min="13066" max="13068" width="9.140625" style="1"/>
    <col min="13069" max="13069" width="6.7109375" style="1" customWidth="1"/>
    <col min="13070" max="13071" width="9.140625" style="1"/>
    <col min="13072" max="13072" width="2.7109375" style="1" customWidth="1"/>
    <col min="13073" max="13073" width="9.140625" style="1"/>
    <col min="13074" max="13074" width="8.140625" style="1" customWidth="1"/>
    <col min="13075" max="13075" width="2.28515625" style="1" customWidth="1"/>
    <col min="13076" max="13076" width="9.140625" style="1"/>
    <col min="13077" max="13077" width="6.85546875" style="1" customWidth="1"/>
    <col min="13078" max="13312" width="9.140625" style="1"/>
    <col min="13313" max="13313" width="5.5703125" style="1" customWidth="1"/>
    <col min="13314" max="13315" width="7" style="1" customWidth="1"/>
    <col min="13316" max="13316" width="1.5703125" style="1" customWidth="1"/>
    <col min="13317" max="13317" width="7.42578125" style="1" customWidth="1"/>
    <col min="13318" max="13318" width="7.140625" style="1" customWidth="1"/>
    <col min="13319" max="13319" width="2.28515625" style="1" customWidth="1"/>
    <col min="13320" max="13320" width="7.42578125" style="1" customWidth="1"/>
    <col min="13321" max="13321" width="11.28515625" style="1" customWidth="1"/>
    <col min="13322" max="13324" width="9.140625" style="1"/>
    <col min="13325" max="13325" width="6.7109375" style="1" customWidth="1"/>
    <col min="13326" max="13327" width="9.140625" style="1"/>
    <col min="13328" max="13328" width="2.7109375" style="1" customWidth="1"/>
    <col min="13329" max="13329" width="9.140625" style="1"/>
    <col min="13330" max="13330" width="8.140625" style="1" customWidth="1"/>
    <col min="13331" max="13331" width="2.28515625" style="1" customWidth="1"/>
    <col min="13332" max="13332" width="9.140625" style="1"/>
    <col min="13333" max="13333" width="6.85546875" style="1" customWidth="1"/>
    <col min="13334" max="13568" width="9.140625" style="1"/>
    <col min="13569" max="13569" width="5.5703125" style="1" customWidth="1"/>
    <col min="13570" max="13571" width="7" style="1" customWidth="1"/>
    <col min="13572" max="13572" width="1.5703125" style="1" customWidth="1"/>
    <col min="13573" max="13573" width="7.42578125" style="1" customWidth="1"/>
    <col min="13574" max="13574" width="7.140625" style="1" customWidth="1"/>
    <col min="13575" max="13575" width="2.28515625" style="1" customWidth="1"/>
    <col min="13576" max="13576" width="7.42578125" style="1" customWidth="1"/>
    <col min="13577" max="13577" width="11.28515625" style="1" customWidth="1"/>
    <col min="13578" max="13580" width="9.140625" style="1"/>
    <col min="13581" max="13581" width="6.7109375" style="1" customWidth="1"/>
    <col min="13582" max="13583" width="9.140625" style="1"/>
    <col min="13584" max="13584" width="2.7109375" style="1" customWidth="1"/>
    <col min="13585" max="13585" width="9.140625" style="1"/>
    <col min="13586" max="13586" width="8.140625" style="1" customWidth="1"/>
    <col min="13587" max="13587" width="2.28515625" style="1" customWidth="1"/>
    <col min="13588" max="13588" width="9.140625" style="1"/>
    <col min="13589" max="13589" width="6.85546875" style="1" customWidth="1"/>
    <col min="13590" max="13824" width="9.140625" style="1"/>
    <col min="13825" max="13825" width="5.5703125" style="1" customWidth="1"/>
    <col min="13826" max="13827" width="7" style="1" customWidth="1"/>
    <col min="13828" max="13828" width="1.5703125" style="1" customWidth="1"/>
    <col min="13829" max="13829" width="7.42578125" style="1" customWidth="1"/>
    <col min="13830" max="13830" width="7.140625" style="1" customWidth="1"/>
    <col min="13831" max="13831" width="2.28515625" style="1" customWidth="1"/>
    <col min="13832" max="13832" width="7.42578125" style="1" customWidth="1"/>
    <col min="13833" max="13833" width="11.28515625" style="1" customWidth="1"/>
    <col min="13834" max="13836" width="9.140625" style="1"/>
    <col min="13837" max="13837" width="6.7109375" style="1" customWidth="1"/>
    <col min="13838" max="13839" width="9.140625" style="1"/>
    <col min="13840" max="13840" width="2.7109375" style="1" customWidth="1"/>
    <col min="13841" max="13841" width="9.140625" style="1"/>
    <col min="13842" max="13842" width="8.140625" style="1" customWidth="1"/>
    <col min="13843" max="13843" width="2.28515625" style="1" customWidth="1"/>
    <col min="13844" max="13844" width="9.140625" style="1"/>
    <col min="13845" max="13845" width="6.85546875" style="1" customWidth="1"/>
    <col min="13846" max="14080" width="9.140625" style="1"/>
    <col min="14081" max="14081" width="5.5703125" style="1" customWidth="1"/>
    <col min="14082" max="14083" width="7" style="1" customWidth="1"/>
    <col min="14084" max="14084" width="1.5703125" style="1" customWidth="1"/>
    <col min="14085" max="14085" width="7.42578125" style="1" customWidth="1"/>
    <col min="14086" max="14086" width="7.140625" style="1" customWidth="1"/>
    <col min="14087" max="14087" width="2.28515625" style="1" customWidth="1"/>
    <col min="14088" max="14088" width="7.42578125" style="1" customWidth="1"/>
    <col min="14089" max="14089" width="11.28515625" style="1" customWidth="1"/>
    <col min="14090" max="14092" width="9.140625" style="1"/>
    <col min="14093" max="14093" width="6.7109375" style="1" customWidth="1"/>
    <col min="14094" max="14095" width="9.140625" style="1"/>
    <col min="14096" max="14096" width="2.7109375" style="1" customWidth="1"/>
    <col min="14097" max="14097" width="9.140625" style="1"/>
    <col min="14098" max="14098" width="8.140625" style="1" customWidth="1"/>
    <col min="14099" max="14099" width="2.28515625" style="1" customWidth="1"/>
    <col min="14100" max="14100" width="9.140625" style="1"/>
    <col min="14101" max="14101" width="6.85546875" style="1" customWidth="1"/>
    <col min="14102" max="14336" width="9.140625" style="1"/>
    <col min="14337" max="14337" width="5.5703125" style="1" customWidth="1"/>
    <col min="14338" max="14339" width="7" style="1" customWidth="1"/>
    <col min="14340" max="14340" width="1.5703125" style="1" customWidth="1"/>
    <col min="14341" max="14341" width="7.42578125" style="1" customWidth="1"/>
    <col min="14342" max="14342" width="7.140625" style="1" customWidth="1"/>
    <col min="14343" max="14343" width="2.28515625" style="1" customWidth="1"/>
    <col min="14344" max="14344" width="7.42578125" style="1" customWidth="1"/>
    <col min="14345" max="14345" width="11.28515625" style="1" customWidth="1"/>
    <col min="14346" max="14348" width="9.140625" style="1"/>
    <col min="14349" max="14349" width="6.7109375" style="1" customWidth="1"/>
    <col min="14350" max="14351" width="9.140625" style="1"/>
    <col min="14352" max="14352" width="2.7109375" style="1" customWidth="1"/>
    <col min="14353" max="14353" width="9.140625" style="1"/>
    <col min="14354" max="14354" width="8.140625" style="1" customWidth="1"/>
    <col min="14355" max="14355" width="2.28515625" style="1" customWidth="1"/>
    <col min="14356" max="14356" width="9.140625" style="1"/>
    <col min="14357" max="14357" width="6.85546875" style="1" customWidth="1"/>
    <col min="14358" max="14592" width="9.140625" style="1"/>
    <col min="14593" max="14593" width="5.5703125" style="1" customWidth="1"/>
    <col min="14594" max="14595" width="7" style="1" customWidth="1"/>
    <col min="14596" max="14596" width="1.5703125" style="1" customWidth="1"/>
    <col min="14597" max="14597" width="7.42578125" style="1" customWidth="1"/>
    <col min="14598" max="14598" width="7.140625" style="1" customWidth="1"/>
    <col min="14599" max="14599" width="2.28515625" style="1" customWidth="1"/>
    <col min="14600" max="14600" width="7.42578125" style="1" customWidth="1"/>
    <col min="14601" max="14601" width="11.28515625" style="1" customWidth="1"/>
    <col min="14602" max="14604" width="9.140625" style="1"/>
    <col min="14605" max="14605" width="6.7109375" style="1" customWidth="1"/>
    <col min="14606" max="14607" width="9.140625" style="1"/>
    <col min="14608" max="14608" width="2.7109375" style="1" customWidth="1"/>
    <col min="14609" max="14609" width="9.140625" style="1"/>
    <col min="14610" max="14610" width="8.140625" style="1" customWidth="1"/>
    <col min="14611" max="14611" width="2.28515625" style="1" customWidth="1"/>
    <col min="14612" max="14612" width="9.140625" style="1"/>
    <col min="14613" max="14613" width="6.85546875" style="1" customWidth="1"/>
    <col min="14614" max="14848" width="9.140625" style="1"/>
    <col min="14849" max="14849" width="5.5703125" style="1" customWidth="1"/>
    <col min="14850" max="14851" width="7" style="1" customWidth="1"/>
    <col min="14852" max="14852" width="1.5703125" style="1" customWidth="1"/>
    <col min="14853" max="14853" width="7.42578125" style="1" customWidth="1"/>
    <col min="14854" max="14854" width="7.140625" style="1" customWidth="1"/>
    <col min="14855" max="14855" width="2.28515625" style="1" customWidth="1"/>
    <col min="14856" max="14856" width="7.42578125" style="1" customWidth="1"/>
    <col min="14857" max="14857" width="11.28515625" style="1" customWidth="1"/>
    <col min="14858" max="14860" width="9.140625" style="1"/>
    <col min="14861" max="14861" width="6.7109375" style="1" customWidth="1"/>
    <col min="14862" max="14863" width="9.140625" style="1"/>
    <col min="14864" max="14864" width="2.7109375" style="1" customWidth="1"/>
    <col min="14865" max="14865" width="9.140625" style="1"/>
    <col min="14866" max="14866" width="8.140625" style="1" customWidth="1"/>
    <col min="14867" max="14867" width="2.28515625" style="1" customWidth="1"/>
    <col min="14868" max="14868" width="9.140625" style="1"/>
    <col min="14869" max="14869" width="6.85546875" style="1" customWidth="1"/>
    <col min="14870" max="15104" width="9.140625" style="1"/>
    <col min="15105" max="15105" width="5.5703125" style="1" customWidth="1"/>
    <col min="15106" max="15107" width="7" style="1" customWidth="1"/>
    <col min="15108" max="15108" width="1.5703125" style="1" customWidth="1"/>
    <col min="15109" max="15109" width="7.42578125" style="1" customWidth="1"/>
    <col min="15110" max="15110" width="7.140625" style="1" customWidth="1"/>
    <col min="15111" max="15111" width="2.28515625" style="1" customWidth="1"/>
    <col min="15112" max="15112" width="7.42578125" style="1" customWidth="1"/>
    <col min="15113" max="15113" width="11.28515625" style="1" customWidth="1"/>
    <col min="15114" max="15116" width="9.140625" style="1"/>
    <col min="15117" max="15117" width="6.7109375" style="1" customWidth="1"/>
    <col min="15118" max="15119" width="9.140625" style="1"/>
    <col min="15120" max="15120" width="2.7109375" style="1" customWidth="1"/>
    <col min="15121" max="15121" width="9.140625" style="1"/>
    <col min="15122" max="15122" width="8.140625" style="1" customWidth="1"/>
    <col min="15123" max="15123" width="2.28515625" style="1" customWidth="1"/>
    <col min="15124" max="15124" width="9.140625" style="1"/>
    <col min="15125" max="15125" width="6.85546875" style="1" customWidth="1"/>
    <col min="15126" max="15360" width="9.140625" style="1"/>
    <col min="15361" max="15361" width="5.5703125" style="1" customWidth="1"/>
    <col min="15362" max="15363" width="7" style="1" customWidth="1"/>
    <col min="15364" max="15364" width="1.5703125" style="1" customWidth="1"/>
    <col min="15365" max="15365" width="7.42578125" style="1" customWidth="1"/>
    <col min="15366" max="15366" width="7.140625" style="1" customWidth="1"/>
    <col min="15367" max="15367" width="2.28515625" style="1" customWidth="1"/>
    <col min="15368" max="15368" width="7.42578125" style="1" customWidth="1"/>
    <col min="15369" max="15369" width="11.28515625" style="1" customWidth="1"/>
    <col min="15370" max="15372" width="9.140625" style="1"/>
    <col min="15373" max="15373" width="6.7109375" style="1" customWidth="1"/>
    <col min="15374" max="15375" width="9.140625" style="1"/>
    <col min="15376" max="15376" width="2.7109375" style="1" customWidth="1"/>
    <col min="15377" max="15377" width="9.140625" style="1"/>
    <col min="15378" max="15378" width="8.140625" style="1" customWidth="1"/>
    <col min="15379" max="15379" width="2.28515625" style="1" customWidth="1"/>
    <col min="15380" max="15380" width="9.140625" style="1"/>
    <col min="15381" max="15381" width="6.85546875" style="1" customWidth="1"/>
    <col min="15382" max="15616" width="9.140625" style="1"/>
    <col min="15617" max="15617" width="5.5703125" style="1" customWidth="1"/>
    <col min="15618" max="15619" width="7" style="1" customWidth="1"/>
    <col min="15620" max="15620" width="1.5703125" style="1" customWidth="1"/>
    <col min="15621" max="15621" width="7.42578125" style="1" customWidth="1"/>
    <col min="15622" max="15622" width="7.140625" style="1" customWidth="1"/>
    <col min="15623" max="15623" width="2.28515625" style="1" customWidth="1"/>
    <col min="15624" max="15624" width="7.42578125" style="1" customWidth="1"/>
    <col min="15625" max="15625" width="11.28515625" style="1" customWidth="1"/>
    <col min="15626" max="15628" width="9.140625" style="1"/>
    <col min="15629" max="15629" width="6.7109375" style="1" customWidth="1"/>
    <col min="15630" max="15631" width="9.140625" style="1"/>
    <col min="15632" max="15632" width="2.7109375" style="1" customWidth="1"/>
    <col min="15633" max="15633" width="9.140625" style="1"/>
    <col min="15634" max="15634" width="8.140625" style="1" customWidth="1"/>
    <col min="15635" max="15635" width="2.28515625" style="1" customWidth="1"/>
    <col min="15636" max="15636" width="9.140625" style="1"/>
    <col min="15637" max="15637" width="6.85546875" style="1" customWidth="1"/>
    <col min="15638" max="15872" width="9.140625" style="1"/>
    <col min="15873" max="15873" width="5.5703125" style="1" customWidth="1"/>
    <col min="15874" max="15875" width="7" style="1" customWidth="1"/>
    <col min="15876" max="15876" width="1.5703125" style="1" customWidth="1"/>
    <col min="15877" max="15877" width="7.42578125" style="1" customWidth="1"/>
    <col min="15878" max="15878" width="7.140625" style="1" customWidth="1"/>
    <col min="15879" max="15879" width="2.28515625" style="1" customWidth="1"/>
    <col min="15880" max="15880" width="7.42578125" style="1" customWidth="1"/>
    <col min="15881" max="15881" width="11.28515625" style="1" customWidth="1"/>
    <col min="15882" max="15884" width="9.140625" style="1"/>
    <col min="15885" max="15885" width="6.7109375" style="1" customWidth="1"/>
    <col min="15886" max="15887" width="9.140625" style="1"/>
    <col min="15888" max="15888" width="2.7109375" style="1" customWidth="1"/>
    <col min="15889" max="15889" width="9.140625" style="1"/>
    <col min="15890" max="15890" width="8.140625" style="1" customWidth="1"/>
    <col min="15891" max="15891" width="2.28515625" style="1" customWidth="1"/>
    <col min="15892" max="15892" width="9.140625" style="1"/>
    <col min="15893" max="15893" width="6.85546875" style="1" customWidth="1"/>
    <col min="15894" max="16128" width="9.140625" style="1"/>
    <col min="16129" max="16129" width="5.5703125" style="1" customWidth="1"/>
    <col min="16130" max="16131" width="7" style="1" customWidth="1"/>
    <col min="16132" max="16132" width="1.5703125" style="1" customWidth="1"/>
    <col min="16133" max="16133" width="7.42578125" style="1" customWidth="1"/>
    <col min="16134" max="16134" width="7.140625" style="1" customWidth="1"/>
    <col min="16135" max="16135" width="2.28515625" style="1" customWidth="1"/>
    <col min="16136" max="16136" width="7.42578125" style="1" customWidth="1"/>
    <col min="16137" max="16137" width="11.28515625" style="1" customWidth="1"/>
    <col min="16138" max="16140" width="9.140625" style="1"/>
    <col min="16141" max="16141" width="6.7109375" style="1" customWidth="1"/>
    <col min="16142" max="16143" width="9.140625" style="1"/>
    <col min="16144" max="16144" width="2.7109375" style="1" customWidth="1"/>
    <col min="16145" max="16145" width="9.140625" style="1"/>
    <col min="16146" max="16146" width="8.140625" style="1" customWidth="1"/>
    <col min="16147" max="16147" width="2.28515625" style="1" customWidth="1"/>
    <col min="16148" max="16148" width="9.140625" style="1"/>
    <col min="16149" max="16149" width="6.85546875" style="1" customWidth="1"/>
    <col min="16150" max="16384" width="9.140625" style="1"/>
  </cols>
  <sheetData>
    <row r="1" spans="1:32" x14ac:dyDescent="0.2">
      <c r="A1" s="1" t="s">
        <v>2</v>
      </c>
    </row>
    <row r="2" spans="1:32" s="3" customFormat="1" ht="13.5" thickBot="1" x14ac:dyDescent="0.25">
      <c r="A2" s="2" t="s">
        <v>39</v>
      </c>
    </row>
    <row r="3" spans="1:32" x14ac:dyDescent="0.2">
      <c r="A3" s="4" t="s">
        <v>1</v>
      </c>
      <c r="B3" s="35">
        <v>2008</v>
      </c>
      <c r="C3" s="35"/>
      <c r="D3" s="5"/>
      <c r="E3" s="35">
        <v>2009</v>
      </c>
      <c r="F3" s="35"/>
      <c r="G3" s="6"/>
      <c r="H3" s="35" t="s">
        <v>40</v>
      </c>
      <c r="I3" s="35"/>
    </row>
    <row r="4" spans="1:32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M4" s="9"/>
      <c r="N4" s="9"/>
      <c r="O4" s="9"/>
      <c r="P4" s="9"/>
      <c r="Q4" s="9"/>
      <c r="R4" s="9"/>
      <c r="S4" s="9"/>
      <c r="T4" s="9"/>
      <c r="U4" s="9"/>
    </row>
    <row r="5" spans="1:32" x14ac:dyDescent="0.2">
      <c r="A5" s="10" t="s">
        <v>0</v>
      </c>
      <c r="B5" s="11">
        <f>SUM(B6:B13)</f>
        <v>27456</v>
      </c>
      <c r="C5" s="12">
        <f>SUM(C6:C13)</f>
        <v>100.00000000000001</v>
      </c>
      <c r="D5" s="11"/>
      <c r="E5" s="11">
        <f>SUM(E6:E13)</f>
        <v>27734</v>
      </c>
      <c r="F5" s="12">
        <f>SUM(F6:F13)</f>
        <v>99.999999999999986</v>
      </c>
      <c r="G5" s="11"/>
      <c r="H5" s="11">
        <f>SUM(H6:H13)</f>
        <v>278</v>
      </c>
      <c r="I5" s="27">
        <f>H5/B5*100</f>
        <v>1.0125291375291376</v>
      </c>
      <c r="M5" s="9"/>
      <c r="N5" s="1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2">
      <c r="A6" s="1" t="s">
        <v>3</v>
      </c>
      <c r="B6" s="13">
        <v>2056</v>
      </c>
      <c r="C6" s="14">
        <f>B6/B$5*100</f>
        <v>7.4883449883449886</v>
      </c>
      <c r="D6" s="13"/>
      <c r="E6" s="13">
        <v>2079</v>
      </c>
      <c r="F6" s="14">
        <f>E6/E$5*100</f>
        <v>7.4962140333165062</v>
      </c>
      <c r="G6" s="13"/>
      <c r="H6" s="13">
        <f>E6-B6</f>
        <v>23</v>
      </c>
      <c r="I6" s="28">
        <f t="shared" ref="I6:I16" si="0">H6/B6*100</f>
        <v>1.1186770428015564</v>
      </c>
      <c r="M6" s="9"/>
      <c r="N6" s="1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x14ac:dyDescent="0.2">
      <c r="A7" s="15" t="s">
        <v>24</v>
      </c>
      <c r="B7" s="13">
        <v>2926</v>
      </c>
      <c r="C7" s="14">
        <f t="shared" ref="C7:C16" si="1">B7/B$5*100</f>
        <v>10.657051282051281</v>
      </c>
      <c r="D7" s="13"/>
      <c r="E7" s="13">
        <v>2879</v>
      </c>
      <c r="F7" s="14">
        <f t="shared" ref="F7:F16" si="2">E7/E$5*100</f>
        <v>10.380760077882742</v>
      </c>
      <c r="G7" s="13"/>
      <c r="H7" s="13">
        <f t="shared" ref="H7:H16" si="3">E7-B7</f>
        <v>-47</v>
      </c>
      <c r="I7" s="28">
        <f t="shared" si="0"/>
        <v>-1.6062884483937117</v>
      </c>
      <c r="M7" s="9"/>
      <c r="N7" s="1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x14ac:dyDescent="0.2">
      <c r="A8" s="16" t="s">
        <v>23</v>
      </c>
      <c r="B8" s="13">
        <v>4231</v>
      </c>
      <c r="C8" s="14">
        <f t="shared" si="1"/>
        <v>15.410110722610723</v>
      </c>
      <c r="D8" s="13"/>
      <c r="E8" s="13">
        <v>4333</v>
      </c>
      <c r="F8" s="14">
        <f t="shared" si="2"/>
        <v>15.623422513881877</v>
      </c>
      <c r="G8" s="13"/>
      <c r="H8" s="13">
        <f t="shared" si="3"/>
        <v>102</v>
      </c>
      <c r="I8" s="28">
        <f t="shared" si="0"/>
        <v>2.4107775939494211</v>
      </c>
      <c r="M8" s="9"/>
      <c r="N8" s="1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x14ac:dyDescent="0.2">
      <c r="A9" s="1" t="s">
        <v>4</v>
      </c>
      <c r="B9" s="13">
        <v>7441</v>
      </c>
      <c r="C9" s="14">
        <f t="shared" si="1"/>
        <v>27.101544289044288</v>
      </c>
      <c r="D9" s="13"/>
      <c r="E9" s="13">
        <v>7432</v>
      </c>
      <c r="F9" s="14">
        <f t="shared" si="2"/>
        <v>26.797432754020335</v>
      </c>
      <c r="G9" s="13"/>
      <c r="H9" s="13">
        <f t="shared" si="3"/>
        <v>-9</v>
      </c>
      <c r="I9" s="28">
        <f t="shared" si="0"/>
        <v>-0.1209514850154549</v>
      </c>
      <c r="M9" s="9"/>
      <c r="N9" s="1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x14ac:dyDescent="0.2">
      <c r="A10" s="1" t="s">
        <v>5</v>
      </c>
      <c r="B10" s="13">
        <v>6023</v>
      </c>
      <c r="C10" s="14">
        <f t="shared" si="1"/>
        <v>21.936917249417249</v>
      </c>
      <c r="D10" s="13"/>
      <c r="E10" s="13">
        <v>6078</v>
      </c>
      <c r="F10" s="14">
        <f t="shared" si="2"/>
        <v>21.915338573591981</v>
      </c>
      <c r="G10" s="13"/>
      <c r="H10" s="13">
        <f t="shared" si="3"/>
        <v>55</v>
      </c>
      <c r="I10" s="28">
        <f t="shared" si="0"/>
        <v>0.913166196247717</v>
      </c>
      <c r="M10" s="9"/>
      <c r="N10" s="1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x14ac:dyDescent="0.2">
      <c r="A11" s="1" t="s">
        <v>6</v>
      </c>
      <c r="B11" s="13">
        <v>2505</v>
      </c>
      <c r="C11" s="14">
        <f t="shared" si="1"/>
        <v>9.1236888111888117</v>
      </c>
      <c r="D11" s="13"/>
      <c r="E11" s="13">
        <v>2625</v>
      </c>
      <c r="F11" s="14">
        <f t="shared" si="2"/>
        <v>9.4649167087329644</v>
      </c>
      <c r="G11" s="13"/>
      <c r="H11" s="13">
        <f t="shared" si="3"/>
        <v>120</v>
      </c>
      <c r="I11" s="28">
        <f t="shared" si="0"/>
        <v>4.7904191616766472</v>
      </c>
      <c r="M11" s="9"/>
      <c r="N11" s="1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x14ac:dyDescent="0.2">
      <c r="A12" s="1" t="s">
        <v>7</v>
      </c>
      <c r="B12" s="13">
        <v>1592</v>
      </c>
      <c r="C12" s="14">
        <f t="shared" si="1"/>
        <v>5.798368298368298</v>
      </c>
      <c r="D12" s="13"/>
      <c r="E12" s="13">
        <v>1600</v>
      </c>
      <c r="F12" s="14">
        <f t="shared" si="2"/>
        <v>5.7690920891324726</v>
      </c>
      <c r="G12" s="13"/>
      <c r="H12" s="13">
        <f t="shared" si="3"/>
        <v>8</v>
      </c>
      <c r="I12" s="28">
        <f t="shared" si="0"/>
        <v>0.50251256281407031</v>
      </c>
      <c r="M12" s="9"/>
      <c r="N12" s="1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x14ac:dyDescent="0.2">
      <c r="A13" s="1" t="s">
        <v>8</v>
      </c>
      <c r="B13" s="13">
        <v>682</v>
      </c>
      <c r="C13" s="14">
        <f t="shared" si="1"/>
        <v>2.483974358974359</v>
      </c>
      <c r="D13" s="13"/>
      <c r="E13" s="13">
        <v>708</v>
      </c>
      <c r="F13" s="14">
        <f t="shared" si="2"/>
        <v>2.5528232494411189</v>
      </c>
      <c r="G13" s="13"/>
      <c r="H13" s="13">
        <f t="shared" si="3"/>
        <v>26</v>
      </c>
      <c r="I13" s="28">
        <f t="shared" si="0"/>
        <v>3.8123167155425222</v>
      </c>
      <c r="M13" s="9"/>
      <c r="N13" s="1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x14ac:dyDescent="0.2">
      <c r="A14" s="1" t="s">
        <v>12</v>
      </c>
      <c r="B14" s="13">
        <v>5686</v>
      </c>
      <c r="C14" s="14">
        <f t="shared" si="1"/>
        <v>20.709498834498834</v>
      </c>
      <c r="D14" s="13"/>
      <c r="E14" s="13">
        <v>5677</v>
      </c>
      <c r="F14" s="14">
        <f t="shared" si="2"/>
        <v>20.469459868753155</v>
      </c>
      <c r="G14" s="13"/>
      <c r="H14" s="13">
        <f t="shared" si="3"/>
        <v>-9</v>
      </c>
      <c r="I14" s="28">
        <f t="shared" si="0"/>
        <v>-0.15828350334154062</v>
      </c>
      <c r="M14" s="9"/>
      <c r="N14" s="1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x14ac:dyDescent="0.2">
      <c r="A15" s="1" t="s">
        <v>13</v>
      </c>
      <c r="B15" s="13">
        <v>16991</v>
      </c>
      <c r="C15" s="14">
        <f t="shared" si="1"/>
        <v>61.884469696969703</v>
      </c>
      <c r="D15" s="13"/>
      <c r="E15" s="13">
        <v>17124</v>
      </c>
      <c r="F15" s="14">
        <f t="shared" si="2"/>
        <v>61.743708083940284</v>
      </c>
      <c r="G15" s="13"/>
      <c r="H15" s="13">
        <f t="shared" si="3"/>
        <v>133</v>
      </c>
      <c r="I15" s="28">
        <f t="shared" si="0"/>
        <v>0.78276734741922183</v>
      </c>
      <c r="M15" s="9"/>
      <c r="N15" s="13"/>
      <c r="O15" s="9"/>
      <c r="P15" s="9"/>
      <c r="Q15" s="13"/>
      <c r="R15" s="9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75" thickBot="1" x14ac:dyDescent="0.25">
      <c r="A16" s="17" t="s">
        <v>9</v>
      </c>
      <c r="B16" s="18">
        <v>4779</v>
      </c>
      <c r="C16" s="19">
        <f t="shared" si="1"/>
        <v>17.40603146853147</v>
      </c>
      <c r="D16" s="18"/>
      <c r="E16" s="18">
        <v>4933</v>
      </c>
      <c r="F16" s="19">
        <f t="shared" si="2"/>
        <v>17.786832047306554</v>
      </c>
      <c r="G16" s="18"/>
      <c r="H16" s="18">
        <f t="shared" si="3"/>
        <v>154</v>
      </c>
      <c r="I16" s="19">
        <f t="shared" si="0"/>
        <v>3.2224314710190418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x14ac:dyDescent="0.2">
      <c r="A17" s="20" t="s">
        <v>33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9" spans="1:21" x14ac:dyDescent="0.2">
      <c r="B19" s="13"/>
      <c r="C19" s="13"/>
      <c r="D19" s="13"/>
      <c r="E19" s="13"/>
      <c r="F19" s="14"/>
      <c r="H19" s="29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30"/>
      <c r="D21" s="13"/>
      <c r="E21" s="13"/>
      <c r="F21" s="30"/>
      <c r="G21" s="13"/>
      <c r="H21" s="13"/>
      <c r="I21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5:E5" formulaRange="1"/>
    <ignoredError sqref="A7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21"/>
  <sheetViews>
    <sheetView showGridLines="0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5" width="9.140625" style="1"/>
    <col min="16" max="16" width="2.7109375" style="1" customWidth="1"/>
    <col min="17" max="17" width="9.140625" style="1"/>
    <col min="18" max="18" width="8.140625" style="1" customWidth="1"/>
    <col min="19" max="19" width="2.28515625" style="1" customWidth="1"/>
    <col min="20" max="20" width="9.140625" style="1"/>
    <col min="21" max="21" width="6.85546875" style="1" customWidth="1"/>
    <col min="22" max="256" width="9.140625" style="1"/>
    <col min="257" max="257" width="5.5703125" style="1" customWidth="1"/>
    <col min="258" max="259" width="7" style="1" customWidth="1"/>
    <col min="260" max="260" width="1.5703125" style="1" customWidth="1"/>
    <col min="261" max="261" width="7.42578125" style="1" customWidth="1"/>
    <col min="262" max="262" width="7.140625" style="1" customWidth="1"/>
    <col min="263" max="263" width="2.28515625" style="1" customWidth="1"/>
    <col min="264" max="264" width="7.42578125" style="1" customWidth="1"/>
    <col min="265" max="265" width="11.28515625" style="1" customWidth="1"/>
    <col min="266" max="268" width="9.140625" style="1"/>
    <col min="269" max="269" width="6.7109375" style="1" customWidth="1"/>
    <col min="270" max="271" width="9.140625" style="1"/>
    <col min="272" max="272" width="2.7109375" style="1" customWidth="1"/>
    <col min="273" max="273" width="9.140625" style="1"/>
    <col min="274" max="274" width="8.140625" style="1" customWidth="1"/>
    <col min="275" max="275" width="2.28515625" style="1" customWidth="1"/>
    <col min="276" max="276" width="9.140625" style="1"/>
    <col min="277" max="277" width="6.85546875" style="1" customWidth="1"/>
    <col min="278" max="512" width="9.140625" style="1"/>
    <col min="513" max="513" width="5.5703125" style="1" customWidth="1"/>
    <col min="514" max="515" width="7" style="1" customWidth="1"/>
    <col min="516" max="516" width="1.5703125" style="1" customWidth="1"/>
    <col min="517" max="517" width="7.42578125" style="1" customWidth="1"/>
    <col min="518" max="518" width="7.140625" style="1" customWidth="1"/>
    <col min="519" max="519" width="2.28515625" style="1" customWidth="1"/>
    <col min="520" max="520" width="7.42578125" style="1" customWidth="1"/>
    <col min="521" max="521" width="11.28515625" style="1" customWidth="1"/>
    <col min="522" max="524" width="9.140625" style="1"/>
    <col min="525" max="525" width="6.7109375" style="1" customWidth="1"/>
    <col min="526" max="527" width="9.140625" style="1"/>
    <col min="528" max="528" width="2.7109375" style="1" customWidth="1"/>
    <col min="529" max="529" width="9.140625" style="1"/>
    <col min="530" max="530" width="8.140625" style="1" customWidth="1"/>
    <col min="531" max="531" width="2.28515625" style="1" customWidth="1"/>
    <col min="532" max="532" width="9.140625" style="1"/>
    <col min="533" max="533" width="6.85546875" style="1" customWidth="1"/>
    <col min="534" max="768" width="9.140625" style="1"/>
    <col min="769" max="769" width="5.5703125" style="1" customWidth="1"/>
    <col min="770" max="771" width="7" style="1" customWidth="1"/>
    <col min="772" max="772" width="1.5703125" style="1" customWidth="1"/>
    <col min="773" max="773" width="7.42578125" style="1" customWidth="1"/>
    <col min="774" max="774" width="7.140625" style="1" customWidth="1"/>
    <col min="775" max="775" width="2.28515625" style="1" customWidth="1"/>
    <col min="776" max="776" width="7.42578125" style="1" customWidth="1"/>
    <col min="777" max="777" width="11.28515625" style="1" customWidth="1"/>
    <col min="778" max="780" width="9.140625" style="1"/>
    <col min="781" max="781" width="6.7109375" style="1" customWidth="1"/>
    <col min="782" max="783" width="9.140625" style="1"/>
    <col min="784" max="784" width="2.7109375" style="1" customWidth="1"/>
    <col min="785" max="785" width="9.140625" style="1"/>
    <col min="786" max="786" width="8.140625" style="1" customWidth="1"/>
    <col min="787" max="787" width="2.28515625" style="1" customWidth="1"/>
    <col min="788" max="788" width="9.140625" style="1"/>
    <col min="789" max="789" width="6.85546875" style="1" customWidth="1"/>
    <col min="790" max="1024" width="9.140625" style="1"/>
    <col min="1025" max="1025" width="5.5703125" style="1" customWidth="1"/>
    <col min="1026" max="1027" width="7" style="1" customWidth="1"/>
    <col min="1028" max="1028" width="1.5703125" style="1" customWidth="1"/>
    <col min="1029" max="1029" width="7.42578125" style="1" customWidth="1"/>
    <col min="1030" max="1030" width="7.140625" style="1" customWidth="1"/>
    <col min="1031" max="1031" width="2.28515625" style="1" customWidth="1"/>
    <col min="1032" max="1032" width="7.42578125" style="1" customWidth="1"/>
    <col min="1033" max="1033" width="11.28515625" style="1" customWidth="1"/>
    <col min="1034" max="1036" width="9.140625" style="1"/>
    <col min="1037" max="1037" width="6.7109375" style="1" customWidth="1"/>
    <col min="1038" max="1039" width="9.140625" style="1"/>
    <col min="1040" max="1040" width="2.7109375" style="1" customWidth="1"/>
    <col min="1041" max="1041" width="9.140625" style="1"/>
    <col min="1042" max="1042" width="8.140625" style="1" customWidth="1"/>
    <col min="1043" max="1043" width="2.28515625" style="1" customWidth="1"/>
    <col min="1044" max="1044" width="9.140625" style="1"/>
    <col min="1045" max="1045" width="6.85546875" style="1" customWidth="1"/>
    <col min="1046" max="1280" width="9.140625" style="1"/>
    <col min="1281" max="1281" width="5.5703125" style="1" customWidth="1"/>
    <col min="1282" max="1283" width="7" style="1" customWidth="1"/>
    <col min="1284" max="1284" width="1.5703125" style="1" customWidth="1"/>
    <col min="1285" max="1285" width="7.42578125" style="1" customWidth="1"/>
    <col min="1286" max="1286" width="7.140625" style="1" customWidth="1"/>
    <col min="1287" max="1287" width="2.28515625" style="1" customWidth="1"/>
    <col min="1288" max="1288" width="7.42578125" style="1" customWidth="1"/>
    <col min="1289" max="1289" width="11.28515625" style="1" customWidth="1"/>
    <col min="1290" max="1292" width="9.140625" style="1"/>
    <col min="1293" max="1293" width="6.7109375" style="1" customWidth="1"/>
    <col min="1294" max="1295" width="9.140625" style="1"/>
    <col min="1296" max="1296" width="2.7109375" style="1" customWidth="1"/>
    <col min="1297" max="1297" width="9.140625" style="1"/>
    <col min="1298" max="1298" width="8.140625" style="1" customWidth="1"/>
    <col min="1299" max="1299" width="2.28515625" style="1" customWidth="1"/>
    <col min="1300" max="1300" width="9.140625" style="1"/>
    <col min="1301" max="1301" width="6.85546875" style="1" customWidth="1"/>
    <col min="1302" max="1536" width="9.140625" style="1"/>
    <col min="1537" max="1537" width="5.5703125" style="1" customWidth="1"/>
    <col min="1538" max="1539" width="7" style="1" customWidth="1"/>
    <col min="1540" max="1540" width="1.5703125" style="1" customWidth="1"/>
    <col min="1541" max="1541" width="7.42578125" style="1" customWidth="1"/>
    <col min="1542" max="1542" width="7.140625" style="1" customWidth="1"/>
    <col min="1543" max="1543" width="2.28515625" style="1" customWidth="1"/>
    <col min="1544" max="1544" width="7.42578125" style="1" customWidth="1"/>
    <col min="1545" max="1545" width="11.28515625" style="1" customWidth="1"/>
    <col min="1546" max="1548" width="9.140625" style="1"/>
    <col min="1549" max="1549" width="6.7109375" style="1" customWidth="1"/>
    <col min="1550" max="1551" width="9.140625" style="1"/>
    <col min="1552" max="1552" width="2.7109375" style="1" customWidth="1"/>
    <col min="1553" max="1553" width="9.140625" style="1"/>
    <col min="1554" max="1554" width="8.140625" style="1" customWidth="1"/>
    <col min="1555" max="1555" width="2.28515625" style="1" customWidth="1"/>
    <col min="1556" max="1556" width="9.140625" style="1"/>
    <col min="1557" max="1557" width="6.85546875" style="1" customWidth="1"/>
    <col min="1558" max="1792" width="9.140625" style="1"/>
    <col min="1793" max="1793" width="5.5703125" style="1" customWidth="1"/>
    <col min="1794" max="1795" width="7" style="1" customWidth="1"/>
    <col min="1796" max="1796" width="1.5703125" style="1" customWidth="1"/>
    <col min="1797" max="1797" width="7.42578125" style="1" customWidth="1"/>
    <col min="1798" max="1798" width="7.140625" style="1" customWidth="1"/>
    <col min="1799" max="1799" width="2.28515625" style="1" customWidth="1"/>
    <col min="1800" max="1800" width="7.42578125" style="1" customWidth="1"/>
    <col min="1801" max="1801" width="11.28515625" style="1" customWidth="1"/>
    <col min="1802" max="1804" width="9.140625" style="1"/>
    <col min="1805" max="1805" width="6.7109375" style="1" customWidth="1"/>
    <col min="1806" max="1807" width="9.140625" style="1"/>
    <col min="1808" max="1808" width="2.7109375" style="1" customWidth="1"/>
    <col min="1809" max="1809" width="9.140625" style="1"/>
    <col min="1810" max="1810" width="8.140625" style="1" customWidth="1"/>
    <col min="1811" max="1811" width="2.28515625" style="1" customWidth="1"/>
    <col min="1812" max="1812" width="9.140625" style="1"/>
    <col min="1813" max="1813" width="6.85546875" style="1" customWidth="1"/>
    <col min="1814" max="2048" width="9.140625" style="1"/>
    <col min="2049" max="2049" width="5.5703125" style="1" customWidth="1"/>
    <col min="2050" max="2051" width="7" style="1" customWidth="1"/>
    <col min="2052" max="2052" width="1.5703125" style="1" customWidth="1"/>
    <col min="2053" max="2053" width="7.42578125" style="1" customWidth="1"/>
    <col min="2054" max="2054" width="7.140625" style="1" customWidth="1"/>
    <col min="2055" max="2055" width="2.28515625" style="1" customWidth="1"/>
    <col min="2056" max="2056" width="7.42578125" style="1" customWidth="1"/>
    <col min="2057" max="2057" width="11.28515625" style="1" customWidth="1"/>
    <col min="2058" max="2060" width="9.140625" style="1"/>
    <col min="2061" max="2061" width="6.7109375" style="1" customWidth="1"/>
    <col min="2062" max="2063" width="9.140625" style="1"/>
    <col min="2064" max="2064" width="2.7109375" style="1" customWidth="1"/>
    <col min="2065" max="2065" width="9.140625" style="1"/>
    <col min="2066" max="2066" width="8.140625" style="1" customWidth="1"/>
    <col min="2067" max="2067" width="2.28515625" style="1" customWidth="1"/>
    <col min="2068" max="2068" width="9.140625" style="1"/>
    <col min="2069" max="2069" width="6.85546875" style="1" customWidth="1"/>
    <col min="2070" max="2304" width="9.140625" style="1"/>
    <col min="2305" max="2305" width="5.5703125" style="1" customWidth="1"/>
    <col min="2306" max="2307" width="7" style="1" customWidth="1"/>
    <col min="2308" max="2308" width="1.5703125" style="1" customWidth="1"/>
    <col min="2309" max="2309" width="7.42578125" style="1" customWidth="1"/>
    <col min="2310" max="2310" width="7.140625" style="1" customWidth="1"/>
    <col min="2311" max="2311" width="2.28515625" style="1" customWidth="1"/>
    <col min="2312" max="2312" width="7.42578125" style="1" customWidth="1"/>
    <col min="2313" max="2313" width="11.28515625" style="1" customWidth="1"/>
    <col min="2314" max="2316" width="9.140625" style="1"/>
    <col min="2317" max="2317" width="6.7109375" style="1" customWidth="1"/>
    <col min="2318" max="2319" width="9.140625" style="1"/>
    <col min="2320" max="2320" width="2.7109375" style="1" customWidth="1"/>
    <col min="2321" max="2321" width="9.140625" style="1"/>
    <col min="2322" max="2322" width="8.140625" style="1" customWidth="1"/>
    <col min="2323" max="2323" width="2.28515625" style="1" customWidth="1"/>
    <col min="2324" max="2324" width="9.140625" style="1"/>
    <col min="2325" max="2325" width="6.85546875" style="1" customWidth="1"/>
    <col min="2326" max="2560" width="9.140625" style="1"/>
    <col min="2561" max="2561" width="5.5703125" style="1" customWidth="1"/>
    <col min="2562" max="2563" width="7" style="1" customWidth="1"/>
    <col min="2564" max="2564" width="1.5703125" style="1" customWidth="1"/>
    <col min="2565" max="2565" width="7.42578125" style="1" customWidth="1"/>
    <col min="2566" max="2566" width="7.140625" style="1" customWidth="1"/>
    <col min="2567" max="2567" width="2.28515625" style="1" customWidth="1"/>
    <col min="2568" max="2568" width="7.42578125" style="1" customWidth="1"/>
    <col min="2569" max="2569" width="11.28515625" style="1" customWidth="1"/>
    <col min="2570" max="2572" width="9.140625" style="1"/>
    <col min="2573" max="2573" width="6.7109375" style="1" customWidth="1"/>
    <col min="2574" max="2575" width="9.140625" style="1"/>
    <col min="2576" max="2576" width="2.7109375" style="1" customWidth="1"/>
    <col min="2577" max="2577" width="9.140625" style="1"/>
    <col min="2578" max="2578" width="8.140625" style="1" customWidth="1"/>
    <col min="2579" max="2579" width="2.28515625" style="1" customWidth="1"/>
    <col min="2580" max="2580" width="9.140625" style="1"/>
    <col min="2581" max="2581" width="6.85546875" style="1" customWidth="1"/>
    <col min="2582" max="2816" width="9.140625" style="1"/>
    <col min="2817" max="2817" width="5.5703125" style="1" customWidth="1"/>
    <col min="2818" max="2819" width="7" style="1" customWidth="1"/>
    <col min="2820" max="2820" width="1.5703125" style="1" customWidth="1"/>
    <col min="2821" max="2821" width="7.42578125" style="1" customWidth="1"/>
    <col min="2822" max="2822" width="7.140625" style="1" customWidth="1"/>
    <col min="2823" max="2823" width="2.28515625" style="1" customWidth="1"/>
    <col min="2824" max="2824" width="7.42578125" style="1" customWidth="1"/>
    <col min="2825" max="2825" width="11.28515625" style="1" customWidth="1"/>
    <col min="2826" max="2828" width="9.140625" style="1"/>
    <col min="2829" max="2829" width="6.7109375" style="1" customWidth="1"/>
    <col min="2830" max="2831" width="9.140625" style="1"/>
    <col min="2832" max="2832" width="2.7109375" style="1" customWidth="1"/>
    <col min="2833" max="2833" width="9.140625" style="1"/>
    <col min="2834" max="2834" width="8.140625" style="1" customWidth="1"/>
    <col min="2835" max="2835" width="2.28515625" style="1" customWidth="1"/>
    <col min="2836" max="2836" width="9.140625" style="1"/>
    <col min="2837" max="2837" width="6.85546875" style="1" customWidth="1"/>
    <col min="2838" max="3072" width="9.140625" style="1"/>
    <col min="3073" max="3073" width="5.5703125" style="1" customWidth="1"/>
    <col min="3074" max="3075" width="7" style="1" customWidth="1"/>
    <col min="3076" max="3076" width="1.5703125" style="1" customWidth="1"/>
    <col min="3077" max="3077" width="7.42578125" style="1" customWidth="1"/>
    <col min="3078" max="3078" width="7.140625" style="1" customWidth="1"/>
    <col min="3079" max="3079" width="2.28515625" style="1" customWidth="1"/>
    <col min="3080" max="3080" width="7.42578125" style="1" customWidth="1"/>
    <col min="3081" max="3081" width="11.28515625" style="1" customWidth="1"/>
    <col min="3082" max="3084" width="9.140625" style="1"/>
    <col min="3085" max="3085" width="6.7109375" style="1" customWidth="1"/>
    <col min="3086" max="3087" width="9.140625" style="1"/>
    <col min="3088" max="3088" width="2.7109375" style="1" customWidth="1"/>
    <col min="3089" max="3089" width="9.140625" style="1"/>
    <col min="3090" max="3090" width="8.140625" style="1" customWidth="1"/>
    <col min="3091" max="3091" width="2.28515625" style="1" customWidth="1"/>
    <col min="3092" max="3092" width="9.140625" style="1"/>
    <col min="3093" max="3093" width="6.85546875" style="1" customWidth="1"/>
    <col min="3094" max="3328" width="9.140625" style="1"/>
    <col min="3329" max="3329" width="5.5703125" style="1" customWidth="1"/>
    <col min="3330" max="3331" width="7" style="1" customWidth="1"/>
    <col min="3332" max="3332" width="1.5703125" style="1" customWidth="1"/>
    <col min="3333" max="3333" width="7.42578125" style="1" customWidth="1"/>
    <col min="3334" max="3334" width="7.140625" style="1" customWidth="1"/>
    <col min="3335" max="3335" width="2.28515625" style="1" customWidth="1"/>
    <col min="3336" max="3336" width="7.42578125" style="1" customWidth="1"/>
    <col min="3337" max="3337" width="11.28515625" style="1" customWidth="1"/>
    <col min="3338" max="3340" width="9.140625" style="1"/>
    <col min="3341" max="3341" width="6.7109375" style="1" customWidth="1"/>
    <col min="3342" max="3343" width="9.140625" style="1"/>
    <col min="3344" max="3344" width="2.7109375" style="1" customWidth="1"/>
    <col min="3345" max="3345" width="9.140625" style="1"/>
    <col min="3346" max="3346" width="8.140625" style="1" customWidth="1"/>
    <col min="3347" max="3347" width="2.28515625" style="1" customWidth="1"/>
    <col min="3348" max="3348" width="9.140625" style="1"/>
    <col min="3349" max="3349" width="6.85546875" style="1" customWidth="1"/>
    <col min="3350" max="3584" width="9.140625" style="1"/>
    <col min="3585" max="3585" width="5.5703125" style="1" customWidth="1"/>
    <col min="3586" max="3587" width="7" style="1" customWidth="1"/>
    <col min="3588" max="3588" width="1.5703125" style="1" customWidth="1"/>
    <col min="3589" max="3589" width="7.42578125" style="1" customWidth="1"/>
    <col min="3590" max="3590" width="7.140625" style="1" customWidth="1"/>
    <col min="3591" max="3591" width="2.28515625" style="1" customWidth="1"/>
    <col min="3592" max="3592" width="7.42578125" style="1" customWidth="1"/>
    <col min="3593" max="3593" width="11.28515625" style="1" customWidth="1"/>
    <col min="3594" max="3596" width="9.140625" style="1"/>
    <col min="3597" max="3597" width="6.7109375" style="1" customWidth="1"/>
    <col min="3598" max="3599" width="9.140625" style="1"/>
    <col min="3600" max="3600" width="2.7109375" style="1" customWidth="1"/>
    <col min="3601" max="3601" width="9.140625" style="1"/>
    <col min="3602" max="3602" width="8.140625" style="1" customWidth="1"/>
    <col min="3603" max="3603" width="2.28515625" style="1" customWidth="1"/>
    <col min="3604" max="3604" width="9.140625" style="1"/>
    <col min="3605" max="3605" width="6.85546875" style="1" customWidth="1"/>
    <col min="3606" max="3840" width="9.140625" style="1"/>
    <col min="3841" max="3841" width="5.5703125" style="1" customWidth="1"/>
    <col min="3842" max="3843" width="7" style="1" customWidth="1"/>
    <col min="3844" max="3844" width="1.5703125" style="1" customWidth="1"/>
    <col min="3845" max="3845" width="7.42578125" style="1" customWidth="1"/>
    <col min="3846" max="3846" width="7.140625" style="1" customWidth="1"/>
    <col min="3847" max="3847" width="2.28515625" style="1" customWidth="1"/>
    <col min="3848" max="3848" width="7.42578125" style="1" customWidth="1"/>
    <col min="3849" max="3849" width="11.28515625" style="1" customWidth="1"/>
    <col min="3850" max="3852" width="9.140625" style="1"/>
    <col min="3853" max="3853" width="6.7109375" style="1" customWidth="1"/>
    <col min="3854" max="3855" width="9.140625" style="1"/>
    <col min="3856" max="3856" width="2.7109375" style="1" customWidth="1"/>
    <col min="3857" max="3857" width="9.140625" style="1"/>
    <col min="3858" max="3858" width="8.140625" style="1" customWidth="1"/>
    <col min="3859" max="3859" width="2.28515625" style="1" customWidth="1"/>
    <col min="3860" max="3860" width="9.140625" style="1"/>
    <col min="3861" max="3861" width="6.85546875" style="1" customWidth="1"/>
    <col min="3862" max="4096" width="9.140625" style="1"/>
    <col min="4097" max="4097" width="5.5703125" style="1" customWidth="1"/>
    <col min="4098" max="4099" width="7" style="1" customWidth="1"/>
    <col min="4100" max="4100" width="1.5703125" style="1" customWidth="1"/>
    <col min="4101" max="4101" width="7.42578125" style="1" customWidth="1"/>
    <col min="4102" max="4102" width="7.140625" style="1" customWidth="1"/>
    <col min="4103" max="4103" width="2.28515625" style="1" customWidth="1"/>
    <col min="4104" max="4104" width="7.42578125" style="1" customWidth="1"/>
    <col min="4105" max="4105" width="11.28515625" style="1" customWidth="1"/>
    <col min="4106" max="4108" width="9.140625" style="1"/>
    <col min="4109" max="4109" width="6.7109375" style="1" customWidth="1"/>
    <col min="4110" max="4111" width="9.140625" style="1"/>
    <col min="4112" max="4112" width="2.7109375" style="1" customWidth="1"/>
    <col min="4113" max="4113" width="9.140625" style="1"/>
    <col min="4114" max="4114" width="8.140625" style="1" customWidth="1"/>
    <col min="4115" max="4115" width="2.28515625" style="1" customWidth="1"/>
    <col min="4116" max="4116" width="9.140625" style="1"/>
    <col min="4117" max="4117" width="6.85546875" style="1" customWidth="1"/>
    <col min="4118" max="4352" width="9.140625" style="1"/>
    <col min="4353" max="4353" width="5.5703125" style="1" customWidth="1"/>
    <col min="4354" max="4355" width="7" style="1" customWidth="1"/>
    <col min="4356" max="4356" width="1.5703125" style="1" customWidth="1"/>
    <col min="4357" max="4357" width="7.42578125" style="1" customWidth="1"/>
    <col min="4358" max="4358" width="7.140625" style="1" customWidth="1"/>
    <col min="4359" max="4359" width="2.28515625" style="1" customWidth="1"/>
    <col min="4360" max="4360" width="7.42578125" style="1" customWidth="1"/>
    <col min="4361" max="4361" width="11.28515625" style="1" customWidth="1"/>
    <col min="4362" max="4364" width="9.140625" style="1"/>
    <col min="4365" max="4365" width="6.7109375" style="1" customWidth="1"/>
    <col min="4366" max="4367" width="9.140625" style="1"/>
    <col min="4368" max="4368" width="2.7109375" style="1" customWidth="1"/>
    <col min="4369" max="4369" width="9.140625" style="1"/>
    <col min="4370" max="4370" width="8.140625" style="1" customWidth="1"/>
    <col min="4371" max="4371" width="2.28515625" style="1" customWidth="1"/>
    <col min="4372" max="4372" width="9.140625" style="1"/>
    <col min="4373" max="4373" width="6.85546875" style="1" customWidth="1"/>
    <col min="4374" max="4608" width="9.140625" style="1"/>
    <col min="4609" max="4609" width="5.5703125" style="1" customWidth="1"/>
    <col min="4610" max="4611" width="7" style="1" customWidth="1"/>
    <col min="4612" max="4612" width="1.5703125" style="1" customWidth="1"/>
    <col min="4613" max="4613" width="7.42578125" style="1" customWidth="1"/>
    <col min="4614" max="4614" width="7.140625" style="1" customWidth="1"/>
    <col min="4615" max="4615" width="2.28515625" style="1" customWidth="1"/>
    <col min="4616" max="4616" width="7.42578125" style="1" customWidth="1"/>
    <col min="4617" max="4617" width="11.28515625" style="1" customWidth="1"/>
    <col min="4618" max="4620" width="9.140625" style="1"/>
    <col min="4621" max="4621" width="6.7109375" style="1" customWidth="1"/>
    <col min="4622" max="4623" width="9.140625" style="1"/>
    <col min="4624" max="4624" width="2.7109375" style="1" customWidth="1"/>
    <col min="4625" max="4625" width="9.140625" style="1"/>
    <col min="4626" max="4626" width="8.140625" style="1" customWidth="1"/>
    <col min="4627" max="4627" width="2.28515625" style="1" customWidth="1"/>
    <col min="4628" max="4628" width="9.140625" style="1"/>
    <col min="4629" max="4629" width="6.85546875" style="1" customWidth="1"/>
    <col min="4630" max="4864" width="9.140625" style="1"/>
    <col min="4865" max="4865" width="5.5703125" style="1" customWidth="1"/>
    <col min="4866" max="4867" width="7" style="1" customWidth="1"/>
    <col min="4868" max="4868" width="1.5703125" style="1" customWidth="1"/>
    <col min="4869" max="4869" width="7.42578125" style="1" customWidth="1"/>
    <col min="4870" max="4870" width="7.140625" style="1" customWidth="1"/>
    <col min="4871" max="4871" width="2.28515625" style="1" customWidth="1"/>
    <col min="4872" max="4872" width="7.42578125" style="1" customWidth="1"/>
    <col min="4873" max="4873" width="11.28515625" style="1" customWidth="1"/>
    <col min="4874" max="4876" width="9.140625" style="1"/>
    <col min="4877" max="4877" width="6.7109375" style="1" customWidth="1"/>
    <col min="4878" max="4879" width="9.140625" style="1"/>
    <col min="4880" max="4880" width="2.7109375" style="1" customWidth="1"/>
    <col min="4881" max="4881" width="9.140625" style="1"/>
    <col min="4882" max="4882" width="8.140625" style="1" customWidth="1"/>
    <col min="4883" max="4883" width="2.28515625" style="1" customWidth="1"/>
    <col min="4884" max="4884" width="9.140625" style="1"/>
    <col min="4885" max="4885" width="6.85546875" style="1" customWidth="1"/>
    <col min="4886" max="5120" width="9.140625" style="1"/>
    <col min="5121" max="5121" width="5.5703125" style="1" customWidth="1"/>
    <col min="5122" max="5123" width="7" style="1" customWidth="1"/>
    <col min="5124" max="5124" width="1.5703125" style="1" customWidth="1"/>
    <col min="5125" max="5125" width="7.42578125" style="1" customWidth="1"/>
    <col min="5126" max="5126" width="7.140625" style="1" customWidth="1"/>
    <col min="5127" max="5127" width="2.28515625" style="1" customWidth="1"/>
    <col min="5128" max="5128" width="7.42578125" style="1" customWidth="1"/>
    <col min="5129" max="5129" width="11.28515625" style="1" customWidth="1"/>
    <col min="5130" max="5132" width="9.140625" style="1"/>
    <col min="5133" max="5133" width="6.7109375" style="1" customWidth="1"/>
    <col min="5134" max="5135" width="9.140625" style="1"/>
    <col min="5136" max="5136" width="2.7109375" style="1" customWidth="1"/>
    <col min="5137" max="5137" width="9.140625" style="1"/>
    <col min="5138" max="5138" width="8.140625" style="1" customWidth="1"/>
    <col min="5139" max="5139" width="2.28515625" style="1" customWidth="1"/>
    <col min="5140" max="5140" width="9.140625" style="1"/>
    <col min="5141" max="5141" width="6.85546875" style="1" customWidth="1"/>
    <col min="5142" max="5376" width="9.140625" style="1"/>
    <col min="5377" max="5377" width="5.5703125" style="1" customWidth="1"/>
    <col min="5378" max="5379" width="7" style="1" customWidth="1"/>
    <col min="5380" max="5380" width="1.5703125" style="1" customWidth="1"/>
    <col min="5381" max="5381" width="7.42578125" style="1" customWidth="1"/>
    <col min="5382" max="5382" width="7.140625" style="1" customWidth="1"/>
    <col min="5383" max="5383" width="2.28515625" style="1" customWidth="1"/>
    <col min="5384" max="5384" width="7.42578125" style="1" customWidth="1"/>
    <col min="5385" max="5385" width="11.28515625" style="1" customWidth="1"/>
    <col min="5386" max="5388" width="9.140625" style="1"/>
    <col min="5389" max="5389" width="6.7109375" style="1" customWidth="1"/>
    <col min="5390" max="5391" width="9.140625" style="1"/>
    <col min="5392" max="5392" width="2.7109375" style="1" customWidth="1"/>
    <col min="5393" max="5393" width="9.140625" style="1"/>
    <col min="5394" max="5394" width="8.140625" style="1" customWidth="1"/>
    <col min="5395" max="5395" width="2.28515625" style="1" customWidth="1"/>
    <col min="5396" max="5396" width="9.140625" style="1"/>
    <col min="5397" max="5397" width="6.85546875" style="1" customWidth="1"/>
    <col min="5398" max="5632" width="9.140625" style="1"/>
    <col min="5633" max="5633" width="5.5703125" style="1" customWidth="1"/>
    <col min="5634" max="5635" width="7" style="1" customWidth="1"/>
    <col min="5636" max="5636" width="1.5703125" style="1" customWidth="1"/>
    <col min="5637" max="5637" width="7.42578125" style="1" customWidth="1"/>
    <col min="5638" max="5638" width="7.140625" style="1" customWidth="1"/>
    <col min="5639" max="5639" width="2.28515625" style="1" customWidth="1"/>
    <col min="5640" max="5640" width="7.42578125" style="1" customWidth="1"/>
    <col min="5641" max="5641" width="11.28515625" style="1" customWidth="1"/>
    <col min="5642" max="5644" width="9.140625" style="1"/>
    <col min="5645" max="5645" width="6.7109375" style="1" customWidth="1"/>
    <col min="5646" max="5647" width="9.140625" style="1"/>
    <col min="5648" max="5648" width="2.7109375" style="1" customWidth="1"/>
    <col min="5649" max="5649" width="9.140625" style="1"/>
    <col min="5650" max="5650" width="8.140625" style="1" customWidth="1"/>
    <col min="5651" max="5651" width="2.28515625" style="1" customWidth="1"/>
    <col min="5652" max="5652" width="9.140625" style="1"/>
    <col min="5653" max="5653" width="6.85546875" style="1" customWidth="1"/>
    <col min="5654" max="5888" width="9.140625" style="1"/>
    <col min="5889" max="5889" width="5.5703125" style="1" customWidth="1"/>
    <col min="5890" max="5891" width="7" style="1" customWidth="1"/>
    <col min="5892" max="5892" width="1.5703125" style="1" customWidth="1"/>
    <col min="5893" max="5893" width="7.42578125" style="1" customWidth="1"/>
    <col min="5894" max="5894" width="7.140625" style="1" customWidth="1"/>
    <col min="5895" max="5895" width="2.28515625" style="1" customWidth="1"/>
    <col min="5896" max="5896" width="7.42578125" style="1" customWidth="1"/>
    <col min="5897" max="5897" width="11.28515625" style="1" customWidth="1"/>
    <col min="5898" max="5900" width="9.140625" style="1"/>
    <col min="5901" max="5901" width="6.7109375" style="1" customWidth="1"/>
    <col min="5902" max="5903" width="9.140625" style="1"/>
    <col min="5904" max="5904" width="2.7109375" style="1" customWidth="1"/>
    <col min="5905" max="5905" width="9.140625" style="1"/>
    <col min="5906" max="5906" width="8.140625" style="1" customWidth="1"/>
    <col min="5907" max="5907" width="2.28515625" style="1" customWidth="1"/>
    <col min="5908" max="5908" width="9.140625" style="1"/>
    <col min="5909" max="5909" width="6.85546875" style="1" customWidth="1"/>
    <col min="5910" max="6144" width="9.140625" style="1"/>
    <col min="6145" max="6145" width="5.5703125" style="1" customWidth="1"/>
    <col min="6146" max="6147" width="7" style="1" customWidth="1"/>
    <col min="6148" max="6148" width="1.5703125" style="1" customWidth="1"/>
    <col min="6149" max="6149" width="7.42578125" style="1" customWidth="1"/>
    <col min="6150" max="6150" width="7.140625" style="1" customWidth="1"/>
    <col min="6151" max="6151" width="2.28515625" style="1" customWidth="1"/>
    <col min="6152" max="6152" width="7.42578125" style="1" customWidth="1"/>
    <col min="6153" max="6153" width="11.28515625" style="1" customWidth="1"/>
    <col min="6154" max="6156" width="9.140625" style="1"/>
    <col min="6157" max="6157" width="6.7109375" style="1" customWidth="1"/>
    <col min="6158" max="6159" width="9.140625" style="1"/>
    <col min="6160" max="6160" width="2.7109375" style="1" customWidth="1"/>
    <col min="6161" max="6161" width="9.140625" style="1"/>
    <col min="6162" max="6162" width="8.140625" style="1" customWidth="1"/>
    <col min="6163" max="6163" width="2.28515625" style="1" customWidth="1"/>
    <col min="6164" max="6164" width="9.140625" style="1"/>
    <col min="6165" max="6165" width="6.85546875" style="1" customWidth="1"/>
    <col min="6166" max="6400" width="9.140625" style="1"/>
    <col min="6401" max="6401" width="5.5703125" style="1" customWidth="1"/>
    <col min="6402" max="6403" width="7" style="1" customWidth="1"/>
    <col min="6404" max="6404" width="1.5703125" style="1" customWidth="1"/>
    <col min="6405" max="6405" width="7.42578125" style="1" customWidth="1"/>
    <col min="6406" max="6406" width="7.140625" style="1" customWidth="1"/>
    <col min="6407" max="6407" width="2.28515625" style="1" customWidth="1"/>
    <col min="6408" max="6408" width="7.42578125" style="1" customWidth="1"/>
    <col min="6409" max="6409" width="11.28515625" style="1" customWidth="1"/>
    <col min="6410" max="6412" width="9.140625" style="1"/>
    <col min="6413" max="6413" width="6.7109375" style="1" customWidth="1"/>
    <col min="6414" max="6415" width="9.140625" style="1"/>
    <col min="6416" max="6416" width="2.7109375" style="1" customWidth="1"/>
    <col min="6417" max="6417" width="9.140625" style="1"/>
    <col min="6418" max="6418" width="8.140625" style="1" customWidth="1"/>
    <col min="6419" max="6419" width="2.28515625" style="1" customWidth="1"/>
    <col min="6420" max="6420" width="9.140625" style="1"/>
    <col min="6421" max="6421" width="6.85546875" style="1" customWidth="1"/>
    <col min="6422" max="6656" width="9.140625" style="1"/>
    <col min="6657" max="6657" width="5.5703125" style="1" customWidth="1"/>
    <col min="6658" max="6659" width="7" style="1" customWidth="1"/>
    <col min="6660" max="6660" width="1.5703125" style="1" customWidth="1"/>
    <col min="6661" max="6661" width="7.42578125" style="1" customWidth="1"/>
    <col min="6662" max="6662" width="7.140625" style="1" customWidth="1"/>
    <col min="6663" max="6663" width="2.28515625" style="1" customWidth="1"/>
    <col min="6664" max="6664" width="7.42578125" style="1" customWidth="1"/>
    <col min="6665" max="6665" width="11.28515625" style="1" customWidth="1"/>
    <col min="6666" max="6668" width="9.140625" style="1"/>
    <col min="6669" max="6669" width="6.7109375" style="1" customWidth="1"/>
    <col min="6670" max="6671" width="9.140625" style="1"/>
    <col min="6672" max="6672" width="2.7109375" style="1" customWidth="1"/>
    <col min="6673" max="6673" width="9.140625" style="1"/>
    <col min="6674" max="6674" width="8.140625" style="1" customWidth="1"/>
    <col min="6675" max="6675" width="2.28515625" style="1" customWidth="1"/>
    <col min="6676" max="6676" width="9.140625" style="1"/>
    <col min="6677" max="6677" width="6.85546875" style="1" customWidth="1"/>
    <col min="6678" max="6912" width="9.140625" style="1"/>
    <col min="6913" max="6913" width="5.5703125" style="1" customWidth="1"/>
    <col min="6914" max="6915" width="7" style="1" customWidth="1"/>
    <col min="6916" max="6916" width="1.5703125" style="1" customWidth="1"/>
    <col min="6917" max="6917" width="7.42578125" style="1" customWidth="1"/>
    <col min="6918" max="6918" width="7.140625" style="1" customWidth="1"/>
    <col min="6919" max="6919" width="2.28515625" style="1" customWidth="1"/>
    <col min="6920" max="6920" width="7.42578125" style="1" customWidth="1"/>
    <col min="6921" max="6921" width="11.28515625" style="1" customWidth="1"/>
    <col min="6922" max="6924" width="9.140625" style="1"/>
    <col min="6925" max="6925" width="6.7109375" style="1" customWidth="1"/>
    <col min="6926" max="6927" width="9.140625" style="1"/>
    <col min="6928" max="6928" width="2.7109375" style="1" customWidth="1"/>
    <col min="6929" max="6929" width="9.140625" style="1"/>
    <col min="6930" max="6930" width="8.140625" style="1" customWidth="1"/>
    <col min="6931" max="6931" width="2.28515625" style="1" customWidth="1"/>
    <col min="6932" max="6932" width="9.140625" style="1"/>
    <col min="6933" max="6933" width="6.85546875" style="1" customWidth="1"/>
    <col min="6934" max="7168" width="9.140625" style="1"/>
    <col min="7169" max="7169" width="5.5703125" style="1" customWidth="1"/>
    <col min="7170" max="7171" width="7" style="1" customWidth="1"/>
    <col min="7172" max="7172" width="1.5703125" style="1" customWidth="1"/>
    <col min="7173" max="7173" width="7.42578125" style="1" customWidth="1"/>
    <col min="7174" max="7174" width="7.140625" style="1" customWidth="1"/>
    <col min="7175" max="7175" width="2.28515625" style="1" customWidth="1"/>
    <col min="7176" max="7176" width="7.42578125" style="1" customWidth="1"/>
    <col min="7177" max="7177" width="11.28515625" style="1" customWidth="1"/>
    <col min="7178" max="7180" width="9.140625" style="1"/>
    <col min="7181" max="7181" width="6.7109375" style="1" customWidth="1"/>
    <col min="7182" max="7183" width="9.140625" style="1"/>
    <col min="7184" max="7184" width="2.7109375" style="1" customWidth="1"/>
    <col min="7185" max="7185" width="9.140625" style="1"/>
    <col min="7186" max="7186" width="8.140625" style="1" customWidth="1"/>
    <col min="7187" max="7187" width="2.28515625" style="1" customWidth="1"/>
    <col min="7188" max="7188" width="9.140625" style="1"/>
    <col min="7189" max="7189" width="6.85546875" style="1" customWidth="1"/>
    <col min="7190" max="7424" width="9.140625" style="1"/>
    <col min="7425" max="7425" width="5.5703125" style="1" customWidth="1"/>
    <col min="7426" max="7427" width="7" style="1" customWidth="1"/>
    <col min="7428" max="7428" width="1.5703125" style="1" customWidth="1"/>
    <col min="7429" max="7429" width="7.42578125" style="1" customWidth="1"/>
    <col min="7430" max="7430" width="7.140625" style="1" customWidth="1"/>
    <col min="7431" max="7431" width="2.28515625" style="1" customWidth="1"/>
    <col min="7432" max="7432" width="7.42578125" style="1" customWidth="1"/>
    <col min="7433" max="7433" width="11.28515625" style="1" customWidth="1"/>
    <col min="7434" max="7436" width="9.140625" style="1"/>
    <col min="7437" max="7437" width="6.7109375" style="1" customWidth="1"/>
    <col min="7438" max="7439" width="9.140625" style="1"/>
    <col min="7440" max="7440" width="2.7109375" style="1" customWidth="1"/>
    <col min="7441" max="7441" width="9.140625" style="1"/>
    <col min="7442" max="7442" width="8.140625" style="1" customWidth="1"/>
    <col min="7443" max="7443" width="2.28515625" style="1" customWidth="1"/>
    <col min="7444" max="7444" width="9.140625" style="1"/>
    <col min="7445" max="7445" width="6.85546875" style="1" customWidth="1"/>
    <col min="7446" max="7680" width="9.140625" style="1"/>
    <col min="7681" max="7681" width="5.5703125" style="1" customWidth="1"/>
    <col min="7682" max="7683" width="7" style="1" customWidth="1"/>
    <col min="7684" max="7684" width="1.5703125" style="1" customWidth="1"/>
    <col min="7685" max="7685" width="7.42578125" style="1" customWidth="1"/>
    <col min="7686" max="7686" width="7.140625" style="1" customWidth="1"/>
    <col min="7687" max="7687" width="2.28515625" style="1" customWidth="1"/>
    <col min="7688" max="7688" width="7.42578125" style="1" customWidth="1"/>
    <col min="7689" max="7689" width="11.28515625" style="1" customWidth="1"/>
    <col min="7690" max="7692" width="9.140625" style="1"/>
    <col min="7693" max="7693" width="6.7109375" style="1" customWidth="1"/>
    <col min="7694" max="7695" width="9.140625" style="1"/>
    <col min="7696" max="7696" width="2.7109375" style="1" customWidth="1"/>
    <col min="7697" max="7697" width="9.140625" style="1"/>
    <col min="7698" max="7698" width="8.140625" style="1" customWidth="1"/>
    <col min="7699" max="7699" width="2.28515625" style="1" customWidth="1"/>
    <col min="7700" max="7700" width="9.140625" style="1"/>
    <col min="7701" max="7701" width="6.85546875" style="1" customWidth="1"/>
    <col min="7702" max="7936" width="9.140625" style="1"/>
    <col min="7937" max="7937" width="5.5703125" style="1" customWidth="1"/>
    <col min="7938" max="7939" width="7" style="1" customWidth="1"/>
    <col min="7940" max="7940" width="1.5703125" style="1" customWidth="1"/>
    <col min="7941" max="7941" width="7.42578125" style="1" customWidth="1"/>
    <col min="7942" max="7942" width="7.140625" style="1" customWidth="1"/>
    <col min="7943" max="7943" width="2.28515625" style="1" customWidth="1"/>
    <col min="7944" max="7944" width="7.42578125" style="1" customWidth="1"/>
    <col min="7945" max="7945" width="11.28515625" style="1" customWidth="1"/>
    <col min="7946" max="7948" width="9.140625" style="1"/>
    <col min="7949" max="7949" width="6.7109375" style="1" customWidth="1"/>
    <col min="7950" max="7951" width="9.140625" style="1"/>
    <col min="7952" max="7952" width="2.7109375" style="1" customWidth="1"/>
    <col min="7953" max="7953" width="9.140625" style="1"/>
    <col min="7954" max="7954" width="8.140625" style="1" customWidth="1"/>
    <col min="7955" max="7955" width="2.28515625" style="1" customWidth="1"/>
    <col min="7956" max="7956" width="9.140625" style="1"/>
    <col min="7957" max="7957" width="6.85546875" style="1" customWidth="1"/>
    <col min="7958" max="8192" width="9.140625" style="1"/>
    <col min="8193" max="8193" width="5.5703125" style="1" customWidth="1"/>
    <col min="8194" max="8195" width="7" style="1" customWidth="1"/>
    <col min="8196" max="8196" width="1.5703125" style="1" customWidth="1"/>
    <col min="8197" max="8197" width="7.42578125" style="1" customWidth="1"/>
    <col min="8198" max="8198" width="7.140625" style="1" customWidth="1"/>
    <col min="8199" max="8199" width="2.28515625" style="1" customWidth="1"/>
    <col min="8200" max="8200" width="7.42578125" style="1" customWidth="1"/>
    <col min="8201" max="8201" width="11.28515625" style="1" customWidth="1"/>
    <col min="8202" max="8204" width="9.140625" style="1"/>
    <col min="8205" max="8205" width="6.7109375" style="1" customWidth="1"/>
    <col min="8206" max="8207" width="9.140625" style="1"/>
    <col min="8208" max="8208" width="2.7109375" style="1" customWidth="1"/>
    <col min="8209" max="8209" width="9.140625" style="1"/>
    <col min="8210" max="8210" width="8.140625" style="1" customWidth="1"/>
    <col min="8211" max="8211" width="2.28515625" style="1" customWidth="1"/>
    <col min="8212" max="8212" width="9.140625" style="1"/>
    <col min="8213" max="8213" width="6.85546875" style="1" customWidth="1"/>
    <col min="8214" max="8448" width="9.140625" style="1"/>
    <col min="8449" max="8449" width="5.5703125" style="1" customWidth="1"/>
    <col min="8450" max="8451" width="7" style="1" customWidth="1"/>
    <col min="8452" max="8452" width="1.5703125" style="1" customWidth="1"/>
    <col min="8453" max="8453" width="7.42578125" style="1" customWidth="1"/>
    <col min="8454" max="8454" width="7.140625" style="1" customWidth="1"/>
    <col min="8455" max="8455" width="2.28515625" style="1" customWidth="1"/>
    <col min="8456" max="8456" width="7.42578125" style="1" customWidth="1"/>
    <col min="8457" max="8457" width="11.28515625" style="1" customWidth="1"/>
    <col min="8458" max="8460" width="9.140625" style="1"/>
    <col min="8461" max="8461" width="6.7109375" style="1" customWidth="1"/>
    <col min="8462" max="8463" width="9.140625" style="1"/>
    <col min="8464" max="8464" width="2.7109375" style="1" customWidth="1"/>
    <col min="8465" max="8465" width="9.140625" style="1"/>
    <col min="8466" max="8466" width="8.140625" style="1" customWidth="1"/>
    <col min="8467" max="8467" width="2.28515625" style="1" customWidth="1"/>
    <col min="8468" max="8468" width="9.140625" style="1"/>
    <col min="8469" max="8469" width="6.85546875" style="1" customWidth="1"/>
    <col min="8470" max="8704" width="9.140625" style="1"/>
    <col min="8705" max="8705" width="5.5703125" style="1" customWidth="1"/>
    <col min="8706" max="8707" width="7" style="1" customWidth="1"/>
    <col min="8708" max="8708" width="1.5703125" style="1" customWidth="1"/>
    <col min="8709" max="8709" width="7.42578125" style="1" customWidth="1"/>
    <col min="8710" max="8710" width="7.140625" style="1" customWidth="1"/>
    <col min="8711" max="8711" width="2.28515625" style="1" customWidth="1"/>
    <col min="8712" max="8712" width="7.42578125" style="1" customWidth="1"/>
    <col min="8713" max="8713" width="11.28515625" style="1" customWidth="1"/>
    <col min="8714" max="8716" width="9.140625" style="1"/>
    <col min="8717" max="8717" width="6.7109375" style="1" customWidth="1"/>
    <col min="8718" max="8719" width="9.140625" style="1"/>
    <col min="8720" max="8720" width="2.7109375" style="1" customWidth="1"/>
    <col min="8721" max="8721" width="9.140625" style="1"/>
    <col min="8722" max="8722" width="8.140625" style="1" customWidth="1"/>
    <col min="8723" max="8723" width="2.28515625" style="1" customWidth="1"/>
    <col min="8724" max="8724" width="9.140625" style="1"/>
    <col min="8725" max="8725" width="6.85546875" style="1" customWidth="1"/>
    <col min="8726" max="8960" width="9.140625" style="1"/>
    <col min="8961" max="8961" width="5.5703125" style="1" customWidth="1"/>
    <col min="8962" max="8963" width="7" style="1" customWidth="1"/>
    <col min="8964" max="8964" width="1.5703125" style="1" customWidth="1"/>
    <col min="8965" max="8965" width="7.42578125" style="1" customWidth="1"/>
    <col min="8966" max="8966" width="7.140625" style="1" customWidth="1"/>
    <col min="8967" max="8967" width="2.28515625" style="1" customWidth="1"/>
    <col min="8968" max="8968" width="7.42578125" style="1" customWidth="1"/>
    <col min="8969" max="8969" width="11.28515625" style="1" customWidth="1"/>
    <col min="8970" max="8972" width="9.140625" style="1"/>
    <col min="8973" max="8973" width="6.7109375" style="1" customWidth="1"/>
    <col min="8974" max="8975" width="9.140625" style="1"/>
    <col min="8976" max="8976" width="2.7109375" style="1" customWidth="1"/>
    <col min="8977" max="8977" width="9.140625" style="1"/>
    <col min="8978" max="8978" width="8.140625" style="1" customWidth="1"/>
    <col min="8979" max="8979" width="2.28515625" style="1" customWidth="1"/>
    <col min="8980" max="8980" width="9.140625" style="1"/>
    <col min="8981" max="8981" width="6.85546875" style="1" customWidth="1"/>
    <col min="8982" max="9216" width="9.140625" style="1"/>
    <col min="9217" max="9217" width="5.5703125" style="1" customWidth="1"/>
    <col min="9218" max="9219" width="7" style="1" customWidth="1"/>
    <col min="9220" max="9220" width="1.5703125" style="1" customWidth="1"/>
    <col min="9221" max="9221" width="7.42578125" style="1" customWidth="1"/>
    <col min="9222" max="9222" width="7.140625" style="1" customWidth="1"/>
    <col min="9223" max="9223" width="2.28515625" style="1" customWidth="1"/>
    <col min="9224" max="9224" width="7.42578125" style="1" customWidth="1"/>
    <col min="9225" max="9225" width="11.28515625" style="1" customWidth="1"/>
    <col min="9226" max="9228" width="9.140625" style="1"/>
    <col min="9229" max="9229" width="6.7109375" style="1" customWidth="1"/>
    <col min="9230" max="9231" width="9.140625" style="1"/>
    <col min="9232" max="9232" width="2.7109375" style="1" customWidth="1"/>
    <col min="9233" max="9233" width="9.140625" style="1"/>
    <col min="9234" max="9234" width="8.140625" style="1" customWidth="1"/>
    <col min="9235" max="9235" width="2.28515625" style="1" customWidth="1"/>
    <col min="9236" max="9236" width="9.140625" style="1"/>
    <col min="9237" max="9237" width="6.85546875" style="1" customWidth="1"/>
    <col min="9238" max="9472" width="9.140625" style="1"/>
    <col min="9473" max="9473" width="5.5703125" style="1" customWidth="1"/>
    <col min="9474" max="9475" width="7" style="1" customWidth="1"/>
    <col min="9476" max="9476" width="1.5703125" style="1" customWidth="1"/>
    <col min="9477" max="9477" width="7.42578125" style="1" customWidth="1"/>
    <col min="9478" max="9478" width="7.140625" style="1" customWidth="1"/>
    <col min="9479" max="9479" width="2.28515625" style="1" customWidth="1"/>
    <col min="9480" max="9480" width="7.42578125" style="1" customWidth="1"/>
    <col min="9481" max="9481" width="11.28515625" style="1" customWidth="1"/>
    <col min="9482" max="9484" width="9.140625" style="1"/>
    <col min="9485" max="9485" width="6.7109375" style="1" customWidth="1"/>
    <col min="9486" max="9487" width="9.140625" style="1"/>
    <col min="9488" max="9488" width="2.7109375" style="1" customWidth="1"/>
    <col min="9489" max="9489" width="9.140625" style="1"/>
    <col min="9490" max="9490" width="8.140625" style="1" customWidth="1"/>
    <col min="9491" max="9491" width="2.28515625" style="1" customWidth="1"/>
    <col min="9492" max="9492" width="9.140625" style="1"/>
    <col min="9493" max="9493" width="6.85546875" style="1" customWidth="1"/>
    <col min="9494" max="9728" width="9.140625" style="1"/>
    <col min="9729" max="9729" width="5.5703125" style="1" customWidth="1"/>
    <col min="9730" max="9731" width="7" style="1" customWidth="1"/>
    <col min="9732" max="9732" width="1.5703125" style="1" customWidth="1"/>
    <col min="9733" max="9733" width="7.42578125" style="1" customWidth="1"/>
    <col min="9734" max="9734" width="7.140625" style="1" customWidth="1"/>
    <col min="9735" max="9735" width="2.28515625" style="1" customWidth="1"/>
    <col min="9736" max="9736" width="7.42578125" style="1" customWidth="1"/>
    <col min="9737" max="9737" width="11.28515625" style="1" customWidth="1"/>
    <col min="9738" max="9740" width="9.140625" style="1"/>
    <col min="9741" max="9741" width="6.7109375" style="1" customWidth="1"/>
    <col min="9742" max="9743" width="9.140625" style="1"/>
    <col min="9744" max="9744" width="2.7109375" style="1" customWidth="1"/>
    <col min="9745" max="9745" width="9.140625" style="1"/>
    <col min="9746" max="9746" width="8.140625" style="1" customWidth="1"/>
    <col min="9747" max="9747" width="2.28515625" style="1" customWidth="1"/>
    <col min="9748" max="9748" width="9.140625" style="1"/>
    <col min="9749" max="9749" width="6.85546875" style="1" customWidth="1"/>
    <col min="9750" max="9984" width="9.140625" style="1"/>
    <col min="9985" max="9985" width="5.5703125" style="1" customWidth="1"/>
    <col min="9986" max="9987" width="7" style="1" customWidth="1"/>
    <col min="9988" max="9988" width="1.5703125" style="1" customWidth="1"/>
    <col min="9989" max="9989" width="7.42578125" style="1" customWidth="1"/>
    <col min="9990" max="9990" width="7.140625" style="1" customWidth="1"/>
    <col min="9991" max="9991" width="2.28515625" style="1" customWidth="1"/>
    <col min="9992" max="9992" width="7.42578125" style="1" customWidth="1"/>
    <col min="9993" max="9993" width="11.28515625" style="1" customWidth="1"/>
    <col min="9994" max="9996" width="9.140625" style="1"/>
    <col min="9997" max="9997" width="6.7109375" style="1" customWidth="1"/>
    <col min="9998" max="9999" width="9.140625" style="1"/>
    <col min="10000" max="10000" width="2.7109375" style="1" customWidth="1"/>
    <col min="10001" max="10001" width="9.140625" style="1"/>
    <col min="10002" max="10002" width="8.140625" style="1" customWidth="1"/>
    <col min="10003" max="10003" width="2.28515625" style="1" customWidth="1"/>
    <col min="10004" max="10004" width="9.140625" style="1"/>
    <col min="10005" max="10005" width="6.85546875" style="1" customWidth="1"/>
    <col min="10006" max="10240" width="9.140625" style="1"/>
    <col min="10241" max="10241" width="5.5703125" style="1" customWidth="1"/>
    <col min="10242" max="10243" width="7" style="1" customWidth="1"/>
    <col min="10244" max="10244" width="1.5703125" style="1" customWidth="1"/>
    <col min="10245" max="10245" width="7.42578125" style="1" customWidth="1"/>
    <col min="10246" max="10246" width="7.140625" style="1" customWidth="1"/>
    <col min="10247" max="10247" width="2.28515625" style="1" customWidth="1"/>
    <col min="10248" max="10248" width="7.42578125" style="1" customWidth="1"/>
    <col min="10249" max="10249" width="11.28515625" style="1" customWidth="1"/>
    <col min="10250" max="10252" width="9.140625" style="1"/>
    <col min="10253" max="10253" width="6.7109375" style="1" customWidth="1"/>
    <col min="10254" max="10255" width="9.140625" style="1"/>
    <col min="10256" max="10256" width="2.7109375" style="1" customWidth="1"/>
    <col min="10257" max="10257" width="9.140625" style="1"/>
    <col min="10258" max="10258" width="8.140625" style="1" customWidth="1"/>
    <col min="10259" max="10259" width="2.28515625" style="1" customWidth="1"/>
    <col min="10260" max="10260" width="9.140625" style="1"/>
    <col min="10261" max="10261" width="6.85546875" style="1" customWidth="1"/>
    <col min="10262" max="10496" width="9.140625" style="1"/>
    <col min="10497" max="10497" width="5.5703125" style="1" customWidth="1"/>
    <col min="10498" max="10499" width="7" style="1" customWidth="1"/>
    <col min="10500" max="10500" width="1.5703125" style="1" customWidth="1"/>
    <col min="10501" max="10501" width="7.42578125" style="1" customWidth="1"/>
    <col min="10502" max="10502" width="7.140625" style="1" customWidth="1"/>
    <col min="10503" max="10503" width="2.28515625" style="1" customWidth="1"/>
    <col min="10504" max="10504" width="7.42578125" style="1" customWidth="1"/>
    <col min="10505" max="10505" width="11.28515625" style="1" customWidth="1"/>
    <col min="10506" max="10508" width="9.140625" style="1"/>
    <col min="10509" max="10509" width="6.7109375" style="1" customWidth="1"/>
    <col min="10510" max="10511" width="9.140625" style="1"/>
    <col min="10512" max="10512" width="2.7109375" style="1" customWidth="1"/>
    <col min="10513" max="10513" width="9.140625" style="1"/>
    <col min="10514" max="10514" width="8.140625" style="1" customWidth="1"/>
    <col min="10515" max="10515" width="2.28515625" style="1" customWidth="1"/>
    <col min="10516" max="10516" width="9.140625" style="1"/>
    <col min="10517" max="10517" width="6.85546875" style="1" customWidth="1"/>
    <col min="10518" max="10752" width="9.140625" style="1"/>
    <col min="10753" max="10753" width="5.5703125" style="1" customWidth="1"/>
    <col min="10754" max="10755" width="7" style="1" customWidth="1"/>
    <col min="10756" max="10756" width="1.5703125" style="1" customWidth="1"/>
    <col min="10757" max="10757" width="7.42578125" style="1" customWidth="1"/>
    <col min="10758" max="10758" width="7.140625" style="1" customWidth="1"/>
    <col min="10759" max="10759" width="2.28515625" style="1" customWidth="1"/>
    <col min="10760" max="10760" width="7.42578125" style="1" customWidth="1"/>
    <col min="10761" max="10761" width="11.28515625" style="1" customWidth="1"/>
    <col min="10762" max="10764" width="9.140625" style="1"/>
    <col min="10765" max="10765" width="6.7109375" style="1" customWidth="1"/>
    <col min="10766" max="10767" width="9.140625" style="1"/>
    <col min="10768" max="10768" width="2.7109375" style="1" customWidth="1"/>
    <col min="10769" max="10769" width="9.140625" style="1"/>
    <col min="10770" max="10770" width="8.140625" style="1" customWidth="1"/>
    <col min="10771" max="10771" width="2.28515625" style="1" customWidth="1"/>
    <col min="10772" max="10772" width="9.140625" style="1"/>
    <col min="10773" max="10773" width="6.85546875" style="1" customWidth="1"/>
    <col min="10774" max="11008" width="9.140625" style="1"/>
    <col min="11009" max="11009" width="5.5703125" style="1" customWidth="1"/>
    <col min="11010" max="11011" width="7" style="1" customWidth="1"/>
    <col min="11012" max="11012" width="1.5703125" style="1" customWidth="1"/>
    <col min="11013" max="11013" width="7.42578125" style="1" customWidth="1"/>
    <col min="11014" max="11014" width="7.140625" style="1" customWidth="1"/>
    <col min="11015" max="11015" width="2.28515625" style="1" customWidth="1"/>
    <col min="11016" max="11016" width="7.42578125" style="1" customWidth="1"/>
    <col min="11017" max="11017" width="11.28515625" style="1" customWidth="1"/>
    <col min="11018" max="11020" width="9.140625" style="1"/>
    <col min="11021" max="11021" width="6.7109375" style="1" customWidth="1"/>
    <col min="11022" max="11023" width="9.140625" style="1"/>
    <col min="11024" max="11024" width="2.7109375" style="1" customWidth="1"/>
    <col min="11025" max="11025" width="9.140625" style="1"/>
    <col min="11026" max="11026" width="8.140625" style="1" customWidth="1"/>
    <col min="11027" max="11027" width="2.28515625" style="1" customWidth="1"/>
    <col min="11028" max="11028" width="9.140625" style="1"/>
    <col min="11029" max="11029" width="6.85546875" style="1" customWidth="1"/>
    <col min="11030" max="11264" width="9.140625" style="1"/>
    <col min="11265" max="11265" width="5.5703125" style="1" customWidth="1"/>
    <col min="11266" max="11267" width="7" style="1" customWidth="1"/>
    <col min="11268" max="11268" width="1.5703125" style="1" customWidth="1"/>
    <col min="11269" max="11269" width="7.42578125" style="1" customWidth="1"/>
    <col min="11270" max="11270" width="7.140625" style="1" customWidth="1"/>
    <col min="11271" max="11271" width="2.28515625" style="1" customWidth="1"/>
    <col min="11272" max="11272" width="7.42578125" style="1" customWidth="1"/>
    <col min="11273" max="11273" width="11.28515625" style="1" customWidth="1"/>
    <col min="11274" max="11276" width="9.140625" style="1"/>
    <col min="11277" max="11277" width="6.7109375" style="1" customWidth="1"/>
    <col min="11278" max="11279" width="9.140625" style="1"/>
    <col min="11280" max="11280" width="2.7109375" style="1" customWidth="1"/>
    <col min="11281" max="11281" width="9.140625" style="1"/>
    <col min="11282" max="11282" width="8.140625" style="1" customWidth="1"/>
    <col min="11283" max="11283" width="2.28515625" style="1" customWidth="1"/>
    <col min="11284" max="11284" width="9.140625" style="1"/>
    <col min="11285" max="11285" width="6.85546875" style="1" customWidth="1"/>
    <col min="11286" max="11520" width="9.140625" style="1"/>
    <col min="11521" max="11521" width="5.5703125" style="1" customWidth="1"/>
    <col min="11522" max="11523" width="7" style="1" customWidth="1"/>
    <col min="11524" max="11524" width="1.5703125" style="1" customWidth="1"/>
    <col min="11525" max="11525" width="7.42578125" style="1" customWidth="1"/>
    <col min="11526" max="11526" width="7.140625" style="1" customWidth="1"/>
    <col min="11527" max="11527" width="2.28515625" style="1" customWidth="1"/>
    <col min="11528" max="11528" width="7.42578125" style="1" customWidth="1"/>
    <col min="11529" max="11529" width="11.28515625" style="1" customWidth="1"/>
    <col min="11530" max="11532" width="9.140625" style="1"/>
    <col min="11533" max="11533" width="6.7109375" style="1" customWidth="1"/>
    <col min="11534" max="11535" width="9.140625" style="1"/>
    <col min="11536" max="11536" width="2.7109375" style="1" customWidth="1"/>
    <col min="11537" max="11537" width="9.140625" style="1"/>
    <col min="11538" max="11538" width="8.140625" style="1" customWidth="1"/>
    <col min="11539" max="11539" width="2.28515625" style="1" customWidth="1"/>
    <col min="11540" max="11540" width="9.140625" style="1"/>
    <col min="11541" max="11541" width="6.85546875" style="1" customWidth="1"/>
    <col min="11542" max="11776" width="9.140625" style="1"/>
    <col min="11777" max="11777" width="5.5703125" style="1" customWidth="1"/>
    <col min="11778" max="11779" width="7" style="1" customWidth="1"/>
    <col min="11780" max="11780" width="1.5703125" style="1" customWidth="1"/>
    <col min="11781" max="11781" width="7.42578125" style="1" customWidth="1"/>
    <col min="11782" max="11782" width="7.140625" style="1" customWidth="1"/>
    <col min="11783" max="11783" width="2.28515625" style="1" customWidth="1"/>
    <col min="11784" max="11784" width="7.42578125" style="1" customWidth="1"/>
    <col min="11785" max="11785" width="11.28515625" style="1" customWidth="1"/>
    <col min="11786" max="11788" width="9.140625" style="1"/>
    <col min="11789" max="11789" width="6.7109375" style="1" customWidth="1"/>
    <col min="11790" max="11791" width="9.140625" style="1"/>
    <col min="11792" max="11792" width="2.7109375" style="1" customWidth="1"/>
    <col min="11793" max="11793" width="9.140625" style="1"/>
    <col min="11794" max="11794" width="8.140625" style="1" customWidth="1"/>
    <col min="11795" max="11795" width="2.28515625" style="1" customWidth="1"/>
    <col min="11796" max="11796" width="9.140625" style="1"/>
    <col min="11797" max="11797" width="6.85546875" style="1" customWidth="1"/>
    <col min="11798" max="12032" width="9.140625" style="1"/>
    <col min="12033" max="12033" width="5.5703125" style="1" customWidth="1"/>
    <col min="12034" max="12035" width="7" style="1" customWidth="1"/>
    <col min="12036" max="12036" width="1.5703125" style="1" customWidth="1"/>
    <col min="12037" max="12037" width="7.42578125" style="1" customWidth="1"/>
    <col min="12038" max="12038" width="7.140625" style="1" customWidth="1"/>
    <col min="12039" max="12039" width="2.28515625" style="1" customWidth="1"/>
    <col min="12040" max="12040" width="7.42578125" style="1" customWidth="1"/>
    <col min="12041" max="12041" width="11.28515625" style="1" customWidth="1"/>
    <col min="12042" max="12044" width="9.140625" style="1"/>
    <col min="12045" max="12045" width="6.7109375" style="1" customWidth="1"/>
    <col min="12046" max="12047" width="9.140625" style="1"/>
    <col min="12048" max="12048" width="2.7109375" style="1" customWidth="1"/>
    <col min="12049" max="12049" width="9.140625" style="1"/>
    <col min="12050" max="12050" width="8.140625" style="1" customWidth="1"/>
    <col min="12051" max="12051" width="2.28515625" style="1" customWidth="1"/>
    <col min="12052" max="12052" width="9.140625" style="1"/>
    <col min="12053" max="12053" width="6.85546875" style="1" customWidth="1"/>
    <col min="12054" max="12288" width="9.140625" style="1"/>
    <col min="12289" max="12289" width="5.5703125" style="1" customWidth="1"/>
    <col min="12290" max="12291" width="7" style="1" customWidth="1"/>
    <col min="12292" max="12292" width="1.5703125" style="1" customWidth="1"/>
    <col min="12293" max="12293" width="7.42578125" style="1" customWidth="1"/>
    <col min="12294" max="12294" width="7.140625" style="1" customWidth="1"/>
    <col min="12295" max="12295" width="2.28515625" style="1" customWidth="1"/>
    <col min="12296" max="12296" width="7.42578125" style="1" customWidth="1"/>
    <col min="12297" max="12297" width="11.28515625" style="1" customWidth="1"/>
    <col min="12298" max="12300" width="9.140625" style="1"/>
    <col min="12301" max="12301" width="6.7109375" style="1" customWidth="1"/>
    <col min="12302" max="12303" width="9.140625" style="1"/>
    <col min="12304" max="12304" width="2.7109375" style="1" customWidth="1"/>
    <col min="12305" max="12305" width="9.140625" style="1"/>
    <col min="12306" max="12306" width="8.140625" style="1" customWidth="1"/>
    <col min="12307" max="12307" width="2.28515625" style="1" customWidth="1"/>
    <col min="12308" max="12308" width="9.140625" style="1"/>
    <col min="12309" max="12309" width="6.85546875" style="1" customWidth="1"/>
    <col min="12310" max="12544" width="9.140625" style="1"/>
    <col min="12545" max="12545" width="5.5703125" style="1" customWidth="1"/>
    <col min="12546" max="12547" width="7" style="1" customWidth="1"/>
    <col min="12548" max="12548" width="1.5703125" style="1" customWidth="1"/>
    <col min="12549" max="12549" width="7.42578125" style="1" customWidth="1"/>
    <col min="12550" max="12550" width="7.140625" style="1" customWidth="1"/>
    <col min="12551" max="12551" width="2.28515625" style="1" customWidth="1"/>
    <col min="12552" max="12552" width="7.42578125" style="1" customWidth="1"/>
    <col min="12553" max="12553" width="11.28515625" style="1" customWidth="1"/>
    <col min="12554" max="12556" width="9.140625" style="1"/>
    <col min="12557" max="12557" width="6.7109375" style="1" customWidth="1"/>
    <col min="12558" max="12559" width="9.140625" style="1"/>
    <col min="12560" max="12560" width="2.7109375" style="1" customWidth="1"/>
    <col min="12561" max="12561" width="9.140625" style="1"/>
    <col min="12562" max="12562" width="8.140625" style="1" customWidth="1"/>
    <col min="12563" max="12563" width="2.28515625" style="1" customWidth="1"/>
    <col min="12564" max="12564" width="9.140625" style="1"/>
    <col min="12565" max="12565" width="6.85546875" style="1" customWidth="1"/>
    <col min="12566" max="12800" width="9.140625" style="1"/>
    <col min="12801" max="12801" width="5.5703125" style="1" customWidth="1"/>
    <col min="12802" max="12803" width="7" style="1" customWidth="1"/>
    <col min="12804" max="12804" width="1.5703125" style="1" customWidth="1"/>
    <col min="12805" max="12805" width="7.42578125" style="1" customWidth="1"/>
    <col min="12806" max="12806" width="7.140625" style="1" customWidth="1"/>
    <col min="12807" max="12807" width="2.28515625" style="1" customWidth="1"/>
    <col min="12808" max="12808" width="7.42578125" style="1" customWidth="1"/>
    <col min="12809" max="12809" width="11.28515625" style="1" customWidth="1"/>
    <col min="12810" max="12812" width="9.140625" style="1"/>
    <col min="12813" max="12813" width="6.7109375" style="1" customWidth="1"/>
    <col min="12814" max="12815" width="9.140625" style="1"/>
    <col min="12816" max="12816" width="2.7109375" style="1" customWidth="1"/>
    <col min="12817" max="12817" width="9.140625" style="1"/>
    <col min="12818" max="12818" width="8.140625" style="1" customWidth="1"/>
    <col min="12819" max="12819" width="2.28515625" style="1" customWidth="1"/>
    <col min="12820" max="12820" width="9.140625" style="1"/>
    <col min="12821" max="12821" width="6.85546875" style="1" customWidth="1"/>
    <col min="12822" max="13056" width="9.140625" style="1"/>
    <col min="13057" max="13057" width="5.5703125" style="1" customWidth="1"/>
    <col min="13058" max="13059" width="7" style="1" customWidth="1"/>
    <col min="13060" max="13060" width="1.5703125" style="1" customWidth="1"/>
    <col min="13061" max="13061" width="7.42578125" style="1" customWidth="1"/>
    <col min="13062" max="13062" width="7.140625" style="1" customWidth="1"/>
    <col min="13063" max="13063" width="2.28515625" style="1" customWidth="1"/>
    <col min="13064" max="13064" width="7.42578125" style="1" customWidth="1"/>
    <col min="13065" max="13065" width="11.28515625" style="1" customWidth="1"/>
    <col min="13066" max="13068" width="9.140625" style="1"/>
    <col min="13069" max="13069" width="6.7109375" style="1" customWidth="1"/>
    <col min="13070" max="13071" width="9.140625" style="1"/>
    <col min="13072" max="13072" width="2.7109375" style="1" customWidth="1"/>
    <col min="13073" max="13073" width="9.140625" style="1"/>
    <col min="13074" max="13074" width="8.140625" style="1" customWidth="1"/>
    <col min="13075" max="13075" width="2.28515625" style="1" customWidth="1"/>
    <col min="13076" max="13076" width="9.140625" style="1"/>
    <col min="13077" max="13077" width="6.85546875" style="1" customWidth="1"/>
    <col min="13078" max="13312" width="9.140625" style="1"/>
    <col min="13313" max="13313" width="5.5703125" style="1" customWidth="1"/>
    <col min="13314" max="13315" width="7" style="1" customWidth="1"/>
    <col min="13316" max="13316" width="1.5703125" style="1" customWidth="1"/>
    <col min="13317" max="13317" width="7.42578125" style="1" customWidth="1"/>
    <col min="13318" max="13318" width="7.140625" style="1" customWidth="1"/>
    <col min="13319" max="13319" width="2.28515625" style="1" customWidth="1"/>
    <col min="13320" max="13320" width="7.42578125" style="1" customWidth="1"/>
    <col min="13321" max="13321" width="11.28515625" style="1" customWidth="1"/>
    <col min="13322" max="13324" width="9.140625" style="1"/>
    <col min="13325" max="13325" width="6.7109375" style="1" customWidth="1"/>
    <col min="13326" max="13327" width="9.140625" style="1"/>
    <col min="13328" max="13328" width="2.7109375" style="1" customWidth="1"/>
    <col min="13329" max="13329" width="9.140625" style="1"/>
    <col min="13330" max="13330" width="8.140625" style="1" customWidth="1"/>
    <col min="13331" max="13331" width="2.28515625" style="1" customWidth="1"/>
    <col min="13332" max="13332" width="9.140625" style="1"/>
    <col min="13333" max="13333" width="6.85546875" style="1" customWidth="1"/>
    <col min="13334" max="13568" width="9.140625" style="1"/>
    <col min="13569" max="13569" width="5.5703125" style="1" customWidth="1"/>
    <col min="13570" max="13571" width="7" style="1" customWidth="1"/>
    <col min="13572" max="13572" width="1.5703125" style="1" customWidth="1"/>
    <col min="13573" max="13573" width="7.42578125" style="1" customWidth="1"/>
    <col min="13574" max="13574" width="7.140625" style="1" customWidth="1"/>
    <col min="13575" max="13575" width="2.28515625" style="1" customWidth="1"/>
    <col min="13576" max="13576" width="7.42578125" style="1" customWidth="1"/>
    <col min="13577" max="13577" width="11.28515625" style="1" customWidth="1"/>
    <col min="13578" max="13580" width="9.140625" style="1"/>
    <col min="13581" max="13581" width="6.7109375" style="1" customWidth="1"/>
    <col min="13582" max="13583" width="9.140625" style="1"/>
    <col min="13584" max="13584" width="2.7109375" style="1" customWidth="1"/>
    <col min="13585" max="13585" width="9.140625" style="1"/>
    <col min="13586" max="13586" width="8.140625" style="1" customWidth="1"/>
    <col min="13587" max="13587" width="2.28515625" style="1" customWidth="1"/>
    <col min="13588" max="13588" width="9.140625" style="1"/>
    <col min="13589" max="13589" width="6.85546875" style="1" customWidth="1"/>
    <col min="13590" max="13824" width="9.140625" style="1"/>
    <col min="13825" max="13825" width="5.5703125" style="1" customWidth="1"/>
    <col min="13826" max="13827" width="7" style="1" customWidth="1"/>
    <col min="13828" max="13828" width="1.5703125" style="1" customWidth="1"/>
    <col min="13829" max="13829" width="7.42578125" style="1" customWidth="1"/>
    <col min="13830" max="13830" width="7.140625" style="1" customWidth="1"/>
    <col min="13831" max="13831" width="2.28515625" style="1" customWidth="1"/>
    <col min="13832" max="13832" width="7.42578125" style="1" customWidth="1"/>
    <col min="13833" max="13833" width="11.28515625" style="1" customWidth="1"/>
    <col min="13834" max="13836" width="9.140625" style="1"/>
    <col min="13837" max="13837" width="6.7109375" style="1" customWidth="1"/>
    <col min="13838" max="13839" width="9.140625" style="1"/>
    <col min="13840" max="13840" width="2.7109375" style="1" customWidth="1"/>
    <col min="13841" max="13841" width="9.140625" style="1"/>
    <col min="13842" max="13842" width="8.140625" style="1" customWidth="1"/>
    <col min="13843" max="13843" width="2.28515625" style="1" customWidth="1"/>
    <col min="13844" max="13844" width="9.140625" style="1"/>
    <col min="13845" max="13845" width="6.85546875" style="1" customWidth="1"/>
    <col min="13846" max="14080" width="9.140625" style="1"/>
    <col min="14081" max="14081" width="5.5703125" style="1" customWidth="1"/>
    <col min="14082" max="14083" width="7" style="1" customWidth="1"/>
    <col min="14084" max="14084" width="1.5703125" style="1" customWidth="1"/>
    <col min="14085" max="14085" width="7.42578125" style="1" customWidth="1"/>
    <col min="14086" max="14086" width="7.140625" style="1" customWidth="1"/>
    <col min="14087" max="14087" width="2.28515625" style="1" customWidth="1"/>
    <col min="14088" max="14088" width="7.42578125" style="1" customWidth="1"/>
    <col min="14089" max="14089" width="11.28515625" style="1" customWidth="1"/>
    <col min="14090" max="14092" width="9.140625" style="1"/>
    <col min="14093" max="14093" width="6.7109375" style="1" customWidth="1"/>
    <col min="14094" max="14095" width="9.140625" style="1"/>
    <col min="14096" max="14096" width="2.7109375" style="1" customWidth="1"/>
    <col min="14097" max="14097" width="9.140625" style="1"/>
    <col min="14098" max="14098" width="8.140625" style="1" customWidth="1"/>
    <col min="14099" max="14099" width="2.28515625" style="1" customWidth="1"/>
    <col min="14100" max="14100" width="9.140625" style="1"/>
    <col min="14101" max="14101" width="6.85546875" style="1" customWidth="1"/>
    <col min="14102" max="14336" width="9.140625" style="1"/>
    <col min="14337" max="14337" width="5.5703125" style="1" customWidth="1"/>
    <col min="14338" max="14339" width="7" style="1" customWidth="1"/>
    <col min="14340" max="14340" width="1.5703125" style="1" customWidth="1"/>
    <col min="14341" max="14341" width="7.42578125" style="1" customWidth="1"/>
    <col min="14342" max="14342" width="7.140625" style="1" customWidth="1"/>
    <col min="14343" max="14343" width="2.28515625" style="1" customWidth="1"/>
    <col min="14344" max="14344" width="7.42578125" style="1" customWidth="1"/>
    <col min="14345" max="14345" width="11.28515625" style="1" customWidth="1"/>
    <col min="14346" max="14348" width="9.140625" style="1"/>
    <col min="14349" max="14349" width="6.7109375" style="1" customWidth="1"/>
    <col min="14350" max="14351" width="9.140625" style="1"/>
    <col min="14352" max="14352" width="2.7109375" style="1" customWidth="1"/>
    <col min="14353" max="14353" width="9.140625" style="1"/>
    <col min="14354" max="14354" width="8.140625" style="1" customWidth="1"/>
    <col min="14355" max="14355" width="2.28515625" style="1" customWidth="1"/>
    <col min="14356" max="14356" width="9.140625" style="1"/>
    <col min="14357" max="14357" width="6.85546875" style="1" customWidth="1"/>
    <col min="14358" max="14592" width="9.140625" style="1"/>
    <col min="14593" max="14593" width="5.5703125" style="1" customWidth="1"/>
    <col min="14594" max="14595" width="7" style="1" customWidth="1"/>
    <col min="14596" max="14596" width="1.5703125" style="1" customWidth="1"/>
    <col min="14597" max="14597" width="7.42578125" style="1" customWidth="1"/>
    <col min="14598" max="14598" width="7.140625" style="1" customWidth="1"/>
    <col min="14599" max="14599" width="2.28515625" style="1" customWidth="1"/>
    <col min="14600" max="14600" width="7.42578125" style="1" customWidth="1"/>
    <col min="14601" max="14601" width="11.28515625" style="1" customWidth="1"/>
    <col min="14602" max="14604" width="9.140625" style="1"/>
    <col min="14605" max="14605" width="6.7109375" style="1" customWidth="1"/>
    <col min="14606" max="14607" width="9.140625" style="1"/>
    <col min="14608" max="14608" width="2.7109375" style="1" customWidth="1"/>
    <col min="14609" max="14609" width="9.140625" style="1"/>
    <col min="14610" max="14610" width="8.140625" style="1" customWidth="1"/>
    <col min="14611" max="14611" width="2.28515625" style="1" customWidth="1"/>
    <col min="14612" max="14612" width="9.140625" style="1"/>
    <col min="14613" max="14613" width="6.85546875" style="1" customWidth="1"/>
    <col min="14614" max="14848" width="9.140625" style="1"/>
    <col min="14849" max="14849" width="5.5703125" style="1" customWidth="1"/>
    <col min="14850" max="14851" width="7" style="1" customWidth="1"/>
    <col min="14852" max="14852" width="1.5703125" style="1" customWidth="1"/>
    <col min="14853" max="14853" width="7.42578125" style="1" customWidth="1"/>
    <col min="14854" max="14854" width="7.140625" style="1" customWidth="1"/>
    <col min="14855" max="14855" width="2.28515625" style="1" customWidth="1"/>
    <col min="14856" max="14856" width="7.42578125" style="1" customWidth="1"/>
    <col min="14857" max="14857" width="11.28515625" style="1" customWidth="1"/>
    <col min="14858" max="14860" width="9.140625" style="1"/>
    <col min="14861" max="14861" width="6.7109375" style="1" customWidth="1"/>
    <col min="14862" max="14863" width="9.140625" style="1"/>
    <col min="14864" max="14864" width="2.7109375" style="1" customWidth="1"/>
    <col min="14865" max="14865" width="9.140625" style="1"/>
    <col min="14866" max="14866" width="8.140625" style="1" customWidth="1"/>
    <col min="14867" max="14867" width="2.28515625" style="1" customWidth="1"/>
    <col min="14868" max="14868" width="9.140625" style="1"/>
    <col min="14869" max="14869" width="6.85546875" style="1" customWidth="1"/>
    <col min="14870" max="15104" width="9.140625" style="1"/>
    <col min="15105" max="15105" width="5.5703125" style="1" customWidth="1"/>
    <col min="15106" max="15107" width="7" style="1" customWidth="1"/>
    <col min="15108" max="15108" width="1.5703125" style="1" customWidth="1"/>
    <col min="15109" max="15109" width="7.42578125" style="1" customWidth="1"/>
    <col min="15110" max="15110" width="7.140625" style="1" customWidth="1"/>
    <col min="15111" max="15111" width="2.28515625" style="1" customWidth="1"/>
    <col min="15112" max="15112" width="7.42578125" style="1" customWidth="1"/>
    <col min="15113" max="15113" width="11.28515625" style="1" customWidth="1"/>
    <col min="15114" max="15116" width="9.140625" style="1"/>
    <col min="15117" max="15117" width="6.7109375" style="1" customWidth="1"/>
    <col min="15118" max="15119" width="9.140625" style="1"/>
    <col min="15120" max="15120" width="2.7109375" style="1" customWidth="1"/>
    <col min="15121" max="15121" width="9.140625" style="1"/>
    <col min="15122" max="15122" width="8.140625" style="1" customWidth="1"/>
    <col min="15123" max="15123" width="2.28515625" style="1" customWidth="1"/>
    <col min="15124" max="15124" width="9.140625" style="1"/>
    <col min="15125" max="15125" width="6.85546875" style="1" customWidth="1"/>
    <col min="15126" max="15360" width="9.140625" style="1"/>
    <col min="15361" max="15361" width="5.5703125" style="1" customWidth="1"/>
    <col min="15362" max="15363" width="7" style="1" customWidth="1"/>
    <col min="15364" max="15364" width="1.5703125" style="1" customWidth="1"/>
    <col min="15365" max="15365" width="7.42578125" style="1" customWidth="1"/>
    <col min="15366" max="15366" width="7.140625" style="1" customWidth="1"/>
    <col min="15367" max="15367" width="2.28515625" style="1" customWidth="1"/>
    <col min="15368" max="15368" width="7.42578125" style="1" customWidth="1"/>
    <col min="15369" max="15369" width="11.28515625" style="1" customWidth="1"/>
    <col min="15370" max="15372" width="9.140625" style="1"/>
    <col min="15373" max="15373" width="6.7109375" style="1" customWidth="1"/>
    <col min="15374" max="15375" width="9.140625" style="1"/>
    <col min="15376" max="15376" width="2.7109375" style="1" customWidth="1"/>
    <col min="15377" max="15377" width="9.140625" style="1"/>
    <col min="15378" max="15378" width="8.140625" style="1" customWidth="1"/>
    <col min="15379" max="15379" width="2.28515625" style="1" customWidth="1"/>
    <col min="15380" max="15380" width="9.140625" style="1"/>
    <col min="15381" max="15381" width="6.85546875" style="1" customWidth="1"/>
    <col min="15382" max="15616" width="9.140625" style="1"/>
    <col min="15617" max="15617" width="5.5703125" style="1" customWidth="1"/>
    <col min="15618" max="15619" width="7" style="1" customWidth="1"/>
    <col min="15620" max="15620" width="1.5703125" style="1" customWidth="1"/>
    <col min="15621" max="15621" width="7.42578125" style="1" customWidth="1"/>
    <col min="15622" max="15622" width="7.140625" style="1" customWidth="1"/>
    <col min="15623" max="15623" width="2.28515625" style="1" customWidth="1"/>
    <col min="15624" max="15624" width="7.42578125" style="1" customWidth="1"/>
    <col min="15625" max="15625" width="11.28515625" style="1" customWidth="1"/>
    <col min="15626" max="15628" width="9.140625" style="1"/>
    <col min="15629" max="15629" width="6.7109375" style="1" customWidth="1"/>
    <col min="15630" max="15631" width="9.140625" style="1"/>
    <col min="15632" max="15632" width="2.7109375" style="1" customWidth="1"/>
    <col min="15633" max="15633" width="9.140625" style="1"/>
    <col min="15634" max="15634" width="8.140625" style="1" customWidth="1"/>
    <col min="15635" max="15635" width="2.28515625" style="1" customWidth="1"/>
    <col min="15636" max="15636" width="9.140625" style="1"/>
    <col min="15637" max="15637" width="6.85546875" style="1" customWidth="1"/>
    <col min="15638" max="15872" width="9.140625" style="1"/>
    <col min="15873" max="15873" width="5.5703125" style="1" customWidth="1"/>
    <col min="15874" max="15875" width="7" style="1" customWidth="1"/>
    <col min="15876" max="15876" width="1.5703125" style="1" customWidth="1"/>
    <col min="15877" max="15877" width="7.42578125" style="1" customWidth="1"/>
    <col min="15878" max="15878" width="7.140625" style="1" customWidth="1"/>
    <col min="15879" max="15879" width="2.28515625" style="1" customWidth="1"/>
    <col min="15880" max="15880" width="7.42578125" style="1" customWidth="1"/>
    <col min="15881" max="15881" width="11.28515625" style="1" customWidth="1"/>
    <col min="15882" max="15884" width="9.140625" style="1"/>
    <col min="15885" max="15885" width="6.7109375" style="1" customWidth="1"/>
    <col min="15886" max="15887" width="9.140625" style="1"/>
    <col min="15888" max="15888" width="2.7109375" style="1" customWidth="1"/>
    <col min="15889" max="15889" width="9.140625" style="1"/>
    <col min="15890" max="15890" width="8.140625" style="1" customWidth="1"/>
    <col min="15891" max="15891" width="2.28515625" style="1" customWidth="1"/>
    <col min="15892" max="15892" width="9.140625" style="1"/>
    <col min="15893" max="15893" width="6.85546875" style="1" customWidth="1"/>
    <col min="15894" max="16128" width="9.140625" style="1"/>
    <col min="16129" max="16129" width="5.5703125" style="1" customWidth="1"/>
    <col min="16130" max="16131" width="7" style="1" customWidth="1"/>
    <col min="16132" max="16132" width="1.5703125" style="1" customWidth="1"/>
    <col min="16133" max="16133" width="7.42578125" style="1" customWidth="1"/>
    <col min="16134" max="16134" width="7.140625" style="1" customWidth="1"/>
    <col min="16135" max="16135" width="2.28515625" style="1" customWidth="1"/>
    <col min="16136" max="16136" width="7.42578125" style="1" customWidth="1"/>
    <col min="16137" max="16137" width="11.28515625" style="1" customWidth="1"/>
    <col min="16138" max="16140" width="9.140625" style="1"/>
    <col min="16141" max="16141" width="6.7109375" style="1" customWidth="1"/>
    <col min="16142" max="16143" width="9.140625" style="1"/>
    <col min="16144" max="16144" width="2.7109375" style="1" customWidth="1"/>
    <col min="16145" max="16145" width="9.140625" style="1"/>
    <col min="16146" max="16146" width="8.140625" style="1" customWidth="1"/>
    <col min="16147" max="16147" width="2.28515625" style="1" customWidth="1"/>
    <col min="16148" max="16148" width="9.140625" style="1"/>
    <col min="16149" max="16149" width="6.85546875" style="1" customWidth="1"/>
    <col min="16150" max="16384" width="9.140625" style="1"/>
  </cols>
  <sheetData>
    <row r="1" spans="1:32" x14ac:dyDescent="0.2">
      <c r="A1" s="1" t="s">
        <v>2</v>
      </c>
    </row>
    <row r="2" spans="1:32" s="3" customFormat="1" ht="13.5" thickBot="1" x14ac:dyDescent="0.25">
      <c r="A2" s="2" t="s">
        <v>41</v>
      </c>
    </row>
    <row r="3" spans="1:32" x14ac:dyDescent="0.2">
      <c r="A3" s="4" t="s">
        <v>1</v>
      </c>
      <c r="B3" s="35">
        <v>2007</v>
      </c>
      <c r="C3" s="35"/>
      <c r="D3" s="5"/>
      <c r="E3" s="35">
        <v>2008</v>
      </c>
      <c r="F3" s="35"/>
      <c r="G3" s="6"/>
      <c r="H3" s="35" t="s">
        <v>42</v>
      </c>
      <c r="I3" s="35"/>
    </row>
    <row r="4" spans="1:32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M4" s="9"/>
      <c r="N4" s="9"/>
      <c r="O4" s="9"/>
      <c r="P4" s="9"/>
      <c r="Q4" s="9"/>
      <c r="R4" s="9"/>
      <c r="S4" s="9"/>
      <c r="T4" s="9"/>
      <c r="U4" s="9"/>
    </row>
    <row r="5" spans="1:32" x14ac:dyDescent="0.2">
      <c r="A5" s="10" t="s">
        <v>0</v>
      </c>
      <c r="B5" s="11">
        <f>SUM(B6:B13)</f>
        <v>27153</v>
      </c>
      <c r="C5" s="12">
        <f>SUM(C6:C13)</f>
        <v>100</v>
      </c>
      <c r="D5" s="11"/>
      <c r="E5" s="11">
        <f>SUM(E6:E13)</f>
        <v>27456</v>
      </c>
      <c r="F5" s="12">
        <f>SUM(F6:F13)</f>
        <v>100.00000000000001</v>
      </c>
      <c r="G5" s="11"/>
      <c r="H5" s="11">
        <f>SUM(H6:H13)</f>
        <v>303</v>
      </c>
      <c r="I5" s="27">
        <f>H5/B5*100</f>
        <v>1.1158987957131807</v>
      </c>
      <c r="M5" s="9"/>
      <c r="N5" s="1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2">
      <c r="A6" s="1" t="s">
        <v>3</v>
      </c>
      <c r="B6" s="13">
        <v>2024</v>
      </c>
      <c r="C6" s="14">
        <f>B6/B$5*100</f>
        <v>7.4540566419916772</v>
      </c>
      <c r="D6" s="13"/>
      <c r="E6" s="13">
        <v>2056</v>
      </c>
      <c r="F6" s="14">
        <f>E6/E$5*100</f>
        <v>7.4883449883449886</v>
      </c>
      <c r="G6" s="13"/>
      <c r="H6" s="13">
        <f>E6-B6</f>
        <v>32</v>
      </c>
      <c r="I6" s="28">
        <f t="shared" ref="I6:I16" si="0">H6/B6*100</f>
        <v>1.5810276679841897</v>
      </c>
      <c r="M6" s="9"/>
      <c r="N6" s="1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x14ac:dyDescent="0.2">
      <c r="A7" s="15" t="s">
        <v>24</v>
      </c>
      <c r="B7" s="13">
        <v>2944</v>
      </c>
      <c r="C7" s="14">
        <f t="shared" ref="C7:C16" si="1">B7/B$5*100</f>
        <v>10.842264206533347</v>
      </c>
      <c r="D7" s="13"/>
      <c r="E7" s="13">
        <v>2926</v>
      </c>
      <c r="F7" s="14">
        <f t="shared" ref="F7:F16" si="2">E7/E$5*100</f>
        <v>10.657051282051281</v>
      </c>
      <c r="G7" s="13"/>
      <c r="H7" s="13">
        <f t="shared" ref="H7:H16" si="3">E7-B7</f>
        <v>-18</v>
      </c>
      <c r="I7" s="28">
        <f t="shared" si="0"/>
        <v>-0.61141304347826086</v>
      </c>
      <c r="M7" s="9"/>
      <c r="N7" s="1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x14ac:dyDescent="0.2">
      <c r="A8" s="16" t="s">
        <v>23</v>
      </c>
      <c r="B8" s="13">
        <v>4166</v>
      </c>
      <c r="C8" s="14">
        <f t="shared" si="1"/>
        <v>15.342687732478916</v>
      </c>
      <c r="D8" s="13"/>
      <c r="E8" s="13">
        <v>4231</v>
      </c>
      <c r="F8" s="14">
        <f t="shared" si="2"/>
        <v>15.410110722610723</v>
      </c>
      <c r="G8" s="13"/>
      <c r="H8" s="13">
        <f t="shared" si="3"/>
        <v>65</v>
      </c>
      <c r="I8" s="28">
        <f t="shared" si="0"/>
        <v>1.5602496399423909</v>
      </c>
      <c r="M8" s="9"/>
      <c r="N8" s="1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x14ac:dyDescent="0.2">
      <c r="A9" s="1" t="s">
        <v>4</v>
      </c>
      <c r="B9" s="13">
        <v>7402</v>
      </c>
      <c r="C9" s="14">
        <f t="shared" si="1"/>
        <v>27.260339557323316</v>
      </c>
      <c r="D9" s="13"/>
      <c r="E9" s="13">
        <v>7441</v>
      </c>
      <c r="F9" s="14">
        <f t="shared" si="2"/>
        <v>27.101544289044288</v>
      </c>
      <c r="G9" s="13"/>
      <c r="H9" s="13">
        <f t="shared" si="3"/>
        <v>39</v>
      </c>
      <c r="I9" s="28">
        <f t="shared" si="0"/>
        <v>0.52688462577681716</v>
      </c>
      <c r="M9" s="9"/>
      <c r="N9" s="1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x14ac:dyDescent="0.2">
      <c r="A10" s="1" t="s">
        <v>5</v>
      </c>
      <c r="B10" s="13">
        <v>5940</v>
      </c>
      <c r="C10" s="14">
        <f t="shared" si="1"/>
        <v>21.876035797149488</v>
      </c>
      <c r="D10" s="13"/>
      <c r="E10" s="13">
        <v>6023</v>
      </c>
      <c r="F10" s="14">
        <f t="shared" si="2"/>
        <v>21.936917249417249</v>
      </c>
      <c r="G10" s="13"/>
      <c r="H10" s="13">
        <f t="shared" si="3"/>
        <v>83</v>
      </c>
      <c r="I10" s="28">
        <f t="shared" si="0"/>
        <v>1.3973063973063973</v>
      </c>
      <c r="M10" s="9"/>
      <c r="N10" s="1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x14ac:dyDescent="0.2">
      <c r="A11" s="1" t="s">
        <v>6</v>
      </c>
      <c r="B11" s="13">
        <v>2411</v>
      </c>
      <c r="C11" s="14">
        <f t="shared" si="1"/>
        <v>8.8793135196847484</v>
      </c>
      <c r="D11" s="13"/>
      <c r="E11" s="13">
        <v>2505</v>
      </c>
      <c r="F11" s="14">
        <f t="shared" si="2"/>
        <v>9.1236888111888117</v>
      </c>
      <c r="G11" s="13"/>
      <c r="H11" s="13">
        <f t="shared" si="3"/>
        <v>94</v>
      </c>
      <c r="I11" s="28">
        <f t="shared" si="0"/>
        <v>3.8987971795935294</v>
      </c>
      <c r="M11" s="9"/>
      <c r="N11" s="1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x14ac:dyDescent="0.2">
      <c r="A12" s="1" t="s">
        <v>7</v>
      </c>
      <c r="B12" s="13">
        <v>1603</v>
      </c>
      <c r="C12" s="14">
        <f t="shared" si="1"/>
        <v>5.9035833977829331</v>
      </c>
      <c r="D12" s="13"/>
      <c r="E12" s="13">
        <v>1592</v>
      </c>
      <c r="F12" s="14">
        <f t="shared" si="2"/>
        <v>5.798368298368298</v>
      </c>
      <c r="G12" s="13"/>
      <c r="H12" s="13">
        <f t="shared" si="3"/>
        <v>-11</v>
      </c>
      <c r="I12" s="28">
        <f t="shared" si="0"/>
        <v>-0.68621334996880845</v>
      </c>
      <c r="M12" s="9"/>
      <c r="N12" s="1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x14ac:dyDescent="0.2">
      <c r="A13" s="1" t="s">
        <v>8</v>
      </c>
      <c r="B13" s="13">
        <v>663</v>
      </c>
      <c r="C13" s="14">
        <f t="shared" si="1"/>
        <v>2.4417191470555739</v>
      </c>
      <c r="D13" s="13"/>
      <c r="E13" s="13">
        <v>682</v>
      </c>
      <c r="F13" s="14">
        <f t="shared" si="2"/>
        <v>2.483974358974359</v>
      </c>
      <c r="G13" s="13"/>
      <c r="H13" s="13">
        <f t="shared" si="3"/>
        <v>19</v>
      </c>
      <c r="I13" s="28">
        <f t="shared" si="0"/>
        <v>2.8657616892911011</v>
      </c>
      <c r="M13" s="9"/>
      <c r="N13" s="1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x14ac:dyDescent="0.2">
      <c r="A14" s="1" t="s">
        <v>12</v>
      </c>
      <c r="B14" s="13">
        <v>5672</v>
      </c>
      <c r="C14" s="14">
        <f t="shared" si="1"/>
        <v>20.889036202261259</v>
      </c>
      <c r="D14" s="13"/>
      <c r="E14" s="13">
        <v>5686</v>
      </c>
      <c r="F14" s="14">
        <f t="shared" si="2"/>
        <v>20.709498834498834</v>
      </c>
      <c r="G14" s="13"/>
      <c r="H14" s="13">
        <f t="shared" si="3"/>
        <v>14</v>
      </c>
      <c r="I14" s="28">
        <f t="shared" si="0"/>
        <v>0.24682651622002821</v>
      </c>
      <c r="M14" s="9"/>
      <c r="N14" s="1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x14ac:dyDescent="0.2">
      <c r="A15" s="1" t="s">
        <v>13</v>
      </c>
      <c r="B15" s="13">
        <v>16804</v>
      </c>
      <c r="C15" s="14">
        <f t="shared" si="1"/>
        <v>61.886347733215487</v>
      </c>
      <c r="D15" s="13"/>
      <c r="E15" s="13">
        <v>16991</v>
      </c>
      <c r="F15" s="14">
        <f t="shared" si="2"/>
        <v>61.884469696969703</v>
      </c>
      <c r="G15" s="13"/>
      <c r="H15" s="13">
        <f t="shared" si="3"/>
        <v>187</v>
      </c>
      <c r="I15" s="28">
        <f t="shared" si="0"/>
        <v>1.1128302785051178</v>
      </c>
      <c r="M15" s="9"/>
      <c r="N15" s="13"/>
      <c r="O15" s="9"/>
      <c r="P15" s="9"/>
      <c r="Q15" s="13"/>
      <c r="R15" s="9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75" thickBot="1" x14ac:dyDescent="0.25">
      <c r="A16" s="17" t="s">
        <v>9</v>
      </c>
      <c r="B16" s="18">
        <v>4677</v>
      </c>
      <c r="C16" s="19">
        <f t="shared" si="1"/>
        <v>17.224616064523257</v>
      </c>
      <c r="D16" s="18"/>
      <c r="E16" s="18">
        <v>4779</v>
      </c>
      <c r="F16" s="19">
        <f t="shared" si="2"/>
        <v>17.40603146853147</v>
      </c>
      <c r="G16" s="18"/>
      <c r="H16" s="18">
        <f t="shared" si="3"/>
        <v>102</v>
      </c>
      <c r="I16" s="19">
        <f t="shared" si="0"/>
        <v>2.1808851828094933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x14ac:dyDescent="0.2">
      <c r="A17" s="20" t="s">
        <v>33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9" spans="1:21" x14ac:dyDescent="0.2">
      <c r="B19" s="13"/>
      <c r="C19" s="13"/>
      <c r="D19" s="13"/>
      <c r="E19" s="13"/>
      <c r="F19" s="14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A6:E7 A5" twoDigitTextYear="1"/>
    <ignoredError sqref="B5:E5" twoDigitTextYear="1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21"/>
  <sheetViews>
    <sheetView showGridLines="0" workbookViewId="0">
      <selection activeCell="M36" sqref="M36"/>
    </sheetView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5" width="9.140625" style="1"/>
    <col min="16" max="16" width="2.7109375" style="1" customWidth="1"/>
    <col min="17" max="17" width="9.140625" style="1"/>
    <col min="18" max="18" width="8.140625" style="1" customWidth="1"/>
    <col min="19" max="19" width="2.28515625" style="1" customWidth="1"/>
    <col min="20" max="20" width="9.140625" style="1"/>
    <col min="21" max="21" width="6.85546875" style="1" customWidth="1"/>
    <col min="22" max="256" width="9.140625" style="1"/>
    <col min="257" max="257" width="5.5703125" style="1" customWidth="1"/>
    <col min="258" max="259" width="7" style="1" customWidth="1"/>
    <col min="260" max="260" width="1.5703125" style="1" customWidth="1"/>
    <col min="261" max="261" width="7.42578125" style="1" customWidth="1"/>
    <col min="262" max="262" width="7.140625" style="1" customWidth="1"/>
    <col min="263" max="263" width="2.28515625" style="1" customWidth="1"/>
    <col min="264" max="264" width="7.42578125" style="1" customWidth="1"/>
    <col min="265" max="265" width="11.28515625" style="1" customWidth="1"/>
    <col min="266" max="268" width="9.140625" style="1"/>
    <col min="269" max="269" width="6.7109375" style="1" customWidth="1"/>
    <col min="270" max="271" width="9.140625" style="1"/>
    <col min="272" max="272" width="2.7109375" style="1" customWidth="1"/>
    <col min="273" max="273" width="9.140625" style="1"/>
    <col min="274" max="274" width="8.140625" style="1" customWidth="1"/>
    <col min="275" max="275" width="2.28515625" style="1" customWidth="1"/>
    <col min="276" max="276" width="9.140625" style="1"/>
    <col min="277" max="277" width="6.85546875" style="1" customWidth="1"/>
    <col min="278" max="512" width="9.140625" style="1"/>
    <col min="513" max="513" width="5.5703125" style="1" customWidth="1"/>
    <col min="514" max="515" width="7" style="1" customWidth="1"/>
    <col min="516" max="516" width="1.5703125" style="1" customWidth="1"/>
    <col min="517" max="517" width="7.42578125" style="1" customWidth="1"/>
    <col min="518" max="518" width="7.140625" style="1" customWidth="1"/>
    <col min="519" max="519" width="2.28515625" style="1" customWidth="1"/>
    <col min="520" max="520" width="7.42578125" style="1" customWidth="1"/>
    <col min="521" max="521" width="11.28515625" style="1" customWidth="1"/>
    <col min="522" max="524" width="9.140625" style="1"/>
    <col min="525" max="525" width="6.7109375" style="1" customWidth="1"/>
    <col min="526" max="527" width="9.140625" style="1"/>
    <col min="528" max="528" width="2.7109375" style="1" customWidth="1"/>
    <col min="529" max="529" width="9.140625" style="1"/>
    <col min="530" max="530" width="8.140625" style="1" customWidth="1"/>
    <col min="531" max="531" width="2.28515625" style="1" customWidth="1"/>
    <col min="532" max="532" width="9.140625" style="1"/>
    <col min="533" max="533" width="6.85546875" style="1" customWidth="1"/>
    <col min="534" max="768" width="9.140625" style="1"/>
    <col min="769" max="769" width="5.5703125" style="1" customWidth="1"/>
    <col min="770" max="771" width="7" style="1" customWidth="1"/>
    <col min="772" max="772" width="1.5703125" style="1" customWidth="1"/>
    <col min="773" max="773" width="7.42578125" style="1" customWidth="1"/>
    <col min="774" max="774" width="7.140625" style="1" customWidth="1"/>
    <col min="775" max="775" width="2.28515625" style="1" customWidth="1"/>
    <col min="776" max="776" width="7.42578125" style="1" customWidth="1"/>
    <col min="777" max="777" width="11.28515625" style="1" customWidth="1"/>
    <col min="778" max="780" width="9.140625" style="1"/>
    <col min="781" max="781" width="6.7109375" style="1" customWidth="1"/>
    <col min="782" max="783" width="9.140625" style="1"/>
    <col min="784" max="784" width="2.7109375" style="1" customWidth="1"/>
    <col min="785" max="785" width="9.140625" style="1"/>
    <col min="786" max="786" width="8.140625" style="1" customWidth="1"/>
    <col min="787" max="787" width="2.28515625" style="1" customWidth="1"/>
    <col min="788" max="788" width="9.140625" style="1"/>
    <col min="789" max="789" width="6.85546875" style="1" customWidth="1"/>
    <col min="790" max="1024" width="9.140625" style="1"/>
    <col min="1025" max="1025" width="5.5703125" style="1" customWidth="1"/>
    <col min="1026" max="1027" width="7" style="1" customWidth="1"/>
    <col min="1028" max="1028" width="1.5703125" style="1" customWidth="1"/>
    <col min="1029" max="1029" width="7.42578125" style="1" customWidth="1"/>
    <col min="1030" max="1030" width="7.140625" style="1" customWidth="1"/>
    <col min="1031" max="1031" width="2.28515625" style="1" customWidth="1"/>
    <col min="1032" max="1032" width="7.42578125" style="1" customWidth="1"/>
    <col min="1033" max="1033" width="11.28515625" style="1" customWidth="1"/>
    <col min="1034" max="1036" width="9.140625" style="1"/>
    <col min="1037" max="1037" width="6.7109375" style="1" customWidth="1"/>
    <col min="1038" max="1039" width="9.140625" style="1"/>
    <col min="1040" max="1040" width="2.7109375" style="1" customWidth="1"/>
    <col min="1041" max="1041" width="9.140625" style="1"/>
    <col min="1042" max="1042" width="8.140625" style="1" customWidth="1"/>
    <col min="1043" max="1043" width="2.28515625" style="1" customWidth="1"/>
    <col min="1044" max="1044" width="9.140625" style="1"/>
    <col min="1045" max="1045" width="6.85546875" style="1" customWidth="1"/>
    <col min="1046" max="1280" width="9.140625" style="1"/>
    <col min="1281" max="1281" width="5.5703125" style="1" customWidth="1"/>
    <col min="1282" max="1283" width="7" style="1" customWidth="1"/>
    <col min="1284" max="1284" width="1.5703125" style="1" customWidth="1"/>
    <col min="1285" max="1285" width="7.42578125" style="1" customWidth="1"/>
    <col min="1286" max="1286" width="7.140625" style="1" customWidth="1"/>
    <col min="1287" max="1287" width="2.28515625" style="1" customWidth="1"/>
    <col min="1288" max="1288" width="7.42578125" style="1" customWidth="1"/>
    <col min="1289" max="1289" width="11.28515625" style="1" customWidth="1"/>
    <col min="1290" max="1292" width="9.140625" style="1"/>
    <col min="1293" max="1293" width="6.7109375" style="1" customWidth="1"/>
    <col min="1294" max="1295" width="9.140625" style="1"/>
    <col min="1296" max="1296" width="2.7109375" style="1" customWidth="1"/>
    <col min="1297" max="1297" width="9.140625" style="1"/>
    <col min="1298" max="1298" width="8.140625" style="1" customWidth="1"/>
    <col min="1299" max="1299" width="2.28515625" style="1" customWidth="1"/>
    <col min="1300" max="1300" width="9.140625" style="1"/>
    <col min="1301" max="1301" width="6.85546875" style="1" customWidth="1"/>
    <col min="1302" max="1536" width="9.140625" style="1"/>
    <col min="1537" max="1537" width="5.5703125" style="1" customWidth="1"/>
    <col min="1538" max="1539" width="7" style="1" customWidth="1"/>
    <col min="1540" max="1540" width="1.5703125" style="1" customWidth="1"/>
    <col min="1541" max="1541" width="7.42578125" style="1" customWidth="1"/>
    <col min="1542" max="1542" width="7.140625" style="1" customWidth="1"/>
    <col min="1543" max="1543" width="2.28515625" style="1" customWidth="1"/>
    <col min="1544" max="1544" width="7.42578125" style="1" customWidth="1"/>
    <col min="1545" max="1545" width="11.28515625" style="1" customWidth="1"/>
    <col min="1546" max="1548" width="9.140625" style="1"/>
    <col min="1549" max="1549" width="6.7109375" style="1" customWidth="1"/>
    <col min="1550" max="1551" width="9.140625" style="1"/>
    <col min="1552" max="1552" width="2.7109375" style="1" customWidth="1"/>
    <col min="1553" max="1553" width="9.140625" style="1"/>
    <col min="1554" max="1554" width="8.140625" style="1" customWidth="1"/>
    <col min="1555" max="1555" width="2.28515625" style="1" customWidth="1"/>
    <col min="1556" max="1556" width="9.140625" style="1"/>
    <col min="1557" max="1557" width="6.85546875" style="1" customWidth="1"/>
    <col min="1558" max="1792" width="9.140625" style="1"/>
    <col min="1793" max="1793" width="5.5703125" style="1" customWidth="1"/>
    <col min="1794" max="1795" width="7" style="1" customWidth="1"/>
    <col min="1796" max="1796" width="1.5703125" style="1" customWidth="1"/>
    <col min="1797" max="1797" width="7.42578125" style="1" customWidth="1"/>
    <col min="1798" max="1798" width="7.140625" style="1" customWidth="1"/>
    <col min="1799" max="1799" width="2.28515625" style="1" customWidth="1"/>
    <col min="1800" max="1800" width="7.42578125" style="1" customWidth="1"/>
    <col min="1801" max="1801" width="11.28515625" style="1" customWidth="1"/>
    <col min="1802" max="1804" width="9.140625" style="1"/>
    <col min="1805" max="1805" width="6.7109375" style="1" customWidth="1"/>
    <col min="1806" max="1807" width="9.140625" style="1"/>
    <col min="1808" max="1808" width="2.7109375" style="1" customWidth="1"/>
    <col min="1809" max="1809" width="9.140625" style="1"/>
    <col min="1810" max="1810" width="8.140625" style="1" customWidth="1"/>
    <col min="1811" max="1811" width="2.28515625" style="1" customWidth="1"/>
    <col min="1812" max="1812" width="9.140625" style="1"/>
    <col min="1813" max="1813" width="6.85546875" style="1" customWidth="1"/>
    <col min="1814" max="2048" width="9.140625" style="1"/>
    <col min="2049" max="2049" width="5.5703125" style="1" customWidth="1"/>
    <col min="2050" max="2051" width="7" style="1" customWidth="1"/>
    <col min="2052" max="2052" width="1.5703125" style="1" customWidth="1"/>
    <col min="2053" max="2053" width="7.42578125" style="1" customWidth="1"/>
    <col min="2054" max="2054" width="7.140625" style="1" customWidth="1"/>
    <col min="2055" max="2055" width="2.28515625" style="1" customWidth="1"/>
    <col min="2056" max="2056" width="7.42578125" style="1" customWidth="1"/>
    <col min="2057" max="2057" width="11.28515625" style="1" customWidth="1"/>
    <col min="2058" max="2060" width="9.140625" style="1"/>
    <col min="2061" max="2061" width="6.7109375" style="1" customWidth="1"/>
    <col min="2062" max="2063" width="9.140625" style="1"/>
    <col min="2064" max="2064" width="2.7109375" style="1" customWidth="1"/>
    <col min="2065" max="2065" width="9.140625" style="1"/>
    <col min="2066" max="2066" width="8.140625" style="1" customWidth="1"/>
    <col min="2067" max="2067" width="2.28515625" style="1" customWidth="1"/>
    <col min="2068" max="2068" width="9.140625" style="1"/>
    <col min="2069" max="2069" width="6.85546875" style="1" customWidth="1"/>
    <col min="2070" max="2304" width="9.140625" style="1"/>
    <col min="2305" max="2305" width="5.5703125" style="1" customWidth="1"/>
    <col min="2306" max="2307" width="7" style="1" customWidth="1"/>
    <col min="2308" max="2308" width="1.5703125" style="1" customWidth="1"/>
    <col min="2309" max="2309" width="7.42578125" style="1" customWidth="1"/>
    <col min="2310" max="2310" width="7.140625" style="1" customWidth="1"/>
    <col min="2311" max="2311" width="2.28515625" style="1" customWidth="1"/>
    <col min="2312" max="2312" width="7.42578125" style="1" customWidth="1"/>
    <col min="2313" max="2313" width="11.28515625" style="1" customWidth="1"/>
    <col min="2314" max="2316" width="9.140625" style="1"/>
    <col min="2317" max="2317" width="6.7109375" style="1" customWidth="1"/>
    <col min="2318" max="2319" width="9.140625" style="1"/>
    <col min="2320" max="2320" width="2.7109375" style="1" customWidth="1"/>
    <col min="2321" max="2321" width="9.140625" style="1"/>
    <col min="2322" max="2322" width="8.140625" style="1" customWidth="1"/>
    <col min="2323" max="2323" width="2.28515625" style="1" customWidth="1"/>
    <col min="2324" max="2324" width="9.140625" style="1"/>
    <col min="2325" max="2325" width="6.85546875" style="1" customWidth="1"/>
    <col min="2326" max="2560" width="9.140625" style="1"/>
    <col min="2561" max="2561" width="5.5703125" style="1" customWidth="1"/>
    <col min="2562" max="2563" width="7" style="1" customWidth="1"/>
    <col min="2564" max="2564" width="1.5703125" style="1" customWidth="1"/>
    <col min="2565" max="2565" width="7.42578125" style="1" customWidth="1"/>
    <col min="2566" max="2566" width="7.140625" style="1" customWidth="1"/>
    <col min="2567" max="2567" width="2.28515625" style="1" customWidth="1"/>
    <col min="2568" max="2568" width="7.42578125" style="1" customWidth="1"/>
    <col min="2569" max="2569" width="11.28515625" style="1" customWidth="1"/>
    <col min="2570" max="2572" width="9.140625" style="1"/>
    <col min="2573" max="2573" width="6.7109375" style="1" customWidth="1"/>
    <col min="2574" max="2575" width="9.140625" style="1"/>
    <col min="2576" max="2576" width="2.7109375" style="1" customWidth="1"/>
    <col min="2577" max="2577" width="9.140625" style="1"/>
    <col min="2578" max="2578" width="8.140625" style="1" customWidth="1"/>
    <col min="2579" max="2579" width="2.28515625" style="1" customWidth="1"/>
    <col min="2580" max="2580" width="9.140625" style="1"/>
    <col min="2581" max="2581" width="6.85546875" style="1" customWidth="1"/>
    <col min="2582" max="2816" width="9.140625" style="1"/>
    <col min="2817" max="2817" width="5.5703125" style="1" customWidth="1"/>
    <col min="2818" max="2819" width="7" style="1" customWidth="1"/>
    <col min="2820" max="2820" width="1.5703125" style="1" customWidth="1"/>
    <col min="2821" max="2821" width="7.42578125" style="1" customWidth="1"/>
    <col min="2822" max="2822" width="7.140625" style="1" customWidth="1"/>
    <col min="2823" max="2823" width="2.28515625" style="1" customWidth="1"/>
    <col min="2824" max="2824" width="7.42578125" style="1" customWidth="1"/>
    <col min="2825" max="2825" width="11.28515625" style="1" customWidth="1"/>
    <col min="2826" max="2828" width="9.140625" style="1"/>
    <col min="2829" max="2829" width="6.7109375" style="1" customWidth="1"/>
    <col min="2830" max="2831" width="9.140625" style="1"/>
    <col min="2832" max="2832" width="2.7109375" style="1" customWidth="1"/>
    <col min="2833" max="2833" width="9.140625" style="1"/>
    <col min="2834" max="2834" width="8.140625" style="1" customWidth="1"/>
    <col min="2835" max="2835" width="2.28515625" style="1" customWidth="1"/>
    <col min="2836" max="2836" width="9.140625" style="1"/>
    <col min="2837" max="2837" width="6.85546875" style="1" customWidth="1"/>
    <col min="2838" max="3072" width="9.140625" style="1"/>
    <col min="3073" max="3073" width="5.5703125" style="1" customWidth="1"/>
    <col min="3074" max="3075" width="7" style="1" customWidth="1"/>
    <col min="3076" max="3076" width="1.5703125" style="1" customWidth="1"/>
    <col min="3077" max="3077" width="7.42578125" style="1" customWidth="1"/>
    <col min="3078" max="3078" width="7.140625" style="1" customWidth="1"/>
    <col min="3079" max="3079" width="2.28515625" style="1" customWidth="1"/>
    <col min="3080" max="3080" width="7.42578125" style="1" customWidth="1"/>
    <col min="3081" max="3081" width="11.28515625" style="1" customWidth="1"/>
    <col min="3082" max="3084" width="9.140625" style="1"/>
    <col min="3085" max="3085" width="6.7109375" style="1" customWidth="1"/>
    <col min="3086" max="3087" width="9.140625" style="1"/>
    <col min="3088" max="3088" width="2.7109375" style="1" customWidth="1"/>
    <col min="3089" max="3089" width="9.140625" style="1"/>
    <col min="3090" max="3090" width="8.140625" style="1" customWidth="1"/>
    <col min="3091" max="3091" width="2.28515625" style="1" customWidth="1"/>
    <col min="3092" max="3092" width="9.140625" style="1"/>
    <col min="3093" max="3093" width="6.85546875" style="1" customWidth="1"/>
    <col min="3094" max="3328" width="9.140625" style="1"/>
    <col min="3329" max="3329" width="5.5703125" style="1" customWidth="1"/>
    <col min="3330" max="3331" width="7" style="1" customWidth="1"/>
    <col min="3332" max="3332" width="1.5703125" style="1" customWidth="1"/>
    <col min="3333" max="3333" width="7.42578125" style="1" customWidth="1"/>
    <col min="3334" max="3334" width="7.140625" style="1" customWidth="1"/>
    <col min="3335" max="3335" width="2.28515625" style="1" customWidth="1"/>
    <col min="3336" max="3336" width="7.42578125" style="1" customWidth="1"/>
    <col min="3337" max="3337" width="11.28515625" style="1" customWidth="1"/>
    <col min="3338" max="3340" width="9.140625" style="1"/>
    <col min="3341" max="3341" width="6.7109375" style="1" customWidth="1"/>
    <col min="3342" max="3343" width="9.140625" style="1"/>
    <col min="3344" max="3344" width="2.7109375" style="1" customWidth="1"/>
    <col min="3345" max="3345" width="9.140625" style="1"/>
    <col min="3346" max="3346" width="8.140625" style="1" customWidth="1"/>
    <col min="3347" max="3347" width="2.28515625" style="1" customWidth="1"/>
    <col min="3348" max="3348" width="9.140625" style="1"/>
    <col min="3349" max="3349" width="6.85546875" style="1" customWidth="1"/>
    <col min="3350" max="3584" width="9.140625" style="1"/>
    <col min="3585" max="3585" width="5.5703125" style="1" customWidth="1"/>
    <col min="3586" max="3587" width="7" style="1" customWidth="1"/>
    <col min="3588" max="3588" width="1.5703125" style="1" customWidth="1"/>
    <col min="3589" max="3589" width="7.42578125" style="1" customWidth="1"/>
    <col min="3590" max="3590" width="7.140625" style="1" customWidth="1"/>
    <col min="3591" max="3591" width="2.28515625" style="1" customWidth="1"/>
    <col min="3592" max="3592" width="7.42578125" style="1" customWidth="1"/>
    <col min="3593" max="3593" width="11.28515625" style="1" customWidth="1"/>
    <col min="3594" max="3596" width="9.140625" style="1"/>
    <col min="3597" max="3597" width="6.7109375" style="1" customWidth="1"/>
    <col min="3598" max="3599" width="9.140625" style="1"/>
    <col min="3600" max="3600" width="2.7109375" style="1" customWidth="1"/>
    <col min="3601" max="3601" width="9.140625" style="1"/>
    <col min="3602" max="3602" width="8.140625" style="1" customWidth="1"/>
    <col min="3603" max="3603" width="2.28515625" style="1" customWidth="1"/>
    <col min="3604" max="3604" width="9.140625" style="1"/>
    <col min="3605" max="3605" width="6.85546875" style="1" customWidth="1"/>
    <col min="3606" max="3840" width="9.140625" style="1"/>
    <col min="3841" max="3841" width="5.5703125" style="1" customWidth="1"/>
    <col min="3842" max="3843" width="7" style="1" customWidth="1"/>
    <col min="3844" max="3844" width="1.5703125" style="1" customWidth="1"/>
    <col min="3845" max="3845" width="7.42578125" style="1" customWidth="1"/>
    <col min="3846" max="3846" width="7.140625" style="1" customWidth="1"/>
    <col min="3847" max="3847" width="2.28515625" style="1" customWidth="1"/>
    <col min="3848" max="3848" width="7.42578125" style="1" customWidth="1"/>
    <col min="3849" max="3849" width="11.28515625" style="1" customWidth="1"/>
    <col min="3850" max="3852" width="9.140625" style="1"/>
    <col min="3853" max="3853" width="6.7109375" style="1" customWidth="1"/>
    <col min="3854" max="3855" width="9.140625" style="1"/>
    <col min="3856" max="3856" width="2.7109375" style="1" customWidth="1"/>
    <col min="3857" max="3857" width="9.140625" style="1"/>
    <col min="3858" max="3858" width="8.140625" style="1" customWidth="1"/>
    <col min="3859" max="3859" width="2.28515625" style="1" customWidth="1"/>
    <col min="3860" max="3860" width="9.140625" style="1"/>
    <col min="3861" max="3861" width="6.85546875" style="1" customWidth="1"/>
    <col min="3862" max="4096" width="9.140625" style="1"/>
    <col min="4097" max="4097" width="5.5703125" style="1" customWidth="1"/>
    <col min="4098" max="4099" width="7" style="1" customWidth="1"/>
    <col min="4100" max="4100" width="1.5703125" style="1" customWidth="1"/>
    <col min="4101" max="4101" width="7.42578125" style="1" customWidth="1"/>
    <col min="4102" max="4102" width="7.140625" style="1" customWidth="1"/>
    <col min="4103" max="4103" width="2.28515625" style="1" customWidth="1"/>
    <col min="4104" max="4104" width="7.42578125" style="1" customWidth="1"/>
    <col min="4105" max="4105" width="11.28515625" style="1" customWidth="1"/>
    <col min="4106" max="4108" width="9.140625" style="1"/>
    <col min="4109" max="4109" width="6.7109375" style="1" customWidth="1"/>
    <col min="4110" max="4111" width="9.140625" style="1"/>
    <col min="4112" max="4112" width="2.7109375" style="1" customWidth="1"/>
    <col min="4113" max="4113" width="9.140625" style="1"/>
    <col min="4114" max="4114" width="8.140625" style="1" customWidth="1"/>
    <col min="4115" max="4115" width="2.28515625" style="1" customWidth="1"/>
    <col min="4116" max="4116" width="9.140625" style="1"/>
    <col min="4117" max="4117" width="6.85546875" style="1" customWidth="1"/>
    <col min="4118" max="4352" width="9.140625" style="1"/>
    <col min="4353" max="4353" width="5.5703125" style="1" customWidth="1"/>
    <col min="4354" max="4355" width="7" style="1" customWidth="1"/>
    <col min="4356" max="4356" width="1.5703125" style="1" customWidth="1"/>
    <col min="4357" max="4357" width="7.42578125" style="1" customWidth="1"/>
    <col min="4358" max="4358" width="7.140625" style="1" customWidth="1"/>
    <col min="4359" max="4359" width="2.28515625" style="1" customWidth="1"/>
    <col min="4360" max="4360" width="7.42578125" style="1" customWidth="1"/>
    <col min="4361" max="4361" width="11.28515625" style="1" customWidth="1"/>
    <col min="4362" max="4364" width="9.140625" style="1"/>
    <col min="4365" max="4365" width="6.7109375" style="1" customWidth="1"/>
    <col min="4366" max="4367" width="9.140625" style="1"/>
    <col min="4368" max="4368" width="2.7109375" style="1" customWidth="1"/>
    <col min="4369" max="4369" width="9.140625" style="1"/>
    <col min="4370" max="4370" width="8.140625" style="1" customWidth="1"/>
    <col min="4371" max="4371" width="2.28515625" style="1" customWidth="1"/>
    <col min="4372" max="4372" width="9.140625" style="1"/>
    <col min="4373" max="4373" width="6.85546875" style="1" customWidth="1"/>
    <col min="4374" max="4608" width="9.140625" style="1"/>
    <col min="4609" max="4609" width="5.5703125" style="1" customWidth="1"/>
    <col min="4610" max="4611" width="7" style="1" customWidth="1"/>
    <col min="4612" max="4612" width="1.5703125" style="1" customWidth="1"/>
    <col min="4613" max="4613" width="7.42578125" style="1" customWidth="1"/>
    <col min="4614" max="4614" width="7.140625" style="1" customWidth="1"/>
    <col min="4615" max="4615" width="2.28515625" style="1" customWidth="1"/>
    <col min="4616" max="4616" width="7.42578125" style="1" customWidth="1"/>
    <col min="4617" max="4617" width="11.28515625" style="1" customWidth="1"/>
    <col min="4618" max="4620" width="9.140625" style="1"/>
    <col min="4621" max="4621" width="6.7109375" style="1" customWidth="1"/>
    <col min="4622" max="4623" width="9.140625" style="1"/>
    <col min="4624" max="4624" width="2.7109375" style="1" customWidth="1"/>
    <col min="4625" max="4625" width="9.140625" style="1"/>
    <col min="4626" max="4626" width="8.140625" style="1" customWidth="1"/>
    <col min="4627" max="4627" width="2.28515625" style="1" customWidth="1"/>
    <col min="4628" max="4628" width="9.140625" style="1"/>
    <col min="4629" max="4629" width="6.85546875" style="1" customWidth="1"/>
    <col min="4630" max="4864" width="9.140625" style="1"/>
    <col min="4865" max="4865" width="5.5703125" style="1" customWidth="1"/>
    <col min="4866" max="4867" width="7" style="1" customWidth="1"/>
    <col min="4868" max="4868" width="1.5703125" style="1" customWidth="1"/>
    <col min="4869" max="4869" width="7.42578125" style="1" customWidth="1"/>
    <col min="4870" max="4870" width="7.140625" style="1" customWidth="1"/>
    <col min="4871" max="4871" width="2.28515625" style="1" customWidth="1"/>
    <col min="4872" max="4872" width="7.42578125" style="1" customWidth="1"/>
    <col min="4873" max="4873" width="11.28515625" style="1" customWidth="1"/>
    <col min="4874" max="4876" width="9.140625" style="1"/>
    <col min="4877" max="4877" width="6.7109375" style="1" customWidth="1"/>
    <col min="4878" max="4879" width="9.140625" style="1"/>
    <col min="4880" max="4880" width="2.7109375" style="1" customWidth="1"/>
    <col min="4881" max="4881" width="9.140625" style="1"/>
    <col min="4882" max="4882" width="8.140625" style="1" customWidth="1"/>
    <col min="4883" max="4883" width="2.28515625" style="1" customWidth="1"/>
    <col min="4884" max="4884" width="9.140625" style="1"/>
    <col min="4885" max="4885" width="6.85546875" style="1" customWidth="1"/>
    <col min="4886" max="5120" width="9.140625" style="1"/>
    <col min="5121" max="5121" width="5.5703125" style="1" customWidth="1"/>
    <col min="5122" max="5123" width="7" style="1" customWidth="1"/>
    <col min="5124" max="5124" width="1.5703125" style="1" customWidth="1"/>
    <col min="5125" max="5125" width="7.42578125" style="1" customWidth="1"/>
    <col min="5126" max="5126" width="7.140625" style="1" customWidth="1"/>
    <col min="5127" max="5127" width="2.28515625" style="1" customWidth="1"/>
    <col min="5128" max="5128" width="7.42578125" style="1" customWidth="1"/>
    <col min="5129" max="5129" width="11.28515625" style="1" customWidth="1"/>
    <col min="5130" max="5132" width="9.140625" style="1"/>
    <col min="5133" max="5133" width="6.7109375" style="1" customWidth="1"/>
    <col min="5134" max="5135" width="9.140625" style="1"/>
    <col min="5136" max="5136" width="2.7109375" style="1" customWidth="1"/>
    <col min="5137" max="5137" width="9.140625" style="1"/>
    <col min="5138" max="5138" width="8.140625" style="1" customWidth="1"/>
    <col min="5139" max="5139" width="2.28515625" style="1" customWidth="1"/>
    <col min="5140" max="5140" width="9.140625" style="1"/>
    <col min="5141" max="5141" width="6.85546875" style="1" customWidth="1"/>
    <col min="5142" max="5376" width="9.140625" style="1"/>
    <col min="5377" max="5377" width="5.5703125" style="1" customWidth="1"/>
    <col min="5378" max="5379" width="7" style="1" customWidth="1"/>
    <col min="5380" max="5380" width="1.5703125" style="1" customWidth="1"/>
    <col min="5381" max="5381" width="7.42578125" style="1" customWidth="1"/>
    <col min="5382" max="5382" width="7.140625" style="1" customWidth="1"/>
    <col min="5383" max="5383" width="2.28515625" style="1" customWidth="1"/>
    <col min="5384" max="5384" width="7.42578125" style="1" customWidth="1"/>
    <col min="5385" max="5385" width="11.28515625" style="1" customWidth="1"/>
    <col min="5386" max="5388" width="9.140625" style="1"/>
    <col min="5389" max="5389" width="6.7109375" style="1" customWidth="1"/>
    <col min="5390" max="5391" width="9.140625" style="1"/>
    <col min="5392" max="5392" width="2.7109375" style="1" customWidth="1"/>
    <col min="5393" max="5393" width="9.140625" style="1"/>
    <col min="5394" max="5394" width="8.140625" style="1" customWidth="1"/>
    <col min="5395" max="5395" width="2.28515625" style="1" customWidth="1"/>
    <col min="5396" max="5396" width="9.140625" style="1"/>
    <col min="5397" max="5397" width="6.85546875" style="1" customWidth="1"/>
    <col min="5398" max="5632" width="9.140625" style="1"/>
    <col min="5633" max="5633" width="5.5703125" style="1" customWidth="1"/>
    <col min="5634" max="5635" width="7" style="1" customWidth="1"/>
    <col min="5636" max="5636" width="1.5703125" style="1" customWidth="1"/>
    <col min="5637" max="5637" width="7.42578125" style="1" customWidth="1"/>
    <col min="5638" max="5638" width="7.140625" style="1" customWidth="1"/>
    <col min="5639" max="5639" width="2.28515625" style="1" customWidth="1"/>
    <col min="5640" max="5640" width="7.42578125" style="1" customWidth="1"/>
    <col min="5641" max="5641" width="11.28515625" style="1" customWidth="1"/>
    <col min="5642" max="5644" width="9.140625" style="1"/>
    <col min="5645" max="5645" width="6.7109375" style="1" customWidth="1"/>
    <col min="5646" max="5647" width="9.140625" style="1"/>
    <col min="5648" max="5648" width="2.7109375" style="1" customWidth="1"/>
    <col min="5649" max="5649" width="9.140625" style="1"/>
    <col min="5650" max="5650" width="8.140625" style="1" customWidth="1"/>
    <col min="5651" max="5651" width="2.28515625" style="1" customWidth="1"/>
    <col min="5652" max="5652" width="9.140625" style="1"/>
    <col min="5653" max="5653" width="6.85546875" style="1" customWidth="1"/>
    <col min="5654" max="5888" width="9.140625" style="1"/>
    <col min="5889" max="5889" width="5.5703125" style="1" customWidth="1"/>
    <col min="5890" max="5891" width="7" style="1" customWidth="1"/>
    <col min="5892" max="5892" width="1.5703125" style="1" customWidth="1"/>
    <col min="5893" max="5893" width="7.42578125" style="1" customWidth="1"/>
    <col min="5894" max="5894" width="7.140625" style="1" customWidth="1"/>
    <col min="5895" max="5895" width="2.28515625" style="1" customWidth="1"/>
    <col min="5896" max="5896" width="7.42578125" style="1" customWidth="1"/>
    <col min="5897" max="5897" width="11.28515625" style="1" customWidth="1"/>
    <col min="5898" max="5900" width="9.140625" style="1"/>
    <col min="5901" max="5901" width="6.7109375" style="1" customWidth="1"/>
    <col min="5902" max="5903" width="9.140625" style="1"/>
    <col min="5904" max="5904" width="2.7109375" style="1" customWidth="1"/>
    <col min="5905" max="5905" width="9.140625" style="1"/>
    <col min="5906" max="5906" width="8.140625" style="1" customWidth="1"/>
    <col min="5907" max="5907" width="2.28515625" style="1" customWidth="1"/>
    <col min="5908" max="5908" width="9.140625" style="1"/>
    <col min="5909" max="5909" width="6.85546875" style="1" customWidth="1"/>
    <col min="5910" max="6144" width="9.140625" style="1"/>
    <col min="6145" max="6145" width="5.5703125" style="1" customWidth="1"/>
    <col min="6146" max="6147" width="7" style="1" customWidth="1"/>
    <col min="6148" max="6148" width="1.5703125" style="1" customWidth="1"/>
    <col min="6149" max="6149" width="7.42578125" style="1" customWidth="1"/>
    <col min="6150" max="6150" width="7.140625" style="1" customWidth="1"/>
    <col min="6151" max="6151" width="2.28515625" style="1" customWidth="1"/>
    <col min="6152" max="6152" width="7.42578125" style="1" customWidth="1"/>
    <col min="6153" max="6153" width="11.28515625" style="1" customWidth="1"/>
    <col min="6154" max="6156" width="9.140625" style="1"/>
    <col min="6157" max="6157" width="6.7109375" style="1" customWidth="1"/>
    <col min="6158" max="6159" width="9.140625" style="1"/>
    <col min="6160" max="6160" width="2.7109375" style="1" customWidth="1"/>
    <col min="6161" max="6161" width="9.140625" style="1"/>
    <col min="6162" max="6162" width="8.140625" style="1" customWidth="1"/>
    <col min="6163" max="6163" width="2.28515625" style="1" customWidth="1"/>
    <col min="6164" max="6164" width="9.140625" style="1"/>
    <col min="6165" max="6165" width="6.85546875" style="1" customWidth="1"/>
    <col min="6166" max="6400" width="9.140625" style="1"/>
    <col min="6401" max="6401" width="5.5703125" style="1" customWidth="1"/>
    <col min="6402" max="6403" width="7" style="1" customWidth="1"/>
    <col min="6404" max="6404" width="1.5703125" style="1" customWidth="1"/>
    <col min="6405" max="6405" width="7.42578125" style="1" customWidth="1"/>
    <col min="6406" max="6406" width="7.140625" style="1" customWidth="1"/>
    <col min="6407" max="6407" width="2.28515625" style="1" customWidth="1"/>
    <col min="6408" max="6408" width="7.42578125" style="1" customWidth="1"/>
    <col min="6409" max="6409" width="11.28515625" style="1" customWidth="1"/>
    <col min="6410" max="6412" width="9.140625" style="1"/>
    <col min="6413" max="6413" width="6.7109375" style="1" customWidth="1"/>
    <col min="6414" max="6415" width="9.140625" style="1"/>
    <col min="6416" max="6416" width="2.7109375" style="1" customWidth="1"/>
    <col min="6417" max="6417" width="9.140625" style="1"/>
    <col min="6418" max="6418" width="8.140625" style="1" customWidth="1"/>
    <col min="6419" max="6419" width="2.28515625" style="1" customWidth="1"/>
    <col min="6420" max="6420" width="9.140625" style="1"/>
    <col min="6421" max="6421" width="6.85546875" style="1" customWidth="1"/>
    <col min="6422" max="6656" width="9.140625" style="1"/>
    <col min="6657" max="6657" width="5.5703125" style="1" customWidth="1"/>
    <col min="6658" max="6659" width="7" style="1" customWidth="1"/>
    <col min="6660" max="6660" width="1.5703125" style="1" customWidth="1"/>
    <col min="6661" max="6661" width="7.42578125" style="1" customWidth="1"/>
    <col min="6662" max="6662" width="7.140625" style="1" customWidth="1"/>
    <col min="6663" max="6663" width="2.28515625" style="1" customWidth="1"/>
    <col min="6664" max="6664" width="7.42578125" style="1" customWidth="1"/>
    <col min="6665" max="6665" width="11.28515625" style="1" customWidth="1"/>
    <col min="6666" max="6668" width="9.140625" style="1"/>
    <col min="6669" max="6669" width="6.7109375" style="1" customWidth="1"/>
    <col min="6670" max="6671" width="9.140625" style="1"/>
    <col min="6672" max="6672" width="2.7109375" style="1" customWidth="1"/>
    <col min="6673" max="6673" width="9.140625" style="1"/>
    <col min="6674" max="6674" width="8.140625" style="1" customWidth="1"/>
    <col min="6675" max="6675" width="2.28515625" style="1" customWidth="1"/>
    <col min="6676" max="6676" width="9.140625" style="1"/>
    <col min="6677" max="6677" width="6.85546875" style="1" customWidth="1"/>
    <col min="6678" max="6912" width="9.140625" style="1"/>
    <col min="6913" max="6913" width="5.5703125" style="1" customWidth="1"/>
    <col min="6914" max="6915" width="7" style="1" customWidth="1"/>
    <col min="6916" max="6916" width="1.5703125" style="1" customWidth="1"/>
    <col min="6917" max="6917" width="7.42578125" style="1" customWidth="1"/>
    <col min="6918" max="6918" width="7.140625" style="1" customWidth="1"/>
    <col min="6919" max="6919" width="2.28515625" style="1" customWidth="1"/>
    <col min="6920" max="6920" width="7.42578125" style="1" customWidth="1"/>
    <col min="6921" max="6921" width="11.28515625" style="1" customWidth="1"/>
    <col min="6922" max="6924" width="9.140625" style="1"/>
    <col min="6925" max="6925" width="6.7109375" style="1" customWidth="1"/>
    <col min="6926" max="6927" width="9.140625" style="1"/>
    <col min="6928" max="6928" width="2.7109375" style="1" customWidth="1"/>
    <col min="6929" max="6929" width="9.140625" style="1"/>
    <col min="6930" max="6930" width="8.140625" style="1" customWidth="1"/>
    <col min="6931" max="6931" width="2.28515625" style="1" customWidth="1"/>
    <col min="6932" max="6932" width="9.140625" style="1"/>
    <col min="6933" max="6933" width="6.85546875" style="1" customWidth="1"/>
    <col min="6934" max="7168" width="9.140625" style="1"/>
    <col min="7169" max="7169" width="5.5703125" style="1" customWidth="1"/>
    <col min="7170" max="7171" width="7" style="1" customWidth="1"/>
    <col min="7172" max="7172" width="1.5703125" style="1" customWidth="1"/>
    <col min="7173" max="7173" width="7.42578125" style="1" customWidth="1"/>
    <col min="7174" max="7174" width="7.140625" style="1" customWidth="1"/>
    <col min="7175" max="7175" width="2.28515625" style="1" customWidth="1"/>
    <col min="7176" max="7176" width="7.42578125" style="1" customWidth="1"/>
    <col min="7177" max="7177" width="11.28515625" style="1" customWidth="1"/>
    <col min="7178" max="7180" width="9.140625" style="1"/>
    <col min="7181" max="7181" width="6.7109375" style="1" customWidth="1"/>
    <col min="7182" max="7183" width="9.140625" style="1"/>
    <col min="7184" max="7184" width="2.7109375" style="1" customWidth="1"/>
    <col min="7185" max="7185" width="9.140625" style="1"/>
    <col min="7186" max="7186" width="8.140625" style="1" customWidth="1"/>
    <col min="7187" max="7187" width="2.28515625" style="1" customWidth="1"/>
    <col min="7188" max="7188" width="9.140625" style="1"/>
    <col min="7189" max="7189" width="6.85546875" style="1" customWidth="1"/>
    <col min="7190" max="7424" width="9.140625" style="1"/>
    <col min="7425" max="7425" width="5.5703125" style="1" customWidth="1"/>
    <col min="7426" max="7427" width="7" style="1" customWidth="1"/>
    <col min="7428" max="7428" width="1.5703125" style="1" customWidth="1"/>
    <col min="7429" max="7429" width="7.42578125" style="1" customWidth="1"/>
    <col min="7430" max="7430" width="7.140625" style="1" customWidth="1"/>
    <col min="7431" max="7431" width="2.28515625" style="1" customWidth="1"/>
    <col min="7432" max="7432" width="7.42578125" style="1" customWidth="1"/>
    <col min="7433" max="7433" width="11.28515625" style="1" customWidth="1"/>
    <col min="7434" max="7436" width="9.140625" style="1"/>
    <col min="7437" max="7437" width="6.7109375" style="1" customWidth="1"/>
    <col min="7438" max="7439" width="9.140625" style="1"/>
    <col min="7440" max="7440" width="2.7109375" style="1" customWidth="1"/>
    <col min="7441" max="7441" width="9.140625" style="1"/>
    <col min="7442" max="7442" width="8.140625" style="1" customWidth="1"/>
    <col min="7443" max="7443" width="2.28515625" style="1" customWidth="1"/>
    <col min="7444" max="7444" width="9.140625" style="1"/>
    <col min="7445" max="7445" width="6.85546875" style="1" customWidth="1"/>
    <col min="7446" max="7680" width="9.140625" style="1"/>
    <col min="7681" max="7681" width="5.5703125" style="1" customWidth="1"/>
    <col min="7682" max="7683" width="7" style="1" customWidth="1"/>
    <col min="7684" max="7684" width="1.5703125" style="1" customWidth="1"/>
    <col min="7685" max="7685" width="7.42578125" style="1" customWidth="1"/>
    <col min="7686" max="7686" width="7.140625" style="1" customWidth="1"/>
    <col min="7687" max="7687" width="2.28515625" style="1" customWidth="1"/>
    <col min="7688" max="7688" width="7.42578125" style="1" customWidth="1"/>
    <col min="7689" max="7689" width="11.28515625" style="1" customWidth="1"/>
    <col min="7690" max="7692" width="9.140625" style="1"/>
    <col min="7693" max="7693" width="6.7109375" style="1" customWidth="1"/>
    <col min="7694" max="7695" width="9.140625" style="1"/>
    <col min="7696" max="7696" width="2.7109375" style="1" customWidth="1"/>
    <col min="7697" max="7697" width="9.140625" style="1"/>
    <col min="7698" max="7698" width="8.140625" style="1" customWidth="1"/>
    <col min="7699" max="7699" width="2.28515625" style="1" customWidth="1"/>
    <col min="7700" max="7700" width="9.140625" style="1"/>
    <col min="7701" max="7701" width="6.85546875" style="1" customWidth="1"/>
    <col min="7702" max="7936" width="9.140625" style="1"/>
    <col min="7937" max="7937" width="5.5703125" style="1" customWidth="1"/>
    <col min="7938" max="7939" width="7" style="1" customWidth="1"/>
    <col min="7940" max="7940" width="1.5703125" style="1" customWidth="1"/>
    <col min="7941" max="7941" width="7.42578125" style="1" customWidth="1"/>
    <col min="7942" max="7942" width="7.140625" style="1" customWidth="1"/>
    <col min="7943" max="7943" width="2.28515625" style="1" customWidth="1"/>
    <col min="7944" max="7944" width="7.42578125" style="1" customWidth="1"/>
    <col min="7945" max="7945" width="11.28515625" style="1" customWidth="1"/>
    <col min="7946" max="7948" width="9.140625" style="1"/>
    <col min="7949" max="7949" width="6.7109375" style="1" customWidth="1"/>
    <col min="7950" max="7951" width="9.140625" style="1"/>
    <col min="7952" max="7952" width="2.7109375" style="1" customWidth="1"/>
    <col min="7953" max="7953" width="9.140625" style="1"/>
    <col min="7954" max="7954" width="8.140625" style="1" customWidth="1"/>
    <col min="7955" max="7955" width="2.28515625" style="1" customWidth="1"/>
    <col min="7956" max="7956" width="9.140625" style="1"/>
    <col min="7957" max="7957" width="6.85546875" style="1" customWidth="1"/>
    <col min="7958" max="8192" width="9.140625" style="1"/>
    <col min="8193" max="8193" width="5.5703125" style="1" customWidth="1"/>
    <col min="8194" max="8195" width="7" style="1" customWidth="1"/>
    <col min="8196" max="8196" width="1.5703125" style="1" customWidth="1"/>
    <col min="8197" max="8197" width="7.42578125" style="1" customWidth="1"/>
    <col min="8198" max="8198" width="7.140625" style="1" customWidth="1"/>
    <col min="8199" max="8199" width="2.28515625" style="1" customWidth="1"/>
    <col min="8200" max="8200" width="7.42578125" style="1" customWidth="1"/>
    <col min="8201" max="8201" width="11.28515625" style="1" customWidth="1"/>
    <col min="8202" max="8204" width="9.140625" style="1"/>
    <col min="8205" max="8205" width="6.7109375" style="1" customWidth="1"/>
    <col min="8206" max="8207" width="9.140625" style="1"/>
    <col min="8208" max="8208" width="2.7109375" style="1" customWidth="1"/>
    <col min="8209" max="8209" width="9.140625" style="1"/>
    <col min="8210" max="8210" width="8.140625" style="1" customWidth="1"/>
    <col min="8211" max="8211" width="2.28515625" style="1" customWidth="1"/>
    <col min="8212" max="8212" width="9.140625" style="1"/>
    <col min="8213" max="8213" width="6.85546875" style="1" customWidth="1"/>
    <col min="8214" max="8448" width="9.140625" style="1"/>
    <col min="8449" max="8449" width="5.5703125" style="1" customWidth="1"/>
    <col min="8450" max="8451" width="7" style="1" customWidth="1"/>
    <col min="8452" max="8452" width="1.5703125" style="1" customWidth="1"/>
    <col min="8453" max="8453" width="7.42578125" style="1" customWidth="1"/>
    <col min="8454" max="8454" width="7.140625" style="1" customWidth="1"/>
    <col min="8455" max="8455" width="2.28515625" style="1" customWidth="1"/>
    <col min="8456" max="8456" width="7.42578125" style="1" customWidth="1"/>
    <col min="8457" max="8457" width="11.28515625" style="1" customWidth="1"/>
    <col min="8458" max="8460" width="9.140625" style="1"/>
    <col min="8461" max="8461" width="6.7109375" style="1" customWidth="1"/>
    <col min="8462" max="8463" width="9.140625" style="1"/>
    <col min="8464" max="8464" width="2.7109375" style="1" customWidth="1"/>
    <col min="8465" max="8465" width="9.140625" style="1"/>
    <col min="8466" max="8466" width="8.140625" style="1" customWidth="1"/>
    <col min="8467" max="8467" width="2.28515625" style="1" customWidth="1"/>
    <col min="8468" max="8468" width="9.140625" style="1"/>
    <col min="8469" max="8469" width="6.85546875" style="1" customWidth="1"/>
    <col min="8470" max="8704" width="9.140625" style="1"/>
    <col min="8705" max="8705" width="5.5703125" style="1" customWidth="1"/>
    <col min="8706" max="8707" width="7" style="1" customWidth="1"/>
    <col min="8708" max="8708" width="1.5703125" style="1" customWidth="1"/>
    <col min="8709" max="8709" width="7.42578125" style="1" customWidth="1"/>
    <col min="8710" max="8710" width="7.140625" style="1" customWidth="1"/>
    <col min="8711" max="8711" width="2.28515625" style="1" customWidth="1"/>
    <col min="8712" max="8712" width="7.42578125" style="1" customWidth="1"/>
    <col min="8713" max="8713" width="11.28515625" style="1" customWidth="1"/>
    <col min="8714" max="8716" width="9.140625" style="1"/>
    <col min="8717" max="8717" width="6.7109375" style="1" customWidth="1"/>
    <col min="8718" max="8719" width="9.140625" style="1"/>
    <col min="8720" max="8720" width="2.7109375" style="1" customWidth="1"/>
    <col min="8721" max="8721" width="9.140625" style="1"/>
    <col min="8722" max="8722" width="8.140625" style="1" customWidth="1"/>
    <col min="8723" max="8723" width="2.28515625" style="1" customWidth="1"/>
    <col min="8724" max="8724" width="9.140625" style="1"/>
    <col min="8725" max="8725" width="6.85546875" style="1" customWidth="1"/>
    <col min="8726" max="8960" width="9.140625" style="1"/>
    <col min="8961" max="8961" width="5.5703125" style="1" customWidth="1"/>
    <col min="8962" max="8963" width="7" style="1" customWidth="1"/>
    <col min="8964" max="8964" width="1.5703125" style="1" customWidth="1"/>
    <col min="8965" max="8965" width="7.42578125" style="1" customWidth="1"/>
    <col min="8966" max="8966" width="7.140625" style="1" customWidth="1"/>
    <col min="8967" max="8967" width="2.28515625" style="1" customWidth="1"/>
    <col min="8968" max="8968" width="7.42578125" style="1" customWidth="1"/>
    <col min="8969" max="8969" width="11.28515625" style="1" customWidth="1"/>
    <col min="8970" max="8972" width="9.140625" style="1"/>
    <col min="8973" max="8973" width="6.7109375" style="1" customWidth="1"/>
    <col min="8974" max="8975" width="9.140625" style="1"/>
    <col min="8976" max="8976" width="2.7109375" style="1" customWidth="1"/>
    <col min="8977" max="8977" width="9.140625" style="1"/>
    <col min="8978" max="8978" width="8.140625" style="1" customWidth="1"/>
    <col min="8979" max="8979" width="2.28515625" style="1" customWidth="1"/>
    <col min="8980" max="8980" width="9.140625" style="1"/>
    <col min="8981" max="8981" width="6.85546875" style="1" customWidth="1"/>
    <col min="8982" max="9216" width="9.140625" style="1"/>
    <col min="9217" max="9217" width="5.5703125" style="1" customWidth="1"/>
    <col min="9218" max="9219" width="7" style="1" customWidth="1"/>
    <col min="9220" max="9220" width="1.5703125" style="1" customWidth="1"/>
    <col min="9221" max="9221" width="7.42578125" style="1" customWidth="1"/>
    <col min="9222" max="9222" width="7.140625" style="1" customWidth="1"/>
    <col min="9223" max="9223" width="2.28515625" style="1" customWidth="1"/>
    <col min="9224" max="9224" width="7.42578125" style="1" customWidth="1"/>
    <col min="9225" max="9225" width="11.28515625" style="1" customWidth="1"/>
    <col min="9226" max="9228" width="9.140625" style="1"/>
    <col min="9229" max="9229" width="6.7109375" style="1" customWidth="1"/>
    <col min="9230" max="9231" width="9.140625" style="1"/>
    <col min="9232" max="9232" width="2.7109375" style="1" customWidth="1"/>
    <col min="9233" max="9233" width="9.140625" style="1"/>
    <col min="9234" max="9234" width="8.140625" style="1" customWidth="1"/>
    <col min="9235" max="9235" width="2.28515625" style="1" customWidth="1"/>
    <col min="9236" max="9236" width="9.140625" style="1"/>
    <col min="9237" max="9237" width="6.85546875" style="1" customWidth="1"/>
    <col min="9238" max="9472" width="9.140625" style="1"/>
    <col min="9473" max="9473" width="5.5703125" style="1" customWidth="1"/>
    <col min="9474" max="9475" width="7" style="1" customWidth="1"/>
    <col min="9476" max="9476" width="1.5703125" style="1" customWidth="1"/>
    <col min="9477" max="9477" width="7.42578125" style="1" customWidth="1"/>
    <col min="9478" max="9478" width="7.140625" style="1" customWidth="1"/>
    <col min="9479" max="9479" width="2.28515625" style="1" customWidth="1"/>
    <col min="9480" max="9480" width="7.42578125" style="1" customWidth="1"/>
    <col min="9481" max="9481" width="11.28515625" style="1" customWidth="1"/>
    <col min="9482" max="9484" width="9.140625" style="1"/>
    <col min="9485" max="9485" width="6.7109375" style="1" customWidth="1"/>
    <col min="9486" max="9487" width="9.140625" style="1"/>
    <col min="9488" max="9488" width="2.7109375" style="1" customWidth="1"/>
    <col min="9489" max="9489" width="9.140625" style="1"/>
    <col min="9490" max="9490" width="8.140625" style="1" customWidth="1"/>
    <col min="9491" max="9491" width="2.28515625" style="1" customWidth="1"/>
    <col min="9492" max="9492" width="9.140625" style="1"/>
    <col min="9493" max="9493" width="6.85546875" style="1" customWidth="1"/>
    <col min="9494" max="9728" width="9.140625" style="1"/>
    <col min="9729" max="9729" width="5.5703125" style="1" customWidth="1"/>
    <col min="9730" max="9731" width="7" style="1" customWidth="1"/>
    <col min="9732" max="9732" width="1.5703125" style="1" customWidth="1"/>
    <col min="9733" max="9733" width="7.42578125" style="1" customWidth="1"/>
    <col min="9734" max="9734" width="7.140625" style="1" customWidth="1"/>
    <col min="9735" max="9735" width="2.28515625" style="1" customWidth="1"/>
    <col min="9736" max="9736" width="7.42578125" style="1" customWidth="1"/>
    <col min="9737" max="9737" width="11.28515625" style="1" customWidth="1"/>
    <col min="9738" max="9740" width="9.140625" style="1"/>
    <col min="9741" max="9741" width="6.7109375" style="1" customWidth="1"/>
    <col min="9742" max="9743" width="9.140625" style="1"/>
    <col min="9744" max="9744" width="2.7109375" style="1" customWidth="1"/>
    <col min="9745" max="9745" width="9.140625" style="1"/>
    <col min="9746" max="9746" width="8.140625" style="1" customWidth="1"/>
    <col min="9747" max="9747" width="2.28515625" style="1" customWidth="1"/>
    <col min="9748" max="9748" width="9.140625" style="1"/>
    <col min="9749" max="9749" width="6.85546875" style="1" customWidth="1"/>
    <col min="9750" max="9984" width="9.140625" style="1"/>
    <col min="9985" max="9985" width="5.5703125" style="1" customWidth="1"/>
    <col min="9986" max="9987" width="7" style="1" customWidth="1"/>
    <col min="9988" max="9988" width="1.5703125" style="1" customWidth="1"/>
    <col min="9989" max="9989" width="7.42578125" style="1" customWidth="1"/>
    <col min="9990" max="9990" width="7.140625" style="1" customWidth="1"/>
    <col min="9991" max="9991" width="2.28515625" style="1" customWidth="1"/>
    <col min="9992" max="9992" width="7.42578125" style="1" customWidth="1"/>
    <col min="9993" max="9993" width="11.28515625" style="1" customWidth="1"/>
    <col min="9994" max="9996" width="9.140625" style="1"/>
    <col min="9997" max="9997" width="6.7109375" style="1" customWidth="1"/>
    <col min="9998" max="9999" width="9.140625" style="1"/>
    <col min="10000" max="10000" width="2.7109375" style="1" customWidth="1"/>
    <col min="10001" max="10001" width="9.140625" style="1"/>
    <col min="10002" max="10002" width="8.140625" style="1" customWidth="1"/>
    <col min="10003" max="10003" width="2.28515625" style="1" customWidth="1"/>
    <col min="10004" max="10004" width="9.140625" style="1"/>
    <col min="10005" max="10005" width="6.85546875" style="1" customWidth="1"/>
    <col min="10006" max="10240" width="9.140625" style="1"/>
    <col min="10241" max="10241" width="5.5703125" style="1" customWidth="1"/>
    <col min="10242" max="10243" width="7" style="1" customWidth="1"/>
    <col min="10244" max="10244" width="1.5703125" style="1" customWidth="1"/>
    <col min="10245" max="10245" width="7.42578125" style="1" customWidth="1"/>
    <col min="10246" max="10246" width="7.140625" style="1" customWidth="1"/>
    <col min="10247" max="10247" width="2.28515625" style="1" customWidth="1"/>
    <col min="10248" max="10248" width="7.42578125" style="1" customWidth="1"/>
    <col min="10249" max="10249" width="11.28515625" style="1" customWidth="1"/>
    <col min="10250" max="10252" width="9.140625" style="1"/>
    <col min="10253" max="10253" width="6.7109375" style="1" customWidth="1"/>
    <col min="10254" max="10255" width="9.140625" style="1"/>
    <col min="10256" max="10256" width="2.7109375" style="1" customWidth="1"/>
    <col min="10257" max="10257" width="9.140625" style="1"/>
    <col min="10258" max="10258" width="8.140625" style="1" customWidth="1"/>
    <col min="10259" max="10259" width="2.28515625" style="1" customWidth="1"/>
    <col min="10260" max="10260" width="9.140625" style="1"/>
    <col min="10261" max="10261" width="6.85546875" style="1" customWidth="1"/>
    <col min="10262" max="10496" width="9.140625" style="1"/>
    <col min="10497" max="10497" width="5.5703125" style="1" customWidth="1"/>
    <col min="10498" max="10499" width="7" style="1" customWidth="1"/>
    <col min="10500" max="10500" width="1.5703125" style="1" customWidth="1"/>
    <col min="10501" max="10501" width="7.42578125" style="1" customWidth="1"/>
    <col min="10502" max="10502" width="7.140625" style="1" customWidth="1"/>
    <col min="10503" max="10503" width="2.28515625" style="1" customWidth="1"/>
    <col min="10504" max="10504" width="7.42578125" style="1" customWidth="1"/>
    <col min="10505" max="10505" width="11.28515625" style="1" customWidth="1"/>
    <col min="10506" max="10508" width="9.140625" style="1"/>
    <col min="10509" max="10509" width="6.7109375" style="1" customWidth="1"/>
    <col min="10510" max="10511" width="9.140625" style="1"/>
    <col min="10512" max="10512" width="2.7109375" style="1" customWidth="1"/>
    <col min="10513" max="10513" width="9.140625" style="1"/>
    <col min="10514" max="10514" width="8.140625" style="1" customWidth="1"/>
    <col min="10515" max="10515" width="2.28515625" style="1" customWidth="1"/>
    <col min="10516" max="10516" width="9.140625" style="1"/>
    <col min="10517" max="10517" width="6.85546875" style="1" customWidth="1"/>
    <col min="10518" max="10752" width="9.140625" style="1"/>
    <col min="10753" max="10753" width="5.5703125" style="1" customWidth="1"/>
    <col min="10754" max="10755" width="7" style="1" customWidth="1"/>
    <col min="10756" max="10756" width="1.5703125" style="1" customWidth="1"/>
    <col min="10757" max="10757" width="7.42578125" style="1" customWidth="1"/>
    <col min="10758" max="10758" width="7.140625" style="1" customWidth="1"/>
    <col min="10759" max="10759" width="2.28515625" style="1" customWidth="1"/>
    <col min="10760" max="10760" width="7.42578125" style="1" customWidth="1"/>
    <col min="10761" max="10761" width="11.28515625" style="1" customWidth="1"/>
    <col min="10762" max="10764" width="9.140625" style="1"/>
    <col min="10765" max="10765" width="6.7109375" style="1" customWidth="1"/>
    <col min="10766" max="10767" width="9.140625" style="1"/>
    <col min="10768" max="10768" width="2.7109375" style="1" customWidth="1"/>
    <col min="10769" max="10769" width="9.140625" style="1"/>
    <col min="10770" max="10770" width="8.140625" style="1" customWidth="1"/>
    <col min="10771" max="10771" width="2.28515625" style="1" customWidth="1"/>
    <col min="10772" max="10772" width="9.140625" style="1"/>
    <col min="10773" max="10773" width="6.85546875" style="1" customWidth="1"/>
    <col min="10774" max="11008" width="9.140625" style="1"/>
    <col min="11009" max="11009" width="5.5703125" style="1" customWidth="1"/>
    <col min="11010" max="11011" width="7" style="1" customWidth="1"/>
    <col min="11012" max="11012" width="1.5703125" style="1" customWidth="1"/>
    <col min="11013" max="11013" width="7.42578125" style="1" customWidth="1"/>
    <col min="11014" max="11014" width="7.140625" style="1" customWidth="1"/>
    <col min="11015" max="11015" width="2.28515625" style="1" customWidth="1"/>
    <col min="11016" max="11016" width="7.42578125" style="1" customWidth="1"/>
    <col min="11017" max="11017" width="11.28515625" style="1" customWidth="1"/>
    <col min="11018" max="11020" width="9.140625" style="1"/>
    <col min="11021" max="11021" width="6.7109375" style="1" customWidth="1"/>
    <col min="11022" max="11023" width="9.140625" style="1"/>
    <col min="11024" max="11024" width="2.7109375" style="1" customWidth="1"/>
    <col min="11025" max="11025" width="9.140625" style="1"/>
    <col min="11026" max="11026" width="8.140625" style="1" customWidth="1"/>
    <col min="11027" max="11027" width="2.28515625" style="1" customWidth="1"/>
    <col min="11028" max="11028" width="9.140625" style="1"/>
    <col min="11029" max="11029" width="6.85546875" style="1" customWidth="1"/>
    <col min="11030" max="11264" width="9.140625" style="1"/>
    <col min="11265" max="11265" width="5.5703125" style="1" customWidth="1"/>
    <col min="11266" max="11267" width="7" style="1" customWidth="1"/>
    <col min="11268" max="11268" width="1.5703125" style="1" customWidth="1"/>
    <col min="11269" max="11269" width="7.42578125" style="1" customWidth="1"/>
    <col min="11270" max="11270" width="7.140625" style="1" customWidth="1"/>
    <col min="11271" max="11271" width="2.28515625" style="1" customWidth="1"/>
    <col min="11272" max="11272" width="7.42578125" style="1" customWidth="1"/>
    <col min="11273" max="11273" width="11.28515625" style="1" customWidth="1"/>
    <col min="11274" max="11276" width="9.140625" style="1"/>
    <col min="11277" max="11277" width="6.7109375" style="1" customWidth="1"/>
    <col min="11278" max="11279" width="9.140625" style="1"/>
    <col min="11280" max="11280" width="2.7109375" style="1" customWidth="1"/>
    <col min="11281" max="11281" width="9.140625" style="1"/>
    <col min="11282" max="11282" width="8.140625" style="1" customWidth="1"/>
    <col min="11283" max="11283" width="2.28515625" style="1" customWidth="1"/>
    <col min="11284" max="11284" width="9.140625" style="1"/>
    <col min="11285" max="11285" width="6.85546875" style="1" customWidth="1"/>
    <col min="11286" max="11520" width="9.140625" style="1"/>
    <col min="11521" max="11521" width="5.5703125" style="1" customWidth="1"/>
    <col min="11522" max="11523" width="7" style="1" customWidth="1"/>
    <col min="11524" max="11524" width="1.5703125" style="1" customWidth="1"/>
    <col min="11525" max="11525" width="7.42578125" style="1" customWidth="1"/>
    <col min="11526" max="11526" width="7.140625" style="1" customWidth="1"/>
    <col min="11527" max="11527" width="2.28515625" style="1" customWidth="1"/>
    <col min="11528" max="11528" width="7.42578125" style="1" customWidth="1"/>
    <col min="11529" max="11529" width="11.28515625" style="1" customWidth="1"/>
    <col min="11530" max="11532" width="9.140625" style="1"/>
    <col min="11533" max="11533" width="6.7109375" style="1" customWidth="1"/>
    <col min="11534" max="11535" width="9.140625" style="1"/>
    <col min="11536" max="11536" width="2.7109375" style="1" customWidth="1"/>
    <col min="11537" max="11537" width="9.140625" style="1"/>
    <col min="11538" max="11538" width="8.140625" style="1" customWidth="1"/>
    <col min="11539" max="11539" width="2.28515625" style="1" customWidth="1"/>
    <col min="11540" max="11540" width="9.140625" style="1"/>
    <col min="11541" max="11541" width="6.85546875" style="1" customWidth="1"/>
    <col min="11542" max="11776" width="9.140625" style="1"/>
    <col min="11777" max="11777" width="5.5703125" style="1" customWidth="1"/>
    <col min="11778" max="11779" width="7" style="1" customWidth="1"/>
    <col min="11780" max="11780" width="1.5703125" style="1" customWidth="1"/>
    <col min="11781" max="11781" width="7.42578125" style="1" customWidth="1"/>
    <col min="11782" max="11782" width="7.140625" style="1" customWidth="1"/>
    <col min="11783" max="11783" width="2.28515625" style="1" customWidth="1"/>
    <col min="11784" max="11784" width="7.42578125" style="1" customWidth="1"/>
    <col min="11785" max="11785" width="11.28515625" style="1" customWidth="1"/>
    <col min="11786" max="11788" width="9.140625" style="1"/>
    <col min="11789" max="11789" width="6.7109375" style="1" customWidth="1"/>
    <col min="11790" max="11791" width="9.140625" style="1"/>
    <col min="11792" max="11792" width="2.7109375" style="1" customWidth="1"/>
    <col min="11793" max="11793" width="9.140625" style="1"/>
    <col min="11794" max="11794" width="8.140625" style="1" customWidth="1"/>
    <col min="11795" max="11795" width="2.28515625" style="1" customWidth="1"/>
    <col min="11796" max="11796" width="9.140625" style="1"/>
    <col min="11797" max="11797" width="6.85546875" style="1" customWidth="1"/>
    <col min="11798" max="12032" width="9.140625" style="1"/>
    <col min="12033" max="12033" width="5.5703125" style="1" customWidth="1"/>
    <col min="12034" max="12035" width="7" style="1" customWidth="1"/>
    <col min="12036" max="12036" width="1.5703125" style="1" customWidth="1"/>
    <col min="12037" max="12037" width="7.42578125" style="1" customWidth="1"/>
    <col min="12038" max="12038" width="7.140625" style="1" customWidth="1"/>
    <col min="12039" max="12039" width="2.28515625" style="1" customWidth="1"/>
    <col min="12040" max="12040" width="7.42578125" style="1" customWidth="1"/>
    <col min="12041" max="12041" width="11.28515625" style="1" customWidth="1"/>
    <col min="12042" max="12044" width="9.140625" style="1"/>
    <col min="12045" max="12045" width="6.7109375" style="1" customWidth="1"/>
    <col min="12046" max="12047" width="9.140625" style="1"/>
    <col min="12048" max="12048" width="2.7109375" style="1" customWidth="1"/>
    <col min="12049" max="12049" width="9.140625" style="1"/>
    <col min="12050" max="12050" width="8.140625" style="1" customWidth="1"/>
    <col min="12051" max="12051" width="2.28515625" style="1" customWidth="1"/>
    <col min="12052" max="12052" width="9.140625" style="1"/>
    <col min="12053" max="12053" width="6.85546875" style="1" customWidth="1"/>
    <col min="12054" max="12288" width="9.140625" style="1"/>
    <col min="12289" max="12289" width="5.5703125" style="1" customWidth="1"/>
    <col min="12290" max="12291" width="7" style="1" customWidth="1"/>
    <col min="12292" max="12292" width="1.5703125" style="1" customWidth="1"/>
    <col min="12293" max="12293" width="7.42578125" style="1" customWidth="1"/>
    <col min="12294" max="12294" width="7.140625" style="1" customWidth="1"/>
    <col min="12295" max="12295" width="2.28515625" style="1" customWidth="1"/>
    <col min="12296" max="12296" width="7.42578125" style="1" customWidth="1"/>
    <col min="12297" max="12297" width="11.28515625" style="1" customWidth="1"/>
    <col min="12298" max="12300" width="9.140625" style="1"/>
    <col min="12301" max="12301" width="6.7109375" style="1" customWidth="1"/>
    <col min="12302" max="12303" width="9.140625" style="1"/>
    <col min="12304" max="12304" width="2.7109375" style="1" customWidth="1"/>
    <col min="12305" max="12305" width="9.140625" style="1"/>
    <col min="12306" max="12306" width="8.140625" style="1" customWidth="1"/>
    <col min="12307" max="12307" width="2.28515625" style="1" customWidth="1"/>
    <col min="12308" max="12308" width="9.140625" style="1"/>
    <col min="12309" max="12309" width="6.85546875" style="1" customWidth="1"/>
    <col min="12310" max="12544" width="9.140625" style="1"/>
    <col min="12545" max="12545" width="5.5703125" style="1" customWidth="1"/>
    <col min="12546" max="12547" width="7" style="1" customWidth="1"/>
    <col min="12548" max="12548" width="1.5703125" style="1" customWidth="1"/>
    <col min="12549" max="12549" width="7.42578125" style="1" customWidth="1"/>
    <col min="12550" max="12550" width="7.140625" style="1" customWidth="1"/>
    <col min="12551" max="12551" width="2.28515625" style="1" customWidth="1"/>
    <col min="12552" max="12552" width="7.42578125" style="1" customWidth="1"/>
    <col min="12553" max="12553" width="11.28515625" style="1" customWidth="1"/>
    <col min="12554" max="12556" width="9.140625" style="1"/>
    <col min="12557" max="12557" width="6.7109375" style="1" customWidth="1"/>
    <col min="12558" max="12559" width="9.140625" style="1"/>
    <col min="12560" max="12560" width="2.7109375" style="1" customWidth="1"/>
    <col min="12561" max="12561" width="9.140625" style="1"/>
    <col min="12562" max="12562" width="8.140625" style="1" customWidth="1"/>
    <col min="12563" max="12563" width="2.28515625" style="1" customWidth="1"/>
    <col min="12564" max="12564" width="9.140625" style="1"/>
    <col min="12565" max="12565" width="6.85546875" style="1" customWidth="1"/>
    <col min="12566" max="12800" width="9.140625" style="1"/>
    <col min="12801" max="12801" width="5.5703125" style="1" customWidth="1"/>
    <col min="12802" max="12803" width="7" style="1" customWidth="1"/>
    <col min="12804" max="12804" width="1.5703125" style="1" customWidth="1"/>
    <col min="12805" max="12805" width="7.42578125" style="1" customWidth="1"/>
    <col min="12806" max="12806" width="7.140625" style="1" customWidth="1"/>
    <col min="12807" max="12807" width="2.28515625" style="1" customWidth="1"/>
    <col min="12808" max="12808" width="7.42578125" style="1" customWidth="1"/>
    <col min="12809" max="12809" width="11.28515625" style="1" customWidth="1"/>
    <col min="12810" max="12812" width="9.140625" style="1"/>
    <col min="12813" max="12813" width="6.7109375" style="1" customWidth="1"/>
    <col min="12814" max="12815" width="9.140625" style="1"/>
    <col min="12816" max="12816" width="2.7109375" style="1" customWidth="1"/>
    <col min="12817" max="12817" width="9.140625" style="1"/>
    <col min="12818" max="12818" width="8.140625" style="1" customWidth="1"/>
    <col min="12819" max="12819" width="2.28515625" style="1" customWidth="1"/>
    <col min="12820" max="12820" width="9.140625" style="1"/>
    <col min="12821" max="12821" width="6.85546875" style="1" customWidth="1"/>
    <col min="12822" max="13056" width="9.140625" style="1"/>
    <col min="13057" max="13057" width="5.5703125" style="1" customWidth="1"/>
    <col min="13058" max="13059" width="7" style="1" customWidth="1"/>
    <col min="13060" max="13060" width="1.5703125" style="1" customWidth="1"/>
    <col min="13061" max="13061" width="7.42578125" style="1" customWidth="1"/>
    <col min="13062" max="13062" width="7.140625" style="1" customWidth="1"/>
    <col min="13063" max="13063" width="2.28515625" style="1" customWidth="1"/>
    <col min="13064" max="13064" width="7.42578125" style="1" customWidth="1"/>
    <col min="13065" max="13065" width="11.28515625" style="1" customWidth="1"/>
    <col min="13066" max="13068" width="9.140625" style="1"/>
    <col min="13069" max="13069" width="6.7109375" style="1" customWidth="1"/>
    <col min="13070" max="13071" width="9.140625" style="1"/>
    <col min="13072" max="13072" width="2.7109375" style="1" customWidth="1"/>
    <col min="13073" max="13073" width="9.140625" style="1"/>
    <col min="13074" max="13074" width="8.140625" style="1" customWidth="1"/>
    <col min="13075" max="13075" width="2.28515625" style="1" customWidth="1"/>
    <col min="13076" max="13076" width="9.140625" style="1"/>
    <col min="13077" max="13077" width="6.85546875" style="1" customWidth="1"/>
    <col min="13078" max="13312" width="9.140625" style="1"/>
    <col min="13313" max="13313" width="5.5703125" style="1" customWidth="1"/>
    <col min="13314" max="13315" width="7" style="1" customWidth="1"/>
    <col min="13316" max="13316" width="1.5703125" style="1" customWidth="1"/>
    <col min="13317" max="13317" width="7.42578125" style="1" customWidth="1"/>
    <col min="13318" max="13318" width="7.140625" style="1" customWidth="1"/>
    <col min="13319" max="13319" width="2.28515625" style="1" customWidth="1"/>
    <col min="13320" max="13320" width="7.42578125" style="1" customWidth="1"/>
    <col min="13321" max="13321" width="11.28515625" style="1" customWidth="1"/>
    <col min="13322" max="13324" width="9.140625" style="1"/>
    <col min="13325" max="13325" width="6.7109375" style="1" customWidth="1"/>
    <col min="13326" max="13327" width="9.140625" style="1"/>
    <col min="13328" max="13328" width="2.7109375" style="1" customWidth="1"/>
    <col min="13329" max="13329" width="9.140625" style="1"/>
    <col min="13330" max="13330" width="8.140625" style="1" customWidth="1"/>
    <col min="13331" max="13331" width="2.28515625" style="1" customWidth="1"/>
    <col min="13332" max="13332" width="9.140625" style="1"/>
    <col min="13333" max="13333" width="6.85546875" style="1" customWidth="1"/>
    <col min="13334" max="13568" width="9.140625" style="1"/>
    <col min="13569" max="13569" width="5.5703125" style="1" customWidth="1"/>
    <col min="13570" max="13571" width="7" style="1" customWidth="1"/>
    <col min="13572" max="13572" width="1.5703125" style="1" customWidth="1"/>
    <col min="13573" max="13573" width="7.42578125" style="1" customWidth="1"/>
    <col min="13574" max="13574" width="7.140625" style="1" customWidth="1"/>
    <col min="13575" max="13575" width="2.28515625" style="1" customWidth="1"/>
    <col min="13576" max="13576" width="7.42578125" style="1" customWidth="1"/>
    <col min="13577" max="13577" width="11.28515625" style="1" customWidth="1"/>
    <col min="13578" max="13580" width="9.140625" style="1"/>
    <col min="13581" max="13581" width="6.7109375" style="1" customWidth="1"/>
    <col min="13582" max="13583" width="9.140625" style="1"/>
    <col min="13584" max="13584" width="2.7109375" style="1" customWidth="1"/>
    <col min="13585" max="13585" width="9.140625" style="1"/>
    <col min="13586" max="13586" width="8.140625" style="1" customWidth="1"/>
    <col min="13587" max="13587" width="2.28515625" style="1" customWidth="1"/>
    <col min="13588" max="13588" width="9.140625" style="1"/>
    <col min="13589" max="13589" width="6.85546875" style="1" customWidth="1"/>
    <col min="13590" max="13824" width="9.140625" style="1"/>
    <col min="13825" max="13825" width="5.5703125" style="1" customWidth="1"/>
    <col min="13826" max="13827" width="7" style="1" customWidth="1"/>
    <col min="13828" max="13828" width="1.5703125" style="1" customWidth="1"/>
    <col min="13829" max="13829" width="7.42578125" style="1" customWidth="1"/>
    <col min="13830" max="13830" width="7.140625" style="1" customWidth="1"/>
    <col min="13831" max="13831" width="2.28515625" style="1" customWidth="1"/>
    <col min="13832" max="13832" width="7.42578125" style="1" customWidth="1"/>
    <col min="13833" max="13833" width="11.28515625" style="1" customWidth="1"/>
    <col min="13834" max="13836" width="9.140625" style="1"/>
    <col min="13837" max="13837" width="6.7109375" style="1" customWidth="1"/>
    <col min="13838" max="13839" width="9.140625" style="1"/>
    <col min="13840" max="13840" width="2.7109375" style="1" customWidth="1"/>
    <col min="13841" max="13841" width="9.140625" style="1"/>
    <col min="13842" max="13842" width="8.140625" style="1" customWidth="1"/>
    <col min="13843" max="13843" width="2.28515625" style="1" customWidth="1"/>
    <col min="13844" max="13844" width="9.140625" style="1"/>
    <col min="13845" max="13845" width="6.85546875" style="1" customWidth="1"/>
    <col min="13846" max="14080" width="9.140625" style="1"/>
    <col min="14081" max="14081" width="5.5703125" style="1" customWidth="1"/>
    <col min="14082" max="14083" width="7" style="1" customWidth="1"/>
    <col min="14084" max="14084" width="1.5703125" style="1" customWidth="1"/>
    <col min="14085" max="14085" width="7.42578125" style="1" customWidth="1"/>
    <col min="14086" max="14086" width="7.140625" style="1" customWidth="1"/>
    <col min="14087" max="14087" width="2.28515625" style="1" customWidth="1"/>
    <col min="14088" max="14088" width="7.42578125" style="1" customWidth="1"/>
    <col min="14089" max="14089" width="11.28515625" style="1" customWidth="1"/>
    <col min="14090" max="14092" width="9.140625" style="1"/>
    <col min="14093" max="14093" width="6.7109375" style="1" customWidth="1"/>
    <col min="14094" max="14095" width="9.140625" style="1"/>
    <col min="14096" max="14096" width="2.7109375" style="1" customWidth="1"/>
    <col min="14097" max="14097" width="9.140625" style="1"/>
    <col min="14098" max="14098" width="8.140625" style="1" customWidth="1"/>
    <col min="14099" max="14099" width="2.28515625" style="1" customWidth="1"/>
    <col min="14100" max="14100" width="9.140625" style="1"/>
    <col min="14101" max="14101" width="6.85546875" style="1" customWidth="1"/>
    <col min="14102" max="14336" width="9.140625" style="1"/>
    <col min="14337" max="14337" width="5.5703125" style="1" customWidth="1"/>
    <col min="14338" max="14339" width="7" style="1" customWidth="1"/>
    <col min="14340" max="14340" width="1.5703125" style="1" customWidth="1"/>
    <col min="14341" max="14341" width="7.42578125" style="1" customWidth="1"/>
    <col min="14342" max="14342" width="7.140625" style="1" customWidth="1"/>
    <col min="14343" max="14343" width="2.28515625" style="1" customWidth="1"/>
    <col min="14344" max="14344" width="7.42578125" style="1" customWidth="1"/>
    <col min="14345" max="14345" width="11.28515625" style="1" customWidth="1"/>
    <col min="14346" max="14348" width="9.140625" style="1"/>
    <col min="14349" max="14349" width="6.7109375" style="1" customWidth="1"/>
    <col min="14350" max="14351" width="9.140625" style="1"/>
    <col min="14352" max="14352" width="2.7109375" style="1" customWidth="1"/>
    <col min="14353" max="14353" width="9.140625" style="1"/>
    <col min="14354" max="14354" width="8.140625" style="1" customWidth="1"/>
    <col min="14355" max="14355" width="2.28515625" style="1" customWidth="1"/>
    <col min="14356" max="14356" width="9.140625" style="1"/>
    <col min="14357" max="14357" width="6.85546875" style="1" customWidth="1"/>
    <col min="14358" max="14592" width="9.140625" style="1"/>
    <col min="14593" max="14593" width="5.5703125" style="1" customWidth="1"/>
    <col min="14594" max="14595" width="7" style="1" customWidth="1"/>
    <col min="14596" max="14596" width="1.5703125" style="1" customWidth="1"/>
    <col min="14597" max="14597" width="7.42578125" style="1" customWidth="1"/>
    <col min="14598" max="14598" width="7.140625" style="1" customWidth="1"/>
    <col min="14599" max="14599" width="2.28515625" style="1" customWidth="1"/>
    <col min="14600" max="14600" width="7.42578125" style="1" customWidth="1"/>
    <col min="14601" max="14601" width="11.28515625" style="1" customWidth="1"/>
    <col min="14602" max="14604" width="9.140625" style="1"/>
    <col min="14605" max="14605" width="6.7109375" style="1" customWidth="1"/>
    <col min="14606" max="14607" width="9.140625" style="1"/>
    <col min="14608" max="14608" width="2.7109375" style="1" customWidth="1"/>
    <col min="14609" max="14609" width="9.140625" style="1"/>
    <col min="14610" max="14610" width="8.140625" style="1" customWidth="1"/>
    <col min="14611" max="14611" width="2.28515625" style="1" customWidth="1"/>
    <col min="14612" max="14612" width="9.140625" style="1"/>
    <col min="14613" max="14613" width="6.85546875" style="1" customWidth="1"/>
    <col min="14614" max="14848" width="9.140625" style="1"/>
    <col min="14849" max="14849" width="5.5703125" style="1" customWidth="1"/>
    <col min="14850" max="14851" width="7" style="1" customWidth="1"/>
    <col min="14852" max="14852" width="1.5703125" style="1" customWidth="1"/>
    <col min="14853" max="14853" width="7.42578125" style="1" customWidth="1"/>
    <col min="14854" max="14854" width="7.140625" style="1" customWidth="1"/>
    <col min="14855" max="14855" width="2.28515625" style="1" customWidth="1"/>
    <col min="14856" max="14856" width="7.42578125" style="1" customWidth="1"/>
    <col min="14857" max="14857" width="11.28515625" style="1" customWidth="1"/>
    <col min="14858" max="14860" width="9.140625" style="1"/>
    <col min="14861" max="14861" width="6.7109375" style="1" customWidth="1"/>
    <col min="14862" max="14863" width="9.140625" style="1"/>
    <col min="14864" max="14864" width="2.7109375" style="1" customWidth="1"/>
    <col min="14865" max="14865" width="9.140625" style="1"/>
    <col min="14866" max="14866" width="8.140625" style="1" customWidth="1"/>
    <col min="14867" max="14867" width="2.28515625" style="1" customWidth="1"/>
    <col min="14868" max="14868" width="9.140625" style="1"/>
    <col min="14869" max="14869" width="6.85546875" style="1" customWidth="1"/>
    <col min="14870" max="15104" width="9.140625" style="1"/>
    <col min="15105" max="15105" width="5.5703125" style="1" customWidth="1"/>
    <col min="15106" max="15107" width="7" style="1" customWidth="1"/>
    <col min="15108" max="15108" width="1.5703125" style="1" customWidth="1"/>
    <col min="15109" max="15109" width="7.42578125" style="1" customWidth="1"/>
    <col min="15110" max="15110" width="7.140625" style="1" customWidth="1"/>
    <col min="15111" max="15111" width="2.28515625" style="1" customWidth="1"/>
    <col min="15112" max="15112" width="7.42578125" style="1" customWidth="1"/>
    <col min="15113" max="15113" width="11.28515625" style="1" customWidth="1"/>
    <col min="15114" max="15116" width="9.140625" style="1"/>
    <col min="15117" max="15117" width="6.7109375" style="1" customWidth="1"/>
    <col min="15118" max="15119" width="9.140625" style="1"/>
    <col min="15120" max="15120" width="2.7109375" style="1" customWidth="1"/>
    <col min="15121" max="15121" width="9.140625" style="1"/>
    <col min="15122" max="15122" width="8.140625" style="1" customWidth="1"/>
    <col min="15123" max="15123" width="2.28515625" style="1" customWidth="1"/>
    <col min="15124" max="15124" width="9.140625" style="1"/>
    <col min="15125" max="15125" width="6.85546875" style="1" customWidth="1"/>
    <col min="15126" max="15360" width="9.140625" style="1"/>
    <col min="15361" max="15361" width="5.5703125" style="1" customWidth="1"/>
    <col min="15362" max="15363" width="7" style="1" customWidth="1"/>
    <col min="15364" max="15364" width="1.5703125" style="1" customWidth="1"/>
    <col min="15365" max="15365" width="7.42578125" style="1" customWidth="1"/>
    <col min="15366" max="15366" width="7.140625" style="1" customWidth="1"/>
    <col min="15367" max="15367" width="2.28515625" style="1" customWidth="1"/>
    <col min="15368" max="15368" width="7.42578125" style="1" customWidth="1"/>
    <col min="15369" max="15369" width="11.28515625" style="1" customWidth="1"/>
    <col min="15370" max="15372" width="9.140625" style="1"/>
    <col min="15373" max="15373" width="6.7109375" style="1" customWidth="1"/>
    <col min="15374" max="15375" width="9.140625" style="1"/>
    <col min="15376" max="15376" width="2.7109375" style="1" customWidth="1"/>
    <col min="15377" max="15377" width="9.140625" style="1"/>
    <col min="15378" max="15378" width="8.140625" style="1" customWidth="1"/>
    <col min="15379" max="15379" width="2.28515625" style="1" customWidth="1"/>
    <col min="15380" max="15380" width="9.140625" style="1"/>
    <col min="15381" max="15381" width="6.85546875" style="1" customWidth="1"/>
    <col min="15382" max="15616" width="9.140625" style="1"/>
    <col min="15617" max="15617" width="5.5703125" style="1" customWidth="1"/>
    <col min="15618" max="15619" width="7" style="1" customWidth="1"/>
    <col min="15620" max="15620" width="1.5703125" style="1" customWidth="1"/>
    <col min="15621" max="15621" width="7.42578125" style="1" customWidth="1"/>
    <col min="15622" max="15622" width="7.140625" style="1" customWidth="1"/>
    <col min="15623" max="15623" width="2.28515625" style="1" customWidth="1"/>
    <col min="15624" max="15624" width="7.42578125" style="1" customWidth="1"/>
    <col min="15625" max="15625" width="11.28515625" style="1" customWidth="1"/>
    <col min="15626" max="15628" width="9.140625" style="1"/>
    <col min="15629" max="15629" width="6.7109375" style="1" customWidth="1"/>
    <col min="15630" max="15631" width="9.140625" style="1"/>
    <col min="15632" max="15632" width="2.7109375" style="1" customWidth="1"/>
    <col min="15633" max="15633" width="9.140625" style="1"/>
    <col min="15634" max="15634" width="8.140625" style="1" customWidth="1"/>
    <col min="15635" max="15635" width="2.28515625" style="1" customWidth="1"/>
    <col min="15636" max="15636" width="9.140625" style="1"/>
    <col min="15637" max="15637" width="6.85546875" style="1" customWidth="1"/>
    <col min="15638" max="15872" width="9.140625" style="1"/>
    <col min="15873" max="15873" width="5.5703125" style="1" customWidth="1"/>
    <col min="15874" max="15875" width="7" style="1" customWidth="1"/>
    <col min="15876" max="15876" width="1.5703125" style="1" customWidth="1"/>
    <col min="15877" max="15877" width="7.42578125" style="1" customWidth="1"/>
    <col min="15878" max="15878" width="7.140625" style="1" customWidth="1"/>
    <col min="15879" max="15879" width="2.28515625" style="1" customWidth="1"/>
    <col min="15880" max="15880" width="7.42578125" style="1" customWidth="1"/>
    <col min="15881" max="15881" width="11.28515625" style="1" customWidth="1"/>
    <col min="15882" max="15884" width="9.140625" style="1"/>
    <col min="15885" max="15885" width="6.7109375" style="1" customWidth="1"/>
    <col min="15886" max="15887" width="9.140625" style="1"/>
    <col min="15888" max="15888" width="2.7109375" style="1" customWidth="1"/>
    <col min="15889" max="15889" width="9.140625" style="1"/>
    <col min="15890" max="15890" width="8.140625" style="1" customWidth="1"/>
    <col min="15891" max="15891" width="2.28515625" style="1" customWidth="1"/>
    <col min="15892" max="15892" width="9.140625" style="1"/>
    <col min="15893" max="15893" width="6.85546875" style="1" customWidth="1"/>
    <col min="15894" max="16128" width="9.140625" style="1"/>
    <col min="16129" max="16129" width="5.5703125" style="1" customWidth="1"/>
    <col min="16130" max="16131" width="7" style="1" customWidth="1"/>
    <col min="16132" max="16132" width="1.5703125" style="1" customWidth="1"/>
    <col min="16133" max="16133" width="7.42578125" style="1" customWidth="1"/>
    <col min="16134" max="16134" width="7.140625" style="1" customWidth="1"/>
    <col min="16135" max="16135" width="2.28515625" style="1" customWidth="1"/>
    <col min="16136" max="16136" width="7.42578125" style="1" customWidth="1"/>
    <col min="16137" max="16137" width="11.28515625" style="1" customWidth="1"/>
    <col min="16138" max="16140" width="9.140625" style="1"/>
    <col min="16141" max="16141" width="6.7109375" style="1" customWidth="1"/>
    <col min="16142" max="16143" width="9.140625" style="1"/>
    <col min="16144" max="16144" width="2.7109375" style="1" customWidth="1"/>
    <col min="16145" max="16145" width="9.140625" style="1"/>
    <col min="16146" max="16146" width="8.140625" style="1" customWidth="1"/>
    <col min="16147" max="16147" width="2.28515625" style="1" customWidth="1"/>
    <col min="16148" max="16148" width="9.140625" style="1"/>
    <col min="16149" max="16149" width="6.85546875" style="1" customWidth="1"/>
    <col min="16150" max="16384" width="9.140625" style="1"/>
  </cols>
  <sheetData>
    <row r="1" spans="1:32" x14ac:dyDescent="0.2">
      <c r="A1" s="1" t="s">
        <v>2</v>
      </c>
    </row>
    <row r="2" spans="1:32" s="3" customFormat="1" ht="13.5" thickBot="1" x14ac:dyDescent="0.25">
      <c r="A2" s="2" t="s">
        <v>43</v>
      </c>
    </row>
    <row r="3" spans="1:32" x14ac:dyDescent="0.2">
      <c r="A3" s="4" t="s">
        <v>1</v>
      </c>
      <c r="B3" s="35">
        <v>2006</v>
      </c>
      <c r="C3" s="35"/>
      <c r="D3" s="5"/>
      <c r="E3" s="35">
        <v>2007</v>
      </c>
      <c r="F3" s="35"/>
      <c r="G3" s="6"/>
      <c r="H3" s="35" t="s">
        <v>44</v>
      </c>
      <c r="I3" s="35"/>
    </row>
    <row r="4" spans="1:32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M4" s="9"/>
      <c r="N4" s="9"/>
      <c r="O4" s="9"/>
      <c r="P4" s="9"/>
      <c r="Q4" s="9"/>
      <c r="R4" s="9"/>
      <c r="S4" s="9"/>
      <c r="T4" s="9"/>
      <c r="U4" s="9"/>
    </row>
    <row r="5" spans="1:32" x14ac:dyDescent="0.2">
      <c r="A5" s="10" t="s">
        <v>0</v>
      </c>
      <c r="B5" s="11">
        <f>SUM(B6:B13)</f>
        <v>26923</v>
      </c>
      <c r="C5" s="12">
        <f>SUM(C6:C13)</f>
        <v>100</v>
      </c>
      <c r="D5" s="11"/>
      <c r="E5" s="11">
        <f>SUM(E6:E13)</f>
        <v>27153</v>
      </c>
      <c r="F5" s="12">
        <f>SUM(F6:F13)</f>
        <v>100</v>
      </c>
      <c r="G5" s="11"/>
      <c r="H5" s="11">
        <f>SUM(H6:H13)</f>
        <v>230</v>
      </c>
      <c r="I5" s="27">
        <f>H5/B5*100</f>
        <v>0.85428815510901457</v>
      </c>
      <c r="M5" s="9"/>
      <c r="N5" s="1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2">
      <c r="A6" s="1" t="s">
        <v>3</v>
      </c>
      <c r="B6" s="13">
        <v>1995</v>
      </c>
      <c r="C6" s="14">
        <f>B6/B$5*100</f>
        <v>7.4100211714890616</v>
      </c>
      <c r="D6" s="13"/>
      <c r="E6" s="13">
        <v>2024</v>
      </c>
      <c r="F6" s="14">
        <f>E6/E$5*100</f>
        <v>7.4540566419916772</v>
      </c>
      <c r="G6" s="13"/>
      <c r="H6" s="13">
        <f>E6-B6</f>
        <v>29</v>
      </c>
      <c r="I6" s="28">
        <f t="shared" ref="I6:I16" si="0">H6/B6*100</f>
        <v>1.4536340852130327</v>
      </c>
      <c r="M6" s="9"/>
      <c r="N6" s="1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x14ac:dyDescent="0.2">
      <c r="A7" s="15" t="s">
        <v>24</v>
      </c>
      <c r="B7" s="13">
        <v>2994</v>
      </c>
      <c r="C7" s="14">
        <f t="shared" ref="C7:C16" si="1">B7/B$5*100</f>
        <v>11.120603201723434</v>
      </c>
      <c r="D7" s="13"/>
      <c r="E7" s="13">
        <v>2944</v>
      </c>
      <c r="F7" s="14">
        <f t="shared" ref="F7:F16" si="2">E7/E$5*100</f>
        <v>10.842264206533347</v>
      </c>
      <c r="G7" s="13"/>
      <c r="H7" s="13">
        <f t="shared" ref="H7:H16" si="3">E7-B7</f>
        <v>-50</v>
      </c>
      <c r="I7" s="28">
        <f t="shared" si="0"/>
        <v>-1.6700066800267204</v>
      </c>
      <c r="M7" s="9"/>
      <c r="N7" s="1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x14ac:dyDescent="0.2">
      <c r="A8" s="16" t="s">
        <v>23</v>
      </c>
      <c r="B8" s="13">
        <v>4102</v>
      </c>
      <c r="C8" s="14">
        <f t="shared" si="1"/>
        <v>15.236043531552948</v>
      </c>
      <c r="D8" s="13"/>
      <c r="E8" s="13">
        <v>4166</v>
      </c>
      <c r="F8" s="14">
        <f t="shared" si="2"/>
        <v>15.342687732478916</v>
      </c>
      <c r="G8" s="13"/>
      <c r="H8" s="13">
        <f t="shared" si="3"/>
        <v>64</v>
      </c>
      <c r="I8" s="28">
        <f t="shared" si="0"/>
        <v>1.5602145294978058</v>
      </c>
      <c r="M8" s="9"/>
      <c r="N8" s="1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x14ac:dyDescent="0.2">
      <c r="A9" s="1" t="s">
        <v>4</v>
      </c>
      <c r="B9" s="13">
        <v>7404</v>
      </c>
      <c r="C9" s="14">
        <f t="shared" si="1"/>
        <v>27.500650001857146</v>
      </c>
      <c r="D9" s="13"/>
      <c r="E9" s="13">
        <v>7402</v>
      </c>
      <c r="F9" s="14">
        <f t="shared" si="2"/>
        <v>27.260339557323316</v>
      </c>
      <c r="G9" s="13"/>
      <c r="H9" s="13">
        <f t="shared" si="3"/>
        <v>-2</v>
      </c>
      <c r="I9" s="28">
        <f t="shared" si="0"/>
        <v>-2.7012425715829281E-2</v>
      </c>
      <c r="M9" s="9"/>
      <c r="N9" s="1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x14ac:dyDescent="0.2">
      <c r="A10" s="1" t="s">
        <v>5</v>
      </c>
      <c r="B10" s="13">
        <v>5865</v>
      </c>
      <c r="C10" s="14">
        <f t="shared" si="1"/>
        <v>21.784347955279873</v>
      </c>
      <c r="D10" s="13"/>
      <c r="E10" s="13">
        <v>5940</v>
      </c>
      <c r="F10" s="14">
        <f t="shared" si="2"/>
        <v>21.876035797149488</v>
      </c>
      <c r="G10" s="13"/>
      <c r="H10" s="13">
        <f t="shared" si="3"/>
        <v>75</v>
      </c>
      <c r="I10" s="28">
        <f t="shared" si="0"/>
        <v>1.2787723785166241</v>
      </c>
      <c r="M10" s="9"/>
      <c r="N10" s="1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x14ac:dyDescent="0.2">
      <c r="A11" s="1" t="s">
        <v>6</v>
      </c>
      <c r="B11" s="13">
        <v>2326</v>
      </c>
      <c r="C11" s="14">
        <f t="shared" si="1"/>
        <v>8.6394532555807295</v>
      </c>
      <c r="D11" s="13"/>
      <c r="E11" s="13">
        <v>2411</v>
      </c>
      <c r="F11" s="14">
        <f t="shared" si="2"/>
        <v>8.8793135196847484</v>
      </c>
      <c r="G11" s="13"/>
      <c r="H11" s="13">
        <f t="shared" si="3"/>
        <v>85</v>
      </c>
      <c r="I11" s="28">
        <f t="shared" si="0"/>
        <v>3.654342218400688</v>
      </c>
      <c r="M11" s="9"/>
      <c r="N11" s="1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x14ac:dyDescent="0.2">
      <c r="A12" s="1" t="s">
        <v>7</v>
      </c>
      <c r="B12" s="13">
        <v>1583</v>
      </c>
      <c r="C12" s="14">
        <f t="shared" si="1"/>
        <v>5.8797310849459574</v>
      </c>
      <c r="D12" s="13"/>
      <c r="E12" s="13">
        <v>1603</v>
      </c>
      <c r="F12" s="14">
        <f t="shared" si="2"/>
        <v>5.9035833977829331</v>
      </c>
      <c r="G12" s="13"/>
      <c r="H12" s="13">
        <f t="shared" si="3"/>
        <v>20</v>
      </c>
      <c r="I12" s="28">
        <f t="shared" si="0"/>
        <v>1.2634238787113077</v>
      </c>
      <c r="M12" s="9"/>
      <c r="N12" s="1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x14ac:dyDescent="0.2">
      <c r="A13" s="1" t="s">
        <v>8</v>
      </c>
      <c r="B13" s="13">
        <v>654</v>
      </c>
      <c r="C13" s="14">
        <f t="shared" si="1"/>
        <v>2.42914979757085</v>
      </c>
      <c r="D13" s="13"/>
      <c r="E13" s="13">
        <v>663</v>
      </c>
      <c r="F13" s="14">
        <f t="shared" si="2"/>
        <v>2.4417191470555739</v>
      </c>
      <c r="G13" s="13"/>
      <c r="H13" s="13">
        <f t="shared" si="3"/>
        <v>9</v>
      </c>
      <c r="I13" s="28">
        <f t="shared" si="0"/>
        <v>1.3761467889908259</v>
      </c>
      <c r="M13" s="9"/>
      <c r="N13" s="1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x14ac:dyDescent="0.2">
      <c r="A14" s="1" t="s">
        <v>12</v>
      </c>
      <c r="B14" s="13">
        <v>5694</v>
      </c>
      <c r="C14" s="14">
        <f t="shared" si="1"/>
        <v>21.149203283437952</v>
      </c>
      <c r="D14" s="13"/>
      <c r="E14" s="13">
        <v>5672</v>
      </c>
      <c r="F14" s="14">
        <f t="shared" si="2"/>
        <v>20.889036202261259</v>
      </c>
      <c r="G14" s="13"/>
      <c r="H14" s="13">
        <f t="shared" si="3"/>
        <v>-22</v>
      </c>
      <c r="I14" s="28">
        <f t="shared" si="0"/>
        <v>-0.38637161924833158</v>
      </c>
      <c r="M14" s="9"/>
      <c r="N14" s="1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x14ac:dyDescent="0.2">
      <c r="A15" s="1" t="s">
        <v>13</v>
      </c>
      <c r="B15" s="13">
        <v>16666</v>
      </c>
      <c r="C15" s="14">
        <f t="shared" si="1"/>
        <v>61.902462578464515</v>
      </c>
      <c r="D15" s="13"/>
      <c r="E15" s="13">
        <v>16804</v>
      </c>
      <c r="F15" s="14">
        <f t="shared" si="2"/>
        <v>61.886347733215487</v>
      </c>
      <c r="G15" s="13"/>
      <c r="H15" s="13">
        <f t="shared" si="3"/>
        <v>138</v>
      </c>
      <c r="I15" s="28">
        <f t="shared" si="0"/>
        <v>0.82803312132485296</v>
      </c>
      <c r="M15" s="9"/>
      <c r="N15" s="13"/>
      <c r="O15" s="9"/>
      <c r="P15" s="9"/>
      <c r="Q15" s="13"/>
      <c r="R15" s="9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75" thickBot="1" x14ac:dyDescent="0.25">
      <c r="A16" s="17" t="s">
        <v>9</v>
      </c>
      <c r="B16" s="18">
        <v>4563</v>
      </c>
      <c r="C16" s="19">
        <f t="shared" si="1"/>
        <v>16.948334138097536</v>
      </c>
      <c r="D16" s="18"/>
      <c r="E16" s="18">
        <v>4677</v>
      </c>
      <c r="F16" s="19">
        <f t="shared" si="2"/>
        <v>17.224616064523257</v>
      </c>
      <c r="G16" s="18"/>
      <c r="H16" s="18">
        <f t="shared" si="3"/>
        <v>114</v>
      </c>
      <c r="I16" s="19">
        <f t="shared" si="0"/>
        <v>2.4983563445101908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x14ac:dyDescent="0.2">
      <c r="A17" s="20" t="s">
        <v>33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9" spans="1:21" x14ac:dyDescent="0.2">
      <c r="B19" s="13"/>
      <c r="C19" s="13"/>
      <c r="D19" s="13"/>
      <c r="E19" s="13"/>
      <c r="F19" s="14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5:E5" formulaRange="1"/>
    <ignoredError sqref="A7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F3AC-AD56-47F4-827A-F09270780B8E}">
  <dimension ref="A1:AF40"/>
  <sheetViews>
    <sheetView showGridLines="0" workbookViewId="0">
      <selection activeCell="O29" sqref="O29"/>
    </sheetView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4" width="9.7109375" style="1" customWidth="1"/>
    <col min="15" max="16" width="6.28515625" style="1" bestFit="1" customWidth="1"/>
    <col min="17" max="17" width="9.28515625" style="1" bestFit="1" customWidth="1"/>
    <col min="18" max="18" width="5.42578125" style="1" bestFit="1" customWidth="1"/>
    <col min="19" max="19" width="3.85546875" style="1" bestFit="1" customWidth="1"/>
    <col min="20" max="20" width="9.28515625" style="1" bestFit="1" customWidth="1"/>
    <col min="21" max="21" width="6.85546875" style="1" customWidth="1"/>
    <col min="22" max="16384" width="9.140625" style="1"/>
  </cols>
  <sheetData>
    <row r="1" spans="1:32" x14ac:dyDescent="0.2">
      <c r="A1" s="1" t="s">
        <v>2</v>
      </c>
    </row>
    <row r="2" spans="1:32" s="3" customFormat="1" ht="28.5" customHeight="1" thickBot="1" x14ac:dyDescent="0.25">
      <c r="A2" s="2" t="s">
        <v>69</v>
      </c>
      <c r="N2" s="1"/>
      <c r="O2" s="1"/>
      <c r="P2" s="1"/>
      <c r="Q2" s="1"/>
    </row>
    <row r="3" spans="1:32" ht="12" customHeight="1" x14ac:dyDescent="0.2">
      <c r="A3" s="4" t="s">
        <v>1</v>
      </c>
      <c r="B3" s="35">
        <v>2023</v>
      </c>
      <c r="C3" s="35"/>
      <c r="D3" s="5"/>
      <c r="E3" s="35">
        <v>2024</v>
      </c>
      <c r="F3" s="35"/>
      <c r="G3" s="6"/>
      <c r="H3" s="35" t="s">
        <v>70</v>
      </c>
      <c r="I3" s="35"/>
      <c r="K3" s="3"/>
      <c r="L3" s="3"/>
      <c r="M3" s="3"/>
    </row>
    <row r="4" spans="1:32" ht="12" customHeight="1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2">
      <c r="A5" s="10" t="s">
        <v>0</v>
      </c>
      <c r="B5" s="11">
        <f>SUM(B6:B13)</f>
        <v>30541</v>
      </c>
      <c r="C5" s="12">
        <f>SUM(C6:C13)</f>
        <v>100.00000000000001</v>
      </c>
      <c r="D5" s="11"/>
      <c r="E5" s="11">
        <f>SUM(E6:E13)</f>
        <v>30654</v>
      </c>
      <c r="F5" s="12">
        <f>SUM(F6:F13)</f>
        <v>100</v>
      </c>
      <c r="G5" s="11"/>
      <c r="H5" s="25">
        <f>IF(E5-B5=0,"-",E5-B5)</f>
        <v>113</v>
      </c>
      <c r="I5" s="26">
        <f>IF(H5="-","-",(H5/B5*100))</f>
        <v>0.3699944337120592</v>
      </c>
      <c r="K5" s="3"/>
      <c r="L5" s="34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2">
      <c r="A6" s="1" t="s">
        <v>3</v>
      </c>
      <c r="B6" s="13">
        <v>2043</v>
      </c>
      <c r="C6" s="14">
        <f>B6/B$5*100</f>
        <v>6.6893683900330707</v>
      </c>
      <c r="D6" s="13"/>
      <c r="E6" s="13">
        <v>2004</v>
      </c>
      <c r="F6" s="14">
        <f>E6/E$5*100</f>
        <v>6.5374828733607364</v>
      </c>
      <c r="G6" s="13"/>
      <c r="H6" s="21">
        <f>IF(E6-B6=0,"-",E6-B6)</f>
        <v>-39</v>
      </c>
      <c r="I6" s="22">
        <f>IF(H6="-","-",(H6/B6*100))</f>
        <v>-1.908957415565345</v>
      </c>
      <c r="K6" s="3"/>
      <c r="L6" s="34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2">
      <c r="A7" s="15" t="s">
        <v>14</v>
      </c>
      <c r="B7" s="13">
        <v>3897</v>
      </c>
      <c r="C7" s="14">
        <f t="shared" ref="C7:C16" si="0">B7/B$5*100</f>
        <v>12.759896532530041</v>
      </c>
      <c r="D7" s="13"/>
      <c r="E7" s="13">
        <v>3884</v>
      </c>
      <c r="F7" s="14">
        <f t="shared" ref="F7:F16" si="1">E7/E$5*100</f>
        <v>12.670450838389769</v>
      </c>
      <c r="G7" s="13"/>
      <c r="H7" s="21">
        <f>IF(E7-B7=0,"-",E7-B7)</f>
        <v>-13</v>
      </c>
      <c r="I7" s="22">
        <f>IF(H7="-","-",(H7/B7*100))</f>
        <v>-0.33358994098024125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2">
      <c r="A8" s="16" t="s">
        <v>15</v>
      </c>
      <c r="B8" s="13">
        <v>3236</v>
      </c>
      <c r="C8" s="14">
        <f t="shared" si="0"/>
        <v>10.595592809665694</v>
      </c>
      <c r="D8" s="13"/>
      <c r="E8" s="13">
        <v>3276</v>
      </c>
      <c r="F8" s="14">
        <f t="shared" si="1"/>
        <v>10.687022900763358</v>
      </c>
      <c r="G8" s="13"/>
      <c r="H8" s="21">
        <f t="shared" ref="H8:H16" si="2">IF(E8-B8=0,"-",E8-B8)</f>
        <v>40</v>
      </c>
      <c r="I8" s="22">
        <f t="shared" ref="I8:I10" si="3">IF(H8="-","-",(H8/B8*100))</f>
        <v>1.2360939431396787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2">
      <c r="A9" s="1" t="s">
        <v>4</v>
      </c>
      <c r="B9" s="13">
        <v>7807</v>
      </c>
      <c r="C9" s="14">
        <f t="shared" si="0"/>
        <v>25.562358796372092</v>
      </c>
      <c r="D9" s="13"/>
      <c r="E9" s="13">
        <v>7817</v>
      </c>
      <c r="F9" s="14">
        <f t="shared" si="1"/>
        <v>25.500750309910615</v>
      </c>
      <c r="G9" s="13"/>
      <c r="H9" s="21">
        <f t="shared" si="2"/>
        <v>10</v>
      </c>
      <c r="I9" s="22">
        <f t="shared" si="3"/>
        <v>0.1280901754835404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2">
      <c r="A10" s="1" t="s">
        <v>5</v>
      </c>
      <c r="B10" s="13">
        <v>6174</v>
      </c>
      <c r="C10" s="14">
        <f t="shared" si="0"/>
        <v>20.215448086179236</v>
      </c>
      <c r="D10" s="13"/>
      <c r="E10" s="13">
        <v>6154</v>
      </c>
      <c r="F10" s="14">
        <f t="shared" si="1"/>
        <v>20.075683434462061</v>
      </c>
      <c r="G10" s="13"/>
      <c r="H10" s="21">
        <f t="shared" si="2"/>
        <v>-20</v>
      </c>
      <c r="I10" s="22">
        <f t="shared" si="3"/>
        <v>-0.32393909944930355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2">
      <c r="A11" s="1" t="s">
        <v>6</v>
      </c>
      <c r="B11" s="13">
        <v>3777</v>
      </c>
      <c r="C11" s="14">
        <f t="shared" si="0"/>
        <v>12.366982089649978</v>
      </c>
      <c r="D11" s="13"/>
      <c r="E11" s="13">
        <v>3751</v>
      </c>
      <c r="F11" s="14">
        <f t="shared" si="1"/>
        <v>12.236575977033992</v>
      </c>
      <c r="G11" s="13"/>
      <c r="H11" s="21">
        <f>IF(E11-B11=0,"-",E11-B11)</f>
        <v>-26</v>
      </c>
      <c r="I11" s="22">
        <f>IF(H11="-","-",(H11/B11*100))</f>
        <v>-0.68837701879798785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2">
      <c r="A12" s="1" t="s">
        <v>7</v>
      </c>
      <c r="B12" s="13">
        <v>2679</v>
      </c>
      <c r="C12" s="14">
        <f t="shared" si="0"/>
        <v>8.7718149372974032</v>
      </c>
      <c r="D12" s="13"/>
      <c r="E12" s="13">
        <v>2824</v>
      </c>
      <c r="F12" s="14">
        <f t="shared" si="1"/>
        <v>9.2125008155542503</v>
      </c>
      <c r="G12" s="13"/>
      <c r="H12" s="21">
        <f t="shared" si="2"/>
        <v>145</v>
      </c>
      <c r="I12" s="22">
        <f>IF(H12="-","-",(H12/B12*100))</f>
        <v>5.4124673385591642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2">
      <c r="A13" s="1" t="s">
        <v>8</v>
      </c>
      <c r="B13" s="13">
        <v>928</v>
      </c>
      <c r="C13" s="14">
        <f t="shared" si="0"/>
        <v>3.0385383582724863</v>
      </c>
      <c r="D13" s="13"/>
      <c r="E13" s="13">
        <v>944</v>
      </c>
      <c r="F13" s="14">
        <f t="shared" si="1"/>
        <v>3.0795328505252169</v>
      </c>
      <c r="G13" s="13"/>
      <c r="H13" s="21">
        <f t="shared" si="2"/>
        <v>16</v>
      </c>
      <c r="I13" s="22">
        <f t="shared" ref="I13" si="4">IF(H13="-","-",(H13/B13*100))</f>
        <v>1.7241379310344827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2">
      <c r="A14" s="1" t="s">
        <v>12</v>
      </c>
      <c r="B14" s="13">
        <v>5940</v>
      </c>
      <c r="C14" s="14">
        <f t="shared" si="0"/>
        <v>19.44926492256311</v>
      </c>
      <c r="D14" s="13"/>
      <c r="E14" s="13">
        <v>5888</v>
      </c>
      <c r="F14" s="14">
        <f t="shared" si="1"/>
        <v>19.207933711750506</v>
      </c>
      <c r="G14" s="13"/>
      <c r="H14" s="21">
        <f>IF(E14-B14=0,"-",E14-B14)</f>
        <v>-52</v>
      </c>
      <c r="I14" s="22">
        <f>IF(H14="-","-",(H14/B14*100))</f>
        <v>-0.87542087542087543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">
      <c r="A15" s="1" t="s">
        <v>13</v>
      </c>
      <c r="B15" s="13">
        <v>17217</v>
      </c>
      <c r="C15" s="14">
        <f t="shared" si="0"/>
        <v>56.373399692217021</v>
      </c>
      <c r="D15" s="13"/>
      <c r="E15" s="13">
        <v>17247</v>
      </c>
      <c r="F15" s="14">
        <f t="shared" si="1"/>
        <v>56.263456645136031</v>
      </c>
      <c r="G15" s="13"/>
      <c r="H15" s="21">
        <f t="shared" si="2"/>
        <v>30</v>
      </c>
      <c r="I15" s="22">
        <f>IF(H15="-","-",(H15/B15*100))</f>
        <v>0.17424638438752396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25">
      <c r="A16" s="17" t="s">
        <v>9</v>
      </c>
      <c r="B16" s="18">
        <v>7384</v>
      </c>
      <c r="C16" s="19">
        <f t="shared" si="0"/>
        <v>24.17733538521987</v>
      </c>
      <c r="D16" s="18"/>
      <c r="E16" s="18">
        <v>7519</v>
      </c>
      <c r="F16" s="33">
        <f t="shared" si="1"/>
        <v>24.528609643113462</v>
      </c>
      <c r="G16" s="18"/>
      <c r="H16" s="24">
        <f t="shared" si="2"/>
        <v>135</v>
      </c>
      <c r="I16" s="23">
        <f t="shared" ref="I16" si="5">IF(H16="-","-",(H16/B16*100))</f>
        <v>1.8282773564463703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">
      <c r="A17" s="20" t="s">
        <v>56</v>
      </c>
      <c r="I17" s="13"/>
      <c r="L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">
      <c r="A18" s="20" t="s">
        <v>71</v>
      </c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  <row r="22" spans="1:21" x14ac:dyDescent="0.2">
      <c r="L22" s="13"/>
    </row>
    <row r="23" spans="1:21" x14ac:dyDescent="0.2">
      <c r="L23" s="13"/>
    </row>
    <row r="35" spans="2:10" x14ac:dyDescent="0.2">
      <c r="B35" s="13"/>
      <c r="C35" s="13"/>
      <c r="D35" s="13"/>
      <c r="E35" s="13"/>
      <c r="F35" s="13"/>
      <c r="G35" s="13"/>
      <c r="H35" s="13"/>
    </row>
    <row r="36" spans="2:10" x14ac:dyDescent="0.2">
      <c r="B36" s="13"/>
      <c r="E36" s="13"/>
    </row>
    <row r="37" spans="2:10" x14ac:dyDescent="0.2">
      <c r="E37" s="13"/>
    </row>
    <row r="38" spans="2:10" x14ac:dyDescent="0.2">
      <c r="B38" s="13"/>
      <c r="C38" s="13"/>
      <c r="D38" s="13"/>
      <c r="E38" s="13"/>
      <c r="F38" s="13"/>
      <c r="G38" s="13"/>
      <c r="H38" s="13"/>
      <c r="I38" s="13"/>
      <c r="J38" s="13"/>
    </row>
    <row r="39" spans="2:10" x14ac:dyDescent="0.2">
      <c r="E39" s="13"/>
    </row>
    <row r="40" spans="2:10" x14ac:dyDescent="0.2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A7" twoDigitTextYear="1"/>
    <ignoredError sqref="B5:E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21"/>
  <sheetViews>
    <sheetView showGridLines="0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5" width="9.140625" style="1"/>
    <col min="16" max="16" width="2.7109375" style="1" customWidth="1"/>
    <col min="17" max="17" width="9.140625" style="1"/>
    <col min="18" max="18" width="8.140625" style="1" customWidth="1"/>
    <col min="19" max="19" width="2.28515625" style="1" customWidth="1"/>
    <col min="20" max="20" width="9.140625" style="1"/>
    <col min="21" max="21" width="6.85546875" style="1" customWidth="1"/>
    <col min="22" max="256" width="9.140625" style="1"/>
    <col min="257" max="257" width="5.5703125" style="1" customWidth="1"/>
    <col min="258" max="259" width="7" style="1" customWidth="1"/>
    <col min="260" max="260" width="1.5703125" style="1" customWidth="1"/>
    <col min="261" max="261" width="7.42578125" style="1" customWidth="1"/>
    <col min="262" max="262" width="7.140625" style="1" customWidth="1"/>
    <col min="263" max="263" width="2.28515625" style="1" customWidth="1"/>
    <col min="264" max="264" width="7.42578125" style="1" customWidth="1"/>
    <col min="265" max="265" width="11.28515625" style="1" customWidth="1"/>
    <col min="266" max="268" width="9.140625" style="1"/>
    <col min="269" max="269" width="6.7109375" style="1" customWidth="1"/>
    <col min="270" max="271" width="9.140625" style="1"/>
    <col min="272" max="272" width="2.7109375" style="1" customWidth="1"/>
    <col min="273" max="273" width="9.140625" style="1"/>
    <col min="274" max="274" width="8.140625" style="1" customWidth="1"/>
    <col min="275" max="275" width="2.28515625" style="1" customWidth="1"/>
    <col min="276" max="276" width="9.140625" style="1"/>
    <col min="277" max="277" width="6.85546875" style="1" customWidth="1"/>
    <col min="278" max="512" width="9.140625" style="1"/>
    <col min="513" max="513" width="5.5703125" style="1" customWidth="1"/>
    <col min="514" max="515" width="7" style="1" customWidth="1"/>
    <col min="516" max="516" width="1.5703125" style="1" customWidth="1"/>
    <col min="517" max="517" width="7.42578125" style="1" customWidth="1"/>
    <col min="518" max="518" width="7.140625" style="1" customWidth="1"/>
    <col min="519" max="519" width="2.28515625" style="1" customWidth="1"/>
    <col min="520" max="520" width="7.42578125" style="1" customWidth="1"/>
    <col min="521" max="521" width="11.28515625" style="1" customWidth="1"/>
    <col min="522" max="524" width="9.140625" style="1"/>
    <col min="525" max="525" width="6.7109375" style="1" customWidth="1"/>
    <col min="526" max="527" width="9.140625" style="1"/>
    <col min="528" max="528" width="2.7109375" style="1" customWidth="1"/>
    <col min="529" max="529" width="9.140625" style="1"/>
    <col min="530" max="530" width="8.140625" style="1" customWidth="1"/>
    <col min="531" max="531" width="2.28515625" style="1" customWidth="1"/>
    <col min="532" max="532" width="9.140625" style="1"/>
    <col min="533" max="533" width="6.85546875" style="1" customWidth="1"/>
    <col min="534" max="768" width="9.140625" style="1"/>
    <col min="769" max="769" width="5.5703125" style="1" customWidth="1"/>
    <col min="770" max="771" width="7" style="1" customWidth="1"/>
    <col min="772" max="772" width="1.5703125" style="1" customWidth="1"/>
    <col min="773" max="773" width="7.42578125" style="1" customWidth="1"/>
    <col min="774" max="774" width="7.140625" style="1" customWidth="1"/>
    <col min="775" max="775" width="2.28515625" style="1" customWidth="1"/>
    <col min="776" max="776" width="7.42578125" style="1" customWidth="1"/>
    <col min="777" max="777" width="11.28515625" style="1" customWidth="1"/>
    <col min="778" max="780" width="9.140625" style="1"/>
    <col min="781" max="781" width="6.7109375" style="1" customWidth="1"/>
    <col min="782" max="783" width="9.140625" style="1"/>
    <col min="784" max="784" width="2.7109375" style="1" customWidth="1"/>
    <col min="785" max="785" width="9.140625" style="1"/>
    <col min="786" max="786" width="8.140625" style="1" customWidth="1"/>
    <col min="787" max="787" width="2.28515625" style="1" customWidth="1"/>
    <col min="788" max="788" width="9.140625" style="1"/>
    <col min="789" max="789" width="6.85546875" style="1" customWidth="1"/>
    <col min="790" max="1024" width="9.140625" style="1"/>
    <col min="1025" max="1025" width="5.5703125" style="1" customWidth="1"/>
    <col min="1026" max="1027" width="7" style="1" customWidth="1"/>
    <col min="1028" max="1028" width="1.5703125" style="1" customWidth="1"/>
    <col min="1029" max="1029" width="7.42578125" style="1" customWidth="1"/>
    <col min="1030" max="1030" width="7.140625" style="1" customWidth="1"/>
    <col min="1031" max="1031" width="2.28515625" style="1" customWidth="1"/>
    <col min="1032" max="1032" width="7.42578125" style="1" customWidth="1"/>
    <col min="1033" max="1033" width="11.28515625" style="1" customWidth="1"/>
    <col min="1034" max="1036" width="9.140625" style="1"/>
    <col min="1037" max="1037" width="6.7109375" style="1" customWidth="1"/>
    <col min="1038" max="1039" width="9.140625" style="1"/>
    <col min="1040" max="1040" width="2.7109375" style="1" customWidth="1"/>
    <col min="1041" max="1041" width="9.140625" style="1"/>
    <col min="1042" max="1042" width="8.140625" style="1" customWidth="1"/>
    <col min="1043" max="1043" width="2.28515625" style="1" customWidth="1"/>
    <col min="1044" max="1044" width="9.140625" style="1"/>
    <col min="1045" max="1045" width="6.85546875" style="1" customWidth="1"/>
    <col min="1046" max="1280" width="9.140625" style="1"/>
    <col min="1281" max="1281" width="5.5703125" style="1" customWidth="1"/>
    <col min="1282" max="1283" width="7" style="1" customWidth="1"/>
    <col min="1284" max="1284" width="1.5703125" style="1" customWidth="1"/>
    <col min="1285" max="1285" width="7.42578125" style="1" customWidth="1"/>
    <col min="1286" max="1286" width="7.140625" style="1" customWidth="1"/>
    <col min="1287" max="1287" width="2.28515625" style="1" customWidth="1"/>
    <col min="1288" max="1288" width="7.42578125" style="1" customWidth="1"/>
    <col min="1289" max="1289" width="11.28515625" style="1" customWidth="1"/>
    <col min="1290" max="1292" width="9.140625" style="1"/>
    <col min="1293" max="1293" width="6.7109375" style="1" customWidth="1"/>
    <col min="1294" max="1295" width="9.140625" style="1"/>
    <col min="1296" max="1296" width="2.7109375" style="1" customWidth="1"/>
    <col min="1297" max="1297" width="9.140625" style="1"/>
    <col min="1298" max="1298" width="8.140625" style="1" customWidth="1"/>
    <col min="1299" max="1299" width="2.28515625" style="1" customWidth="1"/>
    <col min="1300" max="1300" width="9.140625" style="1"/>
    <col min="1301" max="1301" width="6.85546875" style="1" customWidth="1"/>
    <col min="1302" max="1536" width="9.140625" style="1"/>
    <col min="1537" max="1537" width="5.5703125" style="1" customWidth="1"/>
    <col min="1538" max="1539" width="7" style="1" customWidth="1"/>
    <col min="1540" max="1540" width="1.5703125" style="1" customWidth="1"/>
    <col min="1541" max="1541" width="7.42578125" style="1" customWidth="1"/>
    <col min="1542" max="1542" width="7.140625" style="1" customWidth="1"/>
    <col min="1543" max="1543" width="2.28515625" style="1" customWidth="1"/>
    <col min="1544" max="1544" width="7.42578125" style="1" customWidth="1"/>
    <col min="1545" max="1545" width="11.28515625" style="1" customWidth="1"/>
    <col min="1546" max="1548" width="9.140625" style="1"/>
    <col min="1549" max="1549" width="6.7109375" style="1" customWidth="1"/>
    <col min="1550" max="1551" width="9.140625" style="1"/>
    <col min="1552" max="1552" width="2.7109375" style="1" customWidth="1"/>
    <col min="1553" max="1553" width="9.140625" style="1"/>
    <col min="1554" max="1554" width="8.140625" style="1" customWidth="1"/>
    <col min="1555" max="1555" width="2.28515625" style="1" customWidth="1"/>
    <col min="1556" max="1556" width="9.140625" style="1"/>
    <col min="1557" max="1557" width="6.85546875" style="1" customWidth="1"/>
    <col min="1558" max="1792" width="9.140625" style="1"/>
    <col min="1793" max="1793" width="5.5703125" style="1" customWidth="1"/>
    <col min="1794" max="1795" width="7" style="1" customWidth="1"/>
    <col min="1796" max="1796" width="1.5703125" style="1" customWidth="1"/>
    <col min="1797" max="1797" width="7.42578125" style="1" customWidth="1"/>
    <col min="1798" max="1798" width="7.140625" style="1" customWidth="1"/>
    <col min="1799" max="1799" width="2.28515625" style="1" customWidth="1"/>
    <col min="1800" max="1800" width="7.42578125" style="1" customWidth="1"/>
    <col min="1801" max="1801" width="11.28515625" style="1" customWidth="1"/>
    <col min="1802" max="1804" width="9.140625" style="1"/>
    <col min="1805" max="1805" width="6.7109375" style="1" customWidth="1"/>
    <col min="1806" max="1807" width="9.140625" style="1"/>
    <col min="1808" max="1808" width="2.7109375" style="1" customWidth="1"/>
    <col min="1809" max="1809" width="9.140625" style="1"/>
    <col min="1810" max="1810" width="8.140625" style="1" customWidth="1"/>
    <col min="1811" max="1811" width="2.28515625" style="1" customWidth="1"/>
    <col min="1812" max="1812" width="9.140625" style="1"/>
    <col min="1813" max="1813" width="6.85546875" style="1" customWidth="1"/>
    <col min="1814" max="2048" width="9.140625" style="1"/>
    <col min="2049" max="2049" width="5.5703125" style="1" customWidth="1"/>
    <col min="2050" max="2051" width="7" style="1" customWidth="1"/>
    <col min="2052" max="2052" width="1.5703125" style="1" customWidth="1"/>
    <col min="2053" max="2053" width="7.42578125" style="1" customWidth="1"/>
    <col min="2054" max="2054" width="7.140625" style="1" customWidth="1"/>
    <col min="2055" max="2055" width="2.28515625" style="1" customWidth="1"/>
    <col min="2056" max="2056" width="7.42578125" style="1" customWidth="1"/>
    <col min="2057" max="2057" width="11.28515625" style="1" customWidth="1"/>
    <col min="2058" max="2060" width="9.140625" style="1"/>
    <col min="2061" max="2061" width="6.7109375" style="1" customWidth="1"/>
    <col min="2062" max="2063" width="9.140625" style="1"/>
    <col min="2064" max="2064" width="2.7109375" style="1" customWidth="1"/>
    <col min="2065" max="2065" width="9.140625" style="1"/>
    <col min="2066" max="2066" width="8.140625" style="1" customWidth="1"/>
    <col min="2067" max="2067" width="2.28515625" style="1" customWidth="1"/>
    <col min="2068" max="2068" width="9.140625" style="1"/>
    <col min="2069" max="2069" width="6.85546875" style="1" customWidth="1"/>
    <col min="2070" max="2304" width="9.140625" style="1"/>
    <col min="2305" max="2305" width="5.5703125" style="1" customWidth="1"/>
    <col min="2306" max="2307" width="7" style="1" customWidth="1"/>
    <col min="2308" max="2308" width="1.5703125" style="1" customWidth="1"/>
    <col min="2309" max="2309" width="7.42578125" style="1" customWidth="1"/>
    <col min="2310" max="2310" width="7.140625" style="1" customWidth="1"/>
    <col min="2311" max="2311" width="2.28515625" style="1" customWidth="1"/>
    <col min="2312" max="2312" width="7.42578125" style="1" customWidth="1"/>
    <col min="2313" max="2313" width="11.28515625" style="1" customWidth="1"/>
    <col min="2314" max="2316" width="9.140625" style="1"/>
    <col min="2317" max="2317" width="6.7109375" style="1" customWidth="1"/>
    <col min="2318" max="2319" width="9.140625" style="1"/>
    <col min="2320" max="2320" width="2.7109375" style="1" customWidth="1"/>
    <col min="2321" max="2321" width="9.140625" style="1"/>
    <col min="2322" max="2322" width="8.140625" style="1" customWidth="1"/>
    <col min="2323" max="2323" width="2.28515625" style="1" customWidth="1"/>
    <col min="2324" max="2324" width="9.140625" style="1"/>
    <col min="2325" max="2325" width="6.85546875" style="1" customWidth="1"/>
    <col min="2326" max="2560" width="9.140625" style="1"/>
    <col min="2561" max="2561" width="5.5703125" style="1" customWidth="1"/>
    <col min="2562" max="2563" width="7" style="1" customWidth="1"/>
    <col min="2564" max="2564" width="1.5703125" style="1" customWidth="1"/>
    <col min="2565" max="2565" width="7.42578125" style="1" customWidth="1"/>
    <col min="2566" max="2566" width="7.140625" style="1" customWidth="1"/>
    <col min="2567" max="2567" width="2.28515625" style="1" customWidth="1"/>
    <col min="2568" max="2568" width="7.42578125" style="1" customWidth="1"/>
    <col min="2569" max="2569" width="11.28515625" style="1" customWidth="1"/>
    <col min="2570" max="2572" width="9.140625" style="1"/>
    <col min="2573" max="2573" width="6.7109375" style="1" customWidth="1"/>
    <col min="2574" max="2575" width="9.140625" style="1"/>
    <col min="2576" max="2576" width="2.7109375" style="1" customWidth="1"/>
    <col min="2577" max="2577" width="9.140625" style="1"/>
    <col min="2578" max="2578" width="8.140625" style="1" customWidth="1"/>
    <col min="2579" max="2579" width="2.28515625" style="1" customWidth="1"/>
    <col min="2580" max="2580" width="9.140625" style="1"/>
    <col min="2581" max="2581" width="6.85546875" style="1" customWidth="1"/>
    <col min="2582" max="2816" width="9.140625" style="1"/>
    <col min="2817" max="2817" width="5.5703125" style="1" customWidth="1"/>
    <col min="2818" max="2819" width="7" style="1" customWidth="1"/>
    <col min="2820" max="2820" width="1.5703125" style="1" customWidth="1"/>
    <col min="2821" max="2821" width="7.42578125" style="1" customWidth="1"/>
    <col min="2822" max="2822" width="7.140625" style="1" customWidth="1"/>
    <col min="2823" max="2823" width="2.28515625" style="1" customWidth="1"/>
    <col min="2824" max="2824" width="7.42578125" style="1" customWidth="1"/>
    <col min="2825" max="2825" width="11.28515625" style="1" customWidth="1"/>
    <col min="2826" max="2828" width="9.140625" style="1"/>
    <col min="2829" max="2829" width="6.7109375" style="1" customWidth="1"/>
    <col min="2830" max="2831" width="9.140625" style="1"/>
    <col min="2832" max="2832" width="2.7109375" style="1" customWidth="1"/>
    <col min="2833" max="2833" width="9.140625" style="1"/>
    <col min="2834" max="2834" width="8.140625" style="1" customWidth="1"/>
    <col min="2835" max="2835" width="2.28515625" style="1" customWidth="1"/>
    <col min="2836" max="2836" width="9.140625" style="1"/>
    <col min="2837" max="2837" width="6.85546875" style="1" customWidth="1"/>
    <col min="2838" max="3072" width="9.140625" style="1"/>
    <col min="3073" max="3073" width="5.5703125" style="1" customWidth="1"/>
    <col min="3074" max="3075" width="7" style="1" customWidth="1"/>
    <col min="3076" max="3076" width="1.5703125" style="1" customWidth="1"/>
    <col min="3077" max="3077" width="7.42578125" style="1" customWidth="1"/>
    <col min="3078" max="3078" width="7.140625" style="1" customWidth="1"/>
    <col min="3079" max="3079" width="2.28515625" style="1" customWidth="1"/>
    <col min="3080" max="3080" width="7.42578125" style="1" customWidth="1"/>
    <col min="3081" max="3081" width="11.28515625" style="1" customWidth="1"/>
    <col min="3082" max="3084" width="9.140625" style="1"/>
    <col min="3085" max="3085" width="6.7109375" style="1" customWidth="1"/>
    <col min="3086" max="3087" width="9.140625" style="1"/>
    <col min="3088" max="3088" width="2.7109375" style="1" customWidth="1"/>
    <col min="3089" max="3089" width="9.140625" style="1"/>
    <col min="3090" max="3090" width="8.140625" style="1" customWidth="1"/>
    <col min="3091" max="3091" width="2.28515625" style="1" customWidth="1"/>
    <col min="3092" max="3092" width="9.140625" style="1"/>
    <col min="3093" max="3093" width="6.85546875" style="1" customWidth="1"/>
    <col min="3094" max="3328" width="9.140625" style="1"/>
    <col min="3329" max="3329" width="5.5703125" style="1" customWidth="1"/>
    <col min="3330" max="3331" width="7" style="1" customWidth="1"/>
    <col min="3332" max="3332" width="1.5703125" style="1" customWidth="1"/>
    <col min="3333" max="3333" width="7.42578125" style="1" customWidth="1"/>
    <col min="3334" max="3334" width="7.140625" style="1" customWidth="1"/>
    <col min="3335" max="3335" width="2.28515625" style="1" customWidth="1"/>
    <col min="3336" max="3336" width="7.42578125" style="1" customWidth="1"/>
    <col min="3337" max="3337" width="11.28515625" style="1" customWidth="1"/>
    <col min="3338" max="3340" width="9.140625" style="1"/>
    <col min="3341" max="3341" width="6.7109375" style="1" customWidth="1"/>
    <col min="3342" max="3343" width="9.140625" style="1"/>
    <col min="3344" max="3344" width="2.7109375" style="1" customWidth="1"/>
    <col min="3345" max="3345" width="9.140625" style="1"/>
    <col min="3346" max="3346" width="8.140625" style="1" customWidth="1"/>
    <col min="3347" max="3347" width="2.28515625" style="1" customWidth="1"/>
    <col min="3348" max="3348" width="9.140625" style="1"/>
    <col min="3349" max="3349" width="6.85546875" style="1" customWidth="1"/>
    <col min="3350" max="3584" width="9.140625" style="1"/>
    <col min="3585" max="3585" width="5.5703125" style="1" customWidth="1"/>
    <col min="3586" max="3587" width="7" style="1" customWidth="1"/>
    <col min="3588" max="3588" width="1.5703125" style="1" customWidth="1"/>
    <col min="3589" max="3589" width="7.42578125" style="1" customWidth="1"/>
    <col min="3590" max="3590" width="7.140625" style="1" customWidth="1"/>
    <col min="3591" max="3591" width="2.28515625" style="1" customWidth="1"/>
    <col min="3592" max="3592" width="7.42578125" style="1" customWidth="1"/>
    <col min="3593" max="3593" width="11.28515625" style="1" customWidth="1"/>
    <col min="3594" max="3596" width="9.140625" style="1"/>
    <col min="3597" max="3597" width="6.7109375" style="1" customWidth="1"/>
    <col min="3598" max="3599" width="9.140625" style="1"/>
    <col min="3600" max="3600" width="2.7109375" style="1" customWidth="1"/>
    <col min="3601" max="3601" width="9.140625" style="1"/>
    <col min="3602" max="3602" width="8.140625" style="1" customWidth="1"/>
    <col min="3603" max="3603" width="2.28515625" style="1" customWidth="1"/>
    <col min="3604" max="3604" width="9.140625" style="1"/>
    <col min="3605" max="3605" width="6.85546875" style="1" customWidth="1"/>
    <col min="3606" max="3840" width="9.140625" style="1"/>
    <col min="3841" max="3841" width="5.5703125" style="1" customWidth="1"/>
    <col min="3842" max="3843" width="7" style="1" customWidth="1"/>
    <col min="3844" max="3844" width="1.5703125" style="1" customWidth="1"/>
    <col min="3845" max="3845" width="7.42578125" style="1" customWidth="1"/>
    <col min="3846" max="3846" width="7.140625" style="1" customWidth="1"/>
    <col min="3847" max="3847" width="2.28515625" style="1" customWidth="1"/>
    <col min="3848" max="3848" width="7.42578125" style="1" customWidth="1"/>
    <col min="3849" max="3849" width="11.28515625" style="1" customWidth="1"/>
    <col min="3850" max="3852" width="9.140625" style="1"/>
    <col min="3853" max="3853" width="6.7109375" style="1" customWidth="1"/>
    <col min="3854" max="3855" width="9.140625" style="1"/>
    <col min="3856" max="3856" width="2.7109375" style="1" customWidth="1"/>
    <col min="3857" max="3857" width="9.140625" style="1"/>
    <col min="3858" max="3858" width="8.140625" style="1" customWidth="1"/>
    <col min="3859" max="3859" width="2.28515625" style="1" customWidth="1"/>
    <col min="3860" max="3860" width="9.140625" style="1"/>
    <col min="3861" max="3861" width="6.85546875" style="1" customWidth="1"/>
    <col min="3862" max="4096" width="9.140625" style="1"/>
    <col min="4097" max="4097" width="5.5703125" style="1" customWidth="1"/>
    <col min="4098" max="4099" width="7" style="1" customWidth="1"/>
    <col min="4100" max="4100" width="1.5703125" style="1" customWidth="1"/>
    <col min="4101" max="4101" width="7.42578125" style="1" customWidth="1"/>
    <col min="4102" max="4102" width="7.140625" style="1" customWidth="1"/>
    <col min="4103" max="4103" width="2.28515625" style="1" customWidth="1"/>
    <col min="4104" max="4104" width="7.42578125" style="1" customWidth="1"/>
    <col min="4105" max="4105" width="11.28515625" style="1" customWidth="1"/>
    <col min="4106" max="4108" width="9.140625" style="1"/>
    <col min="4109" max="4109" width="6.7109375" style="1" customWidth="1"/>
    <col min="4110" max="4111" width="9.140625" style="1"/>
    <col min="4112" max="4112" width="2.7109375" style="1" customWidth="1"/>
    <col min="4113" max="4113" width="9.140625" style="1"/>
    <col min="4114" max="4114" width="8.140625" style="1" customWidth="1"/>
    <col min="4115" max="4115" width="2.28515625" style="1" customWidth="1"/>
    <col min="4116" max="4116" width="9.140625" style="1"/>
    <col min="4117" max="4117" width="6.85546875" style="1" customWidth="1"/>
    <col min="4118" max="4352" width="9.140625" style="1"/>
    <col min="4353" max="4353" width="5.5703125" style="1" customWidth="1"/>
    <col min="4354" max="4355" width="7" style="1" customWidth="1"/>
    <col min="4356" max="4356" width="1.5703125" style="1" customWidth="1"/>
    <col min="4357" max="4357" width="7.42578125" style="1" customWidth="1"/>
    <col min="4358" max="4358" width="7.140625" style="1" customWidth="1"/>
    <col min="4359" max="4359" width="2.28515625" style="1" customWidth="1"/>
    <col min="4360" max="4360" width="7.42578125" style="1" customWidth="1"/>
    <col min="4361" max="4361" width="11.28515625" style="1" customWidth="1"/>
    <col min="4362" max="4364" width="9.140625" style="1"/>
    <col min="4365" max="4365" width="6.7109375" style="1" customWidth="1"/>
    <col min="4366" max="4367" width="9.140625" style="1"/>
    <col min="4368" max="4368" width="2.7109375" style="1" customWidth="1"/>
    <col min="4369" max="4369" width="9.140625" style="1"/>
    <col min="4370" max="4370" width="8.140625" style="1" customWidth="1"/>
    <col min="4371" max="4371" width="2.28515625" style="1" customWidth="1"/>
    <col min="4372" max="4372" width="9.140625" style="1"/>
    <col min="4373" max="4373" width="6.85546875" style="1" customWidth="1"/>
    <col min="4374" max="4608" width="9.140625" style="1"/>
    <col min="4609" max="4609" width="5.5703125" style="1" customWidth="1"/>
    <col min="4610" max="4611" width="7" style="1" customWidth="1"/>
    <col min="4612" max="4612" width="1.5703125" style="1" customWidth="1"/>
    <col min="4613" max="4613" width="7.42578125" style="1" customWidth="1"/>
    <col min="4614" max="4614" width="7.140625" style="1" customWidth="1"/>
    <col min="4615" max="4615" width="2.28515625" style="1" customWidth="1"/>
    <col min="4616" max="4616" width="7.42578125" style="1" customWidth="1"/>
    <col min="4617" max="4617" width="11.28515625" style="1" customWidth="1"/>
    <col min="4618" max="4620" width="9.140625" style="1"/>
    <col min="4621" max="4621" width="6.7109375" style="1" customWidth="1"/>
    <col min="4622" max="4623" width="9.140625" style="1"/>
    <col min="4624" max="4624" width="2.7109375" style="1" customWidth="1"/>
    <col min="4625" max="4625" width="9.140625" style="1"/>
    <col min="4626" max="4626" width="8.140625" style="1" customWidth="1"/>
    <col min="4627" max="4627" width="2.28515625" style="1" customWidth="1"/>
    <col min="4628" max="4628" width="9.140625" style="1"/>
    <col min="4629" max="4629" width="6.85546875" style="1" customWidth="1"/>
    <col min="4630" max="4864" width="9.140625" style="1"/>
    <col min="4865" max="4865" width="5.5703125" style="1" customWidth="1"/>
    <col min="4866" max="4867" width="7" style="1" customWidth="1"/>
    <col min="4868" max="4868" width="1.5703125" style="1" customWidth="1"/>
    <col min="4869" max="4869" width="7.42578125" style="1" customWidth="1"/>
    <col min="4870" max="4870" width="7.140625" style="1" customWidth="1"/>
    <col min="4871" max="4871" width="2.28515625" style="1" customWidth="1"/>
    <col min="4872" max="4872" width="7.42578125" style="1" customWidth="1"/>
    <col min="4873" max="4873" width="11.28515625" style="1" customWidth="1"/>
    <col min="4874" max="4876" width="9.140625" style="1"/>
    <col min="4877" max="4877" width="6.7109375" style="1" customWidth="1"/>
    <col min="4878" max="4879" width="9.140625" style="1"/>
    <col min="4880" max="4880" width="2.7109375" style="1" customWidth="1"/>
    <col min="4881" max="4881" width="9.140625" style="1"/>
    <col min="4882" max="4882" width="8.140625" style="1" customWidth="1"/>
    <col min="4883" max="4883" width="2.28515625" style="1" customWidth="1"/>
    <col min="4884" max="4884" width="9.140625" style="1"/>
    <col min="4885" max="4885" width="6.85546875" style="1" customWidth="1"/>
    <col min="4886" max="5120" width="9.140625" style="1"/>
    <col min="5121" max="5121" width="5.5703125" style="1" customWidth="1"/>
    <col min="5122" max="5123" width="7" style="1" customWidth="1"/>
    <col min="5124" max="5124" width="1.5703125" style="1" customWidth="1"/>
    <col min="5125" max="5125" width="7.42578125" style="1" customWidth="1"/>
    <col min="5126" max="5126" width="7.140625" style="1" customWidth="1"/>
    <col min="5127" max="5127" width="2.28515625" style="1" customWidth="1"/>
    <col min="5128" max="5128" width="7.42578125" style="1" customWidth="1"/>
    <col min="5129" max="5129" width="11.28515625" style="1" customWidth="1"/>
    <col min="5130" max="5132" width="9.140625" style="1"/>
    <col min="5133" max="5133" width="6.7109375" style="1" customWidth="1"/>
    <col min="5134" max="5135" width="9.140625" style="1"/>
    <col min="5136" max="5136" width="2.7109375" style="1" customWidth="1"/>
    <col min="5137" max="5137" width="9.140625" style="1"/>
    <col min="5138" max="5138" width="8.140625" style="1" customWidth="1"/>
    <col min="5139" max="5139" width="2.28515625" style="1" customWidth="1"/>
    <col min="5140" max="5140" width="9.140625" style="1"/>
    <col min="5141" max="5141" width="6.85546875" style="1" customWidth="1"/>
    <col min="5142" max="5376" width="9.140625" style="1"/>
    <col min="5377" max="5377" width="5.5703125" style="1" customWidth="1"/>
    <col min="5378" max="5379" width="7" style="1" customWidth="1"/>
    <col min="5380" max="5380" width="1.5703125" style="1" customWidth="1"/>
    <col min="5381" max="5381" width="7.42578125" style="1" customWidth="1"/>
    <col min="5382" max="5382" width="7.140625" style="1" customWidth="1"/>
    <col min="5383" max="5383" width="2.28515625" style="1" customWidth="1"/>
    <col min="5384" max="5384" width="7.42578125" style="1" customWidth="1"/>
    <col min="5385" max="5385" width="11.28515625" style="1" customWidth="1"/>
    <col min="5386" max="5388" width="9.140625" style="1"/>
    <col min="5389" max="5389" width="6.7109375" style="1" customWidth="1"/>
    <col min="5390" max="5391" width="9.140625" style="1"/>
    <col min="5392" max="5392" width="2.7109375" style="1" customWidth="1"/>
    <col min="5393" max="5393" width="9.140625" style="1"/>
    <col min="5394" max="5394" width="8.140625" style="1" customWidth="1"/>
    <col min="5395" max="5395" width="2.28515625" style="1" customWidth="1"/>
    <col min="5396" max="5396" width="9.140625" style="1"/>
    <col min="5397" max="5397" width="6.85546875" style="1" customWidth="1"/>
    <col min="5398" max="5632" width="9.140625" style="1"/>
    <col min="5633" max="5633" width="5.5703125" style="1" customWidth="1"/>
    <col min="5634" max="5635" width="7" style="1" customWidth="1"/>
    <col min="5636" max="5636" width="1.5703125" style="1" customWidth="1"/>
    <col min="5637" max="5637" width="7.42578125" style="1" customWidth="1"/>
    <col min="5638" max="5638" width="7.140625" style="1" customWidth="1"/>
    <col min="5639" max="5639" width="2.28515625" style="1" customWidth="1"/>
    <col min="5640" max="5640" width="7.42578125" style="1" customWidth="1"/>
    <col min="5641" max="5641" width="11.28515625" style="1" customWidth="1"/>
    <col min="5642" max="5644" width="9.140625" style="1"/>
    <col min="5645" max="5645" width="6.7109375" style="1" customWidth="1"/>
    <col min="5646" max="5647" width="9.140625" style="1"/>
    <col min="5648" max="5648" width="2.7109375" style="1" customWidth="1"/>
    <col min="5649" max="5649" width="9.140625" style="1"/>
    <col min="5650" max="5650" width="8.140625" style="1" customWidth="1"/>
    <col min="5651" max="5651" width="2.28515625" style="1" customWidth="1"/>
    <col min="5652" max="5652" width="9.140625" style="1"/>
    <col min="5653" max="5653" width="6.85546875" style="1" customWidth="1"/>
    <col min="5654" max="5888" width="9.140625" style="1"/>
    <col min="5889" max="5889" width="5.5703125" style="1" customWidth="1"/>
    <col min="5890" max="5891" width="7" style="1" customWidth="1"/>
    <col min="5892" max="5892" width="1.5703125" style="1" customWidth="1"/>
    <col min="5893" max="5893" width="7.42578125" style="1" customWidth="1"/>
    <col min="5894" max="5894" width="7.140625" style="1" customWidth="1"/>
    <col min="5895" max="5895" width="2.28515625" style="1" customWidth="1"/>
    <col min="5896" max="5896" width="7.42578125" style="1" customWidth="1"/>
    <col min="5897" max="5897" width="11.28515625" style="1" customWidth="1"/>
    <col min="5898" max="5900" width="9.140625" style="1"/>
    <col min="5901" max="5901" width="6.7109375" style="1" customWidth="1"/>
    <col min="5902" max="5903" width="9.140625" style="1"/>
    <col min="5904" max="5904" width="2.7109375" style="1" customWidth="1"/>
    <col min="5905" max="5905" width="9.140625" style="1"/>
    <col min="5906" max="5906" width="8.140625" style="1" customWidth="1"/>
    <col min="5907" max="5907" width="2.28515625" style="1" customWidth="1"/>
    <col min="5908" max="5908" width="9.140625" style="1"/>
    <col min="5909" max="5909" width="6.85546875" style="1" customWidth="1"/>
    <col min="5910" max="6144" width="9.140625" style="1"/>
    <col min="6145" max="6145" width="5.5703125" style="1" customWidth="1"/>
    <col min="6146" max="6147" width="7" style="1" customWidth="1"/>
    <col min="6148" max="6148" width="1.5703125" style="1" customWidth="1"/>
    <col min="6149" max="6149" width="7.42578125" style="1" customWidth="1"/>
    <col min="6150" max="6150" width="7.140625" style="1" customWidth="1"/>
    <col min="6151" max="6151" width="2.28515625" style="1" customWidth="1"/>
    <col min="6152" max="6152" width="7.42578125" style="1" customWidth="1"/>
    <col min="6153" max="6153" width="11.28515625" style="1" customWidth="1"/>
    <col min="6154" max="6156" width="9.140625" style="1"/>
    <col min="6157" max="6157" width="6.7109375" style="1" customWidth="1"/>
    <col min="6158" max="6159" width="9.140625" style="1"/>
    <col min="6160" max="6160" width="2.7109375" style="1" customWidth="1"/>
    <col min="6161" max="6161" width="9.140625" style="1"/>
    <col min="6162" max="6162" width="8.140625" style="1" customWidth="1"/>
    <col min="6163" max="6163" width="2.28515625" style="1" customWidth="1"/>
    <col min="6164" max="6164" width="9.140625" style="1"/>
    <col min="6165" max="6165" width="6.85546875" style="1" customWidth="1"/>
    <col min="6166" max="6400" width="9.140625" style="1"/>
    <col min="6401" max="6401" width="5.5703125" style="1" customWidth="1"/>
    <col min="6402" max="6403" width="7" style="1" customWidth="1"/>
    <col min="6404" max="6404" width="1.5703125" style="1" customWidth="1"/>
    <col min="6405" max="6405" width="7.42578125" style="1" customWidth="1"/>
    <col min="6406" max="6406" width="7.140625" style="1" customWidth="1"/>
    <col min="6407" max="6407" width="2.28515625" style="1" customWidth="1"/>
    <col min="6408" max="6408" width="7.42578125" style="1" customWidth="1"/>
    <col min="6409" max="6409" width="11.28515625" style="1" customWidth="1"/>
    <col min="6410" max="6412" width="9.140625" style="1"/>
    <col min="6413" max="6413" width="6.7109375" style="1" customWidth="1"/>
    <col min="6414" max="6415" width="9.140625" style="1"/>
    <col min="6416" max="6416" width="2.7109375" style="1" customWidth="1"/>
    <col min="6417" max="6417" width="9.140625" style="1"/>
    <col min="6418" max="6418" width="8.140625" style="1" customWidth="1"/>
    <col min="6419" max="6419" width="2.28515625" style="1" customWidth="1"/>
    <col min="6420" max="6420" width="9.140625" style="1"/>
    <col min="6421" max="6421" width="6.85546875" style="1" customWidth="1"/>
    <col min="6422" max="6656" width="9.140625" style="1"/>
    <col min="6657" max="6657" width="5.5703125" style="1" customWidth="1"/>
    <col min="6658" max="6659" width="7" style="1" customWidth="1"/>
    <col min="6660" max="6660" width="1.5703125" style="1" customWidth="1"/>
    <col min="6661" max="6661" width="7.42578125" style="1" customWidth="1"/>
    <col min="6662" max="6662" width="7.140625" style="1" customWidth="1"/>
    <col min="6663" max="6663" width="2.28515625" style="1" customWidth="1"/>
    <col min="6664" max="6664" width="7.42578125" style="1" customWidth="1"/>
    <col min="6665" max="6665" width="11.28515625" style="1" customWidth="1"/>
    <col min="6666" max="6668" width="9.140625" style="1"/>
    <col min="6669" max="6669" width="6.7109375" style="1" customWidth="1"/>
    <col min="6670" max="6671" width="9.140625" style="1"/>
    <col min="6672" max="6672" width="2.7109375" style="1" customWidth="1"/>
    <col min="6673" max="6673" width="9.140625" style="1"/>
    <col min="6674" max="6674" width="8.140625" style="1" customWidth="1"/>
    <col min="6675" max="6675" width="2.28515625" style="1" customWidth="1"/>
    <col min="6676" max="6676" width="9.140625" style="1"/>
    <col min="6677" max="6677" width="6.85546875" style="1" customWidth="1"/>
    <col min="6678" max="6912" width="9.140625" style="1"/>
    <col min="6913" max="6913" width="5.5703125" style="1" customWidth="1"/>
    <col min="6914" max="6915" width="7" style="1" customWidth="1"/>
    <col min="6916" max="6916" width="1.5703125" style="1" customWidth="1"/>
    <col min="6917" max="6917" width="7.42578125" style="1" customWidth="1"/>
    <col min="6918" max="6918" width="7.140625" style="1" customWidth="1"/>
    <col min="6919" max="6919" width="2.28515625" style="1" customWidth="1"/>
    <col min="6920" max="6920" width="7.42578125" style="1" customWidth="1"/>
    <col min="6921" max="6921" width="11.28515625" style="1" customWidth="1"/>
    <col min="6922" max="6924" width="9.140625" style="1"/>
    <col min="6925" max="6925" width="6.7109375" style="1" customWidth="1"/>
    <col min="6926" max="6927" width="9.140625" style="1"/>
    <col min="6928" max="6928" width="2.7109375" style="1" customWidth="1"/>
    <col min="6929" max="6929" width="9.140625" style="1"/>
    <col min="6930" max="6930" width="8.140625" style="1" customWidth="1"/>
    <col min="6931" max="6931" width="2.28515625" style="1" customWidth="1"/>
    <col min="6932" max="6932" width="9.140625" style="1"/>
    <col min="6933" max="6933" width="6.85546875" style="1" customWidth="1"/>
    <col min="6934" max="7168" width="9.140625" style="1"/>
    <col min="7169" max="7169" width="5.5703125" style="1" customWidth="1"/>
    <col min="7170" max="7171" width="7" style="1" customWidth="1"/>
    <col min="7172" max="7172" width="1.5703125" style="1" customWidth="1"/>
    <col min="7173" max="7173" width="7.42578125" style="1" customWidth="1"/>
    <col min="7174" max="7174" width="7.140625" style="1" customWidth="1"/>
    <col min="7175" max="7175" width="2.28515625" style="1" customWidth="1"/>
    <col min="7176" max="7176" width="7.42578125" style="1" customWidth="1"/>
    <col min="7177" max="7177" width="11.28515625" style="1" customWidth="1"/>
    <col min="7178" max="7180" width="9.140625" style="1"/>
    <col min="7181" max="7181" width="6.7109375" style="1" customWidth="1"/>
    <col min="7182" max="7183" width="9.140625" style="1"/>
    <col min="7184" max="7184" width="2.7109375" style="1" customWidth="1"/>
    <col min="7185" max="7185" width="9.140625" style="1"/>
    <col min="7186" max="7186" width="8.140625" style="1" customWidth="1"/>
    <col min="7187" max="7187" width="2.28515625" style="1" customWidth="1"/>
    <col min="7188" max="7188" width="9.140625" style="1"/>
    <col min="7189" max="7189" width="6.85546875" style="1" customWidth="1"/>
    <col min="7190" max="7424" width="9.140625" style="1"/>
    <col min="7425" max="7425" width="5.5703125" style="1" customWidth="1"/>
    <col min="7426" max="7427" width="7" style="1" customWidth="1"/>
    <col min="7428" max="7428" width="1.5703125" style="1" customWidth="1"/>
    <col min="7429" max="7429" width="7.42578125" style="1" customWidth="1"/>
    <col min="7430" max="7430" width="7.140625" style="1" customWidth="1"/>
    <col min="7431" max="7431" width="2.28515625" style="1" customWidth="1"/>
    <col min="7432" max="7432" width="7.42578125" style="1" customWidth="1"/>
    <col min="7433" max="7433" width="11.28515625" style="1" customWidth="1"/>
    <col min="7434" max="7436" width="9.140625" style="1"/>
    <col min="7437" max="7437" width="6.7109375" style="1" customWidth="1"/>
    <col min="7438" max="7439" width="9.140625" style="1"/>
    <col min="7440" max="7440" width="2.7109375" style="1" customWidth="1"/>
    <col min="7441" max="7441" width="9.140625" style="1"/>
    <col min="7442" max="7442" width="8.140625" style="1" customWidth="1"/>
    <col min="7443" max="7443" width="2.28515625" style="1" customWidth="1"/>
    <col min="7444" max="7444" width="9.140625" style="1"/>
    <col min="7445" max="7445" width="6.85546875" style="1" customWidth="1"/>
    <col min="7446" max="7680" width="9.140625" style="1"/>
    <col min="7681" max="7681" width="5.5703125" style="1" customWidth="1"/>
    <col min="7682" max="7683" width="7" style="1" customWidth="1"/>
    <col min="7684" max="7684" width="1.5703125" style="1" customWidth="1"/>
    <col min="7685" max="7685" width="7.42578125" style="1" customWidth="1"/>
    <col min="7686" max="7686" width="7.140625" style="1" customWidth="1"/>
    <col min="7687" max="7687" width="2.28515625" style="1" customWidth="1"/>
    <col min="7688" max="7688" width="7.42578125" style="1" customWidth="1"/>
    <col min="7689" max="7689" width="11.28515625" style="1" customWidth="1"/>
    <col min="7690" max="7692" width="9.140625" style="1"/>
    <col min="7693" max="7693" width="6.7109375" style="1" customWidth="1"/>
    <col min="7694" max="7695" width="9.140625" style="1"/>
    <col min="7696" max="7696" width="2.7109375" style="1" customWidth="1"/>
    <col min="7697" max="7697" width="9.140625" style="1"/>
    <col min="7698" max="7698" width="8.140625" style="1" customWidth="1"/>
    <col min="7699" max="7699" width="2.28515625" style="1" customWidth="1"/>
    <col min="7700" max="7700" width="9.140625" style="1"/>
    <col min="7701" max="7701" width="6.85546875" style="1" customWidth="1"/>
    <col min="7702" max="7936" width="9.140625" style="1"/>
    <col min="7937" max="7937" width="5.5703125" style="1" customWidth="1"/>
    <col min="7938" max="7939" width="7" style="1" customWidth="1"/>
    <col min="7940" max="7940" width="1.5703125" style="1" customWidth="1"/>
    <col min="7941" max="7941" width="7.42578125" style="1" customWidth="1"/>
    <col min="7942" max="7942" width="7.140625" style="1" customWidth="1"/>
    <col min="7943" max="7943" width="2.28515625" style="1" customWidth="1"/>
    <col min="7944" max="7944" width="7.42578125" style="1" customWidth="1"/>
    <col min="7945" max="7945" width="11.28515625" style="1" customWidth="1"/>
    <col min="7946" max="7948" width="9.140625" style="1"/>
    <col min="7949" max="7949" width="6.7109375" style="1" customWidth="1"/>
    <col min="7950" max="7951" width="9.140625" style="1"/>
    <col min="7952" max="7952" width="2.7109375" style="1" customWidth="1"/>
    <col min="7953" max="7953" width="9.140625" style="1"/>
    <col min="7954" max="7954" width="8.140625" style="1" customWidth="1"/>
    <col min="7955" max="7955" width="2.28515625" style="1" customWidth="1"/>
    <col min="7956" max="7956" width="9.140625" style="1"/>
    <col min="7957" max="7957" width="6.85546875" style="1" customWidth="1"/>
    <col min="7958" max="8192" width="9.140625" style="1"/>
    <col min="8193" max="8193" width="5.5703125" style="1" customWidth="1"/>
    <col min="8194" max="8195" width="7" style="1" customWidth="1"/>
    <col min="8196" max="8196" width="1.5703125" style="1" customWidth="1"/>
    <col min="8197" max="8197" width="7.42578125" style="1" customWidth="1"/>
    <col min="8198" max="8198" width="7.140625" style="1" customWidth="1"/>
    <col min="8199" max="8199" width="2.28515625" style="1" customWidth="1"/>
    <col min="8200" max="8200" width="7.42578125" style="1" customWidth="1"/>
    <col min="8201" max="8201" width="11.28515625" style="1" customWidth="1"/>
    <col min="8202" max="8204" width="9.140625" style="1"/>
    <col min="8205" max="8205" width="6.7109375" style="1" customWidth="1"/>
    <col min="8206" max="8207" width="9.140625" style="1"/>
    <col min="8208" max="8208" width="2.7109375" style="1" customWidth="1"/>
    <col min="8209" max="8209" width="9.140625" style="1"/>
    <col min="8210" max="8210" width="8.140625" style="1" customWidth="1"/>
    <col min="8211" max="8211" width="2.28515625" style="1" customWidth="1"/>
    <col min="8212" max="8212" width="9.140625" style="1"/>
    <col min="8213" max="8213" width="6.85546875" style="1" customWidth="1"/>
    <col min="8214" max="8448" width="9.140625" style="1"/>
    <col min="8449" max="8449" width="5.5703125" style="1" customWidth="1"/>
    <col min="8450" max="8451" width="7" style="1" customWidth="1"/>
    <col min="8452" max="8452" width="1.5703125" style="1" customWidth="1"/>
    <col min="8453" max="8453" width="7.42578125" style="1" customWidth="1"/>
    <col min="8454" max="8454" width="7.140625" style="1" customWidth="1"/>
    <col min="8455" max="8455" width="2.28515625" style="1" customWidth="1"/>
    <col min="8456" max="8456" width="7.42578125" style="1" customWidth="1"/>
    <col min="8457" max="8457" width="11.28515625" style="1" customWidth="1"/>
    <col min="8458" max="8460" width="9.140625" style="1"/>
    <col min="8461" max="8461" width="6.7109375" style="1" customWidth="1"/>
    <col min="8462" max="8463" width="9.140625" style="1"/>
    <col min="8464" max="8464" width="2.7109375" style="1" customWidth="1"/>
    <col min="8465" max="8465" width="9.140625" style="1"/>
    <col min="8466" max="8466" width="8.140625" style="1" customWidth="1"/>
    <col min="8467" max="8467" width="2.28515625" style="1" customWidth="1"/>
    <col min="8468" max="8468" width="9.140625" style="1"/>
    <col min="8469" max="8469" width="6.85546875" style="1" customWidth="1"/>
    <col min="8470" max="8704" width="9.140625" style="1"/>
    <col min="8705" max="8705" width="5.5703125" style="1" customWidth="1"/>
    <col min="8706" max="8707" width="7" style="1" customWidth="1"/>
    <col min="8708" max="8708" width="1.5703125" style="1" customWidth="1"/>
    <col min="8709" max="8709" width="7.42578125" style="1" customWidth="1"/>
    <col min="8710" max="8710" width="7.140625" style="1" customWidth="1"/>
    <col min="8711" max="8711" width="2.28515625" style="1" customWidth="1"/>
    <col min="8712" max="8712" width="7.42578125" style="1" customWidth="1"/>
    <col min="8713" max="8713" width="11.28515625" style="1" customWidth="1"/>
    <col min="8714" max="8716" width="9.140625" style="1"/>
    <col min="8717" max="8717" width="6.7109375" style="1" customWidth="1"/>
    <col min="8718" max="8719" width="9.140625" style="1"/>
    <col min="8720" max="8720" width="2.7109375" style="1" customWidth="1"/>
    <col min="8721" max="8721" width="9.140625" style="1"/>
    <col min="8722" max="8722" width="8.140625" style="1" customWidth="1"/>
    <col min="8723" max="8723" width="2.28515625" style="1" customWidth="1"/>
    <col min="8724" max="8724" width="9.140625" style="1"/>
    <col min="8725" max="8725" width="6.85546875" style="1" customWidth="1"/>
    <col min="8726" max="8960" width="9.140625" style="1"/>
    <col min="8961" max="8961" width="5.5703125" style="1" customWidth="1"/>
    <col min="8962" max="8963" width="7" style="1" customWidth="1"/>
    <col min="8964" max="8964" width="1.5703125" style="1" customWidth="1"/>
    <col min="8965" max="8965" width="7.42578125" style="1" customWidth="1"/>
    <col min="8966" max="8966" width="7.140625" style="1" customWidth="1"/>
    <col min="8967" max="8967" width="2.28515625" style="1" customWidth="1"/>
    <col min="8968" max="8968" width="7.42578125" style="1" customWidth="1"/>
    <col min="8969" max="8969" width="11.28515625" style="1" customWidth="1"/>
    <col min="8970" max="8972" width="9.140625" style="1"/>
    <col min="8973" max="8973" width="6.7109375" style="1" customWidth="1"/>
    <col min="8974" max="8975" width="9.140625" style="1"/>
    <col min="8976" max="8976" width="2.7109375" style="1" customWidth="1"/>
    <col min="8977" max="8977" width="9.140625" style="1"/>
    <col min="8978" max="8978" width="8.140625" style="1" customWidth="1"/>
    <col min="8979" max="8979" width="2.28515625" style="1" customWidth="1"/>
    <col min="8980" max="8980" width="9.140625" style="1"/>
    <col min="8981" max="8981" width="6.85546875" style="1" customWidth="1"/>
    <col min="8982" max="9216" width="9.140625" style="1"/>
    <col min="9217" max="9217" width="5.5703125" style="1" customWidth="1"/>
    <col min="9218" max="9219" width="7" style="1" customWidth="1"/>
    <col min="9220" max="9220" width="1.5703125" style="1" customWidth="1"/>
    <col min="9221" max="9221" width="7.42578125" style="1" customWidth="1"/>
    <col min="9222" max="9222" width="7.140625" style="1" customWidth="1"/>
    <col min="9223" max="9223" width="2.28515625" style="1" customWidth="1"/>
    <col min="9224" max="9224" width="7.42578125" style="1" customWidth="1"/>
    <col min="9225" max="9225" width="11.28515625" style="1" customWidth="1"/>
    <col min="9226" max="9228" width="9.140625" style="1"/>
    <col min="9229" max="9229" width="6.7109375" style="1" customWidth="1"/>
    <col min="9230" max="9231" width="9.140625" style="1"/>
    <col min="9232" max="9232" width="2.7109375" style="1" customWidth="1"/>
    <col min="9233" max="9233" width="9.140625" style="1"/>
    <col min="9234" max="9234" width="8.140625" style="1" customWidth="1"/>
    <col min="9235" max="9235" width="2.28515625" style="1" customWidth="1"/>
    <col min="9236" max="9236" width="9.140625" style="1"/>
    <col min="9237" max="9237" width="6.85546875" style="1" customWidth="1"/>
    <col min="9238" max="9472" width="9.140625" style="1"/>
    <col min="9473" max="9473" width="5.5703125" style="1" customWidth="1"/>
    <col min="9474" max="9475" width="7" style="1" customWidth="1"/>
    <col min="9476" max="9476" width="1.5703125" style="1" customWidth="1"/>
    <col min="9477" max="9477" width="7.42578125" style="1" customWidth="1"/>
    <col min="9478" max="9478" width="7.140625" style="1" customWidth="1"/>
    <col min="9479" max="9479" width="2.28515625" style="1" customWidth="1"/>
    <col min="9480" max="9480" width="7.42578125" style="1" customWidth="1"/>
    <col min="9481" max="9481" width="11.28515625" style="1" customWidth="1"/>
    <col min="9482" max="9484" width="9.140625" style="1"/>
    <col min="9485" max="9485" width="6.7109375" style="1" customWidth="1"/>
    <col min="9486" max="9487" width="9.140625" style="1"/>
    <col min="9488" max="9488" width="2.7109375" style="1" customWidth="1"/>
    <col min="9489" max="9489" width="9.140625" style="1"/>
    <col min="9490" max="9490" width="8.140625" style="1" customWidth="1"/>
    <col min="9491" max="9491" width="2.28515625" style="1" customWidth="1"/>
    <col min="9492" max="9492" width="9.140625" style="1"/>
    <col min="9493" max="9493" width="6.85546875" style="1" customWidth="1"/>
    <col min="9494" max="9728" width="9.140625" style="1"/>
    <col min="9729" max="9729" width="5.5703125" style="1" customWidth="1"/>
    <col min="9730" max="9731" width="7" style="1" customWidth="1"/>
    <col min="9732" max="9732" width="1.5703125" style="1" customWidth="1"/>
    <col min="9733" max="9733" width="7.42578125" style="1" customWidth="1"/>
    <col min="9734" max="9734" width="7.140625" style="1" customWidth="1"/>
    <col min="9735" max="9735" width="2.28515625" style="1" customWidth="1"/>
    <col min="9736" max="9736" width="7.42578125" style="1" customWidth="1"/>
    <col min="9737" max="9737" width="11.28515625" style="1" customWidth="1"/>
    <col min="9738" max="9740" width="9.140625" style="1"/>
    <col min="9741" max="9741" width="6.7109375" style="1" customWidth="1"/>
    <col min="9742" max="9743" width="9.140625" style="1"/>
    <col min="9744" max="9744" width="2.7109375" style="1" customWidth="1"/>
    <col min="9745" max="9745" width="9.140625" style="1"/>
    <col min="9746" max="9746" width="8.140625" style="1" customWidth="1"/>
    <col min="9747" max="9747" width="2.28515625" style="1" customWidth="1"/>
    <col min="9748" max="9748" width="9.140625" style="1"/>
    <col min="9749" max="9749" width="6.85546875" style="1" customWidth="1"/>
    <col min="9750" max="9984" width="9.140625" style="1"/>
    <col min="9985" max="9985" width="5.5703125" style="1" customWidth="1"/>
    <col min="9986" max="9987" width="7" style="1" customWidth="1"/>
    <col min="9988" max="9988" width="1.5703125" style="1" customWidth="1"/>
    <col min="9989" max="9989" width="7.42578125" style="1" customWidth="1"/>
    <col min="9990" max="9990" width="7.140625" style="1" customWidth="1"/>
    <col min="9991" max="9991" width="2.28515625" style="1" customWidth="1"/>
    <col min="9992" max="9992" width="7.42578125" style="1" customWidth="1"/>
    <col min="9993" max="9993" width="11.28515625" style="1" customWidth="1"/>
    <col min="9994" max="9996" width="9.140625" style="1"/>
    <col min="9997" max="9997" width="6.7109375" style="1" customWidth="1"/>
    <col min="9998" max="9999" width="9.140625" style="1"/>
    <col min="10000" max="10000" width="2.7109375" style="1" customWidth="1"/>
    <col min="10001" max="10001" width="9.140625" style="1"/>
    <col min="10002" max="10002" width="8.140625" style="1" customWidth="1"/>
    <col min="10003" max="10003" width="2.28515625" style="1" customWidth="1"/>
    <col min="10004" max="10004" width="9.140625" style="1"/>
    <col min="10005" max="10005" width="6.85546875" style="1" customWidth="1"/>
    <col min="10006" max="10240" width="9.140625" style="1"/>
    <col min="10241" max="10241" width="5.5703125" style="1" customWidth="1"/>
    <col min="10242" max="10243" width="7" style="1" customWidth="1"/>
    <col min="10244" max="10244" width="1.5703125" style="1" customWidth="1"/>
    <col min="10245" max="10245" width="7.42578125" style="1" customWidth="1"/>
    <col min="10246" max="10246" width="7.140625" style="1" customWidth="1"/>
    <col min="10247" max="10247" width="2.28515625" style="1" customWidth="1"/>
    <col min="10248" max="10248" width="7.42578125" style="1" customWidth="1"/>
    <col min="10249" max="10249" width="11.28515625" style="1" customWidth="1"/>
    <col min="10250" max="10252" width="9.140625" style="1"/>
    <col min="10253" max="10253" width="6.7109375" style="1" customWidth="1"/>
    <col min="10254" max="10255" width="9.140625" style="1"/>
    <col min="10256" max="10256" width="2.7109375" style="1" customWidth="1"/>
    <col min="10257" max="10257" width="9.140625" style="1"/>
    <col min="10258" max="10258" width="8.140625" style="1" customWidth="1"/>
    <col min="10259" max="10259" width="2.28515625" style="1" customWidth="1"/>
    <col min="10260" max="10260" width="9.140625" style="1"/>
    <col min="10261" max="10261" width="6.85546875" style="1" customWidth="1"/>
    <col min="10262" max="10496" width="9.140625" style="1"/>
    <col min="10497" max="10497" width="5.5703125" style="1" customWidth="1"/>
    <col min="10498" max="10499" width="7" style="1" customWidth="1"/>
    <col min="10500" max="10500" width="1.5703125" style="1" customWidth="1"/>
    <col min="10501" max="10501" width="7.42578125" style="1" customWidth="1"/>
    <col min="10502" max="10502" width="7.140625" style="1" customWidth="1"/>
    <col min="10503" max="10503" width="2.28515625" style="1" customWidth="1"/>
    <col min="10504" max="10504" width="7.42578125" style="1" customWidth="1"/>
    <col min="10505" max="10505" width="11.28515625" style="1" customWidth="1"/>
    <col min="10506" max="10508" width="9.140625" style="1"/>
    <col min="10509" max="10509" width="6.7109375" style="1" customWidth="1"/>
    <col min="10510" max="10511" width="9.140625" style="1"/>
    <col min="10512" max="10512" width="2.7109375" style="1" customWidth="1"/>
    <col min="10513" max="10513" width="9.140625" style="1"/>
    <col min="10514" max="10514" width="8.140625" style="1" customWidth="1"/>
    <col min="10515" max="10515" width="2.28515625" style="1" customWidth="1"/>
    <col min="10516" max="10516" width="9.140625" style="1"/>
    <col min="10517" max="10517" width="6.85546875" style="1" customWidth="1"/>
    <col min="10518" max="10752" width="9.140625" style="1"/>
    <col min="10753" max="10753" width="5.5703125" style="1" customWidth="1"/>
    <col min="10754" max="10755" width="7" style="1" customWidth="1"/>
    <col min="10756" max="10756" width="1.5703125" style="1" customWidth="1"/>
    <col min="10757" max="10757" width="7.42578125" style="1" customWidth="1"/>
    <col min="10758" max="10758" width="7.140625" style="1" customWidth="1"/>
    <col min="10759" max="10759" width="2.28515625" style="1" customWidth="1"/>
    <col min="10760" max="10760" width="7.42578125" style="1" customWidth="1"/>
    <col min="10761" max="10761" width="11.28515625" style="1" customWidth="1"/>
    <col min="10762" max="10764" width="9.140625" style="1"/>
    <col min="10765" max="10765" width="6.7109375" style="1" customWidth="1"/>
    <col min="10766" max="10767" width="9.140625" style="1"/>
    <col min="10768" max="10768" width="2.7109375" style="1" customWidth="1"/>
    <col min="10769" max="10769" width="9.140625" style="1"/>
    <col min="10770" max="10770" width="8.140625" style="1" customWidth="1"/>
    <col min="10771" max="10771" width="2.28515625" style="1" customWidth="1"/>
    <col min="10772" max="10772" width="9.140625" style="1"/>
    <col min="10773" max="10773" width="6.85546875" style="1" customWidth="1"/>
    <col min="10774" max="11008" width="9.140625" style="1"/>
    <col min="11009" max="11009" width="5.5703125" style="1" customWidth="1"/>
    <col min="11010" max="11011" width="7" style="1" customWidth="1"/>
    <col min="11012" max="11012" width="1.5703125" style="1" customWidth="1"/>
    <col min="11013" max="11013" width="7.42578125" style="1" customWidth="1"/>
    <col min="11014" max="11014" width="7.140625" style="1" customWidth="1"/>
    <col min="11015" max="11015" width="2.28515625" style="1" customWidth="1"/>
    <col min="11016" max="11016" width="7.42578125" style="1" customWidth="1"/>
    <col min="11017" max="11017" width="11.28515625" style="1" customWidth="1"/>
    <col min="11018" max="11020" width="9.140625" style="1"/>
    <col min="11021" max="11021" width="6.7109375" style="1" customWidth="1"/>
    <col min="11022" max="11023" width="9.140625" style="1"/>
    <col min="11024" max="11024" width="2.7109375" style="1" customWidth="1"/>
    <col min="11025" max="11025" width="9.140625" style="1"/>
    <col min="11026" max="11026" width="8.140625" style="1" customWidth="1"/>
    <col min="11027" max="11027" width="2.28515625" style="1" customWidth="1"/>
    <col min="11028" max="11028" width="9.140625" style="1"/>
    <col min="11029" max="11029" width="6.85546875" style="1" customWidth="1"/>
    <col min="11030" max="11264" width="9.140625" style="1"/>
    <col min="11265" max="11265" width="5.5703125" style="1" customWidth="1"/>
    <col min="11266" max="11267" width="7" style="1" customWidth="1"/>
    <col min="11268" max="11268" width="1.5703125" style="1" customWidth="1"/>
    <col min="11269" max="11269" width="7.42578125" style="1" customWidth="1"/>
    <col min="11270" max="11270" width="7.140625" style="1" customWidth="1"/>
    <col min="11271" max="11271" width="2.28515625" style="1" customWidth="1"/>
    <col min="11272" max="11272" width="7.42578125" style="1" customWidth="1"/>
    <col min="11273" max="11273" width="11.28515625" style="1" customWidth="1"/>
    <col min="11274" max="11276" width="9.140625" style="1"/>
    <col min="11277" max="11277" width="6.7109375" style="1" customWidth="1"/>
    <col min="11278" max="11279" width="9.140625" style="1"/>
    <col min="11280" max="11280" width="2.7109375" style="1" customWidth="1"/>
    <col min="11281" max="11281" width="9.140625" style="1"/>
    <col min="11282" max="11282" width="8.140625" style="1" customWidth="1"/>
    <col min="11283" max="11283" width="2.28515625" style="1" customWidth="1"/>
    <col min="11284" max="11284" width="9.140625" style="1"/>
    <col min="11285" max="11285" width="6.85546875" style="1" customWidth="1"/>
    <col min="11286" max="11520" width="9.140625" style="1"/>
    <col min="11521" max="11521" width="5.5703125" style="1" customWidth="1"/>
    <col min="11522" max="11523" width="7" style="1" customWidth="1"/>
    <col min="11524" max="11524" width="1.5703125" style="1" customWidth="1"/>
    <col min="11525" max="11525" width="7.42578125" style="1" customWidth="1"/>
    <col min="11526" max="11526" width="7.140625" style="1" customWidth="1"/>
    <col min="11527" max="11527" width="2.28515625" style="1" customWidth="1"/>
    <col min="11528" max="11528" width="7.42578125" style="1" customWidth="1"/>
    <col min="11529" max="11529" width="11.28515625" style="1" customWidth="1"/>
    <col min="11530" max="11532" width="9.140625" style="1"/>
    <col min="11533" max="11533" width="6.7109375" style="1" customWidth="1"/>
    <col min="11534" max="11535" width="9.140625" style="1"/>
    <col min="11536" max="11536" width="2.7109375" style="1" customWidth="1"/>
    <col min="11537" max="11537" width="9.140625" style="1"/>
    <col min="11538" max="11538" width="8.140625" style="1" customWidth="1"/>
    <col min="11539" max="11539" width="2.28515625" style="1" customWidth="1"/>
    <col min="11540" max="11540" width="9.140625" style="1"/>
    <col min="11541" max="11541" width="6.85546875" style="1" customWidth="1"/>
    <col min="11542" max="11776" width="9.140625" style="1"/>
    <col min="11777" max="11777" width="5.5703125" style="1" customWidth="1"/>
    <col min="11778" max="11779" width="7" style="1" customWidth="1"/>
    <col min="11780" max="11780" width="1.5703125" style="1" customWidth="1"/>
    <col min="11781" max="11781" width="7.42578125" style="1" customWidth="1"/>
    <col min="11782" max="11782" width="7.140625" style="1" customWidth="1"/>
    <col min="11783" max="11783" width="2.28515625" style="1" customWidth="1"/>
    <col min="11784" max="11784" width="7.42578125" style="1" customWidth="1"/>
    <col min="11785" max="11785" width="11.28515625" style="1" customWidth="1"/>
    <col min="11786" max="11788" width="9.140625" style="1"/>
    <col min="11789" max="11789" width="6.7109375" style="1" customWidth="1"/>
    <col min="11790" max="11791" width="9.140625" style="1"/>
    <col min="11792" max="11792" width="2.7109375" style="1" customWidth="1"/>
    <col min="11793" max="11793" width="9.140625" style="1"/>
    <col min="11794" max="11794" width="8.140625" style="1" customWidth="1"/>
    <col min="11795" max="11795" width="2.28515625" style="1" customWidth="1"/>
    <col min="11796" max="11796" width="9.140625" style="1"/>
    <col min="11797" max="11797" width="6.85546875" style="1" customWidth="1"/>
    <col min="11798" max="12032" width="9.140625" style="1"/>
    <col min="12033" max="12033" width="5.5703125" style="1" customWidth="1"/>
    <col min="12034" max="12035" width="7" style="1" customWidth="1"/>
    <col min="12036" max="12036" width="1.5703125" style="1" customWidth="1"/>
    <col min="12037" max="12037" width="7.42578125" style="1" customWidth="1"/>
    <col min="12038" max="12038" width="7.140625" style="1" customWidth="1"/>
    <col min="12039" max="12039" width="2.28515625" style="1" customWidth="1"/>
    <col min="12040" max="12040" width="7.42578125" style="1" customWidth="1"/>
    <col min="12041" max="12041" width="11.28515625" style="1" customWidth="1"/>
    <col min="12042" max="12044" width="9.140625" style="1"/>
    <col min="12045" max="12045" width="6.7109375" style="1" customWidth="1"/>
    <col min="12046" max="12047" width="9.140625" style="1"/>
    <col min="12048" max="12048" width="2.7109375" style="1" customWidth="1"/>
    <col min="12049" max="12049" width="9.140625" style="1"/>
    <col min="12050" max="12050" width="8.140625" style="1" customWidth="1"/>
    <col min="12051" max="12051" width="2.28515625" style="1" customWidth="1"/>
    <col min="12052" max="12052" width="9.140625" style="1"/>
    <col min="12053" max="12053" width="6.85546875" style="1" customWidth="1"/>
    <col min="12054" max="12288" width="9.140625" style="1"/>
    <col min="12289" max="12289" width="5.5703125" style="1" customWidth="1"/>
    <col min="12290" max="12291" width="7" style="1" customWidth="1"/>
    <col min="12292" max="12292" width="1.5703125" style="1" customWidth="1"/>
    <col min="12293" max="12293" width="7.42578125" style="1" customWidth="1"/>
    <col min="12294" max="12294" width="7.140625" style="1" customWidth="1"/>
    <col min="12295" max="12295" width="2.28515625" style="1" customWidth="1"/>
    <col min="12296" max="12296" width="7.42578125" style="1" customWidth="1"/>
    <col min="12297" max="12297" width="11.28515625" style="1" customWidth="1"/>
    <col min="12298" max="12300" width="9.140625" style="1"/>
    <col min="12301" max="12301" width="6.7109375" style="1" customWidth="1"/>
    <col min="12302" max="12303" width="9.140625" style="1"/>
    <col min="12304" max="12304" width="2.7109375" style="1" customWidth="1"/>
    <col min="12305" max="12305" width="9.140625" style="1"/>
    <col min="12306" max="12306" width="8.140625" style="1" customWidth="1"/>
    <col min="12307" max="12307" width="2.28515625" style="1" customWidth="1"/>
    <col min="12308" max="12308" width="9.140625" style="1"/>
    <col min="12309" max="12309" width="6.85546875" style="1" customWidth="1"/>
    <col min="12310" max="12544" width="9.140625" style="1"/>
    <col min="12545" max="12545" width="5.5703125" style="1" customWidth="1"/>
    <col min="12546" max="12547" width="7" style="1" customWidth="1"/>
    <col min="12548" max="12548" width="1.5703125" style="1" customWidth="1"/>
    <col min="12549" max="12549" width="7.42578125" style="1" customWidth="1"/>
    <col min="12550" max="12550" width="7.140625" style="1" customWidth="1"/>
    <col min="12551" max="12551" width="2.28515625" style="1" customWidth="1"/>
    <col min="12552" max="12552" width="7.42578125" style="1" customWidth="1"/>
    <col min="12553" max="12553" width="11.28515625" style="1" customWidth="1"/>
    <col min="12554" max="12556" width="9.140625" style="1"/>
    <col min="12557" max="12557" width="6.7109375" style="1" customWidth="1"/>
    <col min="12558" max="12559" width="9.140625" style="1"/>
    <col min="12560" max="12560" width="2.7109375" style="1" customWidth="1"/>
    <col min="12561" max="12561" width="9.140625" style="1"/>
    <col min="12562" max="12562" width="8.140625" style="1" customWidth="1"/>
    <col min="12563" max="12563" width="2.28515625" style="1" customWidth="1"/>
    <col min="12564" max="12564" width="9.140625" style="1"/>
    <col min="12565" max="12565" width="6.85546875" style="1" customWidth="1"/>
    <col min="12566" max="12800" width="9.140625" style="1"/>
    <col min="12801" max="12801" width="5.5703125" style="1" customWidth="1"/>
    <col min="12802" max="12803" width="7" style="1" customWidth="1"/>
    <col min="12804" max="12804" width="1.5703125" style="1" customWidth="1"/>
    <col min="12805" max="12805" width="7.42578125" style="1" customWidth="1"/>
    <col min="12806" max="12806" width="7.140625" style="1" customWidth="1"/>
    <col min="12807" max="12807" width="2.28515625" style="1" customWidth="1"/>
    <col min="12808" max="12808" width="7.42578125" style="1" customWidth="1"/>
    <col min="12809" max="12809" width="11.28515625" style="1" customWidth="1"/>
    <col min="12810" max="12812" width="9.140625" style="1"/>
    <col min="12813" max="12813" width="6.7109375" style="1" customWidth="1"/>
    <col min="12814" max="12815" width="9.140625" style="1"/>
    <col min="12816" max="12816" width="2.7109375" style="1" customWidth="1"/>
    <col min="12817" max="12817" width="9.140625" style="1"/>
    <col min="12818" max="12818" width="8.140625" style="1" customWidth="1"/>
    <col min="12819" max="12819" width="2.28515625" style="1" customWidth="1"/>
    <col min="12820" max="12820" width="9.140625" style="1"/>
    <col min="12821" max="12821" width="6.85546875" style="1" customWidth="1"/>
    <col min="12822" max="13056" width="9.140625" style="1"/>
    <col min="13057" max="13057" width="5.5703125" style="1" customWidth="1"/>
    <col min="13058" max="13059" width="7" style="1" customWidth="1"/>
    <col min="13060" max="13060" width="1.5703125" style="1" customWidth="1"/>
    <col min="13061" max="13061" width="7.42578125" style="1" customWidth="1"/>
    <col min="13062" max="13062" width="7.140625" style="1" customWidth="1"/>
    <col min="13063" max="13063" width="2.28515625" style="1" customWidth="1"/>
    <col min="13064" max="13064" width="7.42578125" style="1" customWidth="1"/>
    <col min="13065" max="13065" width="11.28515625" style="1" customWidth="1"/>
    <col min="13066" max="13068" width="9.140625" style="1"/>
    <col min="13069" max="13069" width="6.7109375" style="1" customWidth="1"/>
    <col min="13070" max="13071" width="9.140625" style="1"/>
    <col min="13072" max="13072" width="2.7109375" style="1" customWidth="1"/>
    <col min="13073" max="13073" width="9.140625" style="1"/>
    <col min="13074" max="13074" width="8.140625" style="1" customWidth="1"/>
    <col min="13075" max="13075" width="2.28515625" style="1" customWidth="1"/>
    <col min="13076" max="13076" width="9.140625" style="1"/>
    <col min="13077" max="13077" width="6.85546875" style="1" customWidth="1"/>
    <col min="13078" max="13312" width="9.140625" style="1"/>
    <col min="13313" max="13313" width="5.5703125" style="1" customWidth="1"/>
    <col min="13314" max="13315" width="7" style="1" customWidth="1"/>
    <col min="13316" max="13316" width="1.5703125" style="1" customWidth="1"/>
    <col min="13317" max="13317" width="7.42578125" style="1" customWidth="1"/>
    <col min="13318" max="13318" width="7.140625" style="1" customWidth="1"/>
    <col min="13319" max="13319" width="2.28515625" style="1" customWidth="1"/>
    <col min="13320" max="13320" width="7.42578125" style="1" customWidth="1"/>
    <col min="13321" max="13321" width="11.28515625" style="1" customWidth="1"/>
    <col min="13322" max="13324" width="9.140625" style="1"/>
    <col min="13325" max="13325" width="6.7109375" style="1" customWidth="1"/>
    <col min="13326" max="13327" width="9.140625" style="1"/>
    <col min="13328" max="13328" width="2.7109375" style="1" customWidth="1"/>
    <col min="13329" max="13329" width="9.140625" style="1"/>
    <col min="13330" max="13330" width="8.140625" style="1" customWidth="1"/>
    <col min="13331" max="13331" width="2.28515625" style="1" customWidth="1"/>
    <col min="13332" max="13332" width="9.140625" style="1"/>
    <col min="13333" max="13333" width="6.85546875" style="1" customWidth="1"/>
    <col min="13334" max="13568" width="9.140625" style="1"/>
    <col min="13569" max="13569" width="5.5703125" style="1" customWidth="1"/>
    <col min="13570" max="13571" width="7" style="1" customWidth="1"/>
    <col min="13572" max="13572" width="1.5703125" style="1" customWidth="1"/>
    <col min="13573" max="13573" width="7.42578125" style="1" customWidth="1"/>
    <col min="13574" max="13574" width="7.140625" style="1" customWidth="1"/>
    <col min="13575" max="13575" width="2.28515625" style="1" customWidth="1"/>
    <col min="13576" max="13576" width="7.42578125" style="1" customWidth="1"/>
    <col min="13577" max="13577" width="11.28515625" style="1" customWidth="1"/>
    <col min="13578" max="13580" width="9.140625" style="1"/>
    <col min="13581" max="13581" width="6.7109375" style="1" customWidth="1"/>
    <col min="13582" max="13583" width="9.140625" style="1"/>
    <col min="13584" max="13584" width="2.7109375" style="1" customWidth="1"/>
    <col min="13585" max="13585" width="9.140625" style="1"/>
    <col min="13586" max="13586" width="8.140625" style="1" customWidth="1"/>
    <col min="13587" max="13587" width="2.28515625" style="1" customWidth="1"/>
    <col min="13588" max="13588" width="9.140625" style="1"/>
    <col min="13589" max="13589" width="6.85546875" style="1" customWidth="1"/>
    <col min="13590" max="13824" width="9.140625" style="1"/>
    <col min="13825" max="13825" width="5.5703125" style="1" customWidth="1"/>
    <col min="13826" max="13827" width="7" style="1" customWidth="1"/>
    <col min="13828" max="13828" width="1.5703125" style="1" customWidth="1"/>
    <col min="13829" max="13829" width="7.42578125" style="1" customWidth="1"/>
    <col min="13830" max="13830" width="7.140625" style="1" customWidth="1"/>
    <col min="13831" max="13831" width="2.28515625" style="1" customWidth="1"/>
    <col min="13832" max="13832" width="7.42578125" style="1" customWidth="1"/>
    <col min="13833" max="13833" width="11.28515625" style="1" customWidth="1"/>
    <col min="13834" max="13836" width="9.140625" style="1"/>
    <col min="13837" max="13837" width="6.7109375" style="1" customWidth="1"/>
    <col min="13838" max="13839" width="9.140625" style="1"/>
    <col min="13840" max="13840" width="2.7109375" style="1" customWidth="1"/>
    <col min="13841" max="13841" width="9.140625" style="1"/>
    <col min="13842" max="13842" width="8.140625" style="1" customWidth="1"/>
    <col min="13843" max="13843" width="2.28515625" style="1" customWidth="1"/>
    <col min="13844" max="13844" width="9.140625" style="1"/>
    <col min="13845" max="13845" width="6.85546875" style="1" customWidth="1"/>
    <col min="13846" max="14080" width="9.140625" style="1"/>
    <col min="14081" max="14081" width="5.5703125" style="1" customWidth="1"/>
    <col min="14082" max="14083" width="7" style="1" customWidth="1"/>
    <col min="14084" max="14084" width="1.5703125" style="1" customWidth="1"/>
    <col min="14085" max="14085" width="7.42578125" style="1" customWidth="1"/>
    <col min="14086" max="14086" width="7.140625" style="1" customWidth="1"/>
    <col min="14087" max="14087" width="2.28515625" style="1" customWidth="1"/>
    <col min="14088" max="14088" width="7.42578125" style="1" customWidth="1"/>
    <col min="14089" max="14089" width="11.28515625" style="1" customWidth="1"/>
    <col min="14090" max="14092" width="9.140625" style="1"/>
    <col min="14093" max="14093" width="6.7109375" style="1" customWidth="1"/>
    <col min="14094" max="14095" width="9.140625" style="1"/>
    <col min="14096" max="14096" width="2.7109375" style="1" customWidth="1"/>
    <col min="14097" max="14097" width="9.140625" style="1"/>
    <col min="14098" max="14098" width="8.140625" style="1" customWidth="1"/>
    <col min="14099" max="14099" width="2.28515625" style="1" customWidth="1"/>
    <col min="14100" max="14100" width="9.140625" style="1"/>
    <col min="14101" max="14101" width="6.85546875" style="1" customWidth="1"/>
    <col min="14102" max="14336" width="9.140625" style="1"/>
    <col min="14337" max="14337" width="5.5703125" style="1" customWidth="1"/>
    <col min="14338" max="14339" width="7" style="1" customWidth="1"/>
    <col min="14340" max="14340" width="1.5703125" style="1" customWidth="1"/>
    <col min="14341" max="14341" width="7.42578125" style="1" customWidth="1"/>
    <col min="14342" max="14342" width="7.140625" style="1" customWidth="1"/>
    <col min="14343" max="14343" width="2.28515625" style="1" customWidth="1"/>
    <col min="14344" max="14344" width="7.42578125" style="1" customWidth="1"/>
    <col min="14345" max="14345" width="11.28515625" style="1" customWidth="1"/>
    <col min="14346" max="14348" width="9.140625" style="1"/>
    <col min="14349" max="14349" width="6.7109375" style="1" customWidth="1"/>
    <col min="14350" max="14351" width="9.140625" style="1"/>
    <col min="14352" max="14352" width="2.7109375" style="1" customWidth="1"/>
    <col min="14353" max="14353" width="9.140625" style="1"/>
    <col min="14354" max="14354" width="8.140625" style="1" customWidth="1"/>
    <col min="14355" max="14355" width="2.28515625" style="1" customWidth="1"/>
    <col min="14356" max="14356" width="9.140625" style="1"/>
    <col min="14357" max="14357" width="6.85546875" style="1" customWidth="1"/>
    <col min="14358" max="14592" width="9.140625" style="1"/>
    <col min="14593" max="14593" width="5.5703125" style="1" customWidth="1"/>
    <col min="14594" max="14595" width="7" style="1" customWidth="1"/>
    <col min="14596" max="14596" width="1.5703125" style="1" customWidth="1"/>
    <col min="14597" max="14597" width="7.42578125" style="1" customWidth="1"/>
    <col min="14598" max="14598" width="7.140625" style="1" customWidth="1"/>
    <col min="14599" max="14599" width="2.28515625" style="1" customWidth="1"/>
    <col min="14600" max="14600" width="7.42578125" style="1" customWidth="1"/>
    <col min="14601" max="14601" width="11.28515625" style="1" customWidth="1"/>
    <col min="14602" max="14604" width="9.140625" style="1"/>
    <col min="14605" max="14605" width="6.7109375" style="1" customWidth="1"/>
    <col min="14606" max="14607" width="9.140625" style="1"/>
    <col min="14608" max="14608" width="2.7109375" style="1" customWidth="1"/>
    <col min="14609" max="14609" width="9.140625" style="1"/>
    <col min="14610" max="14610" width="8.140625" style="1" customWidth="1"/>
    <col min="14611" max="14611" width="2.28515625" style="1" customWidth="1"/>
    <col min="14612" max="14612" width="9.140625" style="1"/>
    <col min="14613" max="14613" width="6.85546875" style="1" customWidth="1"/>
    <col min="14614" max="14848" width="9.140625" style="1"/>
    <col min="14849" max="14849" width="5.5703125" style="1" customWidth="1"/>
    <col min="14850" max="14851" width="7" style="1" customWidth="1"/>
    <col min="14852" max="14852" width="1.5703125" style="1" customWidth="1"/>
    <col min="14853" max="14853" width="7.42578125" style="1" customWidth="1"/>
    <col min="14854" max="14854" width="7.140625" style="1" customWidth="1"/>
    <col min="14855" max="14855" width="2.28515625" style="1" customWidth="1"/>
    <col min="14856" max="14856" width="7.42578125" style="1" customWidth="1"/>
    <col min="14857" max="14857" width="11.28515625" style="1" customWidth="1"/>
    <col min="14858" max="14860" width="9.140625" style="1"/>
    <col min="14861" max="14861" width="6.7109375" style="1" customWidth="1"/>
    <col min="14862" max="14863" width="9.140625" style="1"/>
    <col min="14864" max="14864" width="2.7109375" style="1" customWidth="1"/>
    <col min="14865" max="14865" width="9.140625" style="1"/>
    <col min="14866" max="14866" width="8.140625" style="1" customWidth="1"/>
    <col min="14867" max="14867" width="2.28515625" style="1" customWidth="1"/>
    <col min="14868" max="14868" width="9.140625" style="1"/>
    <col min="14869" max="14869" width="6.85546875" style="1" customWidth="1"/>
    <col min="14870" max="15104" width="9.140625" style="1"/>
    <col min="15105" max="15105" width="5.5703125" style="1" customWidth="1"/>
    <col min="15106" max="15107" width="7" style="1" customWidth="1"/>
    <col min="15108" max="15108" width="1.5703125" style="1" customWidth="1"/>
    <col min="15109" max="15109" width="7.42578125" style="1" customWidth="1"/>
    <col min="15110" max="15110" width="7.140625" style="1" customWidth="1"/>
    <col min="15111" max="15111" width="2.28515625" style="1" customWidth="1"/>
    <col min="15112" max="15112" width="7.42578125" style="1" customWidth="1"/>
    <col min="15113" max="15113" width="11.28515625" style="1" customWidth="1"/>
    <col min="15114" max="15116" width="9.140625" style="1"/>
    <col min="15117" max="15117" width="6.7109375" style="1" customWidth="1"/>
    <col min="15118" max="15119" width="9.140625" style="1"/>
    <col min="15120" max="15120" width="2.7109375" style="1" customWidth="1"/>
    <col min="15121" max="15121" width="9.140625" style="1"/>
    <col min="15122" max="15122" width="8.140625" style="1" customWidth="1"/>
    <col min="15123" max="15123" width="2.28515625" style="1" customWidth="1"/>
    <col min="15124" max="15124" width="9.140625" style="1"/>
    <col min="15125" max="15125" width="6.85546875" style="1" customWidth="1"/>
    <col min="15126" max="15360" width="9.140625" style="1"/>
    <col min="15361" max="15361" width="5.5703125" style="1" customWidth="1"/>
    <col min="15362" max="15363" width="7" style="1" customWidth="1"/>
    <col min="15364" max="15364" width="1.5703125" style="1" customWidth="1"/>
    <col min="15365" max="15365" width="7.42578125" style="1" customWidth="1"/>
    <col min="15366" max="15366" width="7.140625" style="1" customWidth="1"/>
    <col min="15367" max="15367" width="2.28515625" style="1" customWidth="1"/>
    <col min="15368" max="15368" width="7.42578125" style="1" customWidth="1"/>
    <col min="15369" max="15369" width="11.28515625" style="1" customWidth="1"/>
    <col min="15370" max="15372" width="9.140625" style="1"/>
    <col min="15373" max="15373" width="6.7109375" style="1" customWidth="1"/>
    <col min="15374" max="15375" width="9.140625" style="1"/>
    <col min="15376" max="15376" width="2.7109375" style="1" customWidth="1"/>
    <col min="15377" max="15377" width="9.140625" style="1"/>
    <col min="15378" max="15378" width="8.140625" style="1" customWidth="1"/>
    <col min="15379" max="15379" width="2.28515625" style="1" customWidth="1"/>
    <col min="15380" max="15380" width="9.140625" style="1"/>
    <col min="15381" max="15381" width="6.85546875" style="1" customWidth="1"/>
    <col min="15382" max="15616" width="9.140625" style="1"/>
    <col min="15617" max="15617" width="5.5703125" style="1" customWidth="1"/>
    <col min="15618" max="15619" width="7" style="1" customWidth="1"/>
    <col min="15620" max="15620" width="1.5703125" style="1" customWidth="1"/>
    <col min="15621" max="15621" width="7.42578125" style="1" customWidth="1"/>
    <col min="15622" max="15622" width="7.140625" style="1" customWidth="1"/>
    <col min="15623" max="15623" width="2.28515625" style="1" customWidth="1"/>
    <col min="15624" max="15624" width="7.42578125" style="1" customWidth="1"/>
    <col min="15625" max="15625" width="11.28515625" style="1" customWidth="1"/>
    <col min="15626" max="15628" width="9.140625" style="1"/>
    <col min="15629" max="15629" width="6.7109375" style="1" customWidth="1"/>
    <col min="15630" max="15631" width="9.140625" style="1"/>
    <col min="15632" max="15632" width="2.7109375" style="1" customWidth="1"/>
    <col min="15633" max="15633" width="9.140625" style="1"/>
    <col min="15634" max="15634" width="8.140625" style="1" customWidth="1"/>
    <col min="15635" max="15635" width="2.28515625" style="1" customWidth="1"/>
    <col min="15636" max="15636" width="9.140625" style="1"/>
    <col min="15637" max="15637" width="6.85546875" style="1" customWidth="1"/>
    <col min="15638" max="15872" width="9.140625" style="1"/>
    <col min="15873" max="15873" width="5.5703125" style="1" customWidth="1"/>
    <col min="15874" max="15875" width="7" style="1" customWidth="1"/>
    <col min="15876" max="15876" width="1.5703125" style="1" customWidth="1"/>
    <col min="15877" max="15877" width="7.42578125" style="1" customWidth="1"/>
    <col min="15878" max="15878" width="7.140625" style="1" customWidth="1"/>
    <col min="15879" max="15879" width="2.28515625" style="1" customWidth="1"/>
    <col min="15880" max="15880" width="7.42578125" style="1" customWidth="1"/>
    <col min="15881" max="15881" width="11.28515625" style="1" customWidth="1"/>
    <col min="15882" max="15884" width="9.140625" style="1"/>
    <col min="15885" max="15885" width="6.7109375" style="1" customWidth="1"/>
    <col min="15886" max="15887" width="9.140625" style="1"/>
    <col min="15888" max="15888" width="2.7109375" style="1" customWidth="1"/>
    <col min="15889" max="15889" width="9.140625" style="1"/>
    <col min="15890" max="15890" width="8.140625" style="1" customWidth="1"/>
    <col min="15891" max="15891" width="2.28515625" style="1" customWidth="1"/>
    <col min="15892" max="15892" width="9.140625" style="1"/>
    <col min="15893" max="15893" width="6.85546875" style="1" customWidth="1"/>
    <col min="15894" max="16128" width="9.140625" style="1"/>
    <col min="16129" max="16129" width="5.5703125" style="1" customWidth="1"/>
    <col min="16130" max="16131" width="7" style="1" customWidth="1"/>
    <col min="16132" max="16132" width="1.5703125" style="1" customWidth="1"/>
    <col min="16133" max="16133" width="7.42578125" style="1" customWidth="1"/>
    <col min="16134" max="16134" width="7.140625" style="1" customWidth="1"/>
    <col min="16135" max="16135" width="2.28515625" style="1" customWidth="1"/>
    <col min="16136" max="16136" width="7.42578125" style="1" customWidth="1"/>
    <col min="16137" max="16137" width="11.28515625" style="1" customWidth="1"/>
    <col min="16138" max="16140" width="9.140625" style="1"/>
    <col min="16141" max="16141" width="6.7109375" style="1" customWidth="1"/>
    <col min="16142" max="16143" width="9.140625" style="1"/>
    <col min="16144" max="16144" width="2.7109375" style="1" customWidth="1"/>
    <col min="16145" max="16145" width="9.140625" style="1"/>
    <col min="16146" max="16146" width="8.140625" style="1" customWidth="1"/>
    <col min="16147" max="16147" width="2.28515625" style="1" customWidth="1"/>
    <col min="16148" max="16148" width="9.140625" style="1"/>
    <col min="16149" max="16149" width="6.85546875" style="1" customWidth="1"/>
    <col min="16150" max="16384" width="9.140625" style="1"/>
  </cols>
  <sheetData>
    <row r="1" spans="1:32" x14ac:dyDescent="0.2">
      <c r="A1" s="1" t="s">
        <v>2</v>
      </c>
    </row>
    <row r="2" spans="1:32" s="3" customFormat="1" ht="13.5" thickBot="1" x14ac:dyDescent="0.25">
      <c r="A2" s="2" t="s">
        <v>45</v>
      </c>
    </row>
    <row r="3" spans="1:32" x14ac:dyDescent="0.2">
      <c r="A3" s="4" t="s">
        <v>1</v>
      </c>
      <c r="B3" s="35">
        <v>2005</v>
      </c>
      <c r="C3" s="35"/>
      <c r="D3" s="5"/>
      <c r="E3" s="35">
        <v>2006</v>
      </c>
      <c r="F3" s="35"/>
      <c r="G3" s="6"/>
      <c r="H3" s="35" t="s">
        <v>46</v>
      </c>
      <c r="I3" s="35"/>
    </row>
    <row r="4" spans="1:32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M4" s="9"/>
      <c r="N4" s="9"/>
      <c r="O4" s="9"/>
      <c r="P4" s="9"/>
      <c r="Q4" s="9"/>
      <c r="R4" s="9"/>
      <c r="S4" s="9"/>
      <c r="T4" s="9"/>
      <c r="U4" s="9"/>
    </row>
    <row r="5" spans="1:32" x14ac:dyDescent="0.2">
      <c r="A5" s="10" t="s">
        <v>0</v>
      </c>
      <c r="B5" s="11">
        <f>SUM(B6:B13)</f>
        <v>26766</v>
      </c>
      <c r="C5" s="12">
        <f>SUM(C6:C13)</f>
        <v>100</v>
      </c>
      <c r="D5" s="11"/>
      <c r="E5" s="11">
        <f>SUM(E6:E13)</f>
        <v>26923</v>
      </c>
      <c r="F5" s="12">
        <f>SUM(F6:F13)</f>
        <v>100</v>
      </c>
      <c r="G5" s="11"/>
      <c r="H5" s="11">
        <f>SUM(H6:H13)</f>
        <v>157</v>
      </c>
      <c r="I5" s="27">
        <f>H5/B5*100</f>
        <v>0.58656504520660535</v>
      </c>
      <c r="M5" s="9"/>
      <c r="N5" s="1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2">
      <c r="A6" s="1" t="s">
        <v>3</v>
      </c>
      <c r="B6" s="13">
        <v>1959</v>
      </c>
      <c r="C6" s="14">
        <f>B6/B$5*100</f>
        <v>7.3189867742658592</v>
      </c>
      <c r="D6" s="13"/>
      <c r="E6" s="13">
        <v>1995</v>
      </c>
      <c r="F6" s="14">
        <f>E6/E$5*100</f>
        <v>7.4100211714890616</v>
      </c>
      <c r="G6" s="13"/>
      <c r="H6" s="13">
        <f>E6-B6</f>
        <v>36</v>
      </c>
      <c r="I6" s="28">
        <f t="shared" ref="I6:I16" si="0">H6/B6*100</f>
        <v>1.8376722817764166</v>
      </c>
      <c r="M6" s="9"/>
      <c r="N6" s="1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x14ac:dyDescent="0.2">
      <c r="A7" s="15" t="s">
        <v>24</v>
      </c>
      <c r="B7" s="13">
        <v>3044</v>
      </c>
      <c r="C7" s="14">
        <f t="shared" ref="C7:C16" si="1">B7/B$5*100</f>
        <v>11.372636927445265</v>
      </c>
      <c r="D7" s="13"/>
      <c r="E7" s="13">
        <v>2994</v>
      </c>
      <c r="F7" s="14">
        <f t="shared" ref="F7:F16" si="2">E7/E$5*100</f>
        <v>11.120603201723434</v>
      </c>
      <c r="G7" s="13"/>
      <c r="H7" s="13">
        <f t="shared" ref="H7:H16" si="3">E7-B7</f>
        <v>-50</v>
      </c>
      <c r="I7" s="28">
        <f t="shared" si="0"/>
        <v>-1.64257555847569</v>
      </c>
      <c r="M7" s="9"/>
      <c r="N7" s="1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x14ac:dyDescent="0.2">
      <c r="A8" s="16" t="s">
        <v>23</v>
      </c>
      <c r="B8" s="13">
        <v>4125</v>
      </c>
      <c r="C8" s="14">
        <f t="shared" si="1"/>
        <v>15.411342748262721</v>
      </c>
      <c r="D8" s="13"/>
      <c r="E8" s="13">
        <v>4102</v>
      </c>
      <c r="F8" s="14">
        <f t="shared" si="2"/>
        <v>15.236043531552948</v>
      </c>
      <c r="G8" s="13"/>
      <c r="H8" s="13">
        <f t="shared" si="3"/>
        <v>-23</v>
      </c>
      <c r="I8" s="28">
        <f t="shared" si="0"/>
        <v>-0.55757575757575761</v>
      </c>
      <c r="M8" s="9"/>
      <c r="N8" s="1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x14ac:dyDescent="0.2">
      <c r="A9" s="1" t="s">
        <v>4</v>
      </c>
      <c r="B9" s="13">
        <v>7377</v>
      </c>
      <c r="C9" s="14">
        <f t="shared" si="1"/>
        <v>27.561084958529481</v>
      </c>
      <c r="D9" s="13"/>
      <c r="E9" s="13">
        <v>7404</v>
      </c>
      <c r="F9" s="14">
        <f t="shared" si="2"/>
        <v>27.500650001857146</v>
      </c>
      <c r="G9" s="13"/>
      <c r="H9" s="13">
        <f t="shared" si="3"/>
        <v>27</v>
      </c>
      <c r="I9" s="28">
        <f t="shared" si="0"/>
        <v>0.36600244001626675</v>
      </c>
      <c r="M9" s="9"/>
      <c r="N9" s="1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x14ac:dyDescent="0.2">
      <c r="A10" s="1" t="s">
        <v>5</v>
      </c>
      <c r="B10" s="13">
        <v>5767</v>
      </c>
      <c r="C10" s="14">
        <f t="shared" si="1"/>
        <v>21.545991182843906</v>
      </c>
      <c r="D10" s="13"/>
      <c r="E10" s="13">
        <v>5865</v>
      </c>
      <c r="F10" s="14">
        <f t="shared" si="2"/>
        <v>21.784347955279873</v>
      </c>
      <c r="G10" s="13"/>
      <c r="H10" s="13">
        <f t="shared" si="3"/>
        <v>98</v>
      </c>
      <c r="I10" s="28">
        <f t="shared" si="0"/>
        <v>1.6993237385122248</v>
      </c>
      <c r="M10" s="9"/>
      <c r="N10" s="1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x14ac:dyDescent="0.2">
      <c r="A11" s="1" t="s">
        <v>6</v>
      </c>
      <c r="B11" s="13">
        <v>2273</v>
      </c>
      <c r="C11" s="14">
        <f t="shared" si="1"/>
        <v>8.4921168646790708</v>
      </c>
      <c r="D11" s="13"/>
      <c r="E11" s="13">
        <v>2326</v>
      </c>
      <c r="F11" s="14">
        <f t="shared" si="2"/>
        <v>8.6394532555807295</v>
      </c>
      <c r="G11" s="13"/>
      <c r="H11" s="13">
        <f t="shared" si="3"/>
        <v>53</v>
      </c>
      <c r="I11" s="28">
        <f t="shared" si="0"/>
        <v>2.3317201935767708</v>
      </c>
      <c r="M11" s="9"/>
      <c r="N11" s="1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x14ac:dyDescent="0.2">
      <c r="A12" s="1" t="s">
        <v>7</v>
      </c>
      <c r="B12" s="13">
        <v>1568</v>
      </c>
      <c r="C12" s="14">
        <f t="shared" si="1"/>
        <v>5.8581782858850779</v>
      </c>
      <c r="D12" s="13"/>
      <c r="E12" s="13">
        <v>1583</v>
      </c>
      <c r="F12" s="14">
        <f t="shared" si="2"/>
        <v>5.8797310849459574</v>
      </c>
      <c r="G12" s="13"/>
      <c r="H12" s="13">
        <f t="shared" si="3"/>
        <v>15</v>
      </c>
      <c r="I12" s="28">
        <f t="shared" si="0"/>
        <v>0.95663265306122447</v>
      </c>
      <c r="M12" s="9"/>
      <c r="N12" s="1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x14ac:dyDescent="0.2">
      <c r="A13" s="1" t="s">
        <v>8</v>
      </c>
      <c r="B13" s="13">
        <v>653</v>
      </c>
      <c r="C13" s="14">
        <f t="shared" si="1"/>
        <v>2.43966225808862</v>
      </c>
      <c r="D13" s="13"/>
      <c r="E13" s="13">
        <v>654</v>
      </c>
      <c r="F13" s="14">
        <f t="shared" si="2"/>
        <v>2.42914979757085</v>
      </c>
      <c r="G13" s="13"/>
      <c r="H13" s="13">
        <f t="shared" si="3"/>
        <v>1</v>
      </c>
      <c r="I13" s="28">
        <f t="shared" si="0"/>
        <v>0.15313935681470139</v>
      </c>
      <c r="M13" s="9"/>
      <c r="N13" s="1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x14ac:dyDescent="0.2">
      <c r="A14" s="1" t="s">
        <v>12</v>
      </c>
      <c r="B14" s="13">
        <v>5715</v>
      </c>
      <c r="C14" s="14">
        <f t="shared" si="1"/>
        <v>21.351714862138536</v>
      </c>
      <c r="D14" s="13"/>
      <c r="E14" s="13">
        <v>5694</v>
      </c>
      <c r="F14" s="14">
        <f t="shared" si="2"/>
        <v>21.149203283437952</v>
      </c>
      <c r="G14" s="13"/>
      <c r="H14" s="13">
        <f t="shared" si="3"/>
        <v>-21</v>
      </c>
      <c r="I14" s="28">
        <f t="shared" si="0"/>
        <v>-0.36745406824146981</v>
      </c>
      <c r="M14" s="9"/>
      <c r="N14" s="1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x14ac:dyDescent="0.2">
      <c r="A15" s="1" t="s">
        <v>13</v>
      </c>
      <c r="B15" s="13">
        <v>16557</v>
      </c>
      <c r="C15" s="14">
        <f t="shared" si="1"/>
        <v>61.858327729208696</v>
      </c>
      <c r="D15" s="13"/>
      <c r="E15" s="13">
        <v>16666</v>
      </c>
      <c r="F15" s="14">
        <f t="shared" si="2"/>
        <v>61.902462578464515</v>
      </c>
      <c r="G15" s="13"/>
      <c r="H15" s="13">
        <f t="shared" si="3"/>
        <v>109</v>
      </c>
      <c r="I15" s="28">
        <f t="shared" si="0"/>
        <v>0.65833182339795859</v>
      </c>
      <c r="M15" s="9"/>
      <c r="N15" s="13"/>
      <c r="O15" s="9"/>
      <c r="P15" s="9"/>
      <c r="Q15" s="13"/>
      <c r="R15" s="9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75" thickBot="1" x14ac:dyDescent="0.25">
      <c r="A16" s="17" t="s">
        <v>9</v>
      </c>
      <c r="B16" s="18">
        <v>4494</v>
      </c>
      <c r="C16" s="19">
        <f t="shared" si="1"/>
        <v>16.789957408652771</v>
      </c>
      <c r="D16" s="18"/>
      <c r="E16" s="18">
        <v>4563</v>
      </c>
      <c r="F16" s="19">
        <f t="shared" si="2"/>
        <v>16.948334138097536</v>
      </c>
      <c r="G16" s="18"/>
      <c r="H16" s="18">
        <f t="shared" si="3"/>
        <v>69</v>
      </c>
      <c r="I16" s="19">
        <f t="shared" si="0"/>
        <v>1.5353805073431241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x14ac:dyDescent="0.2">
      <c r="A17" s="20" t="s">
        <v>33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5:E5" formulaRange="1"/>
    <ignoredError sqref="A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CAC85-0ACF-4F73-840C-EB5944D01FAE}">
  <dimension ref="A1:AF40"/>
  <sheetViews>
    <sheetView showGridLines="0" workbookViewId="0">
      <selection activeCell="N1" sqref="H1:N1"/>
    </sheetView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4" width="9.7109375" style="1" customWidth="1"/>
    <col min="15" max="16" width="6.28515625" style="1" bestFit="1" customWidth="1"/>
    <col min="17" max="17" width="9.28515625" style="1" bestFit="1" customWidth="1"/>
    <col min="18" max="18" width="5.42578125" style="1" bestFit="1" customWidth="1"/>
    <col min="19" max="19" width="3.85546875" style="1" bestFit="1" customWidth="1"/>
    <col min="20" max="20" width="9.28515625" style="1" bestFit="1" customWidth="1"/>
    <col min="21" max="21" width="6.85546875" style="1" customWidth="1"/>
    <col min="22" max="16384" width="9.140625" style="1"/>
  </cols>
  <sheetData>
    <row r="1" spans="1:32" x14ac:dyDescent="0.2">
      <c r="A1" s="1" t="s">
        <v>2</v>
      </c>
    </row>
    <row r="2" spans="1:32" s="3" customFormat="1" ht="28.5" customHeight="1" thickBot="1" x14ac:dyDescent="0.25">
      <c r="A2" s="2" t="s">
        <v>66</v>
      </c>
      <c r="N2" s="1"/>
      <c r="O2" s="1"/>
      <c r="P2" s="1"/>
      <c r="Q2" s="1"/>
    </row>
    <row r="3" spans="1:32" ht="12" customHeight="1" x14ac:dyDescent="0.2">
      <c r="A3" s="4" t="s">
        <v>1</v>
      </c>
      <c r="B3" s="35">
        <v>2022</v>
      </c>
      <c r="C3" s="35"/>
      <c r="D3" s="5"/>
      <c r="E3" s="35">
        <v>2023</v>
      </c>
      <c r="F3" s="35"/>
      <c r="G3" s="6"/>
      <c r="H3" s="35" t="s">
        <v>67</v>
      </c>
      <c r="I3" s="35"/>
      <c r="K3" s="3"/>
      <c r="L3" s="3"/>
      <c r="M3" s="3"/>
    </row>
    <row r="4" spans="1:32" ht="12" customHeight="1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2">
      <c r="A5" s="10" t="s">
        <v>0</v>
      </c>
      <c r="B5" s="11">
        <f>SUM(B6:B13)</f>
        <v>30359</v>
      </c>
      <c r="C5" s="12">
        <f>SUM(C6:C13)</f>
        <v>99.999999999999986</v>
      </c>
      <c r="D5" s="11"/>
      <c r="E5" s="11">
        <f>SUM(E6:E13)</f>
        <v>30541</v>
      </c>
      <c r="F5" s="12">
        <f>SUM(F6:F13)</f>
        <v>100.00000000000001</v>
      </c>
      <c r="G5" s="11"/>
      <c r="H5" s="25">
        <f>IF(E5-B5=0,"-",E5-B5)</f>
        <v>182</v>
      </c>
      <c r="I5" s="26">
        <f>IF(H5="-","-",(H5/B5*100))</f>
        <v>0.59949273691491811</v>
      </c>
      <c r="K5" s="3"/>
      <c r="L5" s="3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2">
      <c r="A6" s="1" t="s">
        <v>3</v>
      </c>
      <c r="B6" s="13">
        <v>2105</v>
      </c>
      <c r="C6" s="14">
        <f>B6/B$5*100</f>
        <v>6.933693468164301</v>
      </c>
      <c r="D6" s="13"/>
      <c r="E6" s="13">
        <v>2043</v>
      </c>
      <c r="F6" s="14">
        <f>E6/E$5*100</f>
        <v>6.6893683900330707</v>
      </c>
      <c r="G6" s="13"/>
      <c r="H6" s="21">
        <f>IF(E6-B6=0,"-",E6-B6)</f>
        <v>-62</v>
      </c>
      <c r="I6" s="22">
        <f>IF(H6="-","-",(H6/B6*100))</f>
        <v>-2.9453681710213777</v>
      </c>
      <c r="K6" s="3"/>
      <c r="L6" s="3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2">
      <c r="A7" s="15" t="s">
        <v>14</v>
      </c>
      <c r="B7" s="13">
        <v>3849</v>
      </c>
      <c r="C7" s="14">
        <f t="shared" ref="C7:C16" si="0">B7/B$5*100</f>
        <v>12.67828321090945</v>
      </c>
      <c r="D7" s="13"/>
      <c r="E7" s="13">
        <v>3897</v>
      </c>
      <c r="F7" s="14">
        <f t="shared" ref="F7:F16" si="1">E7/E$5*100</f>
        <v>12.759896532530041</v>
      </c>
      <c r="G7" s="13"/>
      <c r="H7" s="21">
        <f>IF(E7-B7=0,"-",E7-B7)</f>
        <v>48</v>
      </c>
      <c r="I7" s="22">
        <f>IF(H7="-","-",(H7/B7*100))</f>
        <v>1.2470771628994544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2">
      <c r="A8" s="16" t="s">
        <v>15</v>
      </c>
      <c r="B8" s="13">
        <v>3261</v>
      </c>
      <c r="C8" s="14">
        <f t="shared" si="0"/>
        <v>10.7414605224151</v>
      </c>
      <c r="D8" s="13"/>
      <c r="E8" s="13">
        <v>3236</v>
      </c>
      <c r="F8" s="14">
        <f t="shared" si="1"/>
        <v>10.595592809665694</v>
      </c>
      <c r="G8" s="13"/>
      <c r="H8" s="21">
        <f t="shared" ref="H8:H16" si="2">IF(E8-B8=0,"-",E8-B8)</f>
        <v>-25</v>
      </c>
      <c r="I8" s="22">
        <f t="shared" ref="I8:I10" si="3">IF(H8="-","-",(H8/B8*100))</f>
        <v>-0.76663600122661757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2">
      <c r="A9" s="1" t="s">
        <v>4</v>
      </c>
      <c r="B9" s="13">
        <v>7765</v>
      </c>
      <c r="C9" s="14">
        <f t="shared" si="0"/>
        <v>25.577258802990876</v>
      </c>
      <c r="D9" s="13"/>
      <c r="E9" s="13">
        <v>7807</v>
      </c>
      <c r="F9" s="14">
        <f t="shared" si="1"/>
        <v>25.562358796372092</v>
      </c>
      <c r="G9" s="13"/>
      <c r="H9" s="21">
        <f t="shared" si="2"/>
        <v>42</v>
      </c>
      <c r="I9" s="22">
        <f t="shared" si="3"/>
        <v>0.54088860270444294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2">
      <c r="A10" s="1" t="s">
        <v>5</v>
      </c>
      <c r="B10" s="13">
        <v>6139</v>
      </c>
      <c r="C10" s="14">
        <f t="shared" si="0"/>
        <v>20.221351164399355</v>
      </c>
      <c r="D10" s="13"/>
      <c r="E10" s="13">
        <v>6174</v>
      </c>
      <c r="F10" s="14">
        <f t="shared" si="1"/>
        <v>20.215448086179236</v>
      </c>
      <c r="G10" s="13"/>
      <c r="H10" s="21">
        <f t="shared" si="2"/>
        <v>35</v>
      </c>
      <c r="I10" s="22">
        <f t="shared" si="3"/>
        <v>0.5701254275940707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2">
      <c r="A11" s="1" t="s">
        <v>6</v>
      </c>
      <c r="B11" s="13">
        <v>3803</v>
      </c>
      <c r="C11" s="14">
        <f t="shared" si="0"/>
        <v>12.526763068612274</v>
      </c>
      <c r="D11" s="13"/>
      <c r="E11" s="13">
        <v>3777</v>
      </c>
      <c r="F11" s="14">
        <f t="shared" si="1"/>
        <v>12.366982089649978</v>
      </c>
      <c r="G11" s="13"/>
      <c r="H11" s="21">
        <f>IF(E11-B11=0,"-",E11-B11)</f>
        <v>-26</v>
      </c>
      <c r="I11" s="22">
        <f>IF(H11="-","-",(H11/B11*100))</f>
        <v>-0.6836707862214042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2">
      <c r="A12" s="1" t="s">
        <v>7</v>
      </c>
      <c r="B12" s="13">
        <v>2526</v>
      </c>
      <c r="C12" s="14">
        <f t="shared" si="0"/>
        <v>8.3204321617971608</v>
      </c>
      <c r="D12" s="13"/>
      <c r="E12" s="13">
        <v>2679</v>
      </c>
      <c r="F12" s="14">
        <f t="shared" si="1"/>
        <v>8.7718149372974032</v>
      </c>
      <c r="G12" s="13"/>
      <c r="H12" s="21">
        <f t="shared" si="2"/>
        <v>153</v>
      </c>
      <c r="I12" s="22">
        <f>IF(H12="-","-",(H12/B12*100))</f>
        <v>6.0570071258907365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2">
      <c r="A13" s="1" t="s">
        <v>8</v>
      </c>
      <c r="B13" s="13">
        <v>911</v>
      </c>
      <c r="C13" s="14">
        <f t="shared" si="0"/>
        <v>3.000757600711486</v>
      </c>
      <c r="D13" s="13"/>
      <c r="E13" s="13">
        <v>928</v>
      </c>
      <c r="F13" s="14">
        <f t="shared" si="1"/>
        <v>3.0385383582724863</v>
      </c>
      <c r="G13" s="13"/>
      <c r="H13" s="21">
        <f t="shared" si="2"/>
        <v>17</v>
      </c>
      <c r="I13" s="22">
        <f t="shared" ref="I13" si="4">IF(H13="-","-",(H13/B13*100))</f>
        <v>1.8660812294182216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2">
      <c r="A14" s="1" t="s">
        <v>12</v>
      </c>
      <c r="B14" s="13">
        <v>5954</v>
      </c>
      <c r="C14" s="14">
        <f t="shared" si="0"/>
        <v>19.611976679073749</v>
      </c>
      <c r="D14" s="13"/>
      <c r="E14" s="13">
        <v>5940</v>
      </c>
      <c r="F14" s="14">
        <f t="shared" si="1"/>
        <v>19.44926492256311</v>
      </c>
      <c r="G14" s="13"/>
      <c r="H14" s="21">
        <f>IF(E14-B14=0,"-",E14-B14)</f>
        <v>-14</v>
      </c>
      <c r="I14" s="22">
        <f>IF(H14="-","-",(H14/B14*100))</f>
        <v>-0.23513604299630503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">
      <c r="A15" s="1" t="s">
        <v>13</v>
      </c>
      <c r="B15" s="13">
        <v>17165</v>
      </c>
      <c r="C15" s="14">
        <f t="shared" si="0"/>
        <v>56.540070489805331</v>
      </c>
      <c r="D15" s="13"/>
      <c r="E15" s="13">
        <v>17217</v>
      </c>
      <c r="F15" s="14">
        <f t="shared" si="1"/>
        <v>56.373399692217021</v>
      </c>
      <c r="G15" s="13"/>
      <c r="H15" s="21">
        <f t="shared" si="2"/>
        <v>52</v>
      </c>
      <c r="I15" s="22">
        <f>IF(H15="-","-",(H15/B15*100))</f>
        <v>0.3029420332071075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25">
      <c r="A16" s="17" t="s">
        <v>9</v>
      </c>
      <c r="B16" s="18">
        <v>7240</v>
      </c>
      <c r="C16" s="19">
        <f t="shared" si="0"/>
        <v>23.847952831120921</v>
      </c>
      <c r="D16" s="18"/>
      <c r="E16" s="18">
        <v>7384</v>
      </c>
      <c r="F16" s="33">
        <f t="shared" si="1"/>
        <v>24.17733538521987</v>
      </c>
      <c r="G16" s="18"/>
      <c r="H16" s="24">
        <f t="shared" si="2"/>
        <v>144</v>
      </c>
      <c r="I16" s="23">
        <f t="shared" ref="I16" si="5">IF(H16="-","-",(H16/B16*100))</f>
        <v>1.9889502762430937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">
      <c r="A17" s="20" t="s">
        <v>56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">
      <c r="A18" s="20" t="s">
        <v>68</v>
      </c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  <row r="35" spans="2:8" x14ac:dyDescent="0.2">
      <c r="B35" s="13"/>
      <c r="C35" s="13"/>
      <c r="D35" s="13"/>
      <c r="E35" s="13"/>
      <c r="F35" s="13"/>
      <c r="G35" s="13"/>
      <c r="H35" s="13"/>
    </row>
    <row r="36" spans="2:8" x14ac:dyDescent="0.2">
      <c r="B36" s="13"/>
      <c r="E36" s="13"/>
    </row>
    <row r="37" spans="2:8" x14ac:dyDescent="0.2">
      <c r="E37" s="13"/>
    </row>
    <row r="38" spans="2:8" x14ac:dyDescent="0.2">
      <c r="E38" s="13"/>
    </row>
    <row r="39" spans="2:8" x14ac:dyDescent="0.2">
      <c r="E39" s="13"/>
    </row>
    <row r="40" spans="2:8" x14ac:dyDescent="0.2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5:E5" formulaRange="1"/>
    <ignoredError sqref="A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BD1E7-10E6-4C7B-8003-DE1648A0CAE0}">
  <dimension ref="A1:AF40"/>
  <sheetViews>
    <sheetView showGridLines="0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4" width="9.7109375" style="1" customWidth="1"/>
    <col min="15" max="16" width="6.28515625" style="1" bestFit="1" customWidth="1"/>
    <col min="17" max="17" width="9.28515625" style="1" bestFit="1" customWidth="1"/>
    <col min="18" max="18" width="5.42578125" style="1" bestFit="1" customWidth="1"/>
    <col min="19" max="19" width="3.85546875" style="1" bestFit="1" customWidth="1"/>
    <col min="20" max="20" width="9.28515625" style="1" bestFit="1" customWidth="1"/>
    <col min="21" max="21" width="6.85546875" style="1" customWidth="1"/>
    <col min="22" max="16384" width="9.140625" style="1"/>
  </cols>
  <sheetData>
    <row r="1" spans="1:32" x14ac:dyDescent="0.2">
      <c r="A1" s="1" t="s">
        <v>2</v>
      </c>
    </row>
    <row r="2" spans="1:32" s="3" customFormat="1" ht="28.5" customHeight="1" thickBot="1" x14ac:dyDescent="0.25">
      <c r="A2" s="2" t="s">
        <v>63</v>
      </c>
      <c r="N2" s="1"/>
      <c r="O2" s="1"/>
      <c r="P2" s="1"/>
      <c r="Q2" s="1"/>
    </row>
    <row r="3" spans="1:32" ht="12" customHeight="1" x14ac:dyDescent="0.2">
      <c r="A3" s="4" t="s">
        <v>1</v>
      </c>
      <c r="B3" s="35">
        <v>2021</v>
      </c>
      <c r="C3" s="35"/>
      <c r="D3" s="5"/>
      <c r="E3" s="35">
        <v>2022</v>
      </c>
      <c r="F3" s="35"/>
      <c r="G3" s="6"/>
      <c r="H3" s="35" t="s">
        <v>64</v>
      </c>
      <c r="I3" s="35"/>
      <c r="K3" s="3"/>
      <c r="L3" s="3"/>
      <c r="M3" s="3"/>
    </row>
    <row r="4" spans="1:32" ht="12" customHeight="1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2">
      <c r="A5" s="10" t="s">
        <v>0</v>
      </c>
      <c r="B5" s="11">
        <f>SUM(B6:B13)</f>
        <v>30344</v>
      </c>
      <c r="C5" s="12">
        <f>SUM(C6:C13)</f>
        <v>100.00000000000001</v>
      </c>
      <c r="D5" s="11"/>
      <c r="E5" s="11">
        <f>SUM(E6:E13)</f>
        <v>30359</v>
      </c>
      <c r="F5" s="12">
        <f>SUM(F6:F13)</f>
        <v>99.999999999999986</v>
      </c>
      <c r="G5" s="11"/>
      <c r="H5" s="25">
        <f>IF(E5-B5=0,"-",E5-B5)</f>
        <v>15</v>
      </c>
      <c r="I5" s="26">
        <f>IF(H5="-","-",(H5/B5*100))</f>
        <v>4.9433166359082514E-2</v>
      </c>
      <c r="K5" s="3"/>
      <c r="L5" s="3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2">
      <c r="A6" s="1" t="s">
        <v>3</v>
      </c>
      <c r="B6" s="13">
        <v>2158</v>
      </c>
      <c r="C6" s="14">
        <f>B6/B$5*100</f>
        <v>7.1117848668600043</v>
      </c>
      <c r="D6" s="13"/>
      <c r="E6" s="13">
        <v>2105</v>
      </c>
      <c r="F6" s="14">
        <f>E6/E$5*100</f>
        <v>6.933693468164301</v>
      </c>
      <c r="G6" s="13"/>
      <c r="H6" s="21">
        <f>IF(E6-B6=0,"-",E6-B6)</f>
        <v>-53</v>
      </c>
      <c r="I6" s="22">
        <f>IF(H6="-","-",(H6/B6*100))</f>
        <v>-2.4559777571825765</v>
      </c>
      <c r="K6" s="3"/>
      <c r="L6" s="3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2">
      <c r="A7" s="15" t="s">
        <v>14</v>
      </c>
      <c r="B7" s="13">
        <v>3846</v>
      </c>
      <c r="C7" s="14">
        <f t="shared" ref="C7:C16" si="0">B7/B$5*100</f>
        <v>12.67466385446876</v>
      </c>
      <c r="D7" s="13"/>
      <c r="E7" s="13">
        <v>3849</v>
      </c>
      <c r="F7" s="14">
        <f t="shared" ref="F7:F16" si="1">E7/E$5*100</f>
        <v>12.67828321090945</v>
      </c>
      <c r="G7" s="13"/>
      <c r="H7" s="21">
        <f>IF(E7-B7=0,"-",E7-B7)</f>
        <v>3</v>
      </c>
      <c r="I7" s="22">
        <f>IF(H7="-","-",(H7/B7*100))</f>
        <v>7.8003120124804995E-2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2">
      <c r="A8" s="16" t="s">
        <v>15</v>
      </c>
      <c r="B8" s="13">
        <v>3338</v>
      </c>
      <c r="C8" s="14">
        <f t="shared" si="0"/>
        <v>11.000527287107831</v>
      </c>
      <c r="D8" s="13"/>
      <c r="E8" s="13">
        <v>3261</v>
      </c>
      <c r="F8" s="14">
        <f t="shared" si="1"/>
        <v>10.7414605224151</v>
      </c>
      <c r="G8" s="13"/>
      <c r="H8" s="21">
        <f t="shared" ref="H8:H16" si="2">IF(E8-B8=0,"-",E8-B8)</f>
        <v>-77</v>
      </c>
      <c r="I8" s="22">
        <f t="shared" ref="I8:I10" si="3">IF(H8="-","-",(H8/B8*100))</f>
        <v>-2.3067705212702219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2">
      <c r="A9" s="1" t="s">
        <v>4</v>
      </c>
      <c r="B9" s="13">
        <v>7766</v>
      </c>
      <c r="C9" s="14">
        <f t="shared" si="0"/>
        <v>25.593197996308991</v>
      </c>
      <c r="D9" s="13"/>
      <c r="E9" s="13">
        <v>7765</v>
      </c>
      <c r="F9" s="14">
        <f t="shared" si="1"/>
        <v>25.577258802990876</v>
      </c>
      <c r="G9" s="13"/>
      <c r="H9" s="21">
        <f t="shared" si="2"/>
        <v>-1</v>
      </c>
      <c r="I9" s="22">
        <f t="shared" si="3"/>
        <v>-1.287664177182591E-2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2">
      <c r="A10" s="1" t="s">
        <v>5</v>
      </c>
      <c r="B10" s="13">
        <v>6136</v>
      </c>
      <c r="C10" s="14">
        <f t="shared" si="0"/>
        <v>20.221460585288689</v>
      </c>
      <c r="D10" s="13"/>
      <c r="E10" s="13">
        <v>6139</v>
      </c>
      <c r="F10" s="14">
        <f t="shared" si="1"/>
        <v>20.221351164399355</v>
      </c>
      <c r="G10" s="13"/>
      <c r="H10" s="21">
        <f t="shared" si="2"/>
        <v>3</v>
      </c>
      <c r="I10" s="22">
        <f t="shared" si="3"/>
        <v>4.8891786179921778E-2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2">
      <c r="A11" s="1" t="s">
        <v>6</v>
      </c>
      <c r="B11" s="13">
        <v>3828</v>
      </c>
      <c r="C11" s="14">
        <f t="shared" si="0"/>
        <v>12.615344054837859</v>
      </c>
      <c r="D11" s="13"/>
      <c r="E11" s="13">
        <v>3803</v>
      </c>
      <c r="F11" s="14">
        <f t="shared" si="1"/>
        <v>12.526763068612274</v>
      </c>
      <c r="G11" s="13"/>
      <c r="H11" s="21">
        <f>IF(E11-B11=0,"-",E11-B11)</f>
        <v>-25</v>
      </c>
      <c r="I11" s="22">
        <f>IF(H11="-","-",(H11/B11*100))</f>
        <v>-0.6530825496342737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2">
      <c r="A12" s="1" t="s">
        <v>7</v>
      </c>
      <c r="B12" s="13">
        <v>2391</v>
      </c>
      <c r="C12" s="14">
        <f t="shared" si="0"/>
        <v>7.8796467176377529</v>
      </c>
      <c r="D12" s="13"/>
      <c r="E12" s="13">
        <v>2526</v>
      </c>
      <c r="F12" s="14">
        <f t="shared" si="1"/>
        <v>8.3204321617971608</v>
      </c>
      <c r="G12" s="13"/>
      <c r="H12" s="21">
        <f t="shared" si="2"/>
        <v>135</v>
      </c>
      <c r="I12" s="22">
        <f>IF(H12="-","-",(H12/B12*100))</f>
        <v>5.6461731493099121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2">
      <c r="A13" s="1" t="s">
        <v>8</v>
      </c>
      <c r="B13" s="13">
        <v>881</v>
      </c>
      <c r="C13" s="14">
        <f t="shared" si="0"/>
        <v>2.9033746374901135</v>
      </c>
      <c r="D13" s="13"/>
      <c r="E13" s="13">
        <v>911</v>
      </c>
      <c r="F13" s="14">
        <f t="shared" si="1"/>
        <v>3.000757600711486</v>
      </c>
      <c r="G13" s="13"/>
      <c r="H13" s="21">
        <f t="shared" si="2"/>
        <v>30</v>
      </c>
      <c r="I13" s="22">
        <f t="shared" ref="I13" si="4">IF(H13="-","-",(H13/B13*100))</f>
        <v>3.4052213393870598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2">
      <c r="A14" s="1" t="s">
        <v>12</v>
      </c>
      <c r="B14" s="13">
        <v>6004</v>
      </c>
      <c r="C14" s="14">
        <f t="shared" si="0"/>
        <v>19.786448721328764</v>
      </c>
      <c r="D14" s="13"/>
      <c r="E14" s="13">
        <v>5954</v>
      </c>
      <c r="F14" s="14">
        <f t="shared" si="1"/>
        <v>19.611976679073749</v>
      </c>
      <c r="G14" s="13"/>
      <c r="H14" s="21">
        <f>IF(E14-B14=0,"-",E14-B14)</f>
        <v>-50</v>
      </c>
      <c r="I14" s="22">
        <f>IF(H14="-","-",(H14/B14*100))</f>
        <v>-0.83277814790139915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">
      <c r="A15" s="1" t="s">
        <v>13</v>
      </c>
      <c r="B15" s="13">
        <v>17240</v>
      </c>
      <c r="C15" s="14">
        <f t="shared" si="0"/>
        <v>56.815185868705512</v>
      </c>
      <c r="D15" s="13"/>
      <c r="E15" s="13">
        <v>17165</v>
      </c>
      <c r="F15" s="14">
        <f t="shared" si="1"/>
        <v>56.540070489805331</v>
      </c>
      <c r="G15" s="13"/>
      <c r="H15" s="21">
        <f t="shared" si="2"/>
        <v>-75</v>
      </c>
      <c r="I15" s="22">
        <f>IF(H15="-","-",(H15/B15*100))</f>
        <v>-0.43503480278422274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25">
      <c r="A16" s="17" t="s">
        <v>9</v>
      </c>
      <c r="B16" s="18">
        <v>7100</v>
      </c>
      <c r="C16" s="19">
        <f t="shared" si="0"/>
        <v>23.398365409965727</v>
      </c>
      <c r="D16" s="18"/>
      <c r="E16" s="18">
        <v>7240</v>
      </c>
      <c r="F16" s="33">
        <f t="shared" si="1"/>
        <v>23.847952831120921</v>
      </c>
      <c r="G16" s="18"/>
      <c r="H16" s="24">
        <f t="shared" si="2"/>
        <v>140</v>
      </c>
      <c r="I16" s="23">
        <f t="shared" ref="I16" si="5">IF(H16="-","-",(H16/B16*100))</f>
        <v>1.971830985915493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">
      <c r="A17" s="20" t="s">
        <v>56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">
      <c r="A18" s="20" t="s">
        <v>65</v>
      </c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  <row r="35" spans="2:8" x14ac:dyDescent="0.2">
      <c r="B35" s="13"/>
      <c r="C35" s="13"/>
      <c r="D35" s="13"/>
      <c r="E35" s="13"/>
      <c r="F35" s="13"/>
      <c r="G35" s="13"/>
      <c r="H35" s="13"/>
    </row>
    <row r="36" spans="2:8" x14ac:dyDescent="0.2">
      <c r="B36" s="13"/>
      <c r="E36" s="13"/>
    </row>
    <row r="37" spans="2:8" x14ac:dyDescent="0.2">
      <c r="E37" s="13"/>
    </row>
    <row r="38" spans="2:8" x14ac:dyDescent="0.2">
      <c r="E38" s="13"/>
    </row>
    <row r="39" spans="2:8" x14ac:dyDescent="0.2">
      <c r="E39" s="13"/>
    </row>
    <row r="40" spans="2:8" x14ac:dyDescent="0.2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5:E5" formulaRange="1"/>
    <ignoredError sqref="A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EEDF6-3ABF-496D-AD44-E6AF42DCEE57}">
  <dimension ref="A1:AF40"/>
  <sheetViews>
    <sheetView showGridLines="0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4" width="9.7109375" style="1" customWidth="1"/>
    <col min="15" max="16" width="6.28515625" style="1" bestFit="1" customWidth="1"/>
    <col min="17" max="17" width="9.28515625" style="1" bestFit="1" customWidth="1"/>
    <col min="18" max="18" width="5.42578125" style="1" bestFit="1" customWidth="1"/>
    <col min="19" max="19" width="3.85546875" style="1" bestFit="1" customWidth="1"/>
    <col min="20" max="20" width="9.28515625" style="1" bestFit="1" customWidth="1"/>
    <col min="21" max="21" width="6.85546875" style="1" customWidth="1"/>
    <col min="22" max="16384" width="9.140625" style="1"/>
  </cols>
  <sheetData>
    <row r="1" spans="1:32" ht="12.75" x14ac:dyDescent="0.2">
      <c r="A1" s="1" t="s">
        <v>2</v>
      </c>
      <c r="H1" s="3"/>
      <c r="I1" s="3"/>
      <c r="J1" s="3"/>
      <c r="K1" s="3"/>
      <c r="L1" s="3"/>
    </row>
    <row r="2" spans="1:32" s="3" customFormat="1" ht="28.5" customHeight="1" thickBot="1" x14ac:dyDescent="0.25">
      <c r="A2" s="2" t="s">
        <v>61</v>
      </c>
      <c r="N2" s="1"/>
      <c r="O2" s="1"/>
      <c r="P2" s="1"/>
      <c r="Q2" s="1"/>
    </row>
    <row r="3" spans="1:32" ht="12" customHeight="1" x14ac:dyDescent="0.2">
      <c r="A3" s="4" t="s">
        <v>1</v>
      </c>
      <c r="B3" s="35">
        <v>2020</v>
      </c>
      <c r="C3" s="35"/>
      <c r="D3" s="5"/>
      <c r="E3" s="35">
        <v>2021</v>
      </c>
      <c r="F3" s="35"/>
      <c r="G3" s="6"/>
      <c r="H3" s="35" t="s">
        <v>60</v>
      </c>
      <c r="I3" s="35"/>
      <c r="K3" s="3"/>
      <c r="L3" s="3"/>
      <c r="M3" s="3"/>
    </row>
    <row r="4" spans="1:32" ht="12" customHeight="1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2">
      <c r="A5" s="10" t="s">
        <v>0</v>
      </c>
      <c r="B5" s="11">
        <f>SUM(B6:B13)</f>
        <v>30129</v>
      </c>
      <c r="C5" s="12">
        <f>SUM(C6:C13)</f>
        <v>99.999999999999986</v>
      </c>
      <c r="D5" s="11"/>
      <c r="E5" s="11">
        <f>SUM(E6:E13)</f>
        <v>30344</v>
      </c>
      <c r="F5" s="12">
        <f>SUM(F6:F13)</f>
        <v>100.00000000000001</v>
      </c>
      <c r="G5" s="11"/>
      <c r="H5" s="25">
        <f>IF(E5-B5=0,"-",E5-B5)</f>
        <v>215</v>
      </c>
      <c r="I5" s="26">
        <f>IF(H5="-","-",(H5/B5*100))</f>
        <v>0.71359819443061501</v>
      </c>
      <c r="K5" s="3"/>
      <c r="L5" s="3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2">
      <c r="A6" s="1" t="s">
        <v>3</v>
      </c>
      <c r="B6" s="13">
        <v>2176</v>
      </c>
      <c r="C6" s="14">
        <f>B6/B$5*100</f>
        <v>7.2222775399117127</v>
      </c>
      <c r="D6" s="13"/>
      <c r="E6" s="13">
        <v>2158</v>
      </c>
      <c r="F6" s="14">
        <f>E6/E$5*100</f>
        <v>7.1117848668600043</v>
      </c>
      <c r="G6" s="13"/>
      <c r="H6" s="21">
        <f>IF(E6-B6=0,"-",E6-B6)</f>
        <v>-18</v>
      </c>
      <c r="I6" s="22">
        <f>IF(H6="-","-",(H6/B6*100))</f>
        <v>-0.82720588235294124</v>
      </c>
      <c r="K6" s="3"/>
      <c r="L6" s="3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2">
      <c r="A7" s="15" t="s">
        <v>14</v>
      </c>
      <c r="B7" s="13">
        <v>3779</v>
      </c>
      <c r="C7" s="14">
        <f t="shared" ref="C7:C16" si="0">B7/B$5*100</f>
        <v>12.542732915131602</v>
      </c>
      <c r="D7" s="13"/>
      <c r="E7" s="13">
        <v>3846</v>
      </c>
      <c r="F7" s="14">
        <f t="shared" ref="F7:F16" si="1">E7/E$5*100</f>
        <v>12.67466385446876</v>
      </c>
      <c r="G7" s="13"/>
      <c r="H7" s="21">
        <f>IF(E7-B7=0,"-",E7-B7)</f>
        <v>67</v>
      </c>
      <c r="I7" s="22">
        <f>IF(H7="-","-",(H7/B7*100))</f>
        <v>1.7729558084149246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2">
      <c r="A8" s="16" t="s">
        <v>15</v>
      </c>
      <c r="B8" s="13">
        <v>3464</v>
      </c>
      <c r="C8" s="14">
        <f t="shared" si="0"/>
        <v>11.497228583756513</v>
      </c>
      <c r="D8" s="13"/>
      <c r="E8" s="13">
        <v>3338</v>
      </c>
      <c r="F8" s="14">
        <f t="shared" si="1"/>
        <v>11.000527287107831</v>
      </c>
      <c r="G8" s="13"/>
      <c r="H8" s="21">
        <f t="shared" ref="H8:H16" si="2">IF(E8-B8=0,"-",E8-B8)</f>
        <v>-126</v>
      </c>
      <c r="I8" s="22">
        <f t="shared" ref="I8:I10" si="3">IF(H8="-","-",(H8/B8*100))</f>
        <v>-3.6374133949191685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2">
      <c r="A9" s="1" t="s">
        <v>4</v>
      </c>
      <c r="B9" s="13">
        <v>7701</v>
      </c>
      <c r="C9" s="14">
        <f t="shared" si="0"/>
        <v>25.560091606093799</v>
      </c>
      <c r="D9" s="13"/>
      <c r="E9" s="13">
        <v>7766</v>
      </c>
      <c r="F9" s="14">
        <f t="shared" si="1"/>
        <v>25.593197996308991</v>
      </c>
      <c r="G9" s="13"/>
      <c r="H9" s="21">
        <f t="shared" si="2"/>
        <v>65</v>
      </c>
      <c r="I9" s="22">
        <f t="shared" si="3"/>
        <v>0.84404622776262828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2">
      <c r="A10" s="1" t="s">
        <v>5</v>
      </c>
      <c r="B10" s="13">
        <v>6078</v>
      </c>
      <c r="C10" s="14">
        <f t="shared" si="0"/>
        <v>20.173255003485014</v>
      </c>
      <c r="D10" s="13"/>
      <c r="E10" s="13">
        <v>6136</v>
      </c>
      <c r="F10" s="14">
        <f t="shared" si="1"/>
        <v>20.221460585288689</v>
      </c>
      <c r="G10" s="13"/>
      <c r="H10" s="21">
        <f t="shared" si="2"/>
        <v>58</v>
      </c>
      <c r="I10" s="22">
        <f t="shared" si="3"/>
        <v>0.95426127015465612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2">
      <c r="A11" s="1" t="s">
        <v>6</v>
      </c>
      <c r="B11" s="13">
        <v>3854</v>
      </c>
      <c r="C11" s="14">
        <f t="shared" si="0"/>
        <v>12.791662517839955</v>
      </c>
      <c r="D11" s="13"/>
      <c r="E11" s="13">
        <v>3828</v>
      </c>
      <c r="F11" s="14">
        <f t="shared" si="1"/>
        <v>12.615344054837859</v>
      </c>
      <c r="G11" s="13"/>
      <c r="H11" s="21">
        <f>IF(E11-B11=0,"-",E11-B11)</f>
        <v>-26</v>
      </c>
      <c r="I11" s="22">
        <f>IF(H11="-","-",(H11/B11*100))</f>
        <v>-0.67462376751427089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2">
      <c r="A12" s="1" t="s">
        <v>7</v>
      </c>
      <c r="B12" s="13">
        <v>2220</v>
      </c>
      <c r="C12" s="14">
        <f t="shared" si="0"/>
        <v>7.3683162401672799</v>
      </c>
      <c r="D12" s="13"/>
      <c r="E12" s="13">
        <v>2391</v>
      </c>
      <c r="F12" s="14">
        <f t="shared" si="1"/>
        <v>7.8796467176377529</v>
      </c>
      <c r="G12" s="13"/>
      <c r="H12" s="21">
        <f t="shared" si="2"/>
        <v>171</v>
      </c>
      <c r="I12" s="22">
        <f>IF(H12="-","-",(H12/B12*100))</f>
        <v>7.7027027027027035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2">
      <c r="A13" s="1" t="s">
        <v>8</v>
      </c>
      <c r="B13" s="13">
        <v>857</v>
      </c>
      <c r="C13" s="14">
        <f t="shared" si="0"/>
        <v>2.8444355936141261</v>
      </c>
      <c r="D13" s="13"/>
      <c r="E13" s="13">
        <v>881</v>
      </c>
      <c r="F13" s="14">
        <f t="shared" si="1"/>
        <v>2.9033746374901135</v>
      </c>
      <c r="G13" s="13"/>
      <c r="H13" s="21">
        <f t="shared" si="2"/>
        <v>24</v>
      </c>
      <c r="I13" s="22">
        <f t="shared" ref="I13" si="4">IF(H13="-","-",(H13/B13*100))</f>
        <v>2.8004667444574096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2">
      <c r="A14" s="1" t="s">
        <v>12</v>
      </c>
      <c r="B14" s="13">
        <f>SUM(B6:B7)</f>
        <v>5955</v>
      </c>
      <c r="C14" s="14">
        <f t="shared" si="0"/>
        <v>19.765010455043313</v>
      </c>
      <c r="D14" s="13"/>
      <c r="E14" s="13">
        <v>6004</v>
      </c>
      <c r="F14" s="14">
        <f t="shared" si="1"/>
        <v>19.786448721328764</v>
      </c>
      <c r="G14" s="13"/>
      <c r="H14" s="21">
        <f>IF(E14-B14=0,"-",E14-B14)</f>
        <v>49</v>
      </c>
      <c r="I14" s="22">
        <f>IF(H14="-","-",(H14/B14*100))</f>
        <v>0.82283795130142745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">
      <c r="A15" s="1" t="s">
        <v>13</v>
      </c>
      <c r="B15" s="13">
        <f>SUM(B8:B10)</f>
        <v>17243</v>
      </c>
      <c r="C15" s="14">
        <f t="shared" si="0"/>
        <v>57.230575193335319</v>
      </c>
      <c r="D15" s="13"/>
      <c r="E15" s="13">
        <v>17240</v>
      </c>
      <c r="F15" s="14">
        <f t="shared" si="1"/>
        <v>56.815185868705512</v>
      </c>
      <c r="G15" s="13"/>
      <c r="H15" s="21">
        <f t="shared" si="2"/>
        <v>-3</v>
      </c>
      <c r="I15" s="22">
        <f>IF(H15="-","-",(H15/B15*100))</f>
        <v>-1.7398364553731949E-2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25">
      <c r="A16" s="17" t="s">
        <v>9</v>
      </c>
      <c r="B16" s="18">
        <f>SUM(B11:B13)</f>
        <v>6931</v>
      </c>
      <c r="C16" s="19">
        <f t="shared" si="0"/>
        <v>23.00441435162136</v>
      </c>
      <c r="D16" s="18"/>
      <c r="E16" s="18">
        <v>7100</v>
      </c>
      <c r="F16" s="33">
        <f t="shared" si="1"/>
        <v>23.398365409965727</v>
      </c>
      <c r="G16" s="18"/>
      <c r="H16" s="24">
        <f t="shared" si="2"/>
        <v>169</v>
      </c>
      <c r="I16" s="23">
        <f t="shared" ref="I16" si="5">IF(H16="-","-",(H16/B16*100))</f>
        <v>2.4383205886596451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">
      <c r="A17" s="20" t="s">
        <v>56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">
      <c r="A18" s="20" t="s">
        <v>62</v>
      </c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  <row r="35" spans="2:8" x14ac:dyDescent="0.2">
      <c r="B35" s="13"/>
      <c r="C35" s="13"/>
      <c r="D35" s="13"/>
      <c r="E35" s="13"/>
      <c r="F35" s="13"/>
      <c r="G35" s="13"/>
      <c r="H35" s="13"/>
    </row>
    <row r="36" spans="2:8" x14ac:dyDescent="0.2">
      <c r="B36" s="13"/>
      <c r="E36" s="13"/>
    </row>
    <row r="37" spans="2:8" x14ac:dyDescent="0.2">
      <c r="E37" s="13"/>
    </row>
    <row r="38" spans="2:8" x14ac:dyDescent="0.2">
      <c r="E38" s="13"/>
    </row>
    <row r="39" spans="2:8" x14ac:dyDescent="0.2">
      <c r="E39" s="13"/>
    </row>
    <row r="40" spans="2:8" x14ac:dyDescent="0.2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14:D16 E5" formulaRange="1"/>
    <ignoredError sqref="A7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F7D9-3473-4095-8682-175CACDC578E}">
  <dimension ref="A1:AF40"/>
  <sheetViews>
    <sheetView showGridLines="0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4" width="9.7109375" style="1" customWidth="1"/>
    <col min="15" max="16" width="6.28515625" style="1" bestFit="1" customWidth="1"/>
    <col min="17" max="17" width="9.28515625" style="1" bestFit="1" customWidth="1"/>
    <col min="18" max="18" width="5.42578125" style="1" bestFit="1" customWidth="1"/>
    <col min="19" max="19" width="3.85546875" style="1" bestFit="1" customWidth="1"/>
    <col min="20" max="20" width="9.28515625" style="1" bestFit="1" customWidth="1"/>
    <col min="21" max="21" width="6.85546875" style="1" customWidth="1"/>
    <col min="22" max="16384" width="9.140625" style="1"/>
  </cols>
  <sheetData>
    <row r="1" spans="1:32" x14ac:dyDescent="0.2">
      <c r="A1" s="1" t="s">
        <v>2</v>
      </c>
    </row>
    <row r="2" spans="1:32" s="3" customFormat="1" ht="28.5" customHeight="1" thickBot="1" x14ac:dyDescent="0.25">
      <c r="A2" s="2" t="s">
        <v>58</v>
      </c>
      <c r="N2" s="1"/>
      <c r="O2" s="1"/>
      <c r="P2" s="1"/>
      <c r="Q2" s="1"/>
    </row>
    <row r="3" spans="1:32" ht="12" customHeight="1" x14ac:dyDescent="0.2">
      <c r="A3" s="4" t="s">
        <v>1</v>
      </c>
      <c r="B3" s="35">
        <v>2019</v>
      </c>
      <c r="C3" s="35"/>
      <c r="D3" s="5"/>
      <c r="E3" s="35">
        <v>2020</v>
      </c>
      <c r="F3" s="35"/>
      <c r="G3" s="6"/>
      <c r="H3" s="35" t="s">
        <v>57</v>
      </c>
      <c r="I3" s="35"/>
      <c r="K3" s="3"/>
      <c r="L3" s="3"/>
      <c r="M3" s="3"/>
    </row>
    <row r="4" spans="1:32" ht="12" customHeight="1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2">
      <c r="A5" s="10" t="s">
        <v>0</v>
      </c>
      <c r="B5" s="11">
        <f>SUM(B6:B13)</f>
        <v>29884</v>
      </c>
      <c r="C5" s="12">
        <f>SUM(C6:C13)</f>
        <v>100.00000000000001</v>
      </c>
      <c r="D5" s="11"/>
      <c r="E5" s="11">
        <f>SUM(E6:E13)</f>
        <v>30129</v>
      </c>
      <c r="F5" s="12">
        <f>SUM(F6:F13)</f>
        <v>99.999999999999986</v>
      </c>
      <c r="G5" s="11"/>
      <c r="H5" s="25">
        <f>IF(E5-B5=0,"-",E5-B5)</f>
        <v>245</v>
      </c>
      <c r="I5" s="26">
        <f>IF(H5="-","-",(H5/B5*100))</f>
        <v>0.81983670191406766</v>
      </c>
      <c r="K5" s="3"/>
      <c r="L5" s="3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2">
      <c r="A6" s="1" t="s">
        <v>3</v>
      </c>
      <c r="B6" s="13">
        <v>2204</v>
      </c>
      <c r="C6" s="14">
        <f>B6/B$5*100</f>
        <v>7.3751840449738992</v>
      </c>
      <c r="D6" s="13"/>
      <c r="E6" s="13">
        <v>2176</v>
      </c>
      <c r="F6" s="14">
        <f>E6/E$5*100</f>
        <v>7.2222775399117127</v>
      </c>
      <c r="G6" s="13"/>
      <c r="H6" s="21">
        <f>IF(E6-B6=0,"-",E6-B6)</f>
        <v>-28</v>
      </c>
      <c r="I6" s="22">
        <f>IF(H6="-","-",(H6/B6*100))</f>
        <v>-1.2704174228675136</v>
      </c>
      <c r="K6" s="3"/>
      <c r="L6" s="3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2">
      <c r="A7" s="15" t="s">
        <v>14</v>
      </c>
      <c r="B7" s="13">
        <v>3706</v>
      </c>
      <c r="C7" s="14">
        <f t="shared" ref="C7:C16" si="0">B7/B$5*100</f>
        <v>12.401284968545042</v>
      </c>
      <c r="D7" s="13"/>
      <c r="E7" s="13">
        <v>3779</v>
      </c>
      <c r="F7" s="14">
        <f t="shared" ref="F7:F16" si="1">E7/E$5*100</f>
        <v>12.542732915131602</v>
      </c>
      <c r="G7" s="13"/>
      <c r="H7" s="21">
        <f>IF(E7-B7=0,"-",E7-B7)</f>
        <v>73</v>
      </c>
      <c r="I7" s="22">
        <f>IF(H7="-","-",(H7/B7*100))</f>
        <v>1.9697787371829465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2">
      <c r="A8" s="16" t="s">
        <v>15</v>
      </c>
      <c r="B8" s="13">
        <v>3578</v>
      </c>
      <c r="C8" s="14">
        <f t="shared" si="0"/>
        <v>11.972962120198099</v>
      </c>
      <c r="D8" s="13"/>
      <c r="E8" s="13">
        <v>3464</v>
      </c>
      <c r="F8" s="14">
        <f t="shared" si="1"/>
        <v>11.497228583756513</v>
      </c>
      <c r="G8" s="13"/>
      <c r="H8" s="21">
        <f t="shared" ref="H8:H16" si="2">IF(E8-B8=0,"-",E8-B8)</f>
        <v>-114</v>
      </c>
      <c r="I8" s="22">
        <f t="shared" ref="I8:I10" si="3">IF(H8="-","-",(H8/B8*100))</f>
        <v>-3.1861375069871438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2">
      <c r="A9" s="1" t="s">
        <v>4</v>
      </c>
      <c r="B9" s="13">
        <v>7559</v>
      </c>
      <c r="C9" s="14">
        <f t="shared" si="0"/>
        <v>25.294471958238525</v>
      </c>
      <c r="D9" s="13"/>
      <c r="E9" s="13">
        <v>7701</v>
      </c>
      <c r="F9" s="14">
        <f t="shared" si="1"/>
        <v>25.560091606093799</v>
      </c>
      <c r="G9" s="13"/>
      <c r="H9" s="21">
        <f t="shared" si="2"/>
        <v>142</v>
      </c>
      <c r="I9" s="22">
        <f t="shared" si="3"/>
        <v>1.8785553644661994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2">
      <c r="A10" s="1" t="s">
        <v>5</v>
      </c>
      <c r="B10" s="13">
        <v>6051</v>
      </c>
      <c r="C10" s="14">
        <f t="shared" si="0"/>
        <v>20.24829340115112</v>
      </c>
      <c r="D10" s="13"/>
      <c r="E10" s="13">
        <v>6078</v>
      </c>
      <c r="F10" s="14">
        <f t="shared" si="1"/>
        <v>20.173255003485014</v>
      </c>
      <c r="G10" s="13"/>
      <c r="H10" s="21">
        <f t="shared" si="2"/>
        <v>27</v>
      </c>
      <c r="I10" s="22">
        <f t="shared" si="3"/>
        <v>0.44620723847297966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2">
      <c r="A11" s="1" t="s">
        <v>6</v>
      </c>
      <c r="B11" s="13">
        <v>3844</v>
      </c>
      <c r="C11" s="14">
        <f t="shared" si="0"/>
        <v>12.863070539419086</v>
      </c>
      <c r="D11" s="13"/>
      <c r="E11" s="13">
        <v>3854</v>
      </c>
      <c r="F11" s="14">
        <f t="shared" si="1"/>
        <v>12.791662517839955</v>
      </c>
      <c r="G11" s="13"/>
      <c r="H11" s="21">
        <f>IF(E11-B11=0,"-",E11-B11)</f>
        <v>10</v>
      </c>
      <c r="I11" s="22">
        <f>IF(H11="-","-",(H11/B11*100))</f>
        <v>0.26014568158168577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2">
      <c r="A12" s="1" t="s">
        <v>7</v>
      </c>
      <c r="B12" s="13">
        <v>2099</v>
      </c>
      <c r="C12" s="14">
        <f t="shared" si="0"/>
        <v>7.0238254584392994</v>
      </c>
      <c r="D12" s="13"/>
      <c r="E12" s="13">
        <v>2220</v>
      </c>
      <c r="F12" s="14">
        <f t="shared" si="1"/>
        <v>7.3683162401672799</v>
      </c>
      <c r="G12" s="13"/>
      <c r="H12" s="21">
        <f t="shared" si="2"/>
        <v>121</v>
      </c>
      <c r="I12" s="22">
        <f>IF(H12="-","-",(H12/B12*100))</f>
        <v>5.7646498332539302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2">
      <c r="A13" s="1" t="s">
        <v>8</v>
      </c>
      <c r="B13" s="13">
        <v>843</v>
      </c>
      <c r="C13" s="14">
        <f t="shared" si="0"/>
        <v>2.8209075090349351</v>
      </c>
      <c r="D13" s="13"/>
      <c r="E13" s="13">
        <v>857</v>
      </c>
      <c r="F13" s="14">
        <f t="shared" si="1"/>
        <v>2.8444355936141261</v>
      </c>
      <c r="G13" s="13"/>
      <c r="H13" s="21">
        <f t="shared" si="2"/>
        <v>14</v>
      </c>
      <c r="I13" s="22">
        <f t="shared" ref="I13" si="4">IF(H13="-","-",(H13/B13*100))</f>
        <v>1.6607354685646498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2">
      <c r="A14" s="1" t="s">
        <v>12</v>
      </c>
      <c r="B14" s="13">
        <f>SUM(B6:B7)</f>
        <v>5910</v>
      </c>
      <c r="C14" s="14">
        <f t="shared" si="0"/>
        <v>19.776469013518941</v>
      </c>
      <c r="D14" s="13"/>
      <c r="E14" s="13">
        <f>SUM(E6:E7)</f>
        <v>5955</v>
      </c>
      <c r="F14" s="14">
        <f t="shared" si="1"/>
        <v>19.765010455043313</v>
      </c>
      <c r="G14" s="13"/>
      <c r="H14" s="21">
        <f>IF(E14-B14=0,"-",E14-B14)</f>
        <v>45</v>
      </c>
      <c r="I14" s="22">
        <f>IF(H14="-","-",(H14/B14*100))</f>
        <v>0.76142131979695438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">
      <c r="A15" s="1" t="s">
        <v>13</v>
      </c>
      <c r="B15" s="13">
        <f>SUM(B8:B10)</f>
        <v>17188</v>
      </c>
      <c r="C15" s="14">
        <f t="shared" si="0"/>
        <v>57.515727479587738</v>
      </c>
      <c r="D15" s="13"/>
      <c r="E15" s="13">
        <f>SUM(E8:E10)</f>
        <v>17243</v>
      </c>
      <c r="F15" s="14">
        <f t="shared" si="1"/>
        <v>57.230575193335319</v>
      </c>
      <c r="G15" s="13"/>
      <c r="H15" s="21">
        <f t="shared" si="2"/>
        <v>55</v>
      </c>
      <c r="I15" s="22">
        <f>IF(H15="-","-",(H15/B15*100))</f>
        <v>0.31999069117989293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25">
      <c r="A16" s="17" t="s">
        <v>9</v>
      </c>
      <c r="B16" s="18">
        <f>SUM(B11:B13)</f>
        <v>6786</v>
      </c>
      <c r="C16" s="19">
        <f t="shared" si="0"/>
        <v>22.70780350689332</v>
      </c>
      <c r="D16" s="18"/>
      <c r="E16" s="18">
        <f>SUM(E11:E13)</f>
        <v>6931</v>
      </c>
      <c r="F16" s="19">
        <f t="shared" si="1"/>
        <v>23.00441435162136</v>
      </c>
      <c r="G16" s="18"/>
      <c r="H16" s="24">
        <f t="shared" si="2"/>
        <v>145</v>
      </c>
      <c r="I16" s="23">
        <f t="shared" ref="I16" si="5">IF(H16="-","-",(H16/B16*100))</f>
        <v>2.1367521367521367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">
      <c r="A17" s="20" t="s">
        <v>56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">
      <c r="A18" s="20" t="s">
        <v>59</v>
      </c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  <row r="35" spans="2:8" x14ac:dyDescent="0.2">
      <c r="B35" s="13"/>
      <c r="C35" s="13"/>
      <c r="D35" s="13"/>
      <c r="E35" s="13"/>
      <c r="F35" s="13"/>
      <c r="G35" s="13"/>
      <c r="H35" s="13"/>
    </row>
    <row r="36" spans="2:8" x14ac:dyDescent="0.2">
      <c r="B36" s="13"/>
    </row>
    <row r="37" spans="2:8" x14ac:dyDescent="0.2">
      <c r="E37" s="13"/>
    </row>
    <row r="38" spans="2:8" x14ac:dyDescent="0.2">
      <c r="E38" s="13"/>
    </row>
    <row r="39" spans="2:8" x14ac:dyDescent="0.2">
      <c r="E39" s="13"/>
    </row>
    <row r="40" spans="2:8" x14ac:dyDescent="0.2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E14:E16 B14:B16" formulaRange="1"/>
    <ignoredError sqref="A7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313A4-BA96-4AF6-ADF8-5A984C7A2131}">
  <dimension ref="A1:AF40"/>
  <sheetViews>
    <sheetView showGridLines="0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4" width="9.7109375" style="1" customWidth="1"/>
    <col min="15" max="16" width="6.28515625" style="1" bestFit="1" customWidth="1"/>
    <col min="17" max="17" width="9.28515625" style="1" bestFit="1" customWidth="1"/>
    <col min="18" max="18" width="5.42578125" style="1" bestFit="1" customWidth="1"/>
    <col min="19" max="19" width="3.85546875" style="1" bestFit="1" customWidth="1"/>
    <col min="20" max="20" width="9.28515625" style="1" bestFit="1" customWidth="1"/>
    <col min="21" max="21" width="6.85546875" style="1" customWidth="1"/>
    <col min="22" max="16384" width="9.140625" style="1"/>
  </cols>
  <sheetData>
    <row r="1" spans="1:32" x14ac:dyDescent="0.2">
      <c r="A1" s="1" t="s">
        <v>2</v>
      </c>
    </row>
    <row r="2" spans="1:32" s="3" customFormat="1" ht="28.5" customHeight="1" thickBot="1" x14ac:dyDescent="0.25">
      <c r="A2" s="2" t="s">
        <v>53</v>
      </c>
      <c r="N2" s="1"/>
      <c r="O2" s="1"/>
      <c r="P2" s="1"/>
      <c r="Q2" s="1"/>
    </row>
    <row r="3" spans="1:32" ht="12" customHeight="1" x14ac:dyDescent="0.2">
      <c r="A3" s="4" t="s">
        <v>1</v>
      </c>
      <c r="B3" s="35">
        <v>2018</v>
      </c>
      <c r="C3" s="35"/>
      <c r="D3" s="5"/>
      <c r="E3" s="35">
        <v>2019</v>
      </c>
      <c r="F3" s="35"/>
      <c r="G3" s="6"/>
      <c r="H3" s="35" t="s">
        <v>54</v>
      </c>
      <c r="I3" s="35"/>
      <c r="K3" s="3"/>
      <c r="L3" s="3"/>
      <c r="M3" s="3"/>
    </row>
    <row r="4" spans="1:32" ht="12" customHeight="1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2">
      <c r="A5" s="10" t="s">
        <v>0</v>
      </c>
      <c r="B5" s="11">
        <f>SUM(B6:B13)</f>
        <v>29789</v>
      </c>
      <c r="C5" s="12">
        <f>SUM(C6:C13)</f>
        <v>100</v>
      </c>
      <c r="D5" s="11"/>
      <c r="E5" s="11">
        <f>SUM(E6:E13)</f>
        <v>29884</v>
      </c>
      <c r="F5" s="12">
        <f>SUM(F6:F13)</f>
        <v>100.00000000000001</v>
      </c>
      <c r="G5" s="11"/>
      <c r="H5" s="25">
        <f>IF(E5-B5=0,"-",E5-B5)</f>
        <v>95</v>
      </c>
      <c r="I5" s="26">
        <f>IF(H5="-","-",(H5/B5*100))</f>
        <v>0.31890966464131054</v>
      </c>
      <c r="K5" s="3"/>
      <c r="L5" s="3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2">
      <c r="A6" s="1" t="s">
        <v>3</v>
      </c>
      <c r="B6" s="13">
        <v>2248</v>
      </c>
      <c r="C6" s="14">
        <f>B6/B$5*100</f>
        <v>7.5464097485649066</v>
      </c>
      <c r="D6" s="13"/>
      <c r="E6" s="13">
        <v>2204</v>
      </c>
      <c r="F6" s="14">
        <f>E6/E$5*100</f>
        <v>7.3751840449738992</v>
      </c>
      <c r="G6" s="13"/>
      <c r="H6" s="21">
        <f>IF(E6-B6=0,"-",E6-B6)</f>
        <v>-44</v>
      </c>
      <c r="I6" s="22">
        <f>IF(H6="-","-",(H6/B6*100))</f>
        <v>-1.9572953736654803</v>
      </c>
      <c r="K6" s="3"/>
      <c r="L6" s="3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2">
      <c r="A7" s="15" t="s">
        <v>14</v>
      </c>
      <c r="B7" s="13">
        <v>3654</v>
      </c>
      <c r="C7" s="14">
        <f t="shared" ref="C7:C16" si="0">B7/B$5*100</f>
        <v>12.266272785256303</v>
      </c>
      <c r="D7" s="13"/>
      <c r="E7" s="13">
        <v>3706</v>
      </c>
      <c r="F7" s="14">
        <f t="shared" ref="F7:F16" si="1">E7/E$5*100</f>
        <v>12.401284968545042</v>
      </c>
      <c r="G7" s="13"/>
      <c r="H7" s="21">
        <f>IF(E7-B7=0,"-",E7-B7)</f>
        <v>52</v>
      </c>
      <c r="I7" s="22">
        <f>IF(H7="-","-",(H7/B7*100))</f>
        <v>1.4230979748221126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2">
      <c r="A8" s="16" t="s">
        <v>15</v>
      </c>
      <c r="B8" s="13">
        <v>3671</v>
      </c>
      <c r="C8" s="14">
        <f t="shared" si="0"/>
        <v>12.323340830507906</v>
      </c>
      <c r="D8" s="13"/>
      <c r="E8" s="13">
        <v>3578</v>
      </c>
      <c r="F8" s="14">
        <f t="shared" si="1"/>
        <v>11.972962120198099</v>
      </c>
      <c r="G8" s="13"/>
      <c r="H8" s="21">
        <f t="shared" ref="H8:H16" si="2">IF(E8-B8=0,"-",E8-B8)</f>
        <v>-93</v>
      </c>
      <c r="I8" s="22">
        <f t="shared" ref="I8:I10" si="3">IF(H8="-","-",(H8/B8*100))</f>
        <v>-2.5333696540452193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2">
      <c r="A9" s="1" t="s">
        <v>4</v>
      </c>
      <c r="B9" s="13">
        <v>7497</v>
      </c>
      <c r="C9" s="14">
        <f t="shared" si="0"/>
        <v>25.167007955956898</v>
      </c>
      <c r="D9" s="13"/>
      <c r="E9" s="13">
        <v>7559</v>
      </c>
      <c r="F9" s="14">
        <f t="shared" si="1"/>
        <v>25.294471958238525</v>
      </c>
      <c r="G9" s="13"/>
      <c r="H9" s="21">
        <f t="shared" si="2"/>
        <v>62</v>
      </c>
      <c r="I9" s="22">
        <f t="shared" si="3"/>
        <v>0.82699746565292787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2">
      <c r="A10" s="1" t="s">
        <v>5</v>
      </c>
      <c r="B10" s="13">
        <v>6099</v>
      </c>
      <c r="C10" s="14">
        <f t="shared" si="0"/>
        <v>20.474000469972136</v>
      </c>
      <c r="D10" s="13"/>
      <c r="E10" s="13">
        <v>6051</v>
      </c>
      <c r="F10" s="14">
        <f t="shared" si="1"/>
        <v>20.24829340115112</v>
      </c>
      <c r="G10" s="13"/>
      <c r="H10" s="21">
        <f t="shared" si="2"/>
        <v>-48</v>
      </c>
      <c r="I10" s="22">
        <f t="shared" si="3"/>
        <v>-0.7870142646335464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2">
      <c r="A11" s="1" t="s">
        <v>6</v>
      </c>
      <c r="B11" s="13">
        <v>3815</v>
      </c>
      <c r="C11" s="14">
        <f t="shared" si="0"/>
        <v>12.806740743227365</v>
      </c>
      <c r="D11" s="13"/>
      <c r="E11" s="13">
        <v>3844</v>
      </c>
      <c r="F11" s="14">
        <f t="shared" si="1"/>
        <v>12.863070539419086</v>
      </c>
      <c r="G11" s="13"/>
      <c r="H11" s="21">
        <f>IF(E11-B11=0,"-",E11-B11)</f>
        <v>29</v>
      </c>
      <c r="I11" s="22">
        <f>IF(H11="-","-",(H11/B11*100))</f>
        <v>0.76015727391874177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2">
      <c r="A12" s="1" t="s">
        <v>7</v>
      </c>
      <c r="B12" s="13">
        <v>1995</v>
      </c>
      <c r="C12" s="14">
        <f t="shared" si="0"/>
        <v>6.6971029574675214</v>
      </c>
      <c r="D12" s="13"/>
      <c r="E12" s="13">
        <v>2099</v>
      </c>
      <c r="F12" s="14">
        <f t="shared" si="1"/>
        <v>7.0238254584392994</v>
      </c>
      <c r="G12" s="13"/>
      <c r="H12" s="21">
        <f t="shared" si="2"/>
        <v>104</v>
      </c>
      <c r="I12" s="22">
        <f>IF(H12="-","-",(H12/B12*100))</f>
        <v>5.2130325814536338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2">
      <c r="A13" s="1" t="s">
        <v>8</v>
      </c>
      <c r="B13" s="13">
        <v>810</v>
      </c>
      <c r="C13" s="14">
        <f t="shared" si="0"/>
        <v>2.719124509046964</v>
      </c>
      <c r="D13" s="13"/>
      <c r="E13" s="13">
        <v>843</v>
      </c>
      <c r="F13" s="14">
        <f t="shared" si="1"/>
        <v>2.8209075090349351</v>
      </c>
      <c r="G13" s="13"/>
      <c r="H13" s="21">
        <f t="shared" si="2"/>
        <v>33</v>
      </c>
      <c r="I13" s="22">
        <f t="shared" ref="I13" si="4">IF(H13="-","-",(H13/B13*100))</f>
        <v>4.0740740740740744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2">
      <c r="A14" s="1" t="s">
        <v>12</v>
      </c>
      <c r="B14" s="13">
        <v>5902</v>
      </c>
      <c r="C14" s="14">
        <f t="shared" si="0"/>
        <v>19.81268253382121</v>
      </c>
      <c r="D14" s="13"/>
      <c r="E14" s="13">
        <v>5910</v>
      </c>
      <c r="F14" s="14">
        <f t="shared" si="1"/>
        <v>19.776469013518941</v>
      </c>
      <c r="G14" s="13"/>
      <c r="H14" s="21">
        <f>IF(E14-B14=0,"-",E14-B14)</f>
        <v>8</v>
      </c>
      <c r="I14" s="22">
        <f>IF(H14="-","-",(H14/B14*100))</f>
        <v>0.13554727211114878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">
      <c r="A15" s="1" t="s">
        <v>13</v>
      </c>
      <c r="B15" s="13">
        <v>17267</v>
      </c>
      <c r="C15" s="14">
        <f t="shared" si="0"/>
        <v>57.96434925643694</v>
      </c>
      <c r="D15" s="13"/>
      <c r="E15" s="13">
        <v>17188</v>
      </c>
      <c r="F15" s="14">
        <f t="shared" si="1"/>
        <v>57.515727479587738</v>
      </c>
      <c r="G15" s="13"/>
      <c r="H15" s="21">
        <f t="shared" si="2"/>
        <v>-79</v>
      </c>
      <c r="I15" s="22">
        <f>IF(H15="-","-",(H15/B15*100))</f>
        <v>-0.45752012509411011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25">
      <c r="A16" s="17" t="s">
        <v>9</v>
      </c>
      <c r="B16" s="18">
        <v>6620</v>
      </c>
      <c r="C16" s="19">
        <f t="shared" si="0"/>
        <v>22.22296820974185</v>
      </c>
      <c r="D16" s="18"/>
      <c r="E16" s="18">
        <v>6786</v>
      </c>
      <c r="F16" s="19">
        <f t="shared" si="1"/>
        <v>22.70780350689332</v>
      </c>
      <c r="G16" s="18"/>
      <c r="H16" s="24">
        <f t="shared" si="2"/>
        <v>166</v>
      </c>
      <c r="I16" s="23">
        <f t="shared" ref="I16" si="5">IF(H16="-","-",(H16/B16*100))</f>
        <v>2.5075528700906342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">
      <c r="A17" s="20" t="s">
        <v>56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">
      <c r="A18" s="20" t="s">
        <v>55</v>
      </c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  <row r="35" spans="2:8" x14ac:dyDescent="0.2">
      <c r="B35" s="13"/>
      <c r="C35" s="13"/>
      <c r="D35" s="13"/>
      <c r="E35" s="13"/>
      <c r="F35" s="13"/>
      <c r="G35" s="13"/>
      <c r="H35" s="13"/>
    </row>
    <row r="36" spans="2:8" x14ac:dyDescent="0.2">
      <c r="B36" s="13"/>
    </row>
    <row r="37" spans="2:8" x14ac:dyDescent="0.2">
      <c r="E37" s="13"/>
    </row>
    <row r="38" spans="2:8" x14ac:dyDescent="0.2">
      <c r="E38" s="13"/>
    </row>
    <row r="39" spans="2:8" x14ac:dyDescent="0.2">
      <c r="E39" s="13"/>
    </row>
    <row r="40" spans="2:8" x14ac:dyDescent="0.2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5 E5" formulaRange="1"/>
    <ignoredError sqref="A7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A8FD5-F25A-4427-8F2F-69D3CCE7FFFB}">
  <dimension ref="A1:AF40"/>
  <sheetViews>
    <sheetView showGridLines="0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4" width="9.7109375" style="1" customWidth="1"/>
    <col min="15" max="16" width="6.28515625" style="1" bestFit="1" customWidth="1"/>
    <col min="17" max="17" width="9.28515625" style="1" bestFit="1" customWidth="1"/>
    <col min="18" max="18" width="5.42578125" style="1" bestFit="1" customWidth="1"/>
    <col min="19" max="19" width="3.85546875" style="1" bestFit="1" customWidth="1"/>
    <col min="20" max="20" width="9.28515625" style="1" bestFit="1" customWidth="1"/>
    <col min="21" max="21" width="6.85546875" style="1" customWidth="1"/>
    <col min="22" max="16384" width="9.140625" style="1"/>
  </cols>
  <sheetData>
    <row r="1" spans="1:32" ht="12.75" x14ac:dyDescent="0.2">
      <c r="A1" s="1" t="s">
        <v>2</v>
      </c>
      <c r="H1" s="3"/>
      <c r="I1" s="3"/>
      <c r="J1" s="3"/>
      <c r="K1" s="3"/>
      <c r="L1" s="3"/>
    </row>
    <row r="2" spans="1:32" s="3" customFormat="1" ht="28.5" customHeight="1" thickBot="1" x14ac:dyDescent="0.25">
      <c r="A2" s="2" t="s">
        <v>51</v>
      </c>
      <c r="N2" s="1"/>
      <c r="O2" s="1"/>
      <c r="P2" s="1"/>
      <c r="Q2" s="1"/>
    </row>
    <row r="3" spans="1:32" ht="12" customHeight="1" x14ac:dyDescent="0.2">
      <c r="A3" s="4" t="s">
        <v>1</v>
      </c>
      <c r="B3" s="35">
        <v>2017</v>
      </c>
      <c r="C3" s="35"/>
      <c r="D3" s="5"/>
      <c r="E3" s="35">
        <v>2018</v>
      </c>
      <c r="F3" s="35"/>
      <c r="G3" s="6"/>
      <c r="H3" s="35" t="s">
        <v>50</v>
      </c>
      <c r="I3" s="35"/>
      <c r="K3" s="3"/>
      <c r="L3" s="3"/>
      <c r="M3" s="3"/>
    </row>
    <row r="4" spans="1:32" ht="12" customHeight="1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2">
      <c r="A5" s="10" t="s">
        <v>0</v>
      </c>
      <c r="B5" s="11">
        <f>SUM(B6:B13)</f>
        <v>29489</v>
      </c>
      <c r="C5" s="12">
        <f>SUM(C6:C13)</f>
        <v>99.999999999999986</v>
      </c>
      <c r="D5" s="11"/>
      <c r="E5" s="11">
        <f>SUM(E6:E13)</f>
        <v>29789</v>
      </c>
      <c r="F5" s="12">
        <f>SUM(F6:F13)</f>
        <v>100</v>
      </c>
      <c r="G5" s="11"/>
      <c r="H5" s="25">
        <f>IF(E5-B5=0,"-",E5-B5)</f>
        <v>300</v>
      </c>
      <c r="I5" s="26">
        <f>IF(H5="-","-",(H5/B5*100))</f>
        <v>1.0173284953711554</v>
      </c>
      <c r="K5" s="3"/>
      <c r="L5" s="3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2">
      <c r="A6" s="1" t="s">
        <v>3</v>
      </c>
      <c r="B6" s="13">
        <v>2204</v>
      </c>
      <c r="C6" s="14">
        <f>B6/B$5*100</f>
        <v>7.4739733459934214</v>
      </c>
      <c r="D6" s="13"/>
      <c r="E6" s="13">
        <v>2248</v>
      </c>
      <c r="F6" s="14">
        <f>E6/E$5*100</f>
        <v>7.5464097485649066</v>
      </c>
      <c r="G6" s="13"/>
      <c r="H6" s="21">
        <f>IF(E6-B6=0,"-",E6-B6)</f>
        <v>44</v>
      </c>
      <c r="I6" s="22">
        <f>IF(H6="-","-",(H6/B6*100))</f>
        <v>1.9963702359346642</v>
      </c>
      <c r="K6" s="3"/>
      <c r="L6" s="3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2">
      <c r="A7" s="15" t="s">
        <v>14</v>
      </c>
      <c r="B7" s="13">
        <v>3564</v>
      </c>
      <c r="C7" s="14">
        <f t="shared" ref="C7:C16" si="0">B7/B$5*100</f>
        <v>12.085862525009325</v>
      </c>
      <c r="D7" s="13"/>
      <c r="E7" s="13">
        <v>3654</v>
      </c>
      <c r="F7" s="14">
        <f t="shared" ref="F7:F16" si="1">E7/E$5*100</f>
        <v>12.266272785256303</v>
      </c>
      <c r="G7" s="13"/>
      <c r="H7" s="21">
        <f>IF(E7-B7=0,"-",E7-B7)</f>
        <v>90</v>
      </c>
      <c r="I7" s="22">
        <f>IF(H7="-","-",(H7/B7*100))</f>
        <v>2.5252525252525251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2">
      <c r="A8" s="16" t="s">
        <v>15</v>
      </c>
      <c r="B8" s="13">
        <v>3789</v>
      </c>
      <c r="C8" s="14">
        <f t="shared" si="0"/>
        <v>12.848858896537694</v>
      </c>
      <c r="D8" s="13"/>
      <c r="E8" s="13">
        <v>3671</v>
      </c>
      <c r="F8" s="14">
        <f t="shared" si="1"/>
        <v>12.323340830507906</v>
      </c>
      <c r="G8" s="13"/>
      <c r="H8" s="21">
        <f t="shared" ref="H8:H16" si="2">IF(E8-B8=0,"-",E8-B8)</f>
        <v>-118</v>
      </c>
      <c r="I8" s="22">
        <f t="shared" ref="I8:I10" si="3">IF(H8="-","-",(H8/B8*100))</f>
        <v>-3.1142781736605967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2">
      <c r="A9" s="1" t="s">
        <v>4</v>
      </c>
      <c r="B9" s="13">
        <v>7430</v>
      </c>
      <c r="C9" s="14">
        <f t="shared" si="0"/>
        <v>25.195835735358944</v>
      </c>
      <c r="D9" s="13"/>
      <c r="E9" s="13">
        <v>7497</v>
      </c>
      <c r="F9" s="14">
        <f t="shared" si="1"/>
        <v>25.167007955956898</v>
      </c>
      <c r="G9" s="13"/>
      <c r="H9" s="21">
        <f t="shared" si="2"/>
        <v>67</v>
      </c>
      <c r="I9" s="22">
        <f t="shared" si="3"/>
        <v>0.90174966352624497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2">
      <c r="A10" s="1" t="s">
        <v>5</v>
      </c>
      <c r="B10" s="13">
        <v>6101</v>
      </c>
      <c r="C10" s="14">
        <f t="shared" si="0"/>
        <v>20.68907050086473</v>
      </c>
      <c r="D10" s="13"/>
      <c r="E10" s="13">
        <v>6099</v>
      </c>
      <c r="F10" s="14">
        <f t="shared" si="1"/>
        <v>20.474000469972136</v>
      </c>
      <c r="G10" s="13"/>
      <c r="H10" s="21">
        <f t="shared" si="2"/>
        <v>-2</v>
      </c>
      <c r="I10" s="22">
        <f t="shared" si="3"/>
        <v>-3.2781511227667592E-2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2">
      <c r="A11" s="1" t="s">
        <v>6</v>
      </c>
      <c r="B11" s="13">
        <v>3683</v>
      </c>
      <c r="C11" s="14">
        <f t="shared" si="0"/>
        <v>12.489402828173217</v>
      </c>
      <c r="D11" s="13"/>
      <c r="E11" s="13">
        <v>3815</v>
      </c>
      <c r="F11" s="14">
        <f t="shared" si="1"/>
        <v>12.806740743227365</v>
      </c>
      <c r="G11" s="13"/>
      <c r="H11" s="21">
        <f>IF(E11-B11=0,"-",E11-B11)</f>
        <v>132</v>
      </c>
      <c r="I11" s="22">
        <f>IF(H11="-","-",(H11/B11*100))</f>
        <v>3.5840347542764048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2">
      <c r="A12" s="1" t="s">
        <v>7</v>
      </c>
      <c r="B12" s="13">
        <v>1929</v>
      </c>
      <c r="C12" s="14">
        <f t="shared" si="0"/>
        <v>6.5414222252365288</v>
      </c>
      <c r="D12" s="13"/>
      <c r="E12" s="13">
        <v>1995</v>
      </c>
      <c r="F12" s="14">
        <f t="shared" si="1"/>
        <v>6.6971029574675214</v>
      </c>
      <c r="G12" s="13"/>
      <c r="H12" s="21">
        <f t="shared" si="2"/>
        <v>66</v>
      </c>
      <c r="I12" s="22">
        <f>IF(H12="-","-",(H12/B12*100))</f>
        <v>3.421461897356143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2">
      <c r="A13" s="1" t="s">
        <v>8</v>
      </c>
      <c r="B13" s="13">
        <v>789</v>
      </c>
      <c r="C13" s="14">
        <f t="shared" si="0"/>
        <v>2.6755739428261385</v>
      </c>
      <c r="D13" s="13"/>
      <c r="E13" s="13">
        <v>810</v>
      </c>
      <c r="F13" s="14">
        <f t="shared" si="1"/>
        <v>2.719124509046964</v>
      </c>
      <c r="G13" s="13"/>
      <c r="H13" s="21">
        <f t="shared" si="2"/>
        <v>21</v>
      </c>
      <c r="I13" s="22">
        <f t="shared" ref="I13" si="4">IF(H13="-","-",(H13/B13*100))</f>
        <v>2.6615969581749046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2">
      <c r="A14" s="1" t="s">
        <v>12</v>
      </c>
      <c r="B14" s="13">
        <v>5768</v>
      </c>
      <c r="C14" s="14">
        <f t="shared" si="0"/>
        <v>19.559835871002747</v>
      </c>
      <c r="D14" s="13"/>
      <c r="E14" s="13">
        <v>5902</v>
      </c>
      <c r="F14" s="14">
        <f t="shared" si="1"/>
        <v>19.81268253382121</v>
      </c>
      <c r="G14" s="13"/>
      <c r="H14" s="21">
        <f>IF(E14-B14=0,"-",E14-B14)</f>
        <v>134</v>
      </c>
      <c r="I14" s="22">
        <f>IF(H14="-","-",(H14/B14*100))</f>
        <v>2.3231622746185852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">
      <c r="A15" s="1" t="s">
        <v>13</v>
      </c>
      <c r="B15" s="13">
        <v>17320</v>
      </c>
      <c r="C15" s="14">
        <f t="shared" si="0"/>
        <v>58.73376513276137</v>
      </c>
      <c r="D15" s="13"/>
      <c r="E15" s="13">
        <v>17267</v>
      </c>
      <c r="F15" s="14">
        <f t="shared" si="1"/>
        <v>57.96434925643694</v>
      </c>
      <c r="G15" s="13"/>
      <c r="H15" s="21">
        <f t="shared" si="2"/>
        <v>-53</v>
      </c>
      <c r="I15" s="22">
        <f>IF(H15="-","-",(H15/B15*100))</f>
        <v>-0.3060046189376443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25">
      <c r="A16" s="17" t="s">
        <v>9</v>
      </c>
      <c r="B16" s="18">
        <v>6401</v>
      </c>
      <c r="C16" s="19">
        <f t="shared" si="0"/>
        <v>21.706398996235883</v>
      </c>
      <c r="D16" s="18"/>
      <c r="E16" s="18">
        <v>6620</v>
      </c>
      <c r="F16" s="19">
        <f t="shared" si="1"/>
        <v>22.22296820974185</v>
      </c>
      <c r="G16" s="18"/>
      <c r="H16" s="24">
        <f t="shared" si="2"/>
        <v>219</v>
      </c>
      <c r="I16" s="23">
        <f t="shared" ref="I16" si="5">IF(H16="-","-",(H16/B16*100))</f>
        <v>3.4213404155600688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">
      <c r="A17" s="20" t="s">
        <v>16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">
      <c r="A18" s="20" t="s">
        <v>52</v>
      </c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  <row r="35" spans="2:8" x14ac:dyDescent="0.2">
      <c r="B35" s="13"/>
      <c r="C35" s="13"/>
      <c r="D35" s="13"/>
      <c r="E35" s="13"/>
      <c r="F35" s="13"/>
      <c r="G35" s="13"/>
      <c r="H35" s="13"/>
    </row>
    <row r="36" spans="2:8" x14ac:dyDescent="0.2">
      <c r="B36" s="13"/>
    </row>
    <row r="37" spans="2:8" x14ac:dyDescent="0.2">
      <c r="E37" s="13"/>
    </row>
    <row r="38" spans="2:8" x14ac:dyDescent="0.2">
      <c r="E38" s="13"/>
    </row>
    <row r="39" spans="2:8" x14ac:dyDescent="0.2">
      <c r="E39" s="13"/>
    </row>
    <row r="40" spans="2:8" x14ac:dyDescent="0.2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C14:D16 B5 E5" formulaRange="1"/>
    <ignoredError sqref="A7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218F-5B5D-41A9-97D8-29770145C799}">
  <dimension ref="A1:AF40"/>
  <sheetViews>
    <sheetView showGridLines="0" workbookViewId="0"/>
  </sheetViews>
  <sheetFormatPr defaultColWidth="9.140625" defaultRowHeight="12" x14ac:dyDescent="0.2"/>
  <cols>
    <col min="1" max="1" width="5.5703125" style="1" customWidth="1"/>
    <col min="2" max="3" width="7" style="1" customWidth="1"/>
    <col min="4" max="4" width="1.5703125" style="1" customWidth="1"/>
    <col min="5" max="5" width="7.42578125" style="1" customWidth="1"/>
    <col min="6" max="6" width="7.140625" style="1" customWidth="1"/>
    <col min="7" max="7" width="2.28515625" style="1" customWidth="1"/>
    <col min="8" max="8" width="7.42578125" style="1" customWidth="1"/>
    <col min="9" max="9" width="11.28515625" style="1" customWidth="1"/>
    <col min="10" max="12" width="9.140625" style="1"/>
    <col min="13" max="13" width="6.7109375" style="1" customWidth="1"/>
    <col min="14" max="14" width="9.7109375" style="1" customWidth="1"/>
    <col min="15" max="16" width="6.28515625" style="1" bestFit="1" customWidth="1"/>
    <col min="17" max="17" width="9.28515625" style="1" bestFit="1" customWidth="1"/>
    <col min="18" max="18" width="5.42578125" style="1" bestFit="1" customWidth="1"/>
    <col min="19" max="19" width="3.85546875" style="1" bestFit="1" customWidth="1"/>
    <col min="20" max="20" width="9.28515625" style="1" bestFit="1" customWidth="1"/>
    <col min="21" max="21" width="6.85546875" style="1" customWidth="1"/>
    <col min="22" max="16384" width="9.140625" style="1"/>
  </cols>
  <sheetData>
    <row r="1" spans="1:32" x14ac:dyDescent="0.2">
      <c r="A1" s="1" t="s">
        <v>2</v>
      </c>
    </row>
    <row r="2" spans="1:32" s="3" customFormat="1" ht="28.5" customHeight="1" thickBot="1" x14ac:dyDescent="0.25">
      <c r="A2" s="2" t="s">
        <v>48</v>
      </c>
      <c r="N2" s="1"/>
      <c r="O2" s="1"/>
      <c r="P2" s="1"/>
      <c r="Q2" s="1"/>
    </row>
    <row r="3" spans="1:32" ht="12" customHeight="1" x14ac:dyDescent="0.2">
      <c r="A3" s="4" t="s">
        <v>1</v>
      </c>
      <c r="B3" s="35">
        <v>2016</v>
      </c>
      <c r="C3" s="35"/>
      <c r="D3" s="5"/>
      <c r="E3" s="35">
        <v>2017</v>
      </c>
      <c r="F3" s="35"/>
      <c r="G3" s="6"/>
      <c r="H3" s="35" t="s">
        <v>47</v>
      </c>
      <c r="I3" s="35"/>
      <c r="K3" s="3"/>
      <c r="L3" s="3"/>
      <c r="M3" s="3"/>
    </row>
    <row r="4" spans="1:32" ht="12" customHeight="1" x14ac:dyDescent="0.2">
      <c r="A4" s="7"/>
      <c r="B4" s="8" t="s">
        <v>10</v>
      </c>
      <c r="C4" s="8" t="s">
        <v>11</v>
      </c>
      <c r="D4" s="8"/>
      <c r="E4" s="8" t="s">
        <v>10</v>
      </c>
      <c r="F4" s="8" t="s">
        <v>11</v>
      </c>
      <c r="G4" s="8"/>
      <c r="H4" s="8" t="s">
        <v>10</v>
      </c>
      <c r="I4" s="8" t="s">
        <v>11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2">
      <c r="A5" s="10" t="s">
        <v>0</v>
      </c>
      <c r="B5" s="11">
        <f>SUM(B6:B13)</f>
        <v>29214</v>
      </c>
      <c r="C5" s="12">
        <f>SUM(C6:C13)</f>
        <v>100</v>
      </c>
      <c r="D5" s="11"/>
      <c r="E5" s="11">
        <f>SUM(E6:E13)</f>
        <v>29489</v>
      </c>
      <c r="F5" s="12">
        <f>SUM(F6:F13)</f>
        <v>99.999999999999986</v>
      </c>
      <c r="G5" s="11"/>
      <c r="H5" s="25">
        <f>IF(E5-B5=0,"-",E5-B5)</f>
        <v>275</v>
      </c>
      <c r="I5" s="26">
        <f>IF(H5="-","-",(H5/B5*100))</f>
        <v>0.94132949955500789</v>
      </c>
      <c r="K5" s="3"/>
      <c r="L5" s="3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2">
      <c r="A6" s="1" t="s">
        <v>3</v>
      </c>
      <c r="B6" s="13">
        <v>2184</v>
      </c>
      <c r="C6" s="14">
        <f>B6/B$5*100</f>
        <v>7.475867734647772</v>
      </c>
      <c r="D6" s="13"/>
      <c r="E6" s="13">
        <v>2204</v>
      </c>
      <c r="F6" s="14">
        <f>E6/E$5*100</f>
        <v>7.4739733459934214</v>
      </c>
      <c r="G6" s="13"/>
      <c r="H6" s="21">
        <f>IF(E6-B6=0,"-",E6-B6)</f>
        <v>20</v>
      </c>
      <c r="I6" s="22">
        <f>IF(H6="-","-",(H6/B6*100))</f>
        <v>0.91575091575091583</v>
      </c>
      <c r="K6" s="3"/>
      <c r="L6" s="3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2">
      <c r="A7" s="15" t="s">
        <v>14</v>
      </c>
      <c r="B7" s="13">
        <v>3551</v>
      </c>
      <c r="C7" s="14">
        <f t="shared" ref="C7:C16" si="0">B7/B$5*100</f>
        <v>12.155131101526665</v>
      </c>
      <c r="D7" s="13"/>
      <c r="E7" s="13">
        <v>3564</v>
      </c>
      <c r="F7" s="14">
        <f t="shared" ref="F7:F16" si="1">E7/E$5*100</f>
        <v>12.085862525009325</v>
      </c>
      <c r="G7" s="13"/>
      <c r="H7" s="21">
        <f>IF(E7-B7=0,"-",E7-B7)</f>
        <v>13</v>
      </c>
      <c r="I7" s="22">
        <f>IF(H7="-","-",(H7/B7*100))</f>
        <v>0.36609405801182765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2">
      <c r="A8" s="16" t="s">
        <v>15</v>
      </c>
      <c r="B8" s="13">
        <v>3792</v>
      </c>
      <c r="C8" s="14">
        <f t="shared" si="0"/>
        <v>12.980078044773055</v>
      </c>
      <c r="D8" s="13"/>
      <c r="E8" s="13">
        <v>3789</v>
      </c>
      <c r="F8" s="14">
        <f t="shared" si="1"/>
        <v>12.848858896537694</v>
      </c>
      <c r="G8" s="13"/>
      <c r="H8" s="21">
        <f t="shared" ref="H8:H16" si="2">IF(E8-B8=0,"-",E8-B8)</f>
        <v>-3</v>
      </c>
      <c r="I8" s="22">
        <f t="shared" ref="I8:I10" si="3">IF(H8="-","-",(H8/B8*100))</f>
        <v>-7.9113924050632917E-2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2">
      <c r="A9" s="1" t="s">
        <v>4</v>
      </c>
      <c r="B9" s="13">
        <v>7470</v>
      </c>
      <c r="C9" s="14">
        <f t="shared" si="0"/>
        <v>25.56993222427603</v>
      </c>
      <c r="D9" s="13"/>
      <c r="E9" s="13">
        <v>7430</v>
      </c>
      <c r="F9" s="14">
        <f t="shared" si="1"/>
        <v>25.195835735358944</v>
      </c>
      <c r="G9" s="13"/>
      <c r="H9" s="21">
        <f t="shared" si="2"/>
        <v>-40</v>
      </c>
      <c r="I9" s="22">
        <f t="shared" si="3"/>
        <v>-0.53547523427041499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2">
      <c r="A10" s="1" t="s">
        <v>5</v>
      </c>
      <c r="B10" s="13">
        <v>6048</v>
      </c>
      <c r="C10" s="14">
        <f t="shared" si="0"/>
        <v>20.702402957486139</v>
      </c>
      <c r="D10" s="13"/>
      <c r="E10" s="13">
        <v>6101</v>
      </c>
      <c r="F10" s="14">
        <f t="shared" si="1"/>
        <v>20.68907050086473</v>
      </c>
      <c r="G10" s="13"/>
      <c r="H10" s="21">
        <f t="shared" si="2"/>
        <v>53</v>
      </c>
      <c r="I10" s="22">
        <f t="shared" si="3"/>
        <v>0.87632275132275128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2">
      <c r="A11" s="1" t="s">
        <v>6</v>
      </c>
      <c r="B11" s="13">
        <v>3583</v>
      </c>
      <c r="C11" s="14">
        <f t="shared" si="0"/>
        <v>12.264667625111247</v>
      </c>
      <c r="D11" s="13"/>
      <c r="E11" s="13">
        <v>3683</v>
      </c>
      <c r="F11" s="14">
        <f t="shared" si="1"/>
        <v>12.489402828173217</v>
      </c>
      <c r="G11" s="13"/>
      <c r="H11" s="21">
        <f>IF(E11-B11=0,"-",E11-B11)</f>
        <v>100</v>
      </c>
      <c r="I11" s="22">
        <f>IF(H11="-","-",(H11/B11*100))</f>
        <v>2.7909572983533351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2">
      <c r="A12" s="1" t="s">
        <v>7</v>
      </c>
      <c r="B12" s="13">
        <v>1841</v>
      </c>
      <c r="C12" s="14">
        <f t="shared" si="0"/>
        <v>6.3017731224755247</v>
      </c>
      <c r="D12" s="13"/>
      <c r="E12" s="13">
        <v>1929</v>
      </c>
      <c r="F12" s="14">
        <f t="shared" si="1"/>
        <v>6.5414222252365288</v>
      </c>
      <c r="G12" s="13"/>
      <c r="H12" s="21">
        <f t="shared" si="2"/>
        <v>88</v>
      </c>
      <c r="I12" s="22">
        <f>IF(H12="-","-",(H12/B12*100))</f>
        <v>4.7800108636610537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2">
      <c r="A13" s="1" t="s">
        <v>8</v>
      </c>
      <c r="B13" s="13">
        <v>745</v>
      </c>
      <c r="C13" s="14">
        <f t="shared" si="0"/>
        <v>2.550147189703567</v>
      </c>
      <c r="D13" s="13"/>
      <c r="E13" s="13">
        <v>789</v>
      </c>
      <c r="F13" s="14">
        <f t="shared" si="1"/>
        <v>2.6755739428261385</v>
      </c>
      <c r="G13" s="13"/>
      <c r="H13" s="21">
        <f t="shared" si="2"/>
        <v>44</v>
      </c>
      <c r="I13" s="22">
        <f t="shared" ref="I13" si="4">IF(H13="-","-",(H13/B13*100))</f>
        <v>5.9060402684563762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2">
      <c r="A14" s="1" t="s">
        <v>12</v>
      </c>
      <c r="B14" s="13">
        <f>SUM(B6:B7)</f>
        <v>5735</v>
      </c>
      <c r="C14" s="14">
        <f t="shared" si="0"/>
        <v>19.630998836174438</v>
      </c>
      <c r="D14" s="13"/>
      <c r="E14" s="13">
        <f>SUM(E6:E7)</f>
        <v>5768</v>
      </c>
      <c r="F14" s="14">
        <f t="shared" si="1"/>
        <v>19.559835871002747</v>
      </c>
      <c r="G14" s="13"/>
      <c r="H14" s="21">
        <f>IF(E14-B14=0,"-",E14-B14)</f>
        <v>33</v>
      </c>
      <c r="I14" s="22">
        <f>IF(H14="-","-",(H14/B14*100))</f>
        <v>0.57541412380122059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">
      <c r="A15" s="1" t="s">
        <v>13</v>
      </c>
      <c r="B15" s="13">
        <f>SUM(B8:B10)</f>
        <v>17310</v>
      </c>
      <c r="C15" s="14">
        <f t="shared" si="0"/>
        <v>59.252413226535225</v>
      </c>
      <c r="D15" s="13"/>
      <c r="E15" s="13">
        <f>SUM(E8:E10)</f>
        <v>17320</v>
      </c>
      <c r="F15" s="14">
        <f t="shared" si="1"/>
        <v>58.73376513276137</v>
      </c>
      <c r="G15" s="13"/>
      <c r="H15" s="21">
        <f t="shared" si="2"/>
        <v>10</v>
      </c>
      <c r="I15" s="22">
        <f>IF(H15="-","-",(H15/B15*100))</f>
        <v>5.7770075101097627E-2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25">
      <c r="A16" s="17" t="s">
        <v>9</v>
      </c>
      <c r="B16" s="18">
        <f>SUM(B11:B13)</f>
        <v>6169</v>
      </c>
      <c r="C16" s="19">
        <f t="shared" si="0"/>
        <v>21.11658793729034</v>
      </c>
      <c r="D16" s="18"/>
      <c r="E16" s="18">
        <f>SUM(E11:E13)</f>
        <v>6401</v>
      </c>
      <c r="F16" s="19">
        <f t="shared" si="1"/>
        <v>21.706398996235883</v>
      </c>
      <c r="G16" s="18"/>
      <c r="H16" s="24">
        <f t="shared" si="2"/>
        <v>232</v>
      </c>
      <c r="I16" s="23">
        <f t="shared" ref="I16" si="5">IF(H16="-","-",(H16/B16*100))</f>
        <v>3.7607391797698169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">
      <c r="A17" s="20" t="s">
        <v>16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">
      <c r="A18" s="20" t="s">
        <v>49</v>
      </c>
    </row>
    <row r="19" spans="1:21" x14ac:dyDescent="0.2">
      <c r="B19" s="13"/>
      <c r="C19" s="13"/>
      <c r="D19" s="13"/>
      <c r="E19" s="13"/>
      <c r="F19" s="13"/>
      <c r="G19" s="13"/>
      <c r="H19" s="13"/>
      <c r="I19" s="13"/>
    </row>
    <row r="20" spans="1:21" x14ac:dyDescent="0.2">
      <c r="B20" s="13"/>
      <c r="C20" s="13"/>
      <c r="D20" s="13"/>
      <c r="E20" s="13"/>
      <c r="F20" s="13"/>
      <c r="G20" s="13"/>
      <c r="H20" s="13"/>
      <c r="I20" s="13"/>
    </row>
    <row r="21" spans="1:21" x14ac:dyDescent="0.2">
      <c r="B21" s="13"/>
      <c r="C21" s="13"/>
      <c r="D21" s="13"/>
      <c r="E21" s="13"/>
      <c r="F21" s="13"/>
      <c r="G21" s="13"/>
      <c r="H21" s="13"/>
      <c r="I21" s="13"/>
    </row>
    <row r="35" spans="2:5" x14ac:dyDescent="0.2">
      <c r="B35" s="13"/>
      <c r="C35" s="13"/>
      <c r="D35" s="13"/>
      <c r="E35" s="13"/>
    </row>
    <row r="36" spans="2:5" x14ac:dyDescent="0.2">
      <c r="B36" s="13"/>
    </row>
    <row r="37" spans="2:5" x14ac:dyDescent="0.2">
      <c r="E37" s="13"/>
    </row>
    <row r="38" spans="2:5" x14ac:dyDescent="0.2">
      <c r="E38" s="13"/>
    </row>
    <row r="39" spans="2:5" x14ac:dyDescent="0.2">
      <c r="E39" s="13"/>
    </row>
    <row r="40" spans="2:5" x14ac:dyDescent="0.2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E14:E16 B14:B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20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2025-04-04T12:23:58Z</cp:lastPrinted>
  <dcterms:created xsi:type="dcterms:W3CDTF">2006-07-19T08:22:38Z</dcterms:created>
  <dcterms:modified xsi:type="dcterms:W3CDTF">2026-04-08T10:48:57Z</dcterms:modified>
</cp:coreProperties>
</file>