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4C08379E-73C8-4C8A-8636-781D66768DE9}" xr6:coauthVersionLast="47" xr6:coauthVersionMax="47" xr10:uidLastSave="{00000000-0000-0000-0000-000000000000}"/>
  <bookViews>
    <workbookView xWindow="-57720" yWindow="-1920" windowWidth="29040" windowHeight="17520" xr2:uid="{00000000-000D-0000-FFFF-FFFF00000000}"/>
  </bookViews>
  <sheets>
    <sheet name="In- o. utflyttn. 1990-" sheetId="1" r:id="rId1"/>
    <sheet name="Diaunderlag" sheetId="2" state="hidden" r:id="rId2"/>
    <sheet name="Dia In- o. utflyttn. 1971-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5" i="1" l="1"/>
  <c r="E115" i="1"/>
  <c r="D115" i="1"/>
  <c r="C115" i="1"/>
  <c r="B115" i="1"/>
  <c r="B78" i="1"/>
  <c r="B41" i="1"/>
  <c r="C116" i="1" l="1"/>
  <c r="D116" i="1"/>
  <c r="E116" i="1"/>
  <c r="F116" i="1"/>
  <c r="B79" i="1"/>
  <c r="B42" i="1"/>
  <c r="C114" i="1"/>
  <c r="D114" i="1"/>
  <c r="E114" i="1"/>
  <c r="F114" i="1"/>
  <c r="B77" i="1"/>
  <c r="B40" i="1"/>
  <c r="B116" i="1" l="1"/>
  <c r="B114" i="1"/>
  <c r="C113" i="1"/>
  <c r="D113" i="1"/>
  <c r="E113" i="1"/>
  <c r="F113" i="1"/>
  <c r="B76" i="1"/>
  <c r="B39" i="1"/>
  <c r="B113" i="1" l="1"/>
  <c r="B75" i="1"/>
  <c r="B38" i="1"/>
  <c r="C112" i="1"/>
  <c r="D112" i="1"/>
  <c r="E112" i="1"/>
  <c r="F112" i="1"/>
  <c r="B112" i="1" l="1"/>
  <c r="C111" i="1" l="1"/>
  <c r="D111" i="1"/>
  <c r="E111" i="1"/>
  <c r="F111" i="1"/>
  <c r="B74" i="1"/>
  <c r="B37" i="1"/>
  <c r="B111" i="1" l="1"/>
  <c r="C110" i="1"/>
  <c r="D110" i="1"/>
  <c r="E110" i="1"/>
  <c r="F110" i="1"/>
  <c r="B73" i="1"/>
  <c r="B36" i="1"/>
  <c r="B110" i="1" l="1"/>
  <c r="C109" i="1"/>
  <c r="D109" i="1"/>
  <c r="E109" i="1"/>
  <c r="F109" i="1"/>
  <c r="B72" i="1"/>
  <c r="B35" i="1"/>
  <c r="B109" i="1" l="1"/>
  <c r="C108" i="1"/>
  <c r="D108" i="1"/>
  <c r="E108" i="1"/>
  <c r="F108" i="1"/>
  <c r="B71" i="1"/>
  <c r="B34" i="1"/>
  <c r="B108" i="1" l="1"/>
  <c r="E88" i="1"/>
  <c r="B33" i="1" l="1"/>
  <c r="B70" i="1"/>
  <c r="F107" i="1"/>
  <c r="E107" i="1"/>
  <c r="D107" i="1"/>
  <c r="C107" i="1"/>
  <c r="B32" i="1"/>
  <c r="B69" i="1"/>
  <c r="F106" i="1"/>
  <c r="E106" i="1"/>
  <c r="D106" i="1"/>
  <c r="C106" i="1"/>
  <c r="C44" i="1"/>
  <c r="D44" i="1"/>
  <c r="E44" i="1"/>
  <c r="F44" i="1"/>
  <c r="C7" i="1"/>
  <c r="D7" i="1"/>
  <c r="E7" i="1"/>
  <c r="F7" i="1"/>
  <c r="B31" i="1"/>
  <c r="B68" i="1"/>
  <c r="F105" i="1"/>
  <c r="E105" i="1"/>
  <c r="D105" i="1"/>
  <c r="C105" i="1"/>
  <c r="C104" i="1"/>
  <c r="D104" i="1"/>
  <c r="E104" i="1"/>
  <c r="F104" i="1"/>
  <c r="B67" i="1"/>
  <c r="B30" i="1"/>
  <c r="C103" i="1"/>
  <c r="D103" i="1"/>
  <c r="E103" i="1"/>
  <c r="F103" i="1"/>
  <c r="B66" i="1"/>
  <c r="B29" i="1"/>
  <c r="C82" i="1"/>
  <c r="D82" i="1"/>
  <c r="E82" i="1"/>
  <c r="F82" i="1"/>
  <c r="C83" i="1"/>
  <c r="D83" i="1"/>
  <c r="E83" i="1"/>
  <c r="F83" i="1"/>
  <c r="C84" i="1"/>
  <c r="D84" i="1"/>
  <c r="E84" i="1"/>
  <c r="F84" i="1"/>
  <c r="C85" i="1"/>
  <c r="D85" i="1"/>
  <c r="E85" i="1"/>
  <c r="F85" i="1"/>
  <c r="C86" i="1"/>
  <c r="D86" i="1"/>
  <c r="E86" i="1"/>
  <c r="F86" i="1"/>
  <c r="C87" i="1"/>
  <c r="D87" i="1"/>
  <c r="E87" i="1"/>
  <c r="F87" i="1"/>
  <c r="C88" i="1"/>
  <c r="D88" i="1"/>
  <c r="F88" i="1"/>
  <c r="C89" i="1"/>
  <c r="D89" i="1"/>
  <c r="E89" i="1"/>
  <c r="F89" i="1"/>
  <c r="C90" i="1"/>
  <c r="D90" i="1"/>
  <c r="E90" i="1"/>
  <c r="F90" i="1"/>
  <c r="C91" i="1"/>
  <c r="D91" i="1"/>
  <c r="E91" i="1"/>
  <c r="F91" i="1"/>
  <c r="C92" i="1"/>
  <c r="D92" i="1"/>
  <c r="E92" i="1"/>
  <c r="F92" i="1"/>
  <c r="C93" i="1"/>
  <c r="D93" i="1"/>
  <c r="E93" i="1"/>
  <c r="F93" i="1"/>
  <c r="C94" i="1"/>
  <c r="D94" i="1"/>
  <c r="E94" i="1"/>
  <c r="F94" i="1"/>
  <c r="C95" i="1"/>
  <c r="D95" i="1"/>
  <c r="E95" i="1"/>
  <c r="F95" i="1"/>
  <c r="C96" i="1"/>
  <c r="D96" i="1"/>
  <c r="E96" i="1"/>
  <c r="F96" i="1"/>
  <c r="C97" i="1"/>
  <c r="D97" i="1"/>
  <c r="E97" i="1"/>
  <c r="F97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96" i="1" s="1"/>
  <c r="B23" i="1"/>
  <c r="B64" i="1"/>
  <c r="B27" i="1"/>
  <c r="F100" i="1"/>
  <c r="E100" i="1"/>
  <c r="D100" i="1"/>
  <c r="C100" i="1"/>
  <c r="B63" i="1"/>
  <c r="B26" i="1"/>
  <c r="F99" i="1"/>
  <c r="E99" i="1"/>
  <c r="D99" i="1"/>
  <c r="C99" i="1"/>
  <c r="B62" i="1"/>
  <c r="B25" i="1"/>
  <c r="B24" i="1"/>
  <c r="B28" i="1"/>
  <c r="B65" i="1"/>
  <c r="C98" i="1"/>
  <c r="D98" i="1"/>
  <c r="E98" i="1"/>
  <c r="F98" i="1"/>
  <c r="C102" i="1"/>
  <c r="D102" i="1"/>
  <c r="E102" i="1"/>
  <c r="F102" i="1"/>
  <c r="B95" i="1" l="1"/>
  <c r="B93" i="1"/>
  <c r="B83" i="1"/>
  <c r="B88" i="1"/>
  <c r="B99" i="1"/>
  <c r="B94" i="1"/>
  <c r="B87" i="1"/>
  <c r="B98" i="1"/>
  <c r="B89" i="1"/>
  <c r="B103" i="1"/>
  <c r="B86" i="1"/>
  <c r="B105" i="1"/>
  <c r="B104" i="1"/>
  <c r="B92" i="1"/>
  <c r="B91" i="1"/>
  <c r="B106" i="1"/>
  <c r="B100" i="1"/>
  <c r="B97" i="1"/>
  <c r="B90" i="1"/>
  <c r="B84" i="1"/>
  <c r="B82" i="1"/>
  <c r="F81" i="1"/>
  <c r="C81" i="1"/>
  <c r="B44" i="1"/>
  <c r="B102" i="1"/>
  <c r="B7" i="1"/>
  <c r="B107" i="1"/>
  <c r="D81" i="1"/>
  <c r="E81" i="1"/>
  <c r="B85" i="1"/>
  <c r="B81" i="1" l="1"/>
</calcChain>
</file>

<file path=xl/sharedStrings.xml><?xml version="1.0" encoding="utf-8"?>
<sst xmlns="http://schemas.openxmlformats.org/spreadsheetml/2006/main" count="33" uniqueCount="25">
  <si>
    <t>Totalt</t>
  </si>
  <si>
    <t>År</t>
  </si>
  <si>
    <t>Ålands statistik- och utredningsbyrå</t>
  </si>
  <si>
    <t>Finland</t>
  </si>
  <si>
    <t>Sverige</t>
  </si>
  <si>
    <t>Övriga</t>
  </si>
  <si>
    <t>Norden</t>
  </si>
  <si>
    <t>världen</t>
  </si>
  <si>
    <t>Flyttningsland</t>
  </si>
  <si>
    <t>Källa: Statistikcentralen, Befolkning</t>
  </si>
  <si>
    <t>Invandring till Åland</t>
  </si>
  <si>
    <t>Utvandring från Åland</t>
  </si>
  <si>
    <t>Nettoinvandring till Åland</t>
  </si>
  <si>
    <t>In- och utvandring efter land 1990-2024</t>
  </si>
  <si>
    <t>Summa 1990-2024</t>
  </si>
  <si>
    <t>Senast uppdaterad  30.5.2025</t>
  </si>
  <si>
    <t>Inflyttning</t>
  </si>
  <si>
    <t>Bruttoinflyttning efter utflyttningsland 1971-2024</t>
  </si>
  <si>
    <r>
      <t>Källa</t>
    </r>
    <r>
      <rPr>
        <i/>
        <sz val="8"/>
        <rFont val="Calibri"/>
        <family val="2"/>
        <scheme val="minor"/>
      </rPr>
      <t>:</t>
    </r>
    <r>
      <rPr>
        <sz val="8"/>
        <rFont val="Calibri"/>
        <family val="2"/>
        <scheme val="minor"/>
      </rPr>
      <t xml:space="preserve"> Statistikcentralen, Befolkning</t>
    </r>
  </si>
  <si>
    <t>Senast uppdaterad 17.11.2025</t>
  </si>
  <si>
    <t>Utflyttning</t>
  </si>
  <si>
    <t>Bruttoutflyttning efter inflyttningsland 1971-2024</t>
  </si>
  <si>
    <t>Sverige och övriga Norden</t>
  </si>
  <si>
    <t>Övriga länder</t>
  </si>
  <si>
    <t>För diagram över in- och utflyttning fr.o.m. 1971, se följande blad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</si>
</sst>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Courier"/>
      <family val="3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1" applyFont="1"/>
    <xf numFmtId="0" fontId="3" fillId="0" borderId="1" xfId="1" applyFont="1" applyBorder="1"/>
    <xf numFmtId="0" fontId="3" fillId="0" borderId="0" xfId="1" applyFont="1" applyAlignment="1" applyProtection="1">
      <alignment horizontal="right"/>
      <protection locked="0"/>
    </xf>
    <xf numFmtId="0" fontId="3" fillId="0" borderId="0" xfId="1" applyFont="1" applyAlignment="1" applyProtection="1">
      <alignment horizontal="left"/>
      <protection locked="0"/>
    </xf>
    <xf numFmtId="0" fontId="3" fillId="0" borderId="2" xfId="1" applyFont="1" applyBorder="1"/>
    <xf numFmtId="3" fontId="5" fillId="0" borderId="0" xfId="1" applyNumberFormat="1" applyFont="1" applyAlignment="1" applyProtection="1">
      <alignment horizontal="right"/>
      <protection locked="0"/>
    </xf>
    <xf numFmtId="3" fontId="3" fillId="0" borderId="0" xfId="1" applyNumberFormat="1" applyFont="1" applyAlignment="1" applyProtection="1">
      <alignment horizontal="right"/>
      <protection locked="0"/>
    </xf>
    <xf numFmtId="0" fontId="5" fillId="0" borderId="0" xfId="1" applyFont="1" applyProtection="1">
      <protection locked="0"/>
    </xf>
    <xf numFmtId="0" fontId="3" fillId="0" borderId="0" xfId="1" applyFont="1" applyProtection="1">
      <protection locked="0"/>
    </xf>
    <xf numFmtId="0" fontId="5" fillId="0" borderId="0" xfId="1" applyFont="1"/>
    <xf numFmtId="3" fontId="5" fillId="0" borderId="0" xfId="1" applyNumberFormat="1" applyFont="1" applyProtection="1">
      <protection locked="0"/>
    </xf>
    <xf numFmtId="3" fontId="3" fillId="0" borderId="0" xfId="1" applyNumberFormat="1" applyFont="1" applyProtection="1">
      <protection locked="0"/>
    </xf>
    <xf numFmtId="3" fontId="3" fillId="0" borderId="0" xfId="1" applyNumberFormat="1" applyFont="1"/>
    <xf numFmtId="0" fontId="5" fillId="0" borderId="0" xfId="1" applyFont="1" applyAlignment="1" applyProtection="1">
      <alignment horizontal="left"/>
      <protection locked="0"/>
    </xf>
    <xf numFmtId="3" fontId="5" fillId="0" borderId="0" xfId="1" applyNumberFormat="1" applyFont="1"/>
    <xf numFmtId="0" fontId="3" fillId="0" borderId="3" xfId="1" applyFont="1" applyBorder="1" applyAlignment="1" applyProtection="1">
      <alignment horizontal="left"/>
      <protection locked="0"/>
    </xf>
    <xf numFmtId="3" fontId="5" fillId="0" borderId="3" xfId="1" applyNumberFormat="1" applyFont="1" applyBorder="1" applyProtection="1">
      <protection locked="0"/>
    </xf>
    <xf numFmtId="3" fontId="3" fillId="0" borderId="3" xfId="1" applyNumberFormat="1" applyFont="1" applyBorder="1" applyProtection="1">
      <protection locked="0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4" fillId="0" borderId="0" xfId="1" applyFont="1" applyAlignment="1" applyProtection="1">
      <alignment horizontal="left"/>
      <protection locked="0"/>
    </xf>
    <xf numFmtId="0" fontId="3" fillId="0" borderId="0" xfId="1" applyFont="1" applyAlignment="1">
      <alignment horizontal="right"/>
    </xf>
    <xf numFmtId="0" fontId="3" fillId="0" borderId="1" xfId="1" applyFont="1" applyBorder="1" applyAlignment="1" applyProtection="1">
      <alignment horizontal="left"/>
      <protection locked="0"/>
    </xf>
    <xf numFmtId="0" fontId="3" fillId="0" borderId="1" xfId="1" applyFont="1" applyBorder="1" applyAlignment="1" applyProtection="1">
      <alignment horizontal="right"/>
      <protection locked="0"/>
    </xf>
    <xf numFmtId="0" fontId="3" fillId="0" borderId="1" xfId="1" applyFont="1" applyBorder="1" applyAlignment="1">
      <alignment horizontal="right"/>
    </xf>
    <xf numFmtId="0" fontId="3" fillId="0" borderId="4" xfId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3" fillId="2" borderId="0" xfId="1" applyFont="1" applyFill="1"/>
  </cellXfs>
  <cellStyles count="2">
    <cellStyle name="Normal" xfId="0" builtinId="0"/>
    <cellStyle name="Normal_3E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811172188382119E-2"/>
          <c:y val="0.12448949200498857"/>
          <c:w val="0.64181459170516775"/>
          <c:h val="0.75334488337053773"/>
        </c:manualLayout>
      </c:layout>
      <c:lineChart>
        <c:grouping val="standard"/>
        <c:varyColors val="0"/>
        <c:ser>
          <c:idx val="0"/>
          <c:order val="0"/>
          <c:tx>
            <c:strRef>
              <c:f>Diaunderlag!$C$4</c:f>
              <c:strCache>
                <c:ptCount val="1"/>
                <c:pt idx="0">
                  <c:v>Sverige och övriga Norden</c:v>
                </c:pt>
              </c:strCache>
            </c:strRef>
          </c:tx>
          <c:spPr>
            <a:ln w="254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Diaunderlag!$D$3:$BF$3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Diaunderlag!$D$4:$BF$4</c:f>
              <c:numCache>
                <c:formatCode>General</c:formatCode>
                <c:ptCount val="55"/>
                <c:pt idx="1">
                  <c:v>153</c:v>
                </c:pt>
                <c:pt idx="2">
                  <c:v>332</c:v>
                </c:pt>
                <c:pt idx="3">
                  <c:v>329</c:v>
                </c:pt>
                <c:pt idx="4">
                  <c:v>190</c:v>
                </c:pt>
                <c:pt idx="5">
                  <c:v>121</c:v>
                </c:pt>
                <c:pt idx="6">
                  <c:v>127</c:v>
                </c:pt>
                <c:pt idx="7">
                  <c:v>115</c:v>
                </c:pt>
                <c:pt idx="8">
                  <c:v>112</c:v>
                </c:pt>
                <c:pt idx="9">
                  <c:v>149</c:v>
                </c:pt>
                <c:pt idx="10">
                  <c:v>181</c:v>
                </c:pt>
                <c:pt idx="11">
                  <c:v>239</c:v>
                </c:pt>
                <c:pt idx="12">
                  <c:v>181</c:v>
                </c:pt>
                <c:pt idx="13">
                  <c:v>206</c:v>
                </c:pt>
                <c:pt idx="14">
                  <c:v>164</c:v>
                </c:pt>
                <c:pt idx="15">
                  <c:v>137</c:v>
                </c:pt>
                <c:pt idx="16">
                  <c:v>167</c:v>
                </c:pt>
                <c:pt idx="17">
                  <c:v>148</c:v>
                </c:pt>
                <c:pt idx="18">
                  <c:v>227</c:v>
                </c:pt>
                <c:pt idx="19">
                  <c:v>253</c:v>
                </c:pt>
                <c:pt idx="20">
                  <c:v>234</c:v>
                </c:pt>
                <c:pt idx="21">
                  <c:v>223</c:v>
                </c:pt>
                <c:pt idx="22">
                  <c:v>169</c:v>
                </c:pt>
                <c:pt idx="23">
                  <c:v>131</c:v>
                </c:pt>
                <c:pt idx="24">
                  <c:v>121</c:v>
                </c:pt>
                <c:pt idx="25">
                  <c:v>145</c:v>
                </c:pt>
                <c:pt idx="26">
                  <c:v>198</c:v>
                </c:pt>
                <c:pt idx="27">
                  <c:v>214</c:v>
                </c:pt>
                <c:pt idx="28">
                  <c:v>264</c:v>
                </c:pt>
                <c:pt idx="29">
                  <c:v>278</c:v>
                </c:pt>
                <c:pt idx="30">
                  <c:v>300</c:v>
                </c:pt>
                <c:pt idx="31">
                  <c:v>294</c:v>
                </c:pt>
                <c:pt idx="32">
                  <c:v>338</c:v>
                </c:pt>
                <c:pt idx="33">
                  <c:v>369</c:v>
                </c:pt>
                <c:pt idx="34">
                  <c:v>376</c:v>
                </c:pt>
                <c:pt idx="35">
                  <c:v>421</c:v>
                </c:pt>
                <c:pt idx="36">
                  <c:v>364</c:v>
                </c:pt>
                <c:pt idx="37">
                  <c:v>415</c:v>
                </c:pt>
                <c:pt idx="38">
                  <c:v>443</c:v>
                </c:pt>
                <c:pt idx="39">
                  <c:v>482</c:v>
                </c:pt>
                <c:pt idx="40">
                  <c:v>405</c:v>
                </c:pt>
                <c:pt idx="41">
                  <c:v>486</c:v>
                </c:pt>
                <c:pt idx="42">
                  <c:v>363</c:v>
                </c:pt>
                <c:pt idx="43">
                  <c:v>381</c:v>
                </c:pt>
                <c:pt idx="44">
                  <c:v>398</c:v>
                </c:pt>
                <c:pt idx="45">
                  <c:v>343</c:v>
                </c:pt>
                <c:pt idx="46">
                  <c:v>442</c:v>
                </c:pt>
                <c:pt idx="47">
                  <c:v>424</c:v>
                </c:pt>
                <c:pt idx="48">
                  <c:v>462</c:v>
                </c:pt>
                <c:pt idx="49">
                  <c:v>355</c:v>
                </c:pt>
                <c:pt idx="50">
                  <c:v>468</c:v>
                </c:pt>
                <c:pt idx="51">
                  <c:v>446</c:v>
                </c:pt>
                <c:pt idx="52">
                  <c:v>360</c:v>
                </c:pt>
                <c:pt idx="53">
                  <c:v>381</c:v>
                </c:pt>
                <c:pt idx="54">
                  <c:v>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9-42BC-A785-75118D87CBA8}"/>
            </c:ext>
          </c:extLst>
        </c:ser>
        <c:ser>
          <c:idx val="1"/>
          <c:order val="1"/>
          <c:tx>
            <c:strRef>
              <c:f>Diaunderlag!$C$5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Diaunderlag!$D$3:$BF$3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Diaunderlag!$D$5:$BF$5</c:f>
              <c:numCache>
                <c:formatCode>General</c:formatCode>
                <c:ptCount val="55"/>
                <c:pt idx="1">
                  <c:v>205</c:v>
                </c:pt>
                <c:pt idx="2">
                  <c:v>356</c:v>
                </c:pt>
                <c:pt idx="3">
                  <c:v>422</c:v>
                </c:pt>
                <c:pt idx="4">
                  <c:v>452</c:v>
                </c:pt>
                <c:pt idx="5">
                  <c:v>367</c:v>
                </c:pt>
                <c:pt idx="6">
                  <c:v>329</c:v>
                </c:pt>
                <c:pt idx="7">
                  <c:v>297</c:v>
                </c:pt>
                <c:pt idx="8">
                  <c:v>320</c:v>
                </c:pt>
                <c:pt idx="9">
                  <c:v>310</c:v>
                </c:pt>
                <c:pt idx="10">
                  <c:v>334</c:v>
                </c:pt>
                <c:pt idx="11">
                  <c:v>295</c:v>
                </c:pt>
                <c:pt idx="12">
                  <c:v>278</c:v>
                </c:pt>
                <c:pt idx="13">
                  <c:v>225</c:v>
                </c:pt>
                <c:pt idx="14">
                  <c:v>263</c:v>
                </c:pt>
                <c:pt idx="15">
                  <c:v>197</c:v>
                </c:pt>
                <c:pt idx="16">
                  <c:v>177</c:v>
                </c:pt>
                <c:pt idx="17">
                  <c:v>209</c:v>
                </c:pt>
                <c:pt idx="18">
                  <c:v>230</c:v>
                </c:pt>
                <c:pt idx="19">
                  <c:v>167</c:v>
                </c:pt>
                <c:pt idx="20">
                  <c:v>222</c:v>
                </c:pt>
                <c:pt idx="21">
                  <c:v>232</c:v>
                </c:pt>
                <c:pt idx="22">
                  <c:v>191</c:v>
                </c:pt>
                <c:pt idx="23">
                  <c:v>199</c:v>
                </c:pt>
                <c:pt idx="24">
                  <c:v>237</c:v>
                </c:pt>
                <c:pt idx="25">
                  <c:v>224</c:v>
                </c:pt>
                <c:pt idx="26">
                  <c:v>223</c:v>
                </c:pt>
                <c:pt idx="27">
                  <c:v>249</c:v>
                </c:pt>
                <c:pt idx="28">
                  <c:v>294</c:v>
                </c:pt>
                <c:pt idx="29">
                  <c:v>270</c:v>
                </c:pt>
                <c:pt idx="30">
                  <c:v>292</c:v>
                </c:pt>
                <c:pt idx="31">
                  <c:v>396</c:v>
                </c:pt>
                <c:pt idx="32">
                  <c:v>424</c:v>
                </c:pt>
                <c:pt idx="33">
                  <c:v>315</c:v>
                </c:pt>
                <c:pt idx="34">
                  <c:v>304</c:v>
                </c:pt>
                <c:pt idx="35">
                  <c:v>295</c:v>
                </c:pt>
                <c:pt idx="36">
                  <c:v>268</c:v>
                </c:pt>
                <c:pt idx="37">
                  <c:v>278</c:v>
                </c:pt>
                <c:pt idx="38">
                  <c:v>350</c:v>
                </c:pt>
                <c:pt idx="39">
                  <c:v>318</c:v>
                </c:pt>
                <c:pt idx="40">
                  <c:v>292</c:v>
                </c:pt>
                <c:pt idx="41">
                  <c:v>320</c:v>
                </c:pt>
                <c:pt idx="42">
                  <c:v>353</c:v>
                </c:pt>
                <c:pt idx="43">
                  <c:v>324</c:v>
                </c:pt>
                <c:pt idx="44">
                  <c:v>347</c:v>
                </c:pt>
                <c:pt idx="45">
                  <c:v>345</c:v>
                </c:pt>
                <c:pt idx="46">
                  <c:v>370</c:v>
                </c:pt>
                <c:pt idx="47">
                  <c:v>392</c:v>
                </c:pt>
                <c:pt idx="48">
                  <c:v>412</c:v>
                </c:pt>
                <c:pt idx="49">
                  <c:v>313</c:v>
                </c:pt>
                <c:pt idx="50">
                  <c:v>324</c:v>
                </c:pt>
                <c:pt idx="51">
                  <c:v>304</c:v>
                </c:pt>
                <c:pt idx="52">
                  <c:v>383</c:v>
                </c:pt>
                <c:pt idx="53">
                  <c:v>327</c:v>
                </c:pt>
                <c:pt idx="54">
                  <c:v>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E9-42BC-A785-75118D87CBA8}"/>
            </c:ext>
          </c:extLst>
        </c:ser>
        <c:ser>
          <c:idx val="2"/>
          <c:order val="2"/>
          <c:tx>
            <c:strRef>
              <c:f>Diaunderlag!$C$6</c:f>
              <c:strCache>
                <c:ptCount val="1"/>
                <c:pt idx="0">
                  <c:v>Övriga länder</c:v>
                </c:pt>
              </c:strCache>
            </c:strRef>
          </c:tx>
          <c:spPr>
            <a:ln w="2540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Diaunderlag!$D$3:$BF$3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Diaunderlag!$D$6:$BF$6</c:f>
              <c:numCache>
                <c:formatCode>General</c:formatCode>
                <c:ptCount val="55"/>
                <c:pt idx="1">
                  <c:v>16</c:v>
                </c:pt>
                <c:pt idx="2">
                  <c:v>6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23</c:v>
                </c:pt>
                <c:pt idx="7">
                  <c:v>11</c:v>
                </c:pt>
                <c:pt idx="8">
                  <c:v>9</c:v>
                </c:pt>
                <c:pt idx="9">
                  <c:v>16</c:v>
                </c:pt>
                <c:pt idx="10">
                  <c:v>24</c:v>
                </c:pt>
                <c:pt idx="11">
                  <c:v>24</c:v>
                </c:pt>
                <c:pt idx="12">
                  <c:v>20</c:v>
                </c:pt>
                <c:pt idx="13">
                  <c:v>12</c:v>
                </c:pt>
                <c:pt idx="14">
                  <c:v>14</c:v>
                </c:pt>
                <c:pt idx="15">
                  <c:v>8</c:v>
                </c:pt>
                <c:pt idx="16">
                  <c:v>12</c:v>
                </c:pt>
                <c:pt idx="17">
                  <c:v>23</c:v>
                </c:pt>
                <c:pt idx="18">
                  <c:v>17</c:v>
                </c:pt>
                <c:pt idx="19">
                  <c:v>37</c:v>
                </c:pt>
                <c:pt idx="20">
                  <c:v>32</c:v>
                </c:pt>
                <c:pt idx="21">
                  <c:v>40</c:v>
                </c:pt>
                <c:pt idx="22">
                  <c:v>40</c:v>
                </c:pt>
                <c:pt idx="23">
                  <c:v>22</c:v>
                </c:pt>
                <c:pt idx="24">
                  <c:v>31</c:v>
                </c:pt>
                <c:pt idx="25">
                  <c:v>11</c:v>
                </c:pt>
                <c:pt idx="26">
                  <c:v>25</c:v>
                </c:pt>
                <c:pt idx="27">
                  <c:v>45</c:v>
                </c:pt>
                <c:pt idx="28">
                  <c:v>37</c:v>
                </c:pt>
                <c:pt idx="29">
                  <c:v>28</c:v>
                </c:pt>
                <c:pt idx="30">
                  <c:v>53</c:v>
                </c:pt>
                <c:pt idx="31">
                  <c:v>38</c:v>
                </c:pt>
                <c:pt idx="32">
                  <c:v>90</c:v>
                </c:pt>
                <c:pt idx="33">
                  <c:v>82</c:v>
                </c:pt>
                <c:pt idx="34">
                  <c:v>133</c:v>
                </c:pt>
                <c:pt idx="35">
                  <c:v>128</c:v>
                </c:pt>
                <c:pt idx="36">
                  <c:v>131</c:v>
                </c:pt>
                <c:pt idx="37">
                  <c:v>157</c:v>
                </c:pt>
                <c:pt idx="38">
                  <c:v>161</c:v>
                </c:pt>
                <c:pt idx="39">
                  <c:v>153</c:v>
                </c:pt>
                <c:pt idx="40">
                  <c:v>176</c:v>
                </c:pt>
                <c:pt idx="41">
                  <c:v>149</c:v>
                </c:pt>
                <c:pt idx="42">
                  <c:v>169</c:v>
                </c:pt>
                <c:pt idx="43">
                  <c:v>156</c:v>
                </c:pt>
                <c:pt idx="44">
                  <c:v>194</c:v>
                </c:pt>
                <c:pt idx="45">
                  <c:v>201</c:v>
                </c:pt>
                <c:pt idx="46">
                  <c:v>212</c:v>
                </c:pt>
                <c:pt idx="47">
                  <c:v>214</c:v>
                </c:pt>
                <c:pt idx="48">
                  <c:v>206</c:v>
                </c:pt>
                <c:pt idx="49">
                  <c:v>179</c:v>
                </c:pt>
                <c:pt idx="50">
                  <c:v>165</c:v>
                </c:pt>
                <c:pt idx="51">
                  <c:v>175</c:v>
                </c:pt>
                <c:pt idx="52">
                  <c:v>172</c:v>
                </c:pt>
                <c:pt idx="53">
                  <c:v>209</c:v>
                </c:pt>
                <c:pt idx="54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E9-42BC-A785-75118D87C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799680"/>
        <c:axId val="233801216"/>
      </c:lineChart>
      <c:catAx>
        <c:axId val="23379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338012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33801216"/>
        <c:scaling>
          <c:orientation val="minMax"/>
          <c:max val="5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rgbClr val="000000"/>
                    </a:solidFill>
                    <a:latin typeface="+mn-lt"/>
                    <a:ea typeface="Calibri"/>
                    <a:cs typeface="Calibri"/>
                  </a:defRPr>
                </a:pPr>
                <a:r>
                  <a:rPr lang="sv-SE" sz="800" b="0" i="0" u="none" strike="noStrike" baseline="0">
                    <a:solidFill>
                      <a:srgbClr val="000000"/>
                    </a:solidFill>
                    <a:latin typeface="+mn-lt"/>
                    <a:cs typeface="Arial"/>
                  </a:rPr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2.491018409932799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100" b="0" i="0" u="none" strike="noStrike" kern="1200" baseline="0">
                  <a:solidFill>
                    <a:srgbClr val="000000"/>
                  </a:solidFill>
                  <a:latin typeface="+mn-lt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33799680"/>
        <c:crossesAt val="1"/>
        <c:crossBetween val="midCat"/>
        <c:majorUnit val="100"/>
      </c:valAx>
      <c:spPr>
        <a:solidFill>
          <a:schemeClr val="bg1"/>
        </a:solidFill>
        <a:ln w="3175"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7194453845131823"/>
          <c:y val="0.15303377380483402"/>
          <c:w val="0.2655168581482234"/>
          <c:h val="0.476303865352223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811172188382119E-2"/>
          <c:y val="0.12448949200498857"/>
          <c:w val="0.64181459170516775"/>
          <c:h val="0.75334488337053773"/>
        </c:manualLayout>
      </c:layout>
      <c:lineChart>
        <c:grouping val="standard"/>
        <c:varyColors val="0"/>
        <c:ser>
          <c:idx val="0"/>
          <c:order val="0"/>
          <c:tx>
            <c:strRef>
              <c:f>Diaunderlag!$C$10</c:f>
              <c:strCache>
                <c:ptCount val="1"/>
                <c:pt idx="0">
                  <c:v>Sverige och övriga Norden</c:v>
                </c:pt>
              </c:strCache>
            </c:strRef>
          </c:tx>
          <c:spPr>
            <a:ln w="254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Diaunderlag!$D$9:$BF$9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Diaunderlag!$D$10:$BF$10</c:f>
              <c:numCache>
                <c:formatCode>General</c:formatCode>
                <c:ptCount val="55"/>
                <c:pt idx="1">
                  <c:v>149</c:v>
                </c:pt>
                <c:pt idx="2">
                  <c:v>121</c:v>
                </c:pt>
                <c:pt idx="3">
                  <c:v>143</c:v>
                </c:pt>
                <c:pt idx="4">
                  <c:v>176</c:v>
                </c:pt>
                <c:pt idx="5">
                  <c:v>194</c:v>
                </c:pt>
                <c:pt idx="6">
                  <c:v>247</c:v>
                </c:pt>
                <c:pt idx="7">
                  <c:v>260</c:v>
                </c:pt>
                <c:pt idx="8">
                  <c:v>228</c:v>
                </c:pt>
                <c:pt idx="9">
                  <c:v>258</c:v>
                </c:pt>
                <c:pt idx="10">
                  <c:v>238</c:v>
                </c:pt>
                <c:pt idx="11">
                  <c:v>179</c:v>
                </c:pt>
                <c:pt idx="12">
                  <c:v>134</c:v>
                </c:pt>
                <c:pt idx="13">
                  <c:v>96</c:v>
                </c:pt>
                <c:pt idx="14">
                  <c:v>164</c:v>
                </c:pt>
                <c:pt idx="15">
                  <c:v>174</c:v>
                </c:pt>
                <c:pt idx="16">
                  <c:v>233</c:v>
                </c:pt>
                <c:pt idx="17">
                  <c:v>175</c:v>
                </c:pt>
                <c:pt idx="18">
                  <c:v>186</c:v>
                </c:pt>
                <c:pt idx="19">
                  <c:v>171</c:v>
                </c:pt>
                <c:pt idx="20">
                  <c:v>138</c:v>
                </c:pt>
                <c:pt idx="21">
                  <c:v>191</c:v>
                </c:pt>
                <c:pt idx="22">
                  <c:v>164</c:v>
                </c:pt>
                <c:pt idx="23">
                  <c:v>177</c:v>
                </c:pt>
                <c:pt idx="24">
                  <c:v>216</c:v>
                </c:pt>
                <c:pt idx="25">
                  <c:v>222</c:v>
                </c:pt>
                <c:pt idx="26">
                  <c:v>212</c:v>
                </c:pt>
                <c:pt idx="27">
                  <c:v>262</c:v>
                </c:pt>
                <c:pt idx="28">
                  <c:v>243</c:v>
                </c:pt>
                <c:pt idx="29">
                  <c:v>314</c:v>
                </c:pt>
                <c:pt idx="30">
                  <c:v>342</c:v>
                </c:pt>
                <c:pt idx="31">
                  <c:v>327</c:v>
                </c:pt>
                <c:pt idx="32">
                  <c:v>359</c:v>
                </c:pt>
                <c:pt idx="33">
                  <c:v>363</c:v>
                </c:pt>
                <c:pt idx="34">
                  <c:v>397</c:v>
                </c:pt>
                <c:pt idx="35">
                  <c:v>375</c:v>
                </c:pt>
                <c:pt idx="36">
                  <c:v>431</c:v>
                </c:pt>
                <c:pt idx="37">
                  <c:v>370</c:v>
                </c:pt>
                <c:pt idx="38">
                  <c:v>414</c:v>
                </c:pt>
                <c:pt idx="39">
                  <c:v>411</c:v>
                </c:pt>
                <c:pt idx="40">
                  <c:v>361</c:v>
                </c:pt>
                <c:pt idx="41">
                  <c:v>345</c:v>
                </c:pt>
                <c:pt idx="42">
                  <c:v>382</c:v>
                </c:pt>
                <c:pt idx="43">
                  <c:v>380</c:v>
                </c:pt>
                <c:pt idx="44">
                  <c:v>384</c:v>
                </c:pt>
                <c:pt idx="45">
                  <c:v>388</c:v>
                </c:pt>
                <c:pt idx="46">
                  <c:v>426</c:v>
                </c:pt>
                <c:pt idx="47">
                  <c:v>392</c:v>
                </c:pt>
                <c:pt idx="48">
                  <c:v>366</c:v>
                </c:pt>
                <c:pt idx="49">
                  <c:v>369</c:v>
                </c:pt>
                <c:pt idx="50">
                  <c:v>322</c:v>
                </c:pt>
                <c:pt idx="51">
                  <c:v>320</c:v>
                </c:pt>
                <c:pt idx="52">
                  <c:v>363</c:v>
                </c:pt>
                <c:pt idx="53">
                  <c:v>347</c:v>
                </c:pt>
                <c:pt idx="54">
                  <c:v>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7-44A3-A12A-642BE583C5D6}"/>
            </c:ext>
          </c:extLst>
        </c:ser>
        <c:ser>
          <c:idx val="1"/>
          <c:order val="1"/>
          <c:tx>
            <c:strRef>
              <c:f>Diaunderlag!$C$11</c:f>
              <c:strCache>
                <c:ptCount val="1"/>
                <c:pt idx="0">
                  <c:v>Finland</c:v>
                </c:pt>
              </c:strCache>
            </c:strRef>
          </c:tx>
          <c:spPr>
            <a:ln w="2540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Diaunderlag!$D$9:$BF$9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Diaunderlag!$D$11:$BF$11</c:f>
              <c:numCache>
                <c:formatCode>General</c:formatCode>
                <c:ptCount val="55"/>
                <c:pt idx="1">
                  <c:v>145</c:v>
                </c:pt>
                <c:pt idx="2">
                  <c:v>182</c:v>
                </c:pt>
                <c:pt idx="3">
                  <c:v>246</c:v>
                </c:pt>
                <c:pt idx="4">
                  <c:v>279</c:v>
                </c:pt>
                <c:pt idx="5">
                  <c:v>243</c:v>
                </c:pt>
                <c:pt idx="6">
                  <c:v>180</c:v>
                </c:pt>
                <c:pt idx="7">
                  <c:v>167</c:v>
                </c:pt>
                <c:pt idx="8">
                  <c:v>127</c:v>
                </c:pt>
                <c:pt idx="9">
                  <c:v>209</c:v>
                </c:pt>
                <c:pt idx="10">
                  <c:v>178</c:v>
                </c:pt>
                <c:pt idx="11">
                  <c:v>207</c:v>
                </c:pt>
                <c:pt idx="12">
                  <c:v>160</c:v>
                </c:pt>
                <c:pt idx="13">
                  <c:v>170</c:v>
                </c:pt>
                <c:pt idx="14">
                  <c:v>160</c:v>
                </c:pt>
                <c:pt idx="15">
                  <c:v>195</c:v>
                </c:pt>
                <c:pt idx="16">
                  <c:v>155</c:v>
                </c:pt>
                <c:pt idx="17">
                  <c:v>132</c:v>
                </c:pt>
                <c:pt idx="18">
                  <c:v>144</c:v>
                </c:pt>
                <c:pt idx="19">
                  <c:v>138</c:v>
                </c:pt>
                <c:pt idx="20">
                  <c:v>130</c:v>
                </c:pt>
                <c:pt idx="21">
                  <c:v>146</c:v>
                </c:pt>
                <c:pt idx="22">
                  <c:v>140</c:v>
                </c:pt>
                <c:pt idx="23">
                  <c:v>143</c:v>
                </c:pt>
                <c:pt idx="24">
                  <c:v>149</c:v>
                </c:pt>
                <c:pt idx="25">
                  <c:v>194</c:v>
                </c:pt>
                <c:pt idx="26">
                  <c:v>203</c:v>
                </c:pt>
                <c:pt idx="27">
                  <c:v>159</c:v>
                </c:pt>
                <c:pt idx="28">
                  <c:v>177</c:v>
                </c:pt>
                <c:pt idx="29">
                  <c:v>150</c:v>
                </c:pt>
                <c:pt idx="30">
                  <c:v>193</c:v>
                </c:pt>
                <c:pt idx="31">
                  <c:v>201</c:v>
                </c:pt>
                <c:pt idx="32">
                  <c:v>245</c:v>
                </c:pt>
                <c:pt idx="33">
                  <c:v>268</c:v>
                </c:pt>
                <c:pt idx="34">
                  <c:v>219</c:v>
                </c:pt>
                <c:pt idx="35">
                  <c:v>238</c:v>
                </c:pt>
                <c:pt idx="36">
                  <c:v>224</c:v>
                </c:pt>
                <c:pt idx="37">
                  <c:v>276</c:v>
                </c:pt>
                <c:pt idx="38">
                  <c:v>256</c:v>
                </c:pt>
                <c:pt idx="39">
                  <c:v>247</c:v>
                </c:pt>
                <c:pt idx="40">
                  <c:v>251</c:v>
                </c:pt>
                <c:pt idx="41">
                  <c:v>247</c:v>
                </c:pt>
                <c:pt idx="42">
                  <c:v>252</c:v>
                </c:pt>
                <c:pt idx="43">
                  <c:v>277</c:v>
                </c:pt>
                <c:pt idx="44">
                  <c:v>269</c:v>
                </c:pt>
                <c:pt idx="45">
                  <c:v>340</c:v>
                </c:pt>
                <c:pt idx="46">
                  <c:v>311</c:v>
                </c:pt>
                <c:pt idx="47">
                  <c:v>345</c:v>
                </c:pt>
                <c:pt idx="48">
                  <c:v>342</c:v>
                </c:pt>
                <c:pt idx="49">
                  <c:v>323</c:v>
                </c:pt>
                <c:pt idx="50">
                  <c:v>320</c:v>
                </c:pt>
                <c:pt idx="51">
                  <c:v>357</c:v>
                </c:pt>
                <c:pt idx="52">
                  <c:v>356</c:v>
                </c:pt>
                <c:pt idx="53">
                  <c:v>321</c:v>
                </c:pt>
                <c:pt idx="54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7-44A3-A12A-642BE583C5D6}"/>
            </c:ext>
          </c:extLst>
        </c:ser>
        <c:ser>
          <c:idx val="2"/>
          <c:order val="2"/>
          <c:tx>
            <c:strRef>
              <c:f>Diaunderlag!$C$12</c:f>
              <c:strCache>
                <c:ptCount val="1"/>
                <c:pt idx="0">
                  <c:v>Övriga länder</c:v>
                </c:pt>
              </c:strCache>
            </c:strRef>
          </c:tx>
          <c:spPr>
            <a:ln w="2540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Diaunderlag!$D$9:$BF$9</c:f>
              <c:numCache>
                <c:formatCode>General</c:formatCode>
                <c:ptCount val="5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  <c:pt idx="53">
                  <c:v>2023</c:v>
                </c:pt>
                <c:pt idx="54">
                  <c:v>2024</c:v>
                </c:pt>
              </c:numCache>
            </c:numRef>
          </c:cat>
          <c:val>
            <c:numRef>
              <c:f>Diaunderlag!$D$12:$BF$12</c:f>
              <c:numCache>
                <c:formatCode>General</c:formatCode>
                <c:ptCount val="55"/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16</c:v>
                </c:pt>
                <c:pt idx="9">
                  <c:v>12</c:v>
                </c:pt>
                <c:pt idx="10">
                  <c:v>9</c:v>
                </c:pt>
                <c:pt idx="11">
                  <c:v>14</c:v>
                </c:pt>
                <c:pt idx="12">
                  <c:v>18</c:v>
                </c:pt>
                <c:pt idx="13">
                  <c:v>11</c:v>
                </c:pt>
                <c:pt idx="14">
                  <c:v>4</c:v>
                </c:pt>
                <c:pt idx="15">
                  <c:v>2</c:v>
                </c:pt>
                <c:pt idx="16">
                  <c:v>0</c:v>
                </c:pt>
                <c:pt idx="17">
                  <c:v>5</c:v>
                </c:pt>
                <c:pt idx="18">
                  <c:v>16</c:v>
                </c:pt>
                <c:pt idx="19">
                  <c:v>13</c:v>
                </c:pt>
                <c:pt idx="20">
                  <c:v>10</c:v>
                </c:pt>
                <c:pt idx="21">
                  <c:v>20</c:v>
                </c:pt>
                <c:pt idx="22">
                  <c:v>4</c:v>
                </c:pt>
                <c:pt idx="23">
                  <c:v>36</c:v>
                </c:pt>
                <c:pt idx="24">
                  <c:v>12</c:v>
                </c:pt>
                <c:pt idx="25">
                  <c:v>21</c:v>
                </c:pt>
                <c:pt idx="26">
                  <c:v>10</c:v>
                </c:pt>
                <c:pt idx="27">
                  <c:v>14</c:v>
                </c:pt>
                <c:pt idx="28">
                  <c:v>26</c:v>
                </c:pt>
                <c:pt idx="29">
                  <c:v>19</c:v>
                </c:pt>
                <c:pt idx="30">
                  <c:v>41</c:v>
                </c:pt>
                <c:pt idx="31">
                  <c:v>30</c:v>
                </c:pt>
                <c:pt idx="32">
                  <c:v>27</c:v>
                </c:pt>
                <c:pt idx="33">
                  <c:v>36</c:v>
                </c:pt>
                <c:pt idx="34">
                  <c:v>24</c:v>
                </c:pt>
                <c:pt idx="35">
                  <c:v>26</c:v>
                </c:pt>
                <c:pt idx="36">
                  <c:v>20</c:v>
                </c:pt>
                <c:pt idx="37">
                  <c:v>27</c:v>
                </c:pt>
                <c:pt idx="38">
                  <c:v>36</c:v>
                </c:pt>
                <c:pt idx="39">
                  <c:v>42</c:v>
                </c:pt>
                <c:pt idx="40">
                  <c:v>37</c:v>
                </c:pt>
                <c:pt idx="41">
                  <c:v>30</c:v>
                </c:pt>
                <c:pt idx="42">
                  <c:v>74</c:v>
                </c:pt>
                <c:pt idx="43">
                  <c:v>57</c:v>
                </c:pt>
                <c:pt idx="44">
                  <c:v>49</c:v>
                </c:pt>
                <c:pt idx="45">
                  <c:v>87</c:v>
                </c:pt>
                <c:pt idx="46">
                  <c:v>53</c:v>
                </c:pt>
                <c:pt idx="47">
                  <c:v>59</c:v>
                </c:pt>
                <c:pt idx="48">
                  <c:v>81</c:v>
                </c:pt>
                <c:pt idx="49">
                  <c:v>72</c:v>
                </c:pt>
                <c:pt idx="50">
                  <c:v>100</c:v>
                </c:pt>
                <c:pt idx="51">
                  <c:v>62</c:v>
                </c:pt>
                <c:pt idx="52">
                  <c:v>86</c:v>
                </c:pt>
                <c:pt idx="53">
                  <c:v>66</c:v>
                </c:pt>
                <c:pt idx="54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67-44A3-A12A-642BE583C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799680"/>
        <c:axId val="233801216"/>
      </c:lineChart>
      <c:catAx>
        <c:axId val="23379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338012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3380121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100" b="0" i="0" u="none" strike="noStrike" kern="1200" baseline="0">
                    <a:solidFill>
                      <a:srgbClr val="000000"/>
                    </a:solidFill>
                    <a:latin typeface="+mn-lt"/>
                    <a:ea typeface="Calibri"/>
                    <a:cs typeface="Calibri"/>
                  </a:defRPr>
                </a:pPr>
                <a:r>
                  <a:rPr lang="sv-SE" sz="800" b="0" i="0" u="none" strike="noStrike" baseline="0">
                    <a:solidFill>
                      <a:srgbClr val="000000"/>
                    </a:solidFill>
                    <a:latin typeface="+mn-lt"/>
                    <a:cs typeface="Arial"/>
                  </a:rPr>
                  <a:t>Personer</a:t>
                </a:r>
              </a:p>
            </c:rich>
          </c:tx>
          <c:layout>
            <c:manualLayout>
              <c:xMode val="edge"/>
              <c:yMode val="edge"/>
              <c:x val="0"/>
              <c:y val="2.491018409932799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100" b="0" i="0" u="none" strike="noStrike" kern="1200" baseline="0">
                  <a:solidFill>
                    <a:srgbClr val="000000"/>
                  </a:solidFill>
                  <a:latin typeface="+mn-lt"/>
                  <a:ea typeface="Calibri"/>
                  <a:cs typeface="Calibri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33799680"/>
        <c:crossesAt val="1"/>
        <c:crossBetween val="midCat"/>
        <c:majorUnit val="100"/>
      </c:valAx>
      <c:spPr>
        <a:solidFill>
          <a:schemeClr val="bg1"/>
        </a:solidFill>
        <a:ln w="3175"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7194453845131823"/>
          <c:y val="0.27244908913889287"/>
          <c:w val="0.2655168581482234"/>
          <c:h val="0.550256233393404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noFill/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FI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125729</xdr:rowOff>
    </xdr:from>
    <xdr:to>
      <xdr:col>9</xdr:col>
      <xdr:colOff>497205</xdr:colOff>
      <xdr:row>20</xdr:row>
      <xdr:rowOff>123824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99D82C57-1A20-4795-9439-76C70C54C0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85726</xdr:rowOff>
    </xdr:from>
    <xdr:to>
      <xdr:col>9</xdr:col>
      <xdr:colOff>497205</xdr:colOff>
      <xdr:row>42</xdr:row>
      <xdr:rowOff>1906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66B047F-3128-4FCC-9552-607F9D953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stat\00Allm&#228;n\&#197;rsbok\Arsbok25\02BEF25.xlsx" TargetMode="External"/><Relationship Id="rId1" Type="http://schemas.openxmlformats.org/officeDocument/2006/relationships/externalLinkPath" Target="/Astat/00Allm&#228;n/&#197;rsbok/Arsbok25/02BEF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"/>
      <sheetName val="KapSid"/>
      <sheetName val="Blad4"/>
      <sheetName val="2.1, Dia 2.1"/>
      <sheetName val="2.2"/>
      <sheetName val="Dia2_2"/>
      <sheetName val="2.3, Dia 2.3"/>
      <sheetName val="2.4"/>
      <sheetName val="2.5"/>
      <sheetName val="2.6"/>
      <sheetName val="Underlag tab 2.6, NY dia 2.4. "/>
      <sheetName val="2.7"/>
      <sheetName val="2.8"/>
      <sheetName val="2.9"/>
      <sheetName val="Pyramider dia 2.5."/>
      <sheetName val="UnderlPyram"/>
      <sheetName val="2.10"/>
      <sheetName val="Dia 2.6."/>
      <sheetName val="Dia 2.7."/>
      <sheetName val="Karta dia 2.8, 2.9."/>
      <sheetName val="Kartunderlag"/>
      <sheetName val="Dia 2.10."/>
      <sheetName val="2.11"/>
      <sheetName val="DiaMhbef 2.11"/>
      <sheetName val="2.12"/>
      <sheetName val="2.13"/>
      <sheetName val="Dia 2.12"/>
      <sheetName val="2.14, Dia 2.13."/>
      <sheetName val="2.15"/>
      <sheetName val="2.16"/>
      <sheetName val="2.17"/>
      <sheetName val="Dia 2.14. civilstånd"/>
      <sheetName val="DiaHush 2.15"/>
      <sheetName val="2.18"/>
      <sheetName val="2.19"/>
      <sheetName val="2.20"/>
      <sheetName val="DiaFam 2.16"/>
      <sheetName val="2.21"/>
      <sheetName val="2.22"/>
      <sheetName val="2.23"/>
      <sheetName val="DIA 2.17"/>
      <sheetName val="DiaVerks 2.18."/>
      <sheetName val="2.24"/>
      <sheetName val="DiaKvM 2.19, 2.20"/>
      <sheetName val="DiaRör 2.21"/>
      <sheetName val="Diaunderlag"/>
      <sheetName val="2.25"/>
      <sheetName val="Dia 2.22_födelse_o_flyttn"/>
      <sheetName val="2.26"/>
      <sheetName val="2.27"/>
      <sheetName val="2.28"/>
      <sheetName val="Dia 2.23 Netto"/>
      <sheetName val="2.29"/>
      <sheetName val="Dia 2.24 RörÅr"/>
      <sheetName val="Dia 2.25 FDNe"/>
      <sheetName val="2.30"/>
      <sheetName val="2.31, Dia 2.26"/>
      <sheetName val="2.32"/>
      <sheetName val="Medelbef"/>
      <sheetName val="Dia 2.27"/>
      <sheetName val="2.33"/>
      <sheetName val="2.34"/>
      <sheetName val="2.35"/>
      <sheetName val="DiaInflytt 2.28"/>
      <sheetName val="2.36"/>
      <sheetName val="2.37."/>
      <sheetName val="2.38."/>
      <sheetName val="2.39, dia 2.29"/>
      <sheetName val="Blad5"/>
      <sheetName val="Blad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5">
          <cell r="M5">
            <v>1970</v>
          </cell>
          <cell r="N5">
            <v>1971</v>
          </cell>
          <cell r="O5">
            <v>1972</v>
          </cell>
          <cell r="P5">
            <v>1973</v>
          </cell>
          <cell r="Q5">
            <v>1974</v>
          </cell>
          <cell r="R5">
            <v>1975</v>
          </cell>
          <cell r="S5">
            <v>1976</v>
          </cell>
          <cell r="T5">
            <v>1977</v>
          </cell>
          <cell r="U5">
            <v>1978</v>
          </cell>
          <cell r="V5">
            <v>1979</v>
          </cell>
          <cell r="W5">
            <v>1980</v>
          </cell>
          <cell r="X5">
            <v>1981</v>
          </cell>
          <cell r="Y5">
            <v>1982</v>
          </cell>
          <cell r="Z5">
            <v>1983</v>
          </cell>
          <cell r="AA5">
            <v>1984</v>
          </cell>
          <cell r="AB5">
            <v>1985</v>
          </cell>
          <cell r="AC5">
            <v>1986</v>
          </cell>
          <cell r="AD5">
            <v>1987</v>
          </cell>
          <cell r="AE5">
            <v>1988</v>
          </cell>
          <cell r="AF5">
            <v>1989</v>
          </cell>
          <cell r="AG5">
            <v>1990</v>
          </cell>
          <cell r="AH5">
            <v>1991</v>
          </cell>
          <cell r="AI5">
            <v>1992</v>
          </cell>
          <cell r="AJ5">
            <v>1993</v>
          </cell>
          <cell r="AK5">
            <v>1994</v>
          </cell>
          <cell r="AL5">
            <v>1995</v>
          </cell>
          <cell r="AM5">
            <v>1996</v>
          </cell>
          <cell r="AN5">
            <v>1997</v>
          </cell>
          <cell r="AO5">
            <v>1998</v>
          </cell>
          <cell r="AP5">
            <v>1999</v>
          </cell>
          <cell r="AQ5">
            <v>2000</v>
          </cell>
          <cell r="AR5">
            <v>2001</v>
          </cell>
          <cell r="AS5">
            <v>2002</v>
          </cell>
          <cell r="AT5">
            <v>2003</v>
          </cell>
          <cell r="AU5">
            <v>2004</v>
          </cell>
          <cell r="AV5">
            <v>2005</v>
          </cell>
          <cell r="AW5">
            <v>2006</v>
          </cell>
          <cell r="AX5">
            <v>2007</v>
          </cell>
          <cell r="AY5">
            <v>2008</v>
          </cell>
          <cell r="AZ5">
            <v>2009</v>
          </cell>
          <cell r="BA5">
            <v>2010</v>
          </cell>
          <cell r="BB5">
            <v>2011</v>
          </cell>
          <cell r="BC5">
            <v>2012</v>
          </cell>
          <cell r="BD5">
            <v>2013</v>
          </cell>
          <cell r="BE5">
            <v>2014</v>
          </cell>
          <cell r="BF5">
            <v>2015</v>
          </cell>
          <cell r="BG5">
            <v>2016</v>
          </cell>
          <cell r="BH5">
            <v>2017</v>
          </cell>
          <cell r="BI5">
            <v>2018</v>
          </cell>
          <cell r="BJ5">
            <v>2019</v>
          </cell>
          <cell r="BK5">
            <v>2020</v>
          </cell>
          <cell r="BL5">
            <v>2021</v>
          </cell>
          <cell r="BM5">
            <v>2022</v>
          </cell>
          <cell r="BN5">
            <v>2023</v>
          </cell>
          <cell r="BO5">
            <v>2024</v>
          </cell>
        </row>
        <row r="6">
          <cell r="L6" t="str">
            <v>Sverige och övriga Norden/
Nordic countries</v>
          </cell>
          <cell r="N6">
            <v>153</v>
          </cell>
          <cell r="O6">
            <v>332</v>
          </cell>
          <cell r="P6">
            <v>329</v>
          </cell>
          <cell r="Q6">
            <v>190</v>
          </cell>
          <cell r="R6">
            <v>121</v>
          </cell>
          <cell r="S6">
            <v>127</v>
          </cell>
          <cell r="T6">
            <v>115</v>
          </cell>
          <cell r="U6">
            <v>112</v>
          </cell>
          <cell r="V6">
            <v>149</v>
          </cell>
          <cell r="W6">
            <v>181</v>
          </cell>
          <cell r="X6">
            <v>239</v>
          </cell>
          <cell r="Y6">
            <v>181</v>
          </cell>
          <cell r="Z6">
            <v>206</v>
          </cell>
          <cell r="AA6">
            <v>164</v>
          </cell>
          <cell r="AB6">
            <v>137</v>
          </cell>
          <cell r="AC6">
            <v>167</v>
          </cell>
          <cell r="AD6">
            <v>148</v>
          </cell>
          <cell r="AE6">
            <v>227</v>
          </cell>
          <cell r="AF6">
            <v>253</v>
          </cell>
          <cell r="AG6">
            <v>234</v>
          </cell>
          <cell r="AH6">
            <v>223</v>
          </cell>
          <cell r="AI6">
            <v>169</v>
          </cell>
          <cell r="AJ6">
            <v>131</v>
          </cell>
          <cell r="AK6">
            <v>121</v>
          </cell>
          <cell r="AL6">
            <v>145</v>
          </cell>
          <cell r="AM6">
            <v>198</v>
          </cell>
          <cell r="AN6">
            <v>214</v>
          </cell>
          <cell r="AO6">
            <v>264</v>
          </cell>
          <cell r="AP6">
            <v>278</v>
          </cell>
          <cell r="AQ6">
            <v>300</v>
          </cell>
          <cell r="AR6">
            <v>294</v>
          </cell>
          <cell r="AS6">
            <v>338</v>
          </cell>
          <cell r="AT6">
            <v>369</v>
          </cell>
          <cell r="AU6">
            <v>376</v>
          </cell>
          <cell r="AV6">
            <v>421</v>
          </cell>
          <cell r="AW6">
            <v>364</v>
          </cell>
          <cell r="AX6">
            <v>415</v>
          </cell>
          <cell r="AY6">
            <v>443</v>
          </cell>
          <cell r="AZ6">
            <v>482</v>
          </cell>
          <cell r="BA6">
            <v>405</v>
          </cell>
          <cell r="BB6">
            <v>486</v>
          </cell>
          <cell r="BC6">
            <v>363</v>
          </cell>
          <cell r="BD6">
            <v>381</v>
          </cell>
          <cell r="BE6">
            <v>398</v>
          </cell>
          <cell r="BF6">
            <v>343</v>
          </cell>
          <cell r="BG6">
            <v>442</v>
          </cell>
          <cell r="BH6">
            <v>424</v>
          </cell>
          <cell r="BI6">
            <v>462</v>
          </cell>
          <cell r="BJ6">
            <v>355</v>
          </cell>
          <cell r="BK6">
            <v>468</v>
          </cell>
          <cell r="BL6">
            <v>446</v>
          </cell>
          <cell r="BM6">
            <v>360</v>
          </cell>
          <cell r="BN6">
            <v>381</v>
          </cell>
          <cell r="BO6">
            <v>437</v>
          </cell>
        </row>
        <row r="7">
          <cell r="L7" t="str">
            <v>Finland</v>
          </cell>
          <cell r="N7">
            <v>205</v>
          </cell>
          <cell r="O7">
            <v>356</v>
          </cell>
          <cell r="P7">
            <v>422</v>
          </cell>
          <cell r="Q7">
            <v>452</v>
          </cell>
          <cell r="R7">
            <v>367</v>
          </cell>
          <cell r="S7">
            <v>329</v>
          </cell>
          <cell r="T7">
            <v>297</v>
          </cell>
          <cell r="U7">
            <v>320</v>
          </cell>
          <cell r="V7">
            <v>310</v>
          </cell>
          <cell r="W7">
            <v>334</v>
          </cell>
          <cell r="X7">
            <v>295</v>
          </cell>
          <cell r="Y7">
            <v>278</v>
          </cell>
          <cell r="Z7">
            <v>225</v>
          </cell>
          <cell r="AA7">
            <v>263</v>
          </cell>
          <cell r="AB7">
            <v>197</v>
          </cell>
          <cell r="AC7">
            <v>177</v>
          </cell>
          <cell r="AD7">
            <v>209</v>
          </cell>
          <cell r="AE7">
            <v>230</v>
          </cell>
          <cell r="AF7">
            <v>167</v>
          </cell>
          <cell r="AG7">
            <v>222</v>
          </cell>
          <cell r="AH7">
            <v>232</v>
          </cell>
          <cell r="AI7">
            <v>191</v>
          </cell>
          <cell r="AJ7">
            <v>199</v>
          </cell>
          <cell r="AK7">
            <v>237</v>
          </cell>
          <cell r="AL7">
            <v>224</v>
          </cell>
          <cell r="AM7">
            <v>223</v>
          </cell>
          <cell r="AN7">
            <v>249</v>
          </cell>
          <cell r="AO7">
            <v>294</v>
          </cell>
          <cell r="AP7">
            <v>270</v>
          </cell>
          <cell r="AQ7">
            <v>292</v>
          </cell>
          <cell r="AR7">
            <v>396</v>
          </cell>
          <cell r="AS7">
            <v>424</v>
          </cell>
          <cell r="AT7">
            <v>315</v>
          </cell>
          <cell r="AU7">
            <v>304</v>
          </cell>
          <cell r="AV7">
            <v>295</v>
          </cell>
          <cell r="AW7">
            <v>268</v>
          </cell>
          <cell r="AX7">
            <v>278</v>
          </cell>
          <cell r="AY7">
            <v>350</v>
          </cell>
          <cell r="AZ7">
            <v>318</v>
          </cell>
          <cell r="BA7">
            <v>292</v>
          </cell>
          <cell r="BB7">
            <v>320</v>
          </cell>
          <cell r="BC7">
            <v>353</v>
          </cell>
          <cell r="BD7">
            <v>324</v>
          </cell>
          <cell r="BE7">
            <v>347</v>
          </cell>
          <cell r="BF7">
            <v>345</v>
          </cell>
          <cell r="BG7">
            <v>370</v>
          </cell>
          <cell r="BH7">
            <v>392</v>
          </cell>
          <cell r="BI7">
            <v>412</v>
          </cell>
          <cell r="BJ7">
            <v>313</v>
          </cell>
          <cell r="BK7">
            <v>324</v>
          </cell>
          <cell r="BL7">
            <v>304</v>
          </cell>
          <cell r="BM7">
            <v>383</v>
          </cell>
          <cell r="BN7">
            <v>327</v>
          </cell>
          <cell r="BO7">
            <v>345</v>
          </cell>
        </row>
        <row r="8">
          <cell r="L8" t="str">
            <v>Övriga länder/
Other countries</v>
          </cell>
          <cell r="N8">
            <v>16</v>
          </cell>
          <cell r="O8">
            <v>6</v>
          </cell>
          <cell r="P8">
            <v>18</v>
          </cell>
          <cell r="Q8">
            <v>19</v>
          </cell>
          <cell r="R8">
            <v>20</v>
          </cell>
          <cell r="S8">
            <v>23</v>
          </cell>
          <cell r="T8">
            <v>11</v>
          </cell>
          <cell r="U8">
            <v>9</v>
          </cell>
          <cell r="V8">
            <v>16</v>
          </cell>
          <cell r="W8">
            <v>24</v>
          </cell>
          <cell r="X8">
            <v>24</v>
          </cell>
          <cell r="Y8">
            <v>20</v>
          </cell>
          <cell r="Z8">
            <v>12</v>
          </cell>
          <cell r="AA8">
            <v>14</v>
          </cell>
          <cell r="AB8">
            <v>8</v>
          </cell>
          <cell r="AC8">
            <v>12</v>
          </cell>
          <cell r="AD8">
            <v>23</v>
          </cell>
          <cell r="AE8">
            <v>17</v>
          </cell>
          <cell r="AF8">
            <v>37</v>
          </cell>
          <cell r="AG8">
            <v>32</v>
          </cell>
          <cell r="AH8">
            <v>40</v>
          </cell>
          <cell r="AI8">
            <v>40</v>
          </cell>
          <cell r="AJ8">
            <v>22</v>
          </cell>
          <cell r="AK8">
            <v>31</v>
          </cell>
          <cell r="AL8">
            <v>11</v>
          </cell>
          <cell r="AM8">
            <v>25</v>
          </cell>
          <cell r="AN8">
            <v>45</v>
          </cell>
          <cell r="AO8">
            <v>37</v>
          </cell>
          <cell r="AP8">
            <v>28</v>
          </cell>
          <cell r="AQ8">
            <v>53</v>
          </cell>
          <cell r="AR8">
            <v>38</v>
          </cell>
          <cell r="AS8">
            <v>90</v>
          </cell>
          <cell r="AT8">
            <v>82</v>
          </cell>
          <cell r="AU8">
            <v>133</v>
          </cell>
          <cell r="AV8">
            <v>128</v>
          </cell>
          <cell r="AW8">
            <v>131</v>
          </cell>
          <cell r="AX8">
            <v>157</v>
          </cell>
          <cell r="AY8">
            <v>161</v>
          </cell>
          <cell r="AZ8">
            <v>153</v>
          </cell>
          <cell r="BA8">
            <v>176</v>
          </cell>
          <cell r="BB8">
            <v>149</v>
          </cell>
          <cell r="BC8">
            <v>169</v>
          </cell>
          <cell r="BD8">
            <v>156</v>
          </cell>
          <cell r="BE8">
            <v>194</v>
          </cell>
          <cell r="BF8">
            <v>201</v>
          </cell>
          <cell r="BG8">
            <v>212</v>
          </cell>
          <cell r="BH8">
            <v>214</v>
          </cell>
          <cell r="BI8">
            <v>206</v>
          </cell>
          <cell r="BJ8">
            <v>179</v>
          </cell>
          <cell r="BK8">
            <v>165</v>
          </cell>
          <cell r="BL8">
            <v>175</v>
          </cell>
          <cell r="BM8">
            <v>172</v>
          </cell>
          <cell r="BN8">
            <v>209</v>
          </cell>
          <cell r="BO8">
            <v>214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ÅSUB_Lugn 2024">
  <a:themeElements>
    <a:clrScheme name="ÅSUB Lug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9EBBDB"/>
      </a:accent2>
      <a:accent3>
        <a:srgbClr val="6F51A1"/>
      </a:accent3>
      <a:accent4>
        <a:srgbClr val="C6B5D5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 2024" id="{34F75F3A-2F64-4E94-9513-D1B434826C56}" vid="{6572EB00-9662-4638-8EAF-F23370E802E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9"/>
  <sheetViews>
    <sheetView showGridLines="0" tabSelected="1" workbookViewId="0">
      <selection activeCell="U26" sqref="U26"/>
    </sheetView>
  </sheetViews>
  <sheetFormatPr defaultColWidth="11" defaultRowHeight="12" x14ac:dyDescent="0.25"/>
  <cols>
    <col min="1" max="1" width="17.33203125" style="2" customWidth="1"/>
    <col min="2" max="2" width="8.88671875" style="2" customWidth="1"/>
    <col min="3" max="3" width="8.33203125" style="2" customWidth="1"/>
    <col min="4" max="6" width="6.88671875" style="2" customWidth="1"/>
    <col min="7" max="18" width="6.6640625" style="2" customWidth="1"/>
    <col min="19" max="16384" width="11" style="2"/>
  </cols>
  <sheetData>
    <row r="1" spans="1:12" x14ac:dyDescent="0.25">
      <c r="A1" s="1" t="s">
        <v>2</v>
      </c>
      <c r="E1" s="30" t="s">
        <v>24</v>
      </c>
      <c r="F1" s="30"/>
      <c r="G1" s="30"/>
      <c r="H1" s="30"/>
      <c r="I1" s="30"/>
      <c r="J1" s="30"/>
      <c r="K1" s="30"/>
      <c r="L1" s="30"/>
    </row>
    <row r="2" spans="1:12" ht="28.5" customHeight="1" thickBot="1" x14ac:dyDescent="0.35">
      <c r="A2" s="22" t="s">
        <v>13</v>
      </c>
    </row>
    <row r="3" spans="1:12" ht="12" customHeight="1" x14ac:dyDescent="0.25">
      <c r="A3" s="6"/>
      <c r="B3" s="27" t="s">
        <v>8</v>
      </c>
      <c r="C3" s="27"/>
      <c r="D3" s="27"/>
      <c r="E3" s="27"/>
      <c r="F3" s="27"/>
    </row>
    <row r="4" spans="1:12" ht="12" customHeight="1" x14ac:dyDescent="0.25">
      <c r="B4" s="4"/>
      <c r="C4" s="4"/>
      <c r="D4" s="23"/>
      <c r="E4" s="23" t="s">
        <v>5</v>
      </c>
      <c r="F4" s="23" t="s">
        <v>5</v>
      </c>
    </row>
    <row r="5" spans="1:12" ht="12" customHeight="1" x14ac:dyDescent="0.25">
      <c r="A5" s="24" t="s">
        <v>1</v>
      </c>
      <c r="B5" s="25" t="s">
        <v>0</v>
      </c>
      <c r="C5" s="26" t="s">
        <v>3</v>
      </c>
      <c r="D5" s="3" t="s">
        <v>4</v>
      </c>
      <c r="E5" s="25" t="s">
        <v>6</v>
      </c>
      <c r="F5" s="25" t="s">
        <v>7</v>
      </c>
    </row>
    <row r="6" spans="1:12" ht="17.25" customHeight="1" x14ac:dyDescent="0.25">
      <c r="A6" s="15" t="s">
        <v>10</v>
      </c>
      <c r="B6" s="4"/>
      <c r="E6" s="4"/>
      <c r="F6" s="4"/>
    </row>
    <row r="7" spans="1:12" ht="12" customHeight="1" x14ac:dyDescent="0.25">
      <c r="A7" s="5" t="s">
        <v>14</v>
      </c>
      <c r="B7" s="7">
        <f>SUM(B8:B43)</f>
        <v>26890</v>
      </c>
      <c r="C7" s="8">
        <f>SUM(C8:C43)</f>
        <v>10732</v>
      </c>
      <c r="D7" s="8">
        <f>SUM(D8:D43)</f>
        <v>11357</v>
      </c>
      <c r="E7" s="8">
        <f>SUM(E8:E43)</f>
        <v>596</v>
      </c>
      <c r="F7" s="8">
        <f>SUM(F8:F43)</f>
        <v>4205</v>
      </c>
    </row>
    <row r="8" spans="1:12" ht="12" customHeight="1" x14ac:dyDescent="0.25">
      <c r="A8" s="5">
        <v>1990</v>
      </c>
      <c r="B8" s="9">
        <f t="shared" ref="B8:B23" si="0">SUM(C8:F8)</f>
        <v>488</v>
      </c>
      <c r="C8" s="4">
        <v>222</v>
      </c>
      <c r="D8" s="4">
        <v>200</v>
      </c>
      <c r="E8" s="4">
        <v>34</v>
      </c>
      <c r="F8" s="4">
        <v>32</v>
      </c>
    </row>
    <row r="9" spans="1:12" ht="12" customHeight="1" x14ac:dyDescent="0.25">
      <c r="A9" s="5">
        <v>1991</v>
      </c>
      <c r="B9" s="9">
        <f t="shared" si="0"/>
        <v>495</v>
      </c>
      <c r="C9" s="4">
        <v>232</v>
      </c>
      <c r="D9" s="4">
        <v>199</v>
      </c>
      <c r="E9" s="4">
        <v>24</v>
      </c>
      <c r="F9" s="4">
        <v>40</v>
      </c>
    </row>
    <row r="10" spans="1:12" ht="12" customHeight="1" x14ac:dyDescent="0.25">
      <c r="A10" s="5">
        <v>1992</v>
      </c>
      <c r="B10" s="9">
        <f t="shared" si="0"/>
        <v>400</v>
      </c>
      <c r="C10" s="4">
        <v>191</v>
      </c>
      <c r="D10" s="4">
        <v>155</v>
      </c>
      <c r="E10" s="4">
        <v>14</v>
      </c>
      <c r="F10" s="4">
        <v>40</v>
      </c>
    </row>
    <row r="11" spans="1:12" ht="12" customHeight="1" x14ac:dyDescent="0.25">
      <c r="A11" s="5">
        <v>1993</v>
      </c>
      <c r="B11" s="9">
        <f t="shared" si="0"/>
        <v>352</v>
      </c>
      <c r="C11" s="4">
        <v>199</v>
      </c>
      <c r="D11" s="4">
        <v>120</v>
      </c>
      <c r="E11" s="4">
        <v>11</v>
      </c>
      <c r="F11" s="4">
        <v>22</v>
      </c>
    </row>
    <row r="12" spans="1:12" ht="12" customHeight="1" x14ac:dyDescent="0.25">
      <c r="A12" s="5">
        <v>1994</v>
      </c>
      <c r="B12" s="9">
        <f t="shared" si="0"/>
        <v>389</v>
      </c>
      <c r="C12" s="4">
        <v>237</v>
      </c>
      <c r="D12" s="4">
        <v>111</v>
      </c>
      <c r="E12" s="4">
        <v>10</v>
      </c>
      <c r="F12" s="4">
        <v>31</v>
      </c>
    </row>
    <row r="13" spans="1:12" ht="17.25" customHeight="1" x14ac:dyDescent="0.25">
      <c r="A13" s="5">
        <v>1995</v>
      </c>
      <c r="B13" s="9">
        <f t="shared" si="0"/>
        <v>380</v>
      </c>
      <c r="C13" s="4">
        <v>224</v>
      </c>
      <c r="D13" s="4">
        <v>128</v>
      </c>
      <c r="E13" s="4">
        <v>17</v>
      </c>
      <c r="F13" s="4">
        <v>11</v>
      </c>
    </row>
    <row r="14" spans="1:12" ht="12" customHeight="1" x14ac:dyDescent="0.25">
      <c r="A14" s="5">
        <v>1996</v>
      </c>
      <c r="B14" s="9">
        <f t="shared" si="0"/>
        <v>446</v>
      </c>
      <c r="C14" s="4">
        <v>223</v>
      </c>
      <c r="D14" s="4">
        <v>178</v>
      </c>
      <c r="E14" s="4">
        <v>20</v>
      </c>
      <c r="F14" s="4">
        <v>25</v>
      </c>
    </row>
    <row r="15" spans="1:12" ht="12" customHeight="1" x14ac:dyDescent="0.25">
      <c r="A15" s="5">
        <v>1997</v>
      </c>
      <c r="B15" s="9">
        <f t="shared" si="0"/>
        <v>508</v>
      </c>
      <c r="C15" s="4">
        <v>249</v>
      </c>
      <c r="D15" s="4">
        <v>201</v>
      </c>
      <c r="E15" s="4">
        <v>13</v>
      </c>
      <c r="F15" s="4">
        <v>45</v>
      </c>
    </row>
    <row r="16" spans="1:12" ht="12" customHeight="1" x14ac:dyDescent="0.25">
      <c r="A16" s="5">
        <v>1998</v>
      </c>
      <c r="B16" s="9">
        <f t="shared" si="0"/>
        <v>595</v>
      </c>
      <c r="C16" s="4">
        <v>294</v>
      </c>
      <c r="D16" s="4">
        <v>246</v>
      </c>
      <c r="E16" s="4">
        <v>18</v>
      </c>
      <c r="F16" s="4">
        <v>37</v>
      </c>
    </row>
    <row r="17" spans="1:12" ht="12" customHeight="1" x14ac:dyDescent="0.25">
      <c r="A17" s="5">
        <v>1999</v>
      </c>
      <c r="B17" s="9">
        <f t="shared" si="0"/>
        <v>576</v>
      </c>
      <c r="C17" s="4">
        <v>270</v>
      </c>
      <c r="D17" s="4">
        <v>241</v>
      </c>
      <c r="E17" s="4">
        <v>37</v>
      </c>
      <c r="F17" s="4">
        <v>28</v>
      </c>
    </row>
    <row r="18" spans="1:12" ht="17.25" customHeight="1" x14ac:dyDescent="0.25">
      <c r="A18" s="5">
        <v>2000</v>
      </c>
      <c r="B18" s="9">
        <f t="shared" si="0"/>
        <v>645</v>
      </c>
      <c r="C18" s="4">
        <v>292</v>
      </c>
      <c r="D18" s="4">
        <v>274</v>
      </c>
      <c r="E18" s="4">
        <v>26</v>
      </c>
      <c r="F18" s="4">
        <v>53</v>
      </c>
    </row>
    <row r="19" spans="1:12" ht="12" customHeight="1" x14ac:dyDescent="0.25">
      <c r="A19" s="5">
        <v>2001</v>
      </c>
      <c r="B19" s="9">
        <f t="shared" si="0"/>
        <v>728</v>
      </c>
      <c r="C19" s="4">
        <v>396</v>
      </c>
      <c r="D19" s="4">
        <v>260</v>
      </c>
      <c r="E19" s="4">
        <v>34</v>
      </c>
      <c r="F19" s="4">
        <v>38</v>
      </c>
    </row>
    <row r="20" spans="1:12" ht="12" customHeight="1" x14ac:dyDescent="0.25">
      <c r="A20" s="5">
        <v>2002</v>
      </c>
      <c r="B20" s="9">
        <f t="shared" si="0"/>
        <v>852</v>
      </c>
      <c r="C20" s="4">
        <v>424</v>
      </c>
      <c r="D20" s="4">
        <v>310</v>
      </c>
      <c r="E20" s="4">
        <v>28</v>
      </c>
      <c r="F20" s="4">
        <v>90</v>
      </c>
    </row>
    <row r="21" spans="1:12" ht="12" customHeight="1" x14ac:dyDescent="0.25">
      <c r="A21" s="5">
        <v>2003</v>
      </c>
      <c r="B21" s="9">
        <f t="shared" si="0"/>
        <v>766</v>
      </c>
      <c r="C21" s="4">
        <v>315</v>
      </c>
      <c r="D21" s="4">
        <v>342</v>
      </c>
      <c r="E21" s="4">
        <v>27</v>
      </c>
      <c r="F21" s="4">
        <v>82</v>
      </c>
    </row>
    <row r="22" spans="1:12" ht="12" customHeight="1" x14ac:dyDescent="0.25">
      <c r="A22" s="5">
        <v>2004</v>
      </c>
      <c r="B22" s="9">
        <f t="shared" si="0"/>
        <v>813</v>
      </c>
      <c r="C22" s="4">
        <v>304</v>
      </c>
      <c r="D22" s="4">
        <v>354</v>
      </c>
      <c r="E22" s="4">
        <v>22</v>
      </c>
      <c r="F22" s="4">
        <v>133</v>
      </c>
    </row>
    <row r="23" spans="1:12" ht="17.25" customHeight="1" x14ac:dyDescent="0.25">
      <c r="A23" s="5">
        <v>2005</v>
      </c>
      <c r="B23" s="9">
        <f t="shared" si="0"/>
        <v>844</v>
      </c>
      <c r="C23" s="10">
        <v>295</v>
      </c>
      <c r="D23" s="10">
        <v>408</v>
      </c>
      <c r="E23" s="10">
        <v>13</v>
      </c>
      <c r="F23" s="10">
        <v>128</v>
      </c>
    </row>
    <row r="24" spans="1:12" ht="12" customHeight="1" x14ac:dyDescent="0.25">
      <c r="A24" s="5">
        <v>2006</v>
      </c>
      <c r="B24" s="9">
        <f t="shared" ref="B24:B29" si="1">SUM(C24:F24)</f>
        <v>763</v>
      </c>
      <c r="C24" s="10">
        <v>268</v>
      </c>
      <c r="D24" s="10">
        <v>352</v>
      </c>
      <c r="E24" s="10">
        <v>12</v>
      </c>
      <c r="F24" s="10">
        <v>131</v>
      </c>
    </row>
    <row r="25" spans="1:12" ht="12" customHeight="1" x14ac:dyDescent="0.25">
      <c r="A25" s="5">
        <v>2007</v>
      </c>
      <c r="B25" s="9">
        <f t="shared" si="1"/>
        <v>850</v>
      </c>
      <c r="C25" s="10">
        <v>278</v>
      </c>
      <c r="D25" s="10">
        <v>405</v>
      </c>
      <c r="E25" s="10">
        <v>10</v>
      </c>
      <c r="F25" s="10">
        <v>157</v>
      </c>
    </row>
    <row r="26" spans="1:12" ht="12" customHeight="1" x14ac:dyDescent="0.25">
      <c r="A26" s="5">
        <v>2008</v>
      </c>
      <c r="B26" s="9">
        <f t="shared" si="1"/>
        <v>954</v>
      </c>
      <c r="C26" s="10">
        <v>350</v>
      </c>
      <c r="D26" s="10">
        <v>422</v>
      </c>
      <c r="E26" s="10">
        <v>22</v>
      </c>
      <c r="F26" s="10">
        <v>160</v>
      </c>
    </row>
    <row r="27" spans="1:12" ht="12" customHeight="1" x14ac:dyDescent="0.25">
      <c r="A27" s="5">
        <v>2009</v>
      </c>
      <c r="B27" s="9">
        <f t="shared" si="1"/>
        <v>953</v>
      </c>
      <c r="C27" s="10">
        <v>318</v>
      </c>
      <c r="D27" s="10">
        <v>459</v>
      </c>
      <c r="E27" s="10">
        <v>23</v>
      </c>
      <c r="F27" s="10">
        <v>153</v>
      </c>
    </row>
    <row r="28" spans="1:12" ht="17.25" customHeight="1" x14ac:dyDescent="0.25">
      <c r="A28" s="5">
        <v>2010</v>
      </c>
      <c r="B28" s="9">
        <f t="shared" si="1"/>
        <v>873</v>
      </c>
      <c r="C28" s="10">
        <v>292</v>
      </c>
      <c r="D28" s="10">
        <v>391</v>
      </c>
      <c r="E28" s="10">
        <v>14</v>
      </c>
      <c r="F28" s="10">
        <v>176</v>
      </c>
      <c r="K28" s="14"/>
      <c r="L28" s="14"/>
    </row>
    <row r="29" spans="1:12" ht="12" customHeight="1" x14ac:dyDescent="0.25">
      <c r="A29" s="5">
        <v>2011</v>
      </c>
      <c r="B29" s="9">
        <f t="shared" si="1"/>
        <v>955</v>
      </c>
      <c r="C29" s="10">
        <v>320</v>
      </c>
      <c r="D29" s="10">
        <v>466</v>
      </c>
      <c r="E29" s="10">
        <v>20</v>
      </c>
      <c r="F29" s="10">
        <v>149</v>
      </c>
    </row>
    <row r="30" spans="1:12" ht="12" customHeight="1" x14ac:dyDescent="0.25">
      <c r="A30" s="5">
        <v>2012</v>
      </c>
      <c r="B30" s="9">
        <f t="shared" ref="B30:B38" si="2">SUM(C30:F30)</f>
        <v>885</v>
      </c>
      <c r="C30" s="10">
        <v>353</v>
      </c>
      <c r="D30" s="10">
        <v>348</v>
      </c>
      <c r="E30" s="10">
        <v>15</v>
      </c>
      <c r="F30" s="10">
        <v>169</v>
      </c>
    </row>
    <row r="31" spans="1:12" ht="12" customHeight="1" x14ac:dyDescent="0.25">
      <c r="A31" s="5">
        <v>2013</v>
      </c>
      <c r="B31" s="9">
        <f t="shared" si="2"/>
        <v>861</v>
      </c>
      <c r="C31" s="10">
        <v>324</v>
      </c>
      <c r="D31" s="10">
        <v>381</v>
      </c>
      <c r="E31" s="10">
        <v>8</v>
      </c>
      <c r="F31" s="10">
        <v>148</v>
      </c>
    </row>
    <row r="32" spans="1:12" ht="12" customHeight="1" x14ac:dyDescent="0.25">
      <c r="A32" s="5">
        <v>2014</v>
      </c>
      <c r="B32" s="9">
        <f t="shared" si="2"/>
        <v>939</v>
      </c>
      <c r="C32" s="10">
        <v>347</v>
      </c>
      <c r="D32" s="10">
        <v>393</v>
      </c>
      <c r="E32" s="10">
        <v>19</v>
      </c>
      <c r="F32" s="10">
        <v>180</v>
      </c>
    </row>
    <row r="33" spans="1:12" ht="17.25" customHeight="1" x14ac:dyDescent="0.25">
      <c r="A33" s="5">
        <v>2015</v>
      </c>
      <c r="B33" s="9">
        <f t="shared" si="2"/>
        <v>889</v>
      </c>
      <c r="C33" s="10">
        <v>345</v>
      </c>
      <c r="D33" s="10">
        <v>334</v>
      </c>
      <c r="E33" s="10">
        <v>9</v>
      </c>
      <c r="F33" s="10">
        <v>201</v>
      </c>
      <c r="J33" s="21"/>
      <c r="K33" s="21"/>
      <c r="L33" s="21"/>
    </row>
    <row r="34" spans="1:12" ht="12" customHeight="1" x14ac:dyDescent="0.25">
      <c r="A34" s="5">
        <v>2016</v>
      </c>
      <c r="B34" s="12">
        <f t="shared" si="2"/>
        <v>1024</v>
      </c>
      <c r="C34" s="10">
        <v>370</v>
      </c>
      <c r="D34" s="10">
        <v>431</v>
      </c>
      <c r="E34" s="10">
        <v>11</v>
      </c>
      <c r="F34" s="10">
        <v>212</v>
      </c>
      <c r="J34" s="21"/>
      <c r="K34" s="21"/>
      <c r="L34" s="21"/>
    </row>
    <row r="35" spans="1:12" ht="12" customHeight="1" x14ac:dyDescent="0.25">
      <c r="A35" s="5">
        <v>2017</v>
      </c>
      <c r="B35" s="12">
        <f t="shared" si="2"/>
        <v>1030</v>
      </c>
      <c r="C35" s="10">
        <v>392</v>
      </c>
      <c r="D35" s="10">
        <v>411</v>
      </c>
      <c r="E35" s="10">
        <v>13</v>
      </c>
      <c r="F35" s="10">
        <v>214</v>
      </c>
      <c r="J35" s="21"/>
      <c r="K35" s="21"/>
      <c r="L35" s="21"/>
    </row>
    <row r="36" spans="1:12" ht="12" customHeight="1" x14ac:dyDescent="0.25">
      <c r="A36" s="5">
        <v>2018</v>
      </c>
      <c r="B36" s="12">
        <f t="shared" si="2"/>
        <v>1080</v>
      </c>
      <c r="C36" s="10">
        <v>412</v>
      </c>
      <c r="D36" s="10">
        <v>453</v>
      </c>
      <c r="E36" s="10">
        <v>9</v>
      </c>
      <c r="F36" s="10">
        <v>206</v>
      </c>
      <c r="J36" s="21"/>
      <c r="K36" s="21"/>
      <c r="L36" s="21"/>
    </row>
    <row r="37" spans="1:12" ht="12" customHeight="1" x14ac:dyDescent="0.25">
      <c r="A37" s="5">
        <v>2019</v>
      </c>
      <c r="B37" s="12">
        <f t="shared" si="2"/>
        <v>847</v>
      </c>
      <c r="C37" s="10">
        <v>313</v>
      </c>
      <c r="D37" s="10">
        <v>341</v>
      </c>
      <c r="E37" s="10">
        <v>14</v>
      </c>
      <c r="F37" s="10">
        <v>179</v>
      </c>
      <c r="J37" s="21"/>
      <c r="K37" s="21"/>
      <c r="L37" s="21"/>
    </row>
    <row r="38" spans="1:12" ht="17.25" customHeight="1" x14ac:dyDescent="0.25">
      <c r="A38" s="5">
        <v>2020</v>
      </c>
      <c r="B38" s="12">
        <f t="shared" si="2"/>
        <v>957</v>
      </c>
      <c r="C38" s="10">
        <v>324</v>
      </c>
      <c r="D38" s="10">
        <v>462</v>
      </c>
      <c r="E38" s="10">
        <v>6</v>
      </c>
      <c r="F38" s="10">
        <v>165</v>
      </c>
      <c r="J38" s="21"/>
      <c r="K38" s="21"/>
      <c r="L38" s="21"/>
    </row>
    <row r="39" spans="1:12" ht="12" customHeight="1" x14ac:dyDescent="0.25">
      <c r="A39" s="5">
        <v>2021</v>
      </c>
      <c r="B39" s="12">
        <f t="shared" ref="B39:B42" si="3">SUM(C39:F39)</f>
        <v>925</v>
      </c>
      <c r="C39" s="10">
        <v>304</v>
      </c>
      <c r="D39" s="10">
        <v>434</v>
      </c>
      <c r="E39" s="10">
        <v>12</v>
      </c>
      <c r="F39" s="10">
        <v>175</v>
      </c>
      <c r="J39" s="21"/>
      <c r="K39" s="21"/>
      <c r="L39" s="21"/>
    </row>
    <row r="40" spans="1:12" ht="12" customHeight="1" x14ac:dyDescent="0.25">
      <c r="A40" s="5">
        <v>2022</v>
      </c>
      <c r="B40" s="12">
        <f t="shared" si="3"/>
        <v>915</v>
      </c>
      <c r="C40" s="10">
        <v>383</v>
      </c>
      <c r="D40" s="10">
        <v>350</v>
      </c>
      <c r="E40" s="10">
        <v>10</v>
      </c>
      <c r="F40" s="10">
        <v>172</v>
      </c>
      <c r="J40" s="21"/>
      <c r="K40" s="21"/>
      <c r="L40" s="21"/>
    </row>
    <row r="41" spans="1:12" ht="12" customHeight="1" x14ac:dyDescent="0.25">
      <c r="A41" s="5">
        <v>2023</v>
      </c>
      <c r="B41" s="12">
        <f t="shared" ref="B41" si="4">SUM(C41:F41)</f>
        <v>917</v>
      </c>
      <c r="C41" s="10">
        <v>327</v>
      </c>
      <c r="D41" s="10">
        <v>369</v>
      </c>
      <c r="E41" s="10">
        <v>12</v>
      </c>
      <c r="F41" s="10">
        <v>209</v>
      </c>
      <c r="J41" s="21"/>
      <c r="K41" s="21"/>
      <c r="L41" s="21"/>
    </row>
    <row r="42" spans="1:12" ht="12" customHeight="1" x14ac:dyDescent="0.25">
      <c r="A42" s="5">
        <v>2024</v>
      </c>
      <c r="B42" s="12">
        <f t="shared" si="3"/>
        <v>996</v>
      </c>
      <c r="C42" s="10">
        <v>345</v>
      </c>
      <c r="D42" s="10">
        <v>428</v>
      </c>
      <c r="E42" s="10">
        <v>9</v>
      </c>
      <c r="F42" s="10">
        <v>214</v>
      </c>
      <c r="J42" s="21"/>
      <c r="K42" s="21"/>
      <c r="L42" s="21"/>
    </row>
    <row r="43" spans="1:12" s="11" customFormat="1" ht="17.25" customHeight="1" x14ac:dyDescent="0.25">
      <c r="A43" s="11" t="s">
        <v>11</v>
      </c>
      <c r="H43" s="2"/>
      <c r="I43" s="2"/>
      <c r="J43" s="2"/>
      <c r="K43" s="2"/>
      <c r="L43" s="2"/>
    </row>
    <row r="44" spans="1:12" s="11" customFormat="1" ht="12" customHeight="1" x14ac:dyDescent="0.25">
      <c r="A44" s="5" t="s">
        <v>14</v>
      </c>
      <c r="B44" s="12">
        <f>SUM(B45:B80)</f>
        <v>21505</v>
      </c>
      <c r="C44" s="13">
        <f>SUM(C45:C80)</f>
        <v>8600</v>
      </c>
      <c r="D44" s="13">
        <f>SUM(D45:D80)</f>
        <v>10765</v>
      </c>
      <c r="E44" s="13">
        <f>SUM(E45:E80)</f>
        <v>642</v>
      </c>
      <c r="F44" s="13">
        <f>SUM(F45:F80)</f>
        <v>1498</v>
      </c>
      <c r="G44" s="2"/>
      <c r="H44" s="2"/>
      <c r="I44" s="2"/>
      <c r="J44" s="2"/>
      <c r="K44" s="2"/>
      <c r="L44" s="2"/>
    </row>
    <row r="45" spans="1:12" s="11" customFormat="1" ht="12" customHeight="1" x14ac:dyDescent="0.25">
      <c r="A45" s="5">
        <v>1990</v>
      </c>
      <c r="B45" s="12">
        <f t="shared" ref="B45:B61" si="5">SUM(C45:F45)</f>
        <v>278</v>
      </c>
      <c r="C45" s="4">
        <v>130</v>
      </c>
      <c r="D45" s="4">
        <v>130</v>
      </c>
      <c r="E45" s="4">
        <v>8</v>
      </c>
      <c r="F45" s="4">
        <v>10</v>
      </c>
      <c r="H45" s="2"/>
      <c r="I45" s="2"/>
      <c r="J45" s="2"/>
      <c r="K45" s="2"/>
      <c r="L45" s="2"/>
    </row>
    <row r="46" spans="1:12" s="11" customFormat="1" ht="12" customHeight="1" x14ac:dyDescent="0.25">
      <c r="A46" s="5">
        <v>1991</v>
      </c>
      <c r="B46" s="12">
        <f t="shared" si="5"/>
        <v>357</v>
      </c>
      <c r="C46" s="4">
        <v>146</v>
      </c>
      <c r="D46" s="4">
        <v>162</v>
      </c>
      <c r="E46" s="4">
        <v>29</v>
      </c>
      <c r="F46" s="4">
        <v>20</v>
      </c>
      <c r="H46" s="2"/>
      <c r="I46" s="2"/>
      <c r="J46" s="2"/>
      <c r="K46" s="2"/>
      <c r="L46" s="2"/>
    </row>
    <row r="47" spans="1:12" s="11" customFormat="1" ht="12" customHeight="1" x14ac:dyDescent="0.25">
      <c r="A47" s="5">
        <v>1992</v>
      </c>
      <c r="B47" s="12">
        <f t="shared" si="5"/>
        <v>308</v>
      </c>
      <c r="C47" s="4">
        <v>140</v>
      </c>
      <c r="D47" s="4">
        <v>142</v>
      </c>
      <c r="E47" s="4">
        <v>22</v>
      </c>
      <c r="F47" s="4">
        <v>4.0000000000000284</v>
      </c>
      <c r="H47" s="2"/>
      <c r="I47" s="2"/>
      <c r="J47" s="2"/>
      <c r="K47" s="2"/>
      <c r="L47" s="2"/>
    </row>
    <row r="48" spans="1:12" s="11" customFormat="1" ht="12" customHeight="1" x14ac:dyDescent="0.25">
      <c r="A48" s="5">
        <v>1993</v>
      </c>
      <c r="B48" s="12">
        <f t="shared" si="5"/>
        <v>356</v>
      </c>
      <c r="C48" s="4">
        <v>143</v>
      </c>
      <c r="D48" s="4">
        <v>160</v>
      </c>
      <c r="E48" s="4">
        <v>17</v>
      </c>
      <c r="F48" s="4">
        <v>36</v>
      </c>
      <c r="H48" s="2"/>
      <c r="I48" s="2"/>
      <c r="J48" s="2"/>
      <c r="K48" s="2"/>
      <c r="L48" s="2"/>
    </row>
    <row r="49" spans="1:12" s="11" customFormat="1" ht="12" customHeight="1" x14ac:dyDescent="0.25">
      <c r="A49" s="5">
        <v>1994</v>
      </c>
      <c r="B49" s="12">
        <f t="shared" si="5"/>
        <v>377</v>
      </c>
      <c r="C49" s="4">
        <v>149</v>
      </c>
      <c r="D49" s="4">
        <v>187</v>
      </c>
      <c r="E49" s="4">
        <v>29</v>
      </c>
      <c r="F49" s="4">
        <v>12</v>
      </c>
      <c r="H49" s="2"/>
      <c r="I49" s="2"/>
      <c r="J49" s="2"/>
      <c r="K49" s="2"/>
      <c r="L49" s="2"/>
    </row>
    <row r="50" spans="1:12" s="11" customFormat="1" ht="17.25" customHeight="1" x14ac:dyDescent="0.25">
      <c r="A50" s="5">
        <v>1995</v>
      </c>
      <c r="B50" s="12">
        <f t="shared" si="5"/>
        <v>437</v>
      </c>
      <c r="C50" s="4">
        <v>194</v>
      </c>
      <c r="D50" s="4">
        <v>204</v>
      </c>
      <c r="E50" s="4">
        <v>18</v>
      </c>
      <c r="F50" s="4">
        <v>21</v>
      </c>
      <c r="H50" s="2"/>
      <c r="I50" s="2"/>
      <c r="J50" s="2"/>
      <c r="K50" s="2"/>
      <c r="L50" s="2"/>
    </row>
    <row r="51" spans="1:12" s="11" customFormat="1" ht="12" customHeight="1" x14ac:dyDescent="0.25">
      <c r="A51" s="5">
        <v>1996</v>
      </c>
      <c r="B51" s="12">
        <f t="shared" si="5"/>
        <v>425</v>
      </c>
      <c r="C51" s="4">
        <v>203</v>
      </c>
      <c r="D51" s="4">
        <v>192</v>
      </c>
      <c r="E51" s="4">
        <v>20</v>
      </c>
      <c r="F51" s="4">
        <v>10</v>
      </c>
      <c r="H51" s="2"/>
      <c r="I51" s="2"/>
      <c r="J51" s="2"/>
      <c r="K51" s="2"/>
      <c r="L51" s="2"/>
    </row>
    <row r="52" spans="1:12" s="11" customFormat="1" ht="12" customHeight="1" x14ac:dyDescent="0.25">
      <c r="A52" s="5">
        <v>1997</v>
      </c>
      <c r="B52" s="12">
        <f t="shared" si="5"/>
        <v>435</v>
      </c>
      <c r="C52" s="4">
        <v>159</v>
      </c>
      <c r="D52" s="4">
        <v>228</v>
      </c>
      <c r="E52" s="4">
        <v>34</v>
      </c>
      <c r="F52" s="4">
        <v>14</v>
      </c>
      <c r="H52" s="2"/>
      <c r="I52" s="2"/>
      <c r="J52" s="2"/>
      <c r="K52" s="2"/>
      <c r="L52" s="2"/>
    </row>
    <row r="53" spans="1:12" s="11" customFormat="1" ht="12" customHeight="1" x14ac:dyDescent="0.25">
      <c r="A53" s="5">
        <v>1998</v>
      </c>
      <c r="B53" s="12">
        <f t="shared" si="5"/>
        <v>446</v>
      </c>
      <c r="C53" s="4">
        <v>177</v>
      </c>
      <c r="D53" s="4">
        <v>199</v>
      </c>
      <c r="E53" s="4">
        <v>44</v>
      </c>
      <c r="F53" s="4">
        <v>26</v>
      </c>
      <c r="H53" s="2"/>
      <c r="I53" s="2"/>
      <c r="J53" s="2"/>
      <c r="K53" s="2"/>
      <c r="L53" s="2"/>
    </row>
    <row r="54" spans="1:12" s="11" customFormat="1" ht="12" customHeight="1" x14ac:dyDescent="0.25">
      <c r="A54" s="5">
        <v>1999</v>
      </c>
      <c r="B54" s="12">
        <f t="shared" si="5"/>
        <v>483</v>
      </c>
      <c r="C54" s="4">
        <v>150</v>
      </c>
      <c r="D54" s="4">
        <v>283</v>
      </c>
      <c r="E54" s="4">
        <v>31</v>
      </c>
      <c r="F54" s="4">
        <v>19</v>
      </c>
      <c r="H54" s="2"/>
      <c r="I54" s="2"/>
      <c r="J54" s="2"/>
      <c r="K54" s="2"/>
      <c r="L54" s="2"/>
    </row>
    <row r="55" spans="1:12" s="11" customFormat="1" ht="17.25" customHeight="1" x14ac:dyDescent="0.25">
      <c r="A55" s="5">
        <v>2000</v>
      </c>
      <c r="B55" s="12">
        <f t="shared" si="5"/>
        <v>576</v>
      </c>
      <c r="C55" s="4">
        <v>193</v>
      </c>
      <c r="D55" s="4">
        <v>310</v>
      </c>
      <c r="E55" s="4">
        <v>32</v>
      </c>
      <c r="F55" s="4">
        <v>41</v>
      </c>
      <c r="H55" s="2"/>
      <c r="I55" s="2"/>
      <c r="J55" s="2"/>
      <c r="K55" s="2"/>
      <c r="L55" s="2"/>
    </row>
    <row r="56" spans="1:12" s="11" customFormat="1" ht="12" customHeight="1" x14ac:dyDescent="0.25">
      <c r="A56" s="5">
        <v>2001</v>
      </c>
      <c r="B56" s="12">
        <f t="shared" si="5"/>
        <v>558</v>
      </c>
      <c r="C56" s="4">
        <v>201</v>
      </c>
      <c r="D56" s="4">
        <v>308</v>
      </c>
      <c r="E56" s="4">
        <v>19</v>
      </c>
      <c r="F56" s="4">
        <v>30</v>
      </c>
      <c r="H56" s="2"/>
      <c r="I56" s="2"/>
      <c r="J56" s="2"/>
      <c r="K56" s="2"/>
      <c r="L56" s="2"/>
    </row>
    <row r="57" spans="1:12" s="11" customFormat="1" ht="12" customHeight="1" x14ac:dyDescent="0.25">
      <c r="A57" s="5">
        <v>2002</v>
      </c>
      <c r="B57" s="12">
        <f t="shared" si="5"/>
        <v>631</v>
      </c>
      <c r="C57" s="4">
        <v>245</v>
      </c>
      <c r="D57" s="4">
        <v>339</v>
      </c>
      <c r="E57" s="4">
        <v>20</v>
      </c>
      <c r="F57" s="4">
        <v>27</v>
      </c>
      <c r="H57" s="2"/>
      <c r="I57" s="2"/>
      <c r="J57" s="2"/>
      <c r="K57" s="2"/>
      <c r="L57" s="2"/>
    </row>
    <row r="58" spans="1:12" s="11" customFormat="1" ht="12" customHeight="1" x14ac:dyDescent="0.25">
      <c r="A58" s="5">
        <v>2003</v>
      </c>
      <c r="B58" s="12">
        <f t="shared" si="5"/>
        <v>667</v>
      </c>
      <c r="C58" s="4">
        <v>268</v>
      </c>
      <c r="D58" s="4">
        <v>349</v>
      </c>
      <c r="E58" s="4">
        <v>14</v>
      </c>
      <c r="F58" s="4">
        <v>36</v>
      </c>
      <c r="H58" s="2"/>
      <c r="I58" s="2"/>
      <c r="J58" s="2"/>
      <c r="K58" s="2"/>
      <c r="L58" s="2"/>
    </row>
    <row r="59" spans="1:12" s="11" customFormat="1" ht="12" customHeight="1" x14ac:dyDescent="0.25">
      <c r="A59" s="5">
        <v>2004</v>
      </c>
      <c r="B59" s="12">
        <f t="shared" si="5"/>
        <v>640</v>
      </c>
      <c r="C59" s="4">
        <v>219</v>
      </c>
      <c r="D59" s="4">
        <v>385</v>
      </c>
      <c r="E59" s="4">
        <v>12</v>
      </c>
      <c r="F59" s="4">
        <v>24</v>
      </c>
      <c r="H59" s="2"/>
      <c r="I59" s="2"/>
      <c r="J59" s="2"/>
      <c r="K59" s="2"/>
      <c r="L59" s="2"/>
    </row>
    <row r="60" spans="1:12" s="11" customFormat="1" ht="17.25" customHeight="1" x14ac:dyDescent="0.25">
      <c r="A60" s="5">
        <v>2005</v>
      </c>
      <c r="B60" s="12">
        <f t="shared" si="5"/>
        <v>639</v>
      </c>
      <c r="C60" s="13">
        <v>238</v>
      </c>
      <c r="D60" s="13">
        <v>360</v>
      </c>
      <c r="E60" s="13">
        <v>15</v>
      </c>
      <c r="F60" s="13">
        <v>26</v>
      </c>
      <c r="G60" s="14"/>
      <c r="H60" s="2"/>
      <c r="I60" s="2"/>
      <c r="J60" s="2"/>
      <c r="K60" s="2"/>
      <c r="L60" s="2"/>
    </row>
    <row r="61" spans="1:12" s="11" customFormat="1" ht="12" customHeight="1" x14ac:dyDescent="0.25">
      <c r="A61" s="5">
        <v>2006</v>
      </c>
      <c r="B61" s="12">
        <f t="shared" si="5"/>
        <v>675</v>
      </c>
      <c r="C61" s="13">
        <v>224</v>
      </c>
      <c r="D61" s="13">
        <v>409</v>
      </c>
      <c r="E61" s="13">
        <v>22</v>
      </c>
      <c r="F61" s="13">
        <v>20</v>
      </c>
      <c r="G61" s="14"/>
      <c r="H61" s="2"/>
      <c r="I61" s="2"/>
      <c r="J61" s="2"/>
      <c r="K61" s="2"/>
      <c r="L61" s="2"/>
    </row>
    <row r="62" spans="1:12" s="11" customFormat="1" ht="12" customHeight="1" x14ac:dyDescent="0.25">
      <c r="A62" s="5">
        <v>2007</v>
      </c>
      <c r="B62" s="12">
        <f t="shared" ref="B62:B68" si="6">SUM(C62:F62)</f>
        <v>673</v>
      </c>
      <c r="C62" s="13">
        <v>276</v>
      </c>
      <c r="D62" s="13">
        <v>350</v>
      </c>
      <c r="E62" s="13">
        <v>20</v>
      </c>
      <c r="F62" s="13">
        <v>27</v>
      </c>
      <c r="G62" s="14"/>
      <c r="H62" s="2"/>
      <c r="I62" s="2"/>
      <c r="J62" s="2"/>
      <c r="K62" s="2"/>
      <c r="L62" s="2"/>
    </row>
    <row r="63" spans="1:12" s="11" customFormat="1" ht="12" customHeight="1" x14ac:dyDescent="0.25">
      <c r="A63" s="5">
        <v>2008</v>
      </c>
      <c r="B63" s="12">
        <f t="shared" si="6"/>
        <v>706</v>
      </c>
      <c r="C63" s="13">
        <v>256</v>
      </c>
      <c r="D63" s="13">
        <v>397</v>
      </c>
      <c r="E63" s="13">
        <v>17</v>
      </c>
      <c r="F63" s="13">
        <v>36</v>
      </c>
      <c r="G63" s="14"/>
      <c r="H63" s="2"/>
      <c r="I63" s="2"/>
      <c r="J63" s="2"/>
      <c r="K63" s="2"/>
      <c r="L63" s="2"/>
    </row>
    <row r="64" spans="1:12" s="11" customFormat="1" ht="12" customHeight="1" x14ac:dyDescent="0.25">
      <c r="A64" s="5">
        <v>2009</v>
      </c>
      <c r="B64" s="12">
        <f t="shared" si="6"/>
        <v>700</v>
      </c>
      <c r="C64" s="13">
        <v>247</v>
      </c>
      <c r="D64" s="13">
        <v>398</v>
      </c>
      <c r="E64" s="13">
        <v>13</v>
      </c>
      <c r="F64" s="13">
        <v>42</v>
      </c>
      <c r="G64" s="14"/>
      <c r="H64" s="2"/>
      <c r="I64" s="2"/>
      <c r="J64" s="2"/>
      <c r="K64" s="2"/>
      <c r="L64" s="2"/>
    </row>
    <row r="65" spans="1:12" s="11" customFormat="1" ht="17.25" customHeight="1" x14ac:dyDescent="0.25">
      <c r="A65" s="5">
        <v>2010</v>
      </c>
      <c r="B65" s="12">
        <f t="shared" si="6"/>
        <v>649</v>
      </c>
      <c r="C65" s="13">
        <v>251</v>
      </c>
      <c r="D65" s="13">
        <v>348</v>
      </c>
      <c r="E65" s="13">
        <v>13</v>
      </c>
      <c r="F65" s="13">
        <v>37</v>
      </c>
      <c r="G65" s="14"/>
      <c r="H65" s="2"/>
      <c r="I65" s="2"/>
      <c r="J65" s="2"/>
      <c r="K65" s="2"/>
      <c r="L65" s="2"/>
    </row>
    <row r="66" spans="1:12" s="11" customFormat="1" ht="12" customHeight="1" x14ac:dyDescent="0.25">
      <c r="A66" s="5">
        <v>2011</v>
      </c>
      <c r="B66" s="12">
        <f t="shared" si="6"/>
        <v>622</v>
      </c>
      <c r="C66" s="13">
        <v>247</v>
      </c>
      <c r="D66" s="13">
        <v>330</v>
      </c>
      <c r="E66" s="13">
        <v>15</v>
      </c>
      <c r="F66" s="13">
        <v>30</v>
      </c>
      <c r="G66" s="14"/>
      <c r="H66" s="2"/>
      <c r="I66" s="2"/>
      <c r="J66" s="2"/>
      <c r="K66" s="2"/>
      <c r="L66" s="2"/>
    </row>
    <row r="67" spans="1:12" s="11" customFormat="1" ht="12" customHeight="1" x14ac:dyDescent="0.25">
      <c r="A67" s="5">
        <v>2012</v>
      </c>
      <c r="B67" s="12">
        <f t="shared" si="6"/>
        <v>708</v>
      </c>
      <c r="C67" s="13">
        <v>252</v>
      </c>
      <c r="D67" s="13">
        <v>366</v>
      </c>
      <c r="E67" s="13">
        <v>16</v>
      </c>
      <c r="F67" s="13">
        <v>74</v>
      </c>
      <c r="G67" s="14"/>
      <c r="H67" s="2"/>
      <c r="I67" s="2"/>
      <c r="J67" s="2"/>
      <c r="K67" s="2"/>
      <c r="L67" s="2"/>
    </row>
    <row r="68" spans="1:12" s="11" customFormat="1" ht="12" customHeight="1" x14ac:dyDescent="0.25">
      <c r="A68" s="5">
        <v>2013</v>
      </c>
      <c r="B68" s="12">
        <f t="shared" si="6"/>
        <v>714</v>
      </c>
      <c r="C68" s="13">
        <v>277</v>
      </c>
      <c r="D68" s="13">
        <v>358</v>
      </c>
      <c r="E68" s="13">
        <v>22</v>
      </c>
      <c r="F68" s="13">
        <v>57</v>
      </c>
      <c r="G68" s="14"/>
      <c r="H68" s="2"/>
      <c r="I68" s="2"/>
      <c r="J68" s="2"/>
      <c r="K68" s="2"/>
      <c r="L68" s="2"/>
    </row>
    <row r="69" spans="1:12" s="11" customFormat="1" ht="12" customHeight="1" x14ac:dyDescent="0.25">
      <c r="A69" s="5">
        <v>2014</v>
      </c>
      <c r="B69" s="12">
        <f t="shared" ref="B69:B75" si="7">SUM(C69:F69)</f>
        <v>702</v>
      </c>
      <c r="C69" s="13">
        <v>269</v>
      </c>
      <c r="D69" s="13">
        <v>376</v>
      </c>
      <c r="E69" s="13">
        <v>8</v>
      </c>
      <c r="F69" s="13">
        <v>49</v>
      </c>
      <c r="G69" s="14"/>
      <c r="H69" s="2"/>
      <c r="I69" s="2"/>
      <c r="J69" s="2"/>
      <c r="K69" s="2"/>
      <c r="L69" s="2"/>
    </row>
    <row r="70" spans="1:12" s="11" customFormat="1" ht="17.25" customHeight="1" x14ac:dyDescent="0.25">
      <c r="A70" s="5">
        <v>2015</v>
      </c>
      <c r="B70" s="12">
        <f t="shared" si="7"/>
        <v>815</v>
      </c>
      <c r="C70" s="13">
        <v>340</v>
      </c>
      <c r="D70" s="13">
        <v>371</v>
      </c>
      <c r="E70" s="13">
        <v>17</v>
      </c>
      <c r="F70" s="13">
        <v>87</v>
      </c>
      <c r="G70" s="14"/>
      <c r="H70" s="2"/>
      <c r="I70" s="2"/>
      <c r="J70" s="2"/>
      <c r="K70" s="2"/>
      <c r="L70" s="2"/>
    </row>
    <row r="71" spans="1:12" s="11" customFormat="1" ht="12" customHeight="1" x14ac:dyDescent="0.25">
      <c r="A71" s="5">
        <v>2016</v>
      </c>
      <c r="B71" s="12">
        <f t="shared" si="7"/>
        <v>790</v>
      </c>
      <c r="C71" s="13">
        <v>311</v>
      </c>
      <c r="D71" s="13">
        <v>409</v>
      </c>
      <c r="E71" s="13">
        <v>17</v>
      </c>
      <c r="F71" s="13">
        <v>53</v>
      </c>
      <c r="G71" s="14"/>
      <c r="H71" s="2"/>
      <c r="I71" s="2"/>
      <c r="J71" s="2"/>
      <c r="K71" s="2"/>
      <c r="L71" s="2"/>
    </row>
    <row r="72" spans="1:12" s="11" customFormat="1" ht="12" customHeight="1" x14ac:dyDescent="0.25">
      <c r="A72" s="5">
        <v>2017</v>
      </c>
      <c r="B72" s="12">
        <f t="shared" si="7"/>
        <v>796</v>
      </c>
      <c r="C72" s="13">
        <v>345</v>
      </c>
      <c r="D72" s="13">
        <v>381</v>
      </c>
      <c r="E72" s="13">
        <v>11</v>
      </c>
      <c r="F72" s="13">
        <v>59</v>
      </c>
      <c r="G72" s="14"/>
      <c r="H72" s="2"/>
      <c r="I72" s="2"/>
      <c r="J72" s="2"/>
      <c r="K72" s="2"/>
      <c r="L72" s="2"/>
    </row>
    <row r="73" spans="1:12" s="11" customFormat="1" ht="12" customHeight="1" x14ac:dyDescent="0.25">
      <c r="A73" s="5">
        <v>2018</v>
      </c>
      <c r="B73" s="12">
        <f t="shared" si="7"/>
        <v>789</v>
      </c>
      <c r="C73" s="13">
        <v>342</v>
      </c>
      <c r="D73" s="13">
        <v>350</v>
      </c>
      <c r="E73" s="13">
        <v>16</v>
      </c>
      <c r="F73" s="13">
        <v>81</v>
      </c>
      <c r="G73" s="14"/>
      <c r="H73" s="2"/>
      <c r="I73" s="2"/>
      <c r="J73" s="2"/>
      <c r="K73" s="2"/>
      <c r="L73" s="2"/>
    </row>
    <row r="74" spans="1:12" s="11" customFormat="1" ht="12" customHeight="1" x14ac:dyDescent="0.25">
      <c r="A74" s="5">
        <v>2019</v>
      </c>
      <c r="B74" s="12">
        <f t="shared" si="7"/>
        <v>764</v>
      </c>
      <c r="C74" s="13">
        <v>323</v>
      </c>
      <c r="D74" s="13">
        <v>359</v>
      </c>
      <c r="E74" s="13">
        <v>10</v>
      </c>
      <c r="F74" s="13">
        <v>72</v>
      </c>
      <c r="G74" s="14"/>
      <c r="H74" s="2"/>
      <c r="I74" s="2"/>
      <c r="J74" s="2"/>
      <c r="K74" s="2"/>
      <c r="L74" s="2"/>
    </row>
    <row r="75" spans="1:12" s="11" customFormat="1" ht="12" customHeight="1" x14ac:dyDescent="0.25">
      <c r="A75" s="5">
        <v>2020</v>
      </c>
      <c r="B75" s="12">
        <f t="shared" si="7"/>
        <v>742</v>
      </c>
      <c r="C75" s="13">
        <v>320</v>
      </c>
      <c r="D75" s="13">
        <v>311</v>
      </c>
      <c r="E75" s="13">
        <v>11</v>
      </c>
      <c r="F75" s="13">
        <v>100</v>
      </c>
      <c r="G75" s="14"/>
      <c r="H75" s="2"/>
      <c r="I75" s="2"/>
      <c r="J75" s="2"/>
      <c r="K75" s="2"/>
      <c r="L75" s="2"/>
    </row>
    <row r="76" spans="1:12" s="11" customFormat="1" ht="12" customHeight="1" x14ac:dyDescent="0.25">
      <c r="A76" s="5">
        <v>2021</v>
      </c>
      <c r="B76" s="12">
        <f t="shared" ref="B76:B79" si="8">SUM(C76:F76)</f>
        <v>739</v>
      </c>
      <c r="C76" s="13">
        <v>357</v>
      </c>
      <c r="D76" s="13">
        <v>311</v>
      </c>
      <c r="E76" s="13">
        <v>9</v>
      </c>
      <c r="F76" s="13">
        <v>62</v>
      </c>
      <c r="G76" s="14"/>
      <c r="H76" s="2"/>
      <c r="I76" s="2"/>
      <c r="J76" s="2"/>
      <c r="K76" s="2"/>
      <c r="L76" s="2"/>
    </row>
    <row r="77" spans="1:12" s="11" customFormat="1" ht="12" customHeight="1" x14ac:dyDescent="0.25">
      <c r="A77" s="5">
        <v>2022</v>
      </c>
      <c r="B77" s="12">
        <f t="shared" si="8"/>
        <v>805</v>
      </c>
      <c r="C77" s="13">
        <v>356</v>
      </c>
      <c r="D77" s="13">
        <v>354</v>
      </c>
      <c r="E77" s="13">
        <v>9</v>
      </c>
      <c r="F77" s="13">
        <v>86</v>
      </c>
      <c r="G77" s="14"/>
      <c r="H77" s="14"/>
      <c r="I77" s="2"/>
      <c r="J77" s="2"/>
      <c r="K77" s="2"/>
      <c r="L77" s="2"/>
    </row>
    <row r="78" spans="1:12" s="11" customFormat="1" ht="12" customHeight="1" x14ac:dyDescent="0.25">
      <c r="A78" s="5">
        <v>2023</v>
      </c>
      <c r="B78" s="12">
        <f t="shared" ref="B78" si="9">SUM(C78:F78)</f>
        <v>734</v>
      </c>
      <c r="C78" s="13">
        <v>321</v>
      </c>
      <c r="D78" s="13">
        <v>333</v>
      </c>
      <c r="E78" s="13">
        <v>14</v>
      </c>
      <c r="F78" s="13">
        <v>66</v>
      </c>
      <c r="G78" s="14"/>
      <c r="H78" s="14"/>
      <c r="I78" s="2"/>
      <c r="J78" s="2"/>
      <c r="K78" s="2"/>
      <c r="L78" s="2"/>
    </row>
    <row r="79" spans="1:12" s="11" customFormat="1" ht="12" customHeight="1" x14ac:dyDescent="0.25">
      <c r="A79" s="5">
        <v>2024</v>
      </c>
      <c r="B79" s="12">
        <f t="shared" si="8"/>
        <v>769</v>
      </c>
      <c r="C79" s="13">
        <v>331</v>
      </c>
      <c r="D79" s="13">
        <v>316</v>
      </c>
      <c r="E79" s="13">
        <v>18</v>
      </c>
      <c r="F79" s="13">
        <v>104</v>
      </c>
      <c r="G79" s="14"/>
      <c r="H79" s="14"/>
      <c r="I79" s="2"/>
      <c r="J79" s="2"/>
      <c r="K79" s="2"/>
      <c r="L79" s="2"/>
    </row>
    <row r="80" spans="1:12" s="11" customFormat="1" ht="17.25" customHeight="1" x14ac:dyDescent="0.25">
      <c r="A80" s="15" t="s">
        <v>12</v>
      </c>
      <c r="B80" s="15"/>
      <c r="C80" s="15"/>
      <c r="D80" s="15"/>
      <c r="E80" s="15"/>
      <c r="F80" s="15"/>
      <c r="H80" s="2"/>
      <c r="I80" s="2"/>
      <c r="J80" s="2"/>
      <c r="K80" s="2"/>
      <c r="L80" s="2"/>
    </row>
    <row r="81" spans="1:15" s="11" customFormat="1" ht="12" customHeight="1" x14ac:dyDescent="0.25">
      <c r="A81" s="5" t="s">
        <v>14</v>
      </c>
      <c r="B81" s="7">
        <f>SUM(B82:B118)</f>
        <v>5385</v>
      </c>
      <c r="C81" s="8">
        <f>SUM(C82:C118)</f>
        <v>2132</v>
      </c>
      <c r="D81" s="8">
        <f>SUM(D82:D118)</f>
        <v>592</v>
      </c>
      <c r="E81" s="8">
        <f>SUM(E82:E118)</f>
        <v>-46</v>
      </c>
      <c r="F81" s="8">
        <f>SUM(F82:F118)</f>
        <v>2707</v>
      </c>
      <c r="G81" s="16"/>
      <c r="H81" s="14"/>
      <c r="I81" s="14"/>
      <c r="J81" s="14"/>
      <c r="K81" s="14"/>
      <c r="L81" s="14"/>
      <c r="M81" s="14"/>
      <c r="N81" s="14"/>
      <c r="O81" s="16"/>
    </row>
    <row r="82" spans="1:15" s="11" customFormat="1" ht="12" customHeight="1" x14ac:dyDescent="0.25">
      <c r="A82" s="5">
        <v>1990</v>
      </c>
      <c r="B82" s="12">
        <f t="shared" ref="B82:F87" si="10">B8-B45</f>
        <v>210</v>
      </c>
      <c r="C82" s="13">
        <f t="shared" si="10"/>
        <v>92</v>
      </c>
      <c r="D82" s="13">
        <f t="shared" si="10"/>
        <v>70</v>
      </c>
      <c r="E82" s="13">
        <f t="shared" si="10"/>
        <v>26</v>
      </c>
      <c r="F82" s="13">
        <f t="shared" si="10"/>
        <v>22</v>
      </c>
      <c r="H82" s="2"/>
      <c r="I82" s="2"/>
      <c r="J82" s="2"/>
      <c r="K82" s="2"/>
      <c r="L82" s="2"/>
    </row>
    <row r="83" spans="1:15" s="11" customFormat="1" ht="12" customHeight="1" x14ac:dyDescent="0.25">
      <c r="A83" s="5">
        <v>1991</v>
      </c>
      <c r="B83" s="12">
        <f t="shared" si="10"/>
        <v>138</v>
      </c>
      <c r="C83" s="13">
        <f t="shared" si="10"/>
        <v>86</v>
      </c>
      <c r="D83" s="13">
        <f t="shared" si="10"/>
        <v>37</v>
      </c>
      <c r="E83" s="13">
        <f t="shared" si="10"/>
        <v>-5</v>
      </c>
      <c r="F83" s="13">
        <f t="shared" si="10"/>
        <v>20</v>
      </c>
      <c r="H83" s="2"/>
      <c r="I83" s="2"/>
      <c r="J83" s="2"/>
      <c r="K83" s="2"/>
      <c r="L83" s="2"/>
      <c r="M83" s="16"/>
      <c r="N83" s="16"/>
    </row>
    <row r="84" spans="1:15" s="11" customFormat="1" ht="12" customHeight="1" x14ac:dyDescent="0.25">
      <c r="A84" s="5">
        <v>1992</v>
      </c>
      <c r="B84" s="12">
        <f t="shared" si="10"/>
        <v>92</v>
      </c>
      <c r="C84" s="13">
        <f t="shared" si="10"/>
        <v>51</v>
      </c>
      <c r="D84" s="13">
        <f t="shared" si="10"/>
        <v>13</v>
      </c>
      <c r="E84" s="13">
        <f t="shared" si="10"/>
        <v>-8</v>
      </c>
      <c r="F84" s="13">
        <f t="shared" si="10"/>
        <v>35.999999999999972</v>
      </c>
      <c r="H84" s="2"/>
      <c r="I84" s="2"/>
      <c r="J84" s="2"/>
      <c r="K84" s="2"/>
      <c r="L84" s="2"/>
    </row>
    <row r="85" spans="1:15" s="11" customFormat="1" ht="12" customHeight="1" x14ac:dyDescent="0.25">
      <c r="A85" s="5">
        <v>1993</v>
      </c>
      <c r="B85" s="12">
        <f t="shared" si="10"/>
        <v>-4</v>
      </c>
      <c r="C85" s="13">
        <f t="shared" si="10"/>
        <v>56</v>
      </c>
      <c r="D85" s="13">
        <f t="shared" si="10"/>
        <v>-40</v>
      </c>
      <c r="E85" s="13">
        <f t="shared" si="10"/>
        <v>-6</v>
      </c>
      <c r="F85" s="13">
        <f t="shared" si="10"/>
        <v>-14</v>
      </c>
      <c r="H85" s="2"/>
      <c r="I85" s="2"/>
      <c r="J85" s="2"/>
      <c r="K85" s="2"/>
      <c r="L85" s="2"/>
    </row>
    <row r="86" spans="1:15" s="11" customFormat="1" ht="12" customHeight="1" x14ac:dyDescent="0.25">
      <c r="A86" s="5">
        <v>1994</v>
      </c>
      <c r="B86" s="12">
        <f t="shared" si="10"/>
        <v>12</v>
      </c>
      <c r="C86" s="13">
        <f t="shared" si="10"/>
        <v>88</v>
      </c>
      <c r="D86" s="13">
        <f t="shared" si="10"/>
        <v>-76</v>
      </c>
      <c r="E86" s="13">
        <f t="shared" si="10"/>
        <v>-19</v>
      </c>
      <c r="F86" s="13">
        <f t="shared" si="10"/>
        <v>19</v>
      </c>
      <c r="H86" s="2"/>
      <c r="I86" s="2"/>
      <c r="J86" s="2"/>
      <c r="K86" s="2"/>
      <c r="L86" s="2"/>
    </row>
    <row r="87" spans="1:15" s="11" customFormat="1" ht="17.25" customHeight="1" x14ac:dyDescent="0.25">
      <c r="A87" s="5">
        <v>1995</v>
      </c>
      <c r="B87" s="12">
        <f t="shared" si="10"/>
        <v>-57</v>
      </c>
      <c r="C87" s="13">
        <f t="shared" si="10"/>
        <v>30</v>
      </c>
      <c r="D87" s="13">
        <f t="shared" si="10"/>
        <v>-76</v>
      </c>
      <c r="E87" s="13">
        <f t="shared" si="10"/>
        <v>-1</v>
      </c>
      <c r="F87" s="13">
        <f t="shared" si="10"/>
        <v>-10</v>
      </c>
      <c r="H87" s="2"/>
      <c r="I87" s="2"/>
      <c r="J87" s="2"/>
      <c r="K87" s="2"/>
      <c r="L87" s="2"/>
    </row>
    <row r="88" spans="1:15" s="11" customFormat="1" ht="12" customHeight="1" x14ac:dyDescent="0.25">
      <c r="A88" s="5">
        <v>1996</v>
      </c>
      <c r="B88" s="12">
        <f t="shared" ref="B88:D100" si="11">B14-B51</f>
        <v>21</v>
      </c>
      <c r="C88" s="13">
        <f t="shared" si="11"/>
        <v>20</v>
      </c>
      <c r="D88" s="13">
        <f t="shared" si="11"/>
        <v>-14</v>
      </c>
      <c r="E88" s="8" t="str">
        <f>IF(E14-E51=0,"-",E14-E51)</f>
        <v>-</v>
      </c>
      <c r="F88" s="13">
        <f t="shared" ref="F88:F100" si="12">F14-F51</f>
        <v>15</v>
      </c>
      <c r="H88" s="2"/>
      <c r="I88" s="2"/>
      <c r="J88" s="2"/>
      <c r="K88" s="2"/>
      <c r="L88" s="2"/>
    </row>
    <row r="89" spans="1:15" s="11" customFormat="1" ht="12" customHeight="1" x14ac:dyDescent="0.25">
      <c r="A89" s="5">
        <v>1997</v>
      </c>
      <c r="B89" s="12">
        <f t="shared" si="11"/>
        <v>73</v>
      </c>
      <c r="C89" s="13">
        <f t="shared" si="11"/>
        <v>90</v>
      </c>
      <c r="D89" s="13">
        <f t="shared" si="11"/>
        <v>-27</v>
      </c>
      <c r="E89" s="13">
        <f t="shared" ref="E89:E100" si="13">E15-E52</f>
        <v>-21</v>
      </c>
      <c r="F89" s="13">
        <f t="shared" si="12"/>
        <v>31</v>
      </c>
      <c r="H89" s="2"/>
      <c r="I89" s="2"/>
      <c r="J89" s="2"/>
      <c r="K89" s="2"/>
      <c r="L89" s="2"/>
    </row>
    <row r="90" spans="1:15" s="11" customFormat="1" ht="12" customHeight="1" x14ac:dyDescent="0.25">
      <c r="A90" s="5">
        <v>1998</v>
      </c>
      <c r="B90" s="12">
        <f t="shared" si="11"/>
        <v>149</v>
      </c>
      <c r="C90" s="13">
        <f t="shared" si="11"/>
        <v>117</v>
      </c>
      <c r="D90" s="13">
        <f t="shared" si="11"/>
        <v>47</v>
      </c>
      <c r="E90" s="13">
        <f t="shared" si="13"/>
        <v>-26</v>
      </c>
      <c r="F90" s="13">
        <f t="shared" si="12"/>
        <v>11</v>
      </c>
      <c r="H90" s="2"/>
      <c r="I90" s="2"/>
      <c r="J90" s="2"/>
      <c r="K90" s="2"/>
      <c r="L90" s="2"/>
    </row>
    <row r="91" spans="1:15" s="11" customFormat="1" ht="12" customHeight="1" x14ac:dyDescent="0.25">
      <c r="A91" s="5">
        <v>1999</v>
      </c>
      <c r="B91" s="12">
        <f t="shared" si="11"/>
        <v>93</v>
      </c>
      <c r="C91" s="13">
        <f t="shared" si="11"/>
        <v>120</v>
      </c>
      <c r="D91" s="13">
        <f t="shared" si="11"/>
        <v>-42</v>
      </c>
      <c r="E91" s="13">
        <f t="shared" si="13"/>
        <v>6</v>
      </c>
      <c r="F91" s="13">
        <f t="shared" si="12"/>
        <v>9</v>
      </c>
      <c r="H91" s="2"/>
      <c r="I91" s="2"/>
      <c r="J91" s="2"/>
      <c r="K91" s="2"/>
      <c r="L91" s="2"/>
    </row>
    <row r="92" spans="1:15" s="11" customFormat="1" ht="17.25" customHeight="1" x14ac:dyDescent="0.25">
      <c r="A92" s="5">
        <v>2000</v>
      </c>
      <c r="B92" s="12">
        <f t="shared" si="11"/>
        <v>69</v>
      </c>
      <c r="C92" s="13">
        <f t="shared" si="11"/>
        <v>99</v>
      </c>
      <c r="D92" s="13">
        <f t="shared" si="11"/>
        <v>-36</v>
      </c>
      <c r="E92" s="13">
        <f t="shared" si="13"/>
        <v>-6</v>
      </c>
      <c r="F92" s="13">
        <f t="shared" si="12"/>
        <v>12</v>
      </c>
      <c r="H92" s="2"/>
      <c r="I92" s="2"/>
      <c r="J92" s="2"/>
      <c r="K92" s="2"/>
      <c r="L92" s="2"/>
    </row>
    <row r="93" spans="1:15" s="11" customFormat="1" ht="12" customHeight="1" x14ac:dyDescent="0.25">
      <c r="A93" s="5">
        <v>2001</v>
      </c>
      <c r="B93" s="12">
        <f t="shared" si="11"/>
        <v>170</v>
      </c>
      <c r="C93" s="13">
        <f t="shared" si="11"/>
        <v>195</v>
      </c>
      <c r="D93" s="13">
        <f t="shared" si="11"/>
        <v>-48</v>
      </c>
      <c r="E93" s="13">
        <f t="shared" si="13"/>
        <v>15</v>
      </c>
      <c r="F93" s="13">
        <f t="shared" si="12"/>
        <v>8</v>
      </c>
      <c r="H93" s="2"/>
      <c r="I93" s="2"/>
      <c r="J93" s="2"/>
      <c r="K93" s="2"/>
      <c r="L93" s="2"/>
    </row>
    <row r="94" spans="1:15" s="11" customFormat="1" ht="12" customHeight="1" x14ac:dyDescent="0.25">
      <c r="A94" s="5">
        <v>2002</v>
      </c>
      <c r="B94" s="12">
        <f t="shared" si="11"/>
        <v>221</v>
      </c>
      <c r="C94" s="13">
        <f t="shared" si="11"/>
        <v>179</v>
      </c>
      <c r="D94" s="13">
        <f t="shared" si="11"/>
        <v>-29</v>
      </c>
      <c r="E94" s="13">
        <f t="shared" si="13"/>
        <v>8</v>
      </c>
      <c r="F94" s="13">
        <f t="shared" si="12"/>
        <v>63</v>
      </c>
      <c r="H94" s="2"/>
      <c r="I94" s="2"/>
      <c r="J94" s="2"/>
      <c r="K94" s="2"/>
      <c r="L94" s="2"/>
    </row>
    <row r="95" spans="1:15" s="11" customFormat="1" ht="12" customHeight="1" x14ac:dyDescent="0.25">
      <c r="A95" s="5">
        <v>2003</v>
      </c>
      <c r="B95" s="12">
        <f t="shared" si="11"/>
        <v>99</v>
      </c>
      <c r="C95" s="13">
        <f t="shared" si="11"/>
        <v>47</v>
      </c>
      <c r="D95" s="13">
        <f t="shared" si="11"/>
        <v>-7</v>
      </c>
      <c r="E95" s="13">
        <f t="shared" si="13"/>
        <v>13</v>
      </c>
      <c r="F95" s="13">
        <f t="shared" si="12"/>
        <v>46</v>
      </c>
      <c r="H95" s="2"/>
      <c r="I95" s="2"/>
      <c r="J95" s="2"/>
      <c r="K95" s="2"/>
      <c r="L95" s="2"/>
    </row>
    <row r="96" spans="1:15" s="11" customFormat="1" ht="12" customHeight="1" x14ac:dyDescent="0.25">
      <c r="A96" s="5">
        <v>2004</v>
      </c>
      <c r="B96" s="12">
        <f t="shared" si="11"/>
        <v>173</v>
      </c>
      <c r="C96" s="13">
        <f t="shared" si="11"/>
        <v>85</v>
      </c>
      <c r="D96" s="13">
        <f t="shared" si="11"/>
        <v>-31</v>
      </c>
      <c r="E96" s="13">
        <f t="shared" si="13"/>
        <v>10</v>
      </c>
      <c r="F96" s="13">
        <f t="shared" si="12"/>
        <v>109</v>
      </c>
      <c r="H96" s="2"/>
      <c r="I96" s="2"/>
      <c r="J96" s="2"/>
      <c r="K96" s="2"/>
      <c r="L96" s="2"/>
    </row>
    <row r="97" spans="1:12" s="11" customFormat="1" ht="17.25" customHeight="1" x14ac:dyDescent="0.25">
      <c r="A97" s="5">
        <v>2005</v>
      </c>
      <c r="B97" s="12">
        <f t="shared" si="11"/>
        <v>205</v>
      </c>
      <c r="C97" s="13">
        <f t="shared" si="11"/>
        <v>57</v>
      </c>
      <c r="D97" s="13">
        <f t="shared" si="11"/>
        <v>48</v>
      </c>
      <c r="E97" s="13">
        <f t="shared" si="13"/>
        <v>-2</v>
      </c>
      <c r="F97" s="13">
        <f t="shared" si="12"/>
        <v>102</v>
      </c>
      <c r="H97" s="2"/>
      <c r="I97" s="2"/>
      <c r="J97" s="2"/>
      <c r="K97" s="2"/>
      <c r="L97" s="2"/>
    </row>
    <row r="98" spans="1:12" s="11" customFormat="1" ht="12" customHeight="1" x14ac:dyDescent="0.25">
      <c r="A98" s="5">
        <v>2006</v>
      </c>
      <c r="B98" s="12">
        <f t="shared" si="11"/>
        <v>88</v>
      </c>
      <c r="C98" s="13">
        <f t="shared" si="11"/>
        <v>44</v>
      </c>
      <c r="D98" s="13">
        <f t="shared" si="11"/>
        <v>-57</v>
      </c>
      <c r="E98" s="13">
        <f t="shared" si="13"/>
        <v>-10</v>
      </c>
      <c r="F98" s="13">
        <f t="shared" si="12"/>
        <v>111</v>
      </c>
      <c r="H98" s="2"/>
      <c r="I98" s="2"/>
      <c r="J98" s="2"/>
      <c r="K98" s="2"/>
      <c r="L98" s="2"/>
    </row>
    <row r="99" spans="1:12" s="11" customFormat="1" ht="12" customHeight="1" x14ac:dyDescent="0.25">
      <c r="A99" s="5">
        <v>2007</v>
      </c>
      <c r="B99" s="12">
        <f t="shared" si="11"/>
        <v>177</v>
      </c>
      <c r="C99" s="13">
        <f t="shared" si="11"/>
        <v>2</v>
      </c>
      <c r="D99" s="13">
        <f t="shared" si="11"/>
        <v>55</v>
      </c>
      <c r="E99" s="13">
        <f t="shared" si="13"/>
        <v>-10</v>
      </c>
      <c r="F99" s="13">
        <f t="shared" si="12"/>
        <v>130</v>
      </c>
      <c r="H99" s="2"/>
      <c r="I99" s="2"/>
      <c r="J99" s="2"/>
      <c r="K99" s="2"/>
      <c r="L99" s="2"/>
    </row>
    <row r="100" spans="1:12" s="11" customFormat="1" ht="12" customHeight="1" x14ac:dyDescent="0.25">
      <c r="A100" s="5">
        <v>2008</v>
      </c>
      <c r="B100" s="12">
        <f t="shared" si="11"/>
        <v>248</v>
      </c>
      <c r="C100" s="13">
        <f t="shared" si="11"/>
        <v>94</v>
      </c>
      <c r="D100" s="13">
        <f t="shared" si="11"/>
        <v>25</v>
      </c>
      <c r="E100" s="13">
        <f t="shared" si="13"/>
        <v>5</v>
      </c>
      <c r="F100" s="13">
        <f t="shared" si="12"/>
        <v>124</v>
      </c>
      <c r="H100" s="2"/>
      <c r="I100" s="2"/>
      <c r="J100" s="2"/>
      <c r="K100" s="2"/>
      <c r="L100" s="2"/>
    </row>
    <row r="101" spans="1:12" s="11" customFormat="1" ht="12" customHeight="1" x14ac:dyDescent="0.25">
      <c r="A101" s="5">
        <v>2009</v>
      </c>
      <c r="B101" s="12">
        <v>253</v>
      </c>
      <c r="C101" s="13">
        <v>71</v>
      </c>
      <c r="D101" s="13">
        <v>61</v>
      </c>
      <c r="E101" s="13">
        <v>10</v>
      </c>
      <c r="F101" s="13">
        <v>111</v>
      </c>
      <c r="H101" s="2"/>
      <c r="I101" s="2"/>
      <c r="J101" s="2"/>
      <c r="K101" s="2"/>
      <c r="L101" s="2"/>
    </row>
    <row r="102" spans="1:12" s="11" customFormat="1" ht="17.25" customHeight="1" x14ac:dyDescent="0.25">
      <c r="A102" s="5">
        <v>2010</v>
      </c>
      <c r="B102" s="12">
        <f t="shared" ref="B102:F114" si="14">B28-B65</f>
        <v>224</v>
      </c>
      <c r="C102" s="13">
        <f t="shared" si="14"/>
        <v>41</v>
      </c>
      <c r="D102" s="13">
        <f t="shared" si="14"/>
        <v>43</v>
      </c>
      <c r="E102" s="13">
        <f t="shared" si="14"/>
        <v>1</v>
      </c>
      <c r="F102" s="13">
        <f t="shared" si="14"/>
        <v>139</v>
      </c>
      <c r="H102" s="2"/>
      <c r="I102" s="2"/>
      <c r="J102" s="2"/>
      <c r="K102" s="2"/>
      <c r="L102" s="2"/>
    </row>
    <row r="103" spans="1:12" s="11" customFormat="1" ht="12" customHeight="1" x14ac:dyDescent="0.25">
      <c r="A103" s="5">
        <v>2011</v>
      </c>
      <c r="B103" s="12">
        <f t="shared" si="14"/>
        <v>333</v>
      </c>
      <c r="C103" s="13">
        <f t="shared" si="14"/>
        <v>73</v>
      </c>
      <c r="D103" s="13">
        <f t="shared" si="14"/>
        <v>136</v>
      </c>
      <c r="E103" s="13">
        <f t="shared" si="14"/>
        <v>5</v>
      </c>
      <c r="F103" s="13">
        <f t="shared" si="14"/>
        <v>119</v>
      </c>
      <c r="H103" s="2"/>
      <c r="I103" s="2"/>
      <c r="J103" s="2"/>
      <c r="K103" s="2"/>
      <c r="L103" s="2"/>
    </row>
    <row r="104" spans="1:12" s="11" customFormat="1" ht="12" customHeight="1" x14ac:dyDescent="0.25">
      <c r="A104" s="5">
        <v>2012</v>
      </c>
      <c r="B104" s="12">
        <f t="shared" si="14"/>
        <v>177</v>
      </c>
      <c r="C104" s="13">
        <f t="shared" si="14"/>
        <v>101</v>
      </c>
      <c r="D104" s="13">
        <f t="shared" si="14"/>
        <v>-18</v>
      </c>
      <c r="E104" s="13">
        <f t="shared" si="14"/>
        <v>-1</v>
      </c>
      <c r="F104" s="13">
        <f t="shared" si="14"/>
        <v>95</v>
      </c>
      <c r="H104" s="2"/>
      <c r="I104" s="2"/>
      <c r="J104" s="2"/>
      <c r="K104" s="2"/>
      <c r="L104" s="2"/>
    </row>
    <row r="105" spans="1:12" s="11" customFormat="1" ht="12" customHeight="1" x14ac:dyDescent="0.25">
      <c r="A105" s="5">
        <v>2013</v>
      </c>
      <c r="B105" s="12">
        <f t="shared" si="14"/>
        <v>147</v>
      </c>
      <c r="C105" s="13">
        <f t="shared" si="14"/>
        <v>47</v>
      </c>
      <c r="D105" s="13">
        <f t="shared" si="14"/>
        <v>23</v>
      </c>
      <c r="E105" s="13">
        <f t="shared" si="14"/>
        <v>-14</v>
      </c>
      <c r="F105" s="13">
        <f t="shared" si="14"/>
        <v>91</v>
      </c>
      <c r="H105" s="2"/>
      <c r="I105" s="2"/>
      <c r="J105" s="2"/>
      <c r="K105" s="2"/>
      <c r="L105" s="2"/>
    </row>
    <row r="106" spans="1:12" s="11" customFormat="1" ht="12" customHeight="1" x14ac:dyDescent="0.25">
      <c r="A106" s="5">
        <v>2014</v>
      </c>
      <c r="B106" s="12">
        <f t="shared" si="14"/>
        <v>237</v>
      </c>
      <c r="C106" s="13">
        <f t="shared" si="14"/>
        <v>78</v>
      </c>
      <c r="D106" s="13">
        <f t="shared" si="14"/>
        <v>17</v>
      </c>
      <c r="E106" s="13">
        <f t="shared" si="14"/>
        <v>11</v>
      </c>
      <c r="F106" s="13">
        <f t="shared" si="14"/>
        <v>131</v>
      </c>
      <c r="H106" s="2"/>
      <c r="I106" s="14"/>
      <c r="J106" s="2"/>
      <c r="K106" s="2"/>
      <c r="L106" s="2"/>
    </row>
    <row r="107" spans="1:12" s="11" customFormat="1" ht="17.25" customHeight="1" x14ac:dyDescent="0.25">
      <c r="A107" s="5">
        <v>2015</v>
      </c>
      <c r="B107" s="12">
        <f t="shared" si="14"/>
        <v>74</v>
      </c>
      <c r="C107" s="13">
        <f t="shared" si="14"/>
        <v>5</v>
      </c>
      <c r="D107" s="13">
        <f t="shared" si="14"/>
        <v>-37</v>
      </c>
      <c r="E107" s="13">
        <f t="shared" si="14"/>
        <v>-8</v>
      </c>
      <c r="F107" s="13">
        <f t="shared" si="14"/>
        <v>114</v>
      </c>
      <c r="H107" s="2"/>
      <c r="I107" s="14"/>
      <c r="J107" s="2"/>
      <c r="K107" s="2"/>
      <c r="L107" s="2"/>
    </row>
    <row r="108" spans="1:12" s="11" customFormat="1" ht="12" customHeight="1" x14ac:dyDescent="0.25">
      <c r="A108" s="5">
        <v>2016</v>
      </c>
      <c r="B108" s="12">
        <f t="shared" si="14"/>
        <v>234</v>
      </c>
      <c r="C108" s="13">
        <f t="shared" si="14"/>
        <v>59</v>
      </c>
      <c r="D108" s="13">
        <f t="shared" si="14"/>
        <v>22</v>
      </c>
      <c r="E108" s="13">
        <f t="shared" si="14"/>
        <v>-6</v>
      </c>
      <c r="F108" s="13">
        <f t="shared" si="14"/>
        <v>159</v>
      </c>
      <c r="H108" s="14"/>
      <c r="I108" s="14"/>
      <c r="J108" s="2"/>
      <c r="K108" s="2"/>
      <c r="L108" s="2"/>
    </row>
    <row r="109" spans="1:12" s="11" customFormat="1" ht="12" customHeight="1" x14ac:dyDescent="0.25">
      <c r="A109" s="5">
        <v>2017</v>
      </c>
      <c r="B109" s="12">
        <f t="shared" si="14"/>
        <v>234</v>
      </c>
      <c r="C109" s="13">
        <f t="shared" si="14"/>
        <v>47</v>
      </c>
      <c r="D109" s="13">
        <f t="shared" si="14"/>
        <v>30</v>
      </c>
      <c r="E109" s="13">
        <f t="shared" si="14"/>
        <v>2</v>
      </c>
      <c r="F109" s="13">
        <f t="shared" si="14"/>
        <v>155</v>
      </c>
      <c r="H109" s="14"/>
      <c r="I109" s="14"/>
      <c r="J109" s="2"/>
      <c r="K109" s="2"/>
      <c r="L109" s="2"/>
    </row>
    <row r="110" spans="1:12" s="11" customFormat="1" ht="12" customHeight="1" x14ac:dyDescent="0.25">
      <c r="A110" s="5">
        <v>2018</v>
      </c>
      <c r="B110" s="12">
        <f t="shared" si="14"/>
        <v>291</v>
      </c>
      <c r="C110" s="13">
        <f t="shared" si="14"/>
        <v>70</v>
      </c>
      <c r="D110" s="13">
        <f t="shared" si="14"/>
        <v>103</v>
      </c>
      <c r="E110" s="13">
        <f t="shared" si="14"/>
        <v>-7</v>
      </c>
      <c r="F110" s="13">
        <f t="shared" si="14"/>
        <v>125</v>
      </c>
      <c r="H110" s="14"/>
      <c r="I110" s="14"/>
      <c r="J110" s="2"/>
      <c r="K110" s="2"/>
      <c r="L110" s="2"/>
    </row>
    <row r="111" spans="1:12" s="11" customFormat="1" ht="12" customHeight="1" x14ac:dyDescent="0.25">
      <c r="A111" s="5">
        <v>2019</v>
      </c>
      <c r="B111" s="12">
        <f t="shared" si="14"/>
        <v>83</v>
      </c>
      <c r="C111" s="13">
        <f t="shared" si="14"/>
        <v>-10</v>
      </c>
      <c r="D111" s="13">
        <f t="shared" si="14"/>
        <v>-18</v>
      </c>
      <c r="E111" s="13">
        <f t="shared" si="14"/>
        <v>4</v>
      </c>
      <c r="F111" s="13">
        <f t="shared" si="14"/>
        <v>107</v>
      </c>
      <c r="H111" s="14"/>
      <c r="I111" s="14"/>
      <c r="J111" s="2"/>
      <c r="K111" s="2"/>
      <c r="L111" s="2"/>
    </row>
    <row r="112" spans="1:12" s="11" customFormat="1" ht="17.25" customHeight="1" x14ac:dyDescent="0.25">
      <c r="A112" s="5">
        <v>2020</v>
      </c>
      <c r="B112" s="12">
        <f t="shared" si="14"/>
        <v>215</v>
      </c>
      <c r="C112" s="13">
        <f t="shared" si="14"/>
        <v>4</v>
      </c>
      <c r="D112" s="13">
        <f t="shared" si="14"/>
        <v>151</v>
      </c>
      <c r="E112" s="13">
        <f t="shared" si="14"/>
        <v>-5</v>
      </c>
      <c r="F112" s="13">
        <f t="shared" si="14"/>
        <v>65</v>
      </c>
      <c r="H112" s="14"/>
      <c r="I112" s="14"/>
      <c r="J112" s="2"/>
      <c r="K112" s="2"/>
      <c r="L112" s="2"/>
    </row>
    <row r="113" spans="1:12" s="11" customFormat="1" ht="12" customHeight="1" x14ac:dyDescent="0.25">
      <c r="A113" s="5">
        <v>2021</v>
      </c>
      <c r="B113" s="12">
        <f t="shared" si="14"/>
        <v>186</v>
      </c>
      <c r="C113" s="13">
        <f t="shared" si="14"/>
        <v>-53</v>
      </c>
      <c r="D113" s="13">
        <f t="shared" si="14"/>
        <v>123</v>
      </c>
      <c r="E113" s="13">
        <f t="shared" si="14"/>
        <v>3</v>
      </c>
      <c r="F113" s="13">
        <f t="shared" si="14"/>
        <v>113</v>
      </c>
      <c r="H113" s="14"/>
      <c r="I113" s="14"/>
      <c r="J113" s="2"/>
      <c r="K113" s="2"/>
      <c r="L113" s="2"/>
    </row>
    <row r="114" spans="1:12" s="11" customFormat="1" ht="12" customHeight="1" x14ac:dyDescent="0.25">
      <c r="A114" s="5">
        <v>2022</v>
      </c>
      <c r="B114" s="12">
        <f t="shared" si="14"/>
        <v>110</v>
      </c>
      <c r="C114" s="13">
        <f t="shared" si="14"/>
        <v>27</v>
      </c>
      <c r="D114" s="13">
        <f t="shared" si="14"/>
        <v>-4</v>
      </c>
      <c r="E114" s="13">
        <f t="shared" si="14"/>
        <v>1</v>
      </c>
      <c r="F114" s="13">
        <f t="shared" si="14"/>
        <v>86</v>
      </c>
      <c r="H114" s="14"/>
      <c r="I114" s="14"/>
      <c r="J114" s="2"/>
      <c r="K114" s="2"/>
      <c r="L114" s="2"/>
    </row>
    <row r="115" spans="1:12" s="11" customFormat="1" ht="12" customHeight="1" x14ac:dyDescent="0.25">
      <c r="A115" s="5">
        <v>2023</v>
      </c>
      <c r="B115" s="12">
        <f t="shared" ref="B115:F116" si="15">B41-B78</f>
        <v>183</v>
      </c>
      <c r="C115" s="13">
        <f t="shared" si="15"/>
        <v>6</v>
      </c>
      <c r="D115" s="13">
        <f t="shared" si="15"/>
        <v>36</v>
      </c>
      <c r="E115" s="13">
        <f t="shared" si="15"/>
        <v>-2</v>
      </c>
      <c r="F115" s="13">
        <f t="shared" si="15"/>
        <v>143</v>
      </c>
      <c r="H115" s="14"/>
      <c r="I115" s="14"/>
      <c r="J115" s="2"/>
      <c r="K115" s="2"/>
      <c r="L115" s="2"/>
    </row>
    <row r="116" spans="1:12" s="11" customFormat="1" ht="12" customHeight="1" x14ac:dyDescent="0.25">
      <c r="A116" s="5">
        <v>2024</v>
      </c>
      <c r="B116" s="12">
        <f t="shared" si="15"/>
        <v>227</v>
      </c>
      <c r="C116" s="13">
        <f t="shared" si="15"/>
        <v>14</v>
      </c>
      <c r="D116" s="13">
        <f t="shared" si="15"/>
        <v>112</v>
      </c>
      <c r="E116" s="13">
        <f t="shared" si="15"/>
        <v>-9</v>
      </c>
      <c r="F116" s="13">
        <f t="shared" si="15"/>
        <v>110</v>
      </c>
      <c r="H116" s="14"/>
      <c r="I116" s="14"/>
      <c r="J116" s="2"/>
      <c r="K116" s="2"/>
      <c r="L116" s="2"/>
    </row>
    <row r="117" spans="1:12" s="11" customFormat="1" ht="5.25" customHeight="1" thickBot="1" x14ac:dyDescent="0.3">
      <c r="A117" s="17"/>
      <c r="B117" s="18"/>
      <c r="C117" s="19"/>
      <c r="D117" s="19"/>
      <c r="E117" s="19"/>
      <c r="F117" s="19"/>
      <c r="H117" s="14"/>
      <c r="I117" s="14"/>
      <c r="J117" s="2"/>
      <c r="K117" s="2"/>
      <c r="L117" s="2"/>
    </row>
    <row r="118" spans="1:12" ht="12" customHeight="1" x14ac:dyDescent="0.25">
      <c r="A118" s="20" t="s">
        <v>9</v>
      </c>
    </row>
    <row r="119" spans="1:12" ht="12" customHeight="1" x14ac:dyDescent="0.25">
      <c r="A119" s="20" t="s">
        <v>15</v>
      </c>
    </row>
  </sheetData>
  <mergeCells count="1">
    <mergeCell ref="B3:F3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ignoredErrors>
    <ignoredError sqref="B7:F27 B43:F64 B80:F87 B88:D88 F88 B89:F109 B110:G110 B116:F116 B28:B42 B65:B79 B111:F114 B115:F11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D0869-8EEB-4054-A869-1A402F881640}">
  <dimension ref="B3:BF12"/>
  <sheetViews>
    <sheetView workbookViewId="0">
      <selection activeCell="C4" sqref="C4"/>
    </sheetView>
  </sheetViews>
  <sheetFormatPr defaultRowHeight="12" x14ac:dyDescent="0.25"/>
  <cols>
    <col min="1" max="16384" width="8.88671875" style="1"/>
  </cols>
  <sheetData>
    <row r="3" spans="2:58" x14ac:dyDescent="0.25">
      <c r="B3" s="29" t="s">
        <v>16</v>
      </c>
      <c r="D3" s="1">
        <v>1970</v>
      </c>
      <c r="E3" s="1">
        <v>1971</v>
      </c>
      <c r="F3" s="1">
        <v>1972</v>
      </c>
      <c r="G3" s="1">
        <v>1973</v>
      </c>
      <c r="H3" s="1">
        <v>1974</v>
      </c>
      <c r="I3" s="1">
        <v>1975</v>
      </c>
      <c r="J3" s="1">
        <v>1976</v>
      </c>
      <c r="K3" s="1">
        <v>1977</v>
      </c>
      <c r="L3" s="1">
        <v>1978</v>
      </c>
      <c r="M3" s="1">
        <v>1979</v>
      </c>
      <c r="N3" s="1">
        <v>1980</v>
      </c>
      <c r="O3" s="1">
        <v>1981</v>
      </c>
      <c r="P3" s="1">
        <v>1982</v>
      </c>
      <c r="Q3" s="1">
        <v>1983</v>
      </c>
      <c r="R3" s="1">
        <v>1984</v>
      </c>
      <c r="S3" s="1">
        <v>1985</v>
      </c>
      <c r="T3" s="1">
        <v>1986</v>
      </c>
      <c r="U3" s="1">
        <v>1987</v>
      </c>
      <c r="V3" s="1">
        <v>1988</v>
      </c>
      <c r="W3" s="1">
        <v>1989</v>
      </c>
      <c r="X3" s="1">
        <v>1990</v>
      </c>
      <c r="Y3" s="1">
        <v>1991</v>
      </c>
      <c r="Z3" s="1">
        <v>1992</v>
      </c>
      <c r="AA3" s="1">
        <v>1993</v>
      </c>
      <c r="AB3" s="1">
        <v>1994</v>
      </c>
      <c r="AC3" s="1">
        <v>1995</v>
      </c>
      <c r="AD3" s="1">
        <v>1996</v>
      </c>
      <c r="AE3" s="1">
        <v>1997</v>
      </c>
      <c r="AF3" s="1">
        <v>1998</v>
      </c>
      <c r="AG3" s="1">
        <v>1999</v>
      </c>
      <c r="AH3" s="1">
        <v>2000</v>
      </c>
      <c r="AI3" s="1">
        <v>2001</v>
      </c>
      <c r="AJ3" s="1">
        <v>2002</v>
      </c>
      <c r="AK3" s="1">
        <v>2003</v>
      </c>
      <c r="AL3" s="1">
        <v>2004</v>
      </c>
      <c r="AM3" s="1">
        <v>2005</v>
      </c>
      <c r="AN3" s="1">
        <v>2006</v>
      </c>
      <c r="AO3" s="1">
        <v>2007</v>
      </c>
      <c r="AP3" s="1">
        <v>2008</v>
      </c>
      <c r="AQ3" s="1">
        <v>2009</v>
      </c>
      <c r="AR3" s="1">
        <v>2010</v>
      </c>
      <c r="AS3" s="1">
        <v>2011</v>
      </c>
      <c r="AT3" s="1">
        <v>2012</v>
      </c>
      <c r="AU3" s="1">
        <v>2013</v>
      </c>
      <c r="AV3" s="1">
        <v>2014</v>
      </c>
      <c r="AW3" s="1">
        <v>2015</v>
      </c>
      <c r="AX3" s="1">
        <v>2016</v>
      </c>
      <c r="AY3" s="1">
        <v>2017</v>
      </c>
      <c r="AZ3" s="1">
        <v>2018</v>
      </c>
      <c r="BA3" s="1">
        <v>2019</v>
      </c>
      <c r="BB3" s="1">
        <v>2020</v>
      </c>
      <c r="BC3" s="1">
        <v>2021</v>
      </c>
      <c r="BD3" s="1">
        <v>2022</v>
      </c>
      <c r="BE3" s="1">
        <v>2023</v>
      </c>
      <c r="BF3" s="1">
        <v>2024</v>
      </c>
    </row>
    <row r="4" spans="2:58" x14ac:dyDescent="0.25">
      <c r="C4" s="1" t="s">
        <v>22</v>
      </c>
      <c r="E4" s="1">
        <v>153</v>
      </c>
      <c r="F4" s="1">
        <v>332</v>
      </c>
      <c r="G4" s="1">
        <v>329</v>
      </c>
      <c r="H4" s="1">
        <v>190</v>
      </c>
      <c r="I4" s="1">
        <v>121</v>
      </c>
      <c r="J4" s="1">
        <v>127</v>
      </c>
      <c r="K4" s="1">
        <v>115</v>
      </c>
      <c r="L4" s="1">
        <v>112</v>
      </c>
      <c r="M4" s="1">
        <v>149</v>
      </c>
      <c r="N4" s="1">
        <v>181</v>
      </c>
      <c r="O4" s="1">
        <v>239</v>
      </c>
      <c r="P4" s="1">
        <v>181</v>
      </c>
      <c r="Q4" s="1">
        <v>206</v>
      </c>
      <c r="R4" s="1">
        <v>164</v>
      </c>
      <c r="S4" s="1">
        <v>137</v>
      </c>
      <c r="T4" s="1">
        <v>167</v>
      </c>
      <c r="U4" s="1">
        <v>148</v>
      </c>
      <c r="V4" s="1">
        <v>227</v>
      </c>
      <c r="W4" s="1">
        <v>253</v>
      </c>
      <c r="X4" s="1">
        <v>234</v>
      </c>
      <c r="Y4" s="1">
        <v>223</v>
      </c>
      <c r="Z4" s="1">
        <v>169</v>
      </c>
      <c r="AA4" s="1">
        <v>131</v>
      </c>
      <c r="AB4" s="1">
        <v>121</v>
      </c>
      <c r="AC4" s="1">
        <v>145</v>
      </c>
      <c r="AD4" s="1">
        <v>198</v>
      </c>
      <c r="AE4" s="1">
        <v>214</v>
      </c>
      <c r="AF4" s="1">
        <v>264</v>
      </c>
      <c r="AG4" s="1">
        <v>278</v>
      </c>
      <c r="AH4" s="1">
        <v>300</v>
      </c>
      <c r="AI4" s="1">
        <v>294</v>
      </c>
      <c r="AJ4" s="1">
        <v>338</v>
      </c>
      <c r="AK4" s="1">
        <v>369</v>
      </c>
      <c r="AL4" s="1">
        <v>376</v>
      </c>
      <c r="AM4" s="1">
        <v>421</v>
      </c>
      <c r="AN4" s="1">
        <v>364</v>
      </c>
      <c r="AO4" s="1">
        <v>415</v>
      </c>
      <c r="AP4" s="1">
        <v>443</v>
      </c>
      <c r="AQ4" s="1">
        <v>482</v>
      </c>
      <c r="AR4" s="1">
        <v>405</v>
      </c>
      <c r="AS4" s="1">
        <v>486</v>
      </c>
      <c r="AT4" s="1">
        <v>363</v>
      </c>
      <c r="AU4" s="1">
        <v>381</v>
      </c>
      <c r="AV4" s="1">
        <v>398</v>
      </c>
      <c r="AW4" s="1">
        <v>343</v>
      </c>
      <c r="AX4" s="1">
        <v>442</v>
      </c>
      <c r="AY4" s="1">
        <v>424</v>
      </c>
      <c r="AZ4" s="1">
        <v>462</v>
      </c>
      <c r="BA4" s="1">
        <v>355</v>
      </c>
      <c r="BB4" s="1">
        <v>468</v>
      </c>
      <c r="BC4" s="1">
        <v>446</v>
      </c>
      <c r="BD4" s="1">
        <v>360</v>
      </c>
      <c r="BE4" s="1">
        <v>381</v>
      </c>
      <c r="BF4" s="1">
        <v>437</v>
      </c>
    </row>
    <row r="5" spans="2:58" x14ac:dyDescent="0.25">
      <c r="C5" s="1" t="s">
        <v>3</v>
      </c>
      <c r="E5" s="1">
        <v>205</v>
      </c>
      <c r="F5" s="1">
        <v>356</v>
      </c>
      <c r="G5" s="1">
        <v>422</v>
      </c>
      <c r="H5" s="1">
        <v>452</v>
      </c>
      <c r="I5" s="1">
        <v>367</v>
      </c>
      <c r="J5" s="1">
        <v>329</v>
      </c>
      <c r="K5" s="1">
        <v>297</v>
      </c>
      <c r="L5" s="1">
        <v>320</v>
      </c>
      <c r="M5" s="1">
        <v>310</v>
      </c>
      <c r="N5" s="1">
        <v>334</v>
      </c>
      <c r="O5" s="1">
        <v>295</v>
      </c>
      <c r="P5" s="1">
        <v>278</v>
      </c>
      <c r="Q5" s="1">
        <v>225</v>
      </c>
      <c r="R5" s="1">
        <v>263</v>
      </c>
      <c r="S5" s="1">
        <v>197</v>
      </c>
      <c r="T5" s="1">
        <v>177</v>
      </c>
      <c r="U5" s="1">
        <v>209</v>
      </c>
      <c r="V5" s="1">
        <v>230</v>
      </c>
      <c r="W5" s="1">
        <v>167</v>
      </c>
      <c r="X5" s="1">
        <v>222</v>
      </c>
      <c r="Y5" s="1">
        <v>232</v>
      </c>
      <c r="Z5" s="1">
        <v>191</v>
      </c>
      <c r="AA5" s="1">
        <v>199</v>
      </c>
      <c r="AB5" s="1">
        <v>237</v>
      </c>
      <c r="AC5" s="1">
        <v>224</v>
      </c>
      <c r="AD5" s="1">
        <v>223</v>
      </c>
      <c r="AE5" s="1">
        <v>249</v>
      </c>
      <c r="AF5" s="1">
        <v>294</v>
      </c>
      <c r="AG5" s="1">
        <v>270</v>
      </c>
      <c r="AH5" s="1">
        <v>292</v>
      </c>
      <c r="AI5" s="1">
        <v>396</v>
      </c>
      <c r="AJ5" s="1">
        <v>424</v>
      </c>
      <c r="AK5" s="1">
        <v>315</v>
      </c>
      <c r="AL5" s="1">
        <v>304</v>
      </c>
      <c r="AM5" s="1">
        <v>295</v>
      </c>
      <c r="AN5" s="1">
        <v>268</v>
      </c>
      <c r="AO5" s="1">
        <v>278</v>
      </c>
      <c r="AP5" s="1">
        <v>350</v>
      </c>
      <c r="AQ5" s="1">
        <v>318</v>
      </c>
      <c r="AR5" s="1">
        <v>292</v>
      </c>
      <c r="AS5" s="1">
        <v>320</v>
      </c>
      <c r="AT5" s="1">
        <v>353</v>
      </c>
      <c r="AU5" s="1">
        <v>324</v>
      </c>
      <c r="AV5" s="1">
        <v>347</v>
      </c>
      <c r="AW5" s="1">
        <v>345</v>
      </c>
      <c r="AX5" s="1">
        <v>370</v>
      </c>
      <c r="AY5" s="1">
        <v>392</v>
      </c>
      <c r="AZ5" s="1">
        <v>412</v>
      </c>
      <c r="BA5" s="1">
        <v>313</v>
      </c>
      <c r="BB5" s="1">
        <v>324</v>
      </c>
      <c r="BC5" s="1">
        <v>304</v>
      </c>
      <c r="BD5" s="1">
        <v>383</v>
      </c>
      <c r="BE5" s="1">
        <v>327</v>
      </c>
      <c r="BF5" s="1">
        <v>345</v>
      </c>
    </row>
    <row r="6" spans="2:58" x14ac:dyDescent="0.25">
      <c r="C6" s="1" t="s">
        <v>23</v>
      </c>
      <c r="E6" s="1">
        <v>16</v>
      </c>
      <c r="F6" s="1">
        <v>6</v>
      </c>
      <c r="G6" s="1">
        <v>18</v>
      </c>
      <c r="H6" s="1">
        <v>19</v>
      </c>
      <c r="I6" s="1">
        <v>20</v>
      </c>
      <c r="J6" s="1">
        <v>23</v>
      </c>
      <c r="K6" s="1">
        <v>11</v>
      </c>
      <c r="L6" s="1">
        <v>9</v>
      </c>
      <c r="M6" s="1">
        <v>16</v>
      </c>
      <c r="N6" s="1">
        <v>24</v>
      </c>
      <c r="O6" s="1">
        <v>24</v>
      </c>
      <c r="P6" s="1">
        <v>20</v>
      </c>
      <c r="Q6" s="1">
        <v>12</v>
      </c>
      <c r="R6" s="1">
        <v>14</v>
      </c>
      <c r="S6" s="1">
        <v>8</v>
      </c>
      <c r="T6" s="1">
        <v>12</v>
      </c>
      <c r="U6" s="1">
        <v>23</v>
      </c>
      <c r="V6" s="1">
        <v>17</v>
      </c>
      <c r="W6" s="1">
        <v>37</v>
      </c>
      <c r="X6" s="1">
        <v>32</v>
      </c>
      <c r="Y6" s="1">
        <v>40</v>
      </c>
      <c r="Z6" s="1">
        <v>40</v>
      </c>
      <c r="AA6" s="1">
        <v>22</v>
      </c>
      <c r="AB6" s="1">
        <v>31</v>
      </c>
      <c r="AC6" s="1">
        <v>11</v>
      </c>
      <c r="AD6" s="1">
        <v>25</v>
      </c>
      <c r="AE6" s="1">
        <v>45</v>
      </c>
      <c r="AF6" s="1">
        <v>37</v>
      </c>
      <c r="AG6" s="1">
        <v>28</v>
      </c>
      <c r="AH6" s="1">
        <v>53</v>
      </c>
      <c r="AI6" s="1">
        <v>38</v>
      </c>
      <c r="AJ6" s="1">
        <v>90</v>
      </c>
      <c r="AK6" s="1">
        <v>82</v>
      </c>
      <c r="AL6" s="1">
        <v>133</v>
      </c>
      <c r="AM6" s="1">
        <v>128</v>
      </c>
      <c r="AN6" s="1">
        <v>131</v>
      </c>
      <c r="AO6" s="1">
        <v>157</v>
      </c>
      <c r="AP6" s="1">
        <v>161</v>
      </c>
      <c r="AQ6" s="1">
        <v>153</v>
      </c>
      <c r="AR6" s="1">
        <v>176</v>
      </c>
      <c r="AS6" s="1">
        <v>149</v>
      </c>
      <c r="AT6" s="1">
        <v>169</v>
      </c>
      <c r="AU6" s="1">
        <v>156</v>
      </c>
      <c r="AV6" s="1">
        <v>194</v>
      </c>
      <c r="AW6" s="1">
        <v>201</v>
      </c>
      <c r="AX6" s="1">
        <v>212</v>
      </c>
      <c r="AY6" s="1">
        <v>214</v>
      </c>
      <c r="AZ6" s="1">
        <v>206</v>
      </c>
      <c r="BA6" s="1">
        <v>179</v>
      </c>
      <c r="BB6" s="1">
        <v>165</v>
      </c>
      <c r="BC6" s="1">
        <v>175</v>
      </c>
      <c r="BD6" s="1">
        <v>172</v>
      </c>
      <c r="BE6" s="1">
        <v>209</v>
      </c>
      <c r="BF6" s="1">
        <v>214</v>
      </c>
    </row>
    <row r="9" spans="2:58" x14ac:dyDescent="0.25">
      <c r="B9" s="29" t="s">
        <v>20</v>
      </c>
      <c r="D9" s="1">
        <v>1970</v>
      </c>
      <c r="E9" s="1">
        <v>1971</v>
      </c>
      <c r="F9" s="1">
        <v>1972</v>
      </c>
      <c r="G9" s="1">
        <v>1973</v>
      </c>
      <c r="H9" s="1">
        <v>1974</v>
      </c>
      <c r="I9" s="1">
        <v>1975</v>
      </c>
      <c r="J9" s="1">
        <v>1976</v>
      </c>
      <c r="K9" s="1">
        <v>1977</v>
      </c>
      <c r="L9" s="1">
        <v>1978</v>
      </c>
      <c r="M9" s="1">
        <v>1979</v>
      </c>
      <c r="N9" s="1">
        <v>1980</v>
      </c>
      <c r="O9" s="1">
        <v>1981</v>
      </c>
      <c r="P9" s="1">
        <v>1982</v>
      </c>
      <c r="Q9" s="1">
        <v>1983</v>
      </c>
      <c r="R9" s="1">
        <v>1984</v>
      </c>
      <c r="S9" s="1">
        <v>1985</v>
      </c>
      <c r="T9" s="1">
        <v>1986</v>
      </c>
      <c r="U9" s="1">
        <v>1987</v>
      </c>
      <c r="V9" s="1">
        <v>1988</v>
      </c>
      <c r="W9" s="1">
        <v>1989</v>
      </c>
      <c r="X9" s="1">
        <v>1990</v>
      </c>
      <c r="Y9" s="1">
        <v>1991</v>
      </c>
      <c r="Z9" s="1">
        <v>1992</v>
      </c>
      <c r="AA9" s="1">
        <v>1993</v>
      </c>
      <c r="AB9" s="1">
        <v>1994</v>
      </c>
      <c r="AC9" s="1">
        <v>1995</v>
      </c>
      <c r="AD9" s="1">
        <v>1996</v>
      </c>
      <c r="AE9" s="1">
        <v>1997</v>
      </c>
      <c r="AF9" s="1">
        <v>1998</v>
      </c>
      <c r="AG9" s="1">
        <v>1999</v>
      </c>
      <c r="AH9" s="1">
        <v>2000</v>
      </c>
      <c r="AI9" s="1">
        <v>2001</v>
      </c>
      <c r="AJ9" s="1">
        <v>2002</v>
      </c>
      <c r="AK9" s="1">
        <v>2003</v>
      </c>
      <c r="AL9" s="1">
        <v>2004</v>
      </c>
      <c r="AM9" s="1">
        <v>2005</v>
      </c>
      <c r="AN9" s="1">
        <v>2006</v>
      </c>
      <c r="AO9" s="1">
        <v>2007</v>
      </c>
      <c r="AP9" s="1">
        <v>2008</v>
      </c>
      <c r="AQ9" s="1">
        <v>2009</v>
      </c>
      <c r="AR9" s="1">
        <v>2010</v>
      </c>
      <c r="AS9" s="1">
        <v>2011</v>
      </c>
      <c r="AT9" s="1">
        <v>2012</v>
      </c>
      <c r="AU9" s="1">
        <v>2013</v>
      </c>
      <c r="AV9" s="1">
        <v>2014</v>
      </c>
      <c r="AW9" s="1">
        <v>2015</v>
      </c>
      <c r="AX9" s="1">
        <v>2016</v>
      </c>
      <c r="AY9" s="1">
        <v>2017</v>
      </c>
      <c r="AZ9" s="1">
        <v>2018</v>
      </c>
      <c r="BA9" s="1">
        <v>2019</v>
      </c>
      <c r="BB9" s="1">
        <v>2020</v>
      </c>
      <c r="BC9" s="1">
        <v>2021</v>
      </c>
      <c r="BD9" s="1">
        <v>2022</v>
      </c>
      <c r="BE9" s="1">
        <v>2023</v>
      </c>
      <c r="BF9" s="1">
        <v>2024</v>
      </c>
    </row>
    <row r="10" spans="2:58" x14ac:dyDescent="0.25">
      <c r="C10" s="1" t="s">
        <v>22</v>
      </c>
      <c r="E10" s="1">
        <v>149</v>
      </c>
      <c r="F10" s="1">
        <v>121</v>
      </c>
      <c r="G10" s="1">
        <v>143</v>
      </c>
      <c r="H10" s="1">
        <v>176</v>
      </c>
      <c r="I10" s="1">
        <v>194</v>
      </c>
      <c r="J10" s="1">
        <v>247</v>
      </c>
      <c r="K10" s="1">
        <v>260</v>
      </c>
      <c r="L10" s="1">
        <v>228</v>
      </c>
      <c r="M10" s="1">
        <v>258</v>
      </c>
      <c r="N10" s="1">
        <v>238</v>
      </c>
      <c r="O10" s="1">
        <v>179</v>
      </c>
      <c r="P10" s="1">
        <v>134</v>
      </c>
      <c r="Q10" s="1">
        <v>96</v>
      </c>
      <c r="R10" s="1">
        <v>164</v>
      </c>
      <c r="S10" s="1">
        <v>174</v>
      </c>
      <c r="T10" s="1">
        <v>233</v>
      </c>
      <c r="U10" s="1">
        <v>175</v>
      </c>
      <c r="V10" s="1">
        <v>186</v>
      </c>
      <c r="W10" s="1">
        <v>171</v>
      </c>
      <c r="X10" s="1">
        <v>138</v>
      </c>
      <c r="Y10" s="1">
        <v>191</v>
      </c>
      <c r="Z10" s="1">
        <v>164</v>
      </c>
      <c r="AA10" s="1">
        <v>177</v>
      </c>
      <c r="AB10" s="1">
        <v>216</v>
      </c>
      <c r="AC10" s="1">
        <v>222</v>
      </c>
      <c r="AD10" s="1">
        <v>212</v>
      </c>
      <c r="AE10" s="1">
        <v>262</v>
      </c>
      <c r="AF10" s="1">
        <v>243</v>
      </c>
      <c r="AG10" s="1">
        <v>314</v>
      </c>
      <c r="AH10" s="1">
        <v>342</v>
      </c>
      <c r="AI10" s="1">
        <v>327</v>
      </c>
      <c r="AJ10" s="1">
        <v>359</v>
      </c>
      <c r="AK10" s="1">
        <v>363</v>
      </c>
      <c r="AL10" s="1">
        <v>397</v>
      </c>
      <c r="AM10" s="1">
        <v>375</v>
      </c>
      <c r="AN10" s="1">
        <v>431</v>
      </c>
      <c r="AO10" s="1">
        <v>370</v>
      </c>
      <c r="AP10" s="1">
        <v>414</v>
      </c>
      <c r="AQ10" s="1">
        <v>411</v>
      </c>
      <c r="AR10" s="1">
        <v>361</v>
      </c>
      <c r="AS10" s="1">
        <v>345</v>
      </c>
      <c r="AT10" s="1">
        <v>382</v>
      </c>
      <c r="AU10" s="1">
        <v>380</v>
      </c>
      <c r="AV10" s="1">
        <v>384</v>
      </c>
      <c r="AW10" s="1">
        <v>388</v>
      </c>
      <c r="AX10" s="1">
        <v>426</v>
      </c>
      <c r="AY10" s="1">
        <v>392</v>
      </c>
      <c r="AZ10" s="1">
        <v>366</v>
      </c>
      <c r="BA10" s="1">
        <v>369</v>
      </c>
      <c r="BB10" s="1">
        <v>322</v>
      </c>
      <c r="BC10" s="1">
        <v>320</v>
      </c>
      <c r="BD10" s="1">
        <v>363</v>
      </c>
      <c r="BE10" s="1">
        <v>347</v>
      </c>
      <c r="BF10" s="1">
        <v>334</v>
      </c>
    </row>
    <row r="11" spans="2:58" x14ac:dyDescent="0.25">
      <c r="C11" s="1" t="s">
        <v>3</v>
      </c>
      <c r="E11" s="1">
        <v>145</v>
      </c>
      <c r="F11" s="1">
        <v>182</v>
      </c>
      <c r="G11" s="1">
        <v>246</v>
      </c>
      <c r="H11" s="1">
        <v>279</v>
      </c>
      <c r="I11" s="1">
        <v>243</v>
      </c>
      <c r="J11" s="1">
        <v>180</v>
      </c>
      <c r="K11" s="1">
        <v>167</v>
      </c>
      <c r="L11" s="1">
        <v>127</v>
      </c>
      <c r="M11" s="1">
        <v>209</v>
      </c>
      <c r="N11" s="1">
        <v>178</v>
      </c>
      <c r="O11" s="1">
        <v>207</v>
      </c>
      <c r="P11" s="1">
        <v>160</v>
      </c>
      <c r="Q11" s="1">
        <v>170</v>
      </c>
      <c r="R11" s="1">
        <v>160</v>
      </c>
      <c r="S11" s="1">
        <v>195</v>
      </c>
      <c r="T11" s="1">
        <v>155</v>
      </c>
      <c r="U11" s="1">
        <v>132</v>
      </c>
      <c r="V11" s="1">
        <v>144</v>
      </c>
      <c r="W11" s="1">
        <v>138</v>
      </c>
      <c r="X11" s="1">
        <v>130</v>
      </c>
      <c r="Y11" s="1">
        <v>146</v>
      </c>
      <c r="Z11" s="1">
        <v>140</v>
      </c>
      <c r="AA11" s="1">
        <v>143</v>
      </c>
      <c r="AB11" s="1">
        <v>149</v>
      </c>
      <c r="AC11" s="1">
        <v>194</v>
      </c>
      <c r="AD11" s="1">
        <v>203</v>
      </c>
      <c r="AE11" s="1">
        <v>159</v>
      </c>
      <c r="AF11" s="1">
        <v>177</v>
      </c>
      <c r="AG11" s="1">
        <v>150</v>
      </c>
      <c r="AH11" s="1">
        <v>193</v>
      </c>
      <c r="AI11" s="1">
        <v>201</v>
      </c>
      <c r="AJ11" s="1">
        <v>245</v>
      </c>
      <c r="AK11" s="1">
        <v>268</v>
      </c>
      <c r="AL11" s="1">
        <v>219</v>
      </c>
      <c r="AM11" s="1">
        <v>238</v>
      </c>
      <c r="AN11" s="1">
        <v>224</v>
      </c>
      <c r="AO11" s="1">
        <v>276</v>
      </c>
      <c r="AP11" s="1">
        <v>256</v>
      </c>
      <c r="AQ11" s="1">
        <v>247</v>
      </c>
      <c r="AR11" s="1">
        <v>251</v>
      </c>
      <c r="AS11" s="1">
        <v>247</v>
      </c>
      <c r="AT11" s="1">
        <v>252</v>
      </c>
      <c r="AU11" s="1">
        <v>277</v>
      </c>
      <c r="AV11" s="1">
        <v>269</v>
      </c>
      <c r="AW11" s="1">
        <v>340</v>
      </c>
      <c r="AX11" s="1">
        <v>311</v>
      </c>
      <c r="AY11" s="1">
        <v>345</v>
      </c>
      <c r="AZ11" s="1">
        <v>342</v>
      </c>
      <c r="BA11" s="1">
        <v>323</v>
      </c>
      <c r="BB11" s="1">
        <v>320</v>
      </c>
      <c r="BC11" s="1">
        <v>357</v>
      </c>
      <c r="BD11" s="1">
        <v>356</v>
      </c>
      <c r="BE11" s="1">
        <v>321</v>
      </c>
      <c r="BF11" s="1">
        <v>331</v>
      </c>
    </row>
    <row r="12" spans="2:58" x14ac:dyDescent="0.25">
      <c r="C12" s="1" t="s">
        <v>23</v>
      </c>
      <c r="E12" s="1">
        <v>2</v>
      </c>
      <c r="F12" s="1">
        <v>1</v>
      </c>
      <c r="G12" s="1">
        <v>1</v>
      </c>
      <c r="H12" s="1">
        <v>0</v>
      </c>
      <c r="I12" s="1">
        <v>0</v>
      </c>
      <c r="J12" s="1">
        <v>2</v>
      </c>
      <c r="K12" s="1">
        <v>4</v>
      </c>
      <c r="L12" s="1">
        <v>16</v>
      </c>
      <c r="M12" s="1">
        <v>12</v>
      </c>
      <c r="N12" s="1">
        <v>9</v>
      </c>
      <c r="O12" s="1">
        <v>14</v>
      </c>
      <c r="P12" s="1">
        <v>18</v>
      </c>
      <c r="Q12" s="1">
        <v>11</v>
      </c>
      <c r="R12" s="1">
        <v>4</v>
      </c>
      <c r="S12" s="1">
        <v>2</v>
      </c>
      <c r="T12" s="1">
        <v>0</v>
      </c>
      <c r="U12" s="1">
        <v>5</v>
      </c>
      <c r="V12" s="1">
        <v>16</v>
      </c>
      <c r="W12" s="1">
        <v>13</v>
      </c>
      <c r="X12" s="1">
        <v>10</v>
      </c>
      <c r="Y12" s="1">
        <v>20</v>
      </c>
      <c r="Z12" s="1">
        <v>4</v>
      </c>
      <c r="AA12" s="1">
        <v>36</v>
      </c>
      <c r="AB12" s="1">
        <v>12</v>
      </c>
      <c r="AC12" s="1">
        <v>21</v>
      </c>
      <c r="AD12" s="1">
        <v>10</v>
      </c>
      <c r="AE12" s="1">
        <v>14</v>
      </c>
      <c r="AF12" s="1">
        <v>26</v>
      </c>
      <c r="AG12" s="1">
        <v>19</v>
      </c>
      <c r="AH12" s="1">
        <v>41</v>
      </c>
      <c r="AI12" s="1">
        <v>30</v>
      </c>
      <c r="AJ12" s="1">
        <v>27</v>
      </c>
      <c r="AK12" s="1">
        <v>36</v>
      </c>
      <c r="AL12" s="1">
        <v>24</v>
      </c>
      <c r="AM12" s="1">
        <v>26</v>
      </c>
      <c r="AN12" s="1">
        <v>20</v>
      </c>
      <c r="AO12" s="1">
        <v>27</v>
      </c>
      <c r="AP12" s="1">
        <v>36</v>
      </c>
      <c r="AQ12" s="1">
        <v>42</v>
      </c>
      <c r="AR12" s="1">
        <v>37</v>
      </c>
      <c r="AS12" s="1">
        <v>30</v>
      </c>
      <c r="AT12" s="1">
        <v>74</v>
      </c>
      <c r="AU12" s="1">
        <v>57</v>
      </c>
      <c r="AV12" s="1">
        <v>49</v>
      </c>
      <c r="AW12" s="1">
        <v>87</v>
      </c>
      <c r="AX12" s="1">
        <v>53</v>
      </c>
      <c r="AY12" s="1">
        <v>59</v>
      </c>
      <c r="AZ12" s="1">
        <v>81</v>
      </c>
      <c r="BA12" s="1">
        <v>72</v>
      </c>
      <c r="BB12" s="1">
        <v>100</v>
      </c>
      <c r="BC12" s="1">
        <v>62</v>
      </c>
      <c r="BD12" s="1">
        <v>86</v>
      </c>
      <c r="BE12" s="1">
        <v>66</v>
      </c>
      <c r="BF12" s="1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98972-BFF9-425E-9C1B-14F633CBD25C}">
  <dimension ref="A1:A45"/>
  <sheetViews>
    <sheetView showGridLines="0" workbookViewId="0">
      <selection activeCell="L40" sqref="L40"/>
    </sheetView>
  </sheetViews>
  <sheetFormatPr defaultRowHeight="13.2" x14ac:dyDescent="0.25"/>
  <sheetData>
    <row r="1" spans="1:1" x14ac:dyDescent="0.25">
      <c r="A1" s="1" t="s">
        <v>2</v>
      </c>
    </row>
    <row r="2" spans="1:1" ht="28.2" customHeight="1" x14ac:dyDescent="0.3">
      <c r="A2" s="28" t="s">
        <v>17</v>
      </c>
    </row>
    <row r="23" spans="1:1" ht="13.8" x14ac:dyDescent="0.3">
      <c r="A23" s="28" t="s">
        <v>21</v>
      </c>
    </row>
    <row r="44" spans="1:1" x14ac:dyDescent="0.25">
      <c r="A44" s="20" t="s">
        <v>18</v>
      </c>
    </row>
    <row r="45" spans="1:1" x14ac:dyDescent="0.25">
      <c r="A45" s="20" t="s">
        <v>19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In- o. utflyttn. 1990-</vt:lpstr>
      <vt:lpstr>Diaunderlag</vt:lpstr>
      <vt:lpstr>Dia In- o. utflyttn. 1971-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2025-05-28T07:56:57Z</cp:lastPrinted>
  <dcterms:created xsi:type="dcterms:W3CDTF">2006-07-19T07:33:09Z</dcterms:created>
  <dcterms:modified xsi:type="dcterms:W3CDTF">2025-11-17T12:01:43Z</dcterms:modified>
</cp:coreProperties>
</file>