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AB6B52B8-7048-4736-B614-D88ECF845626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Immigration, emigration 1990-" sheetId="1" r:id="rId1"/>
    <sheet name="Diaunderlag" sheetId="2" state="hidden" r:id="rId2"/>
    <sheet name="Immigration, emigration 1971-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6" i="1" l="1"/>
  <c r="E116" i="1"/>
  <c r="D116" i="1"/>
  <c r="C116" i="1"/>
  <c r="F115" i="1"/>
  <c r="E115" i="1"/>
  <c r="D115" i="1"/>
  <c r="C115" i="1"/>
  <c r="B115" i="1"/>
  <c r="B78" i="1"/>
  <c r="B41" i="1"/>
  <c r="B42" i="1" l="1"/>
  <c r="B79" i="1"/>
  <c r="B116" i="1" l="1"/>
  <c r="C114" i="1"/>
  <c r="D114" i="1"/>
  <c r="E114" i="1"/>
  <c r="F11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40" i="1"/>
  <c r="B38" i="1"/>
  <c r="B39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C113" i="1"/>
  <c r="D113" i="1"/>
  <c r="E113" i="1"/>
  <c r="F113" i="1"/>
  <c r="C112" i="1"/>
  <c r="D112" i="1"/>
  <c r="E112" i="1"/>
  <c r="F112" i="1"/>
  <c r="F111" i="1"/>
  <c r="E111" i="1"/>
  <c r="D111" i="1"/>
  <c r="C111" i="1"/>
  <c r="B37" i="1"/>
  <c r="B114" i="1" l="1"/>
  <c r="B112" i="1"/>
  <c r="B113" i="1"/>
  <c r="B111" i="1"/>
  <c r="C110" i="1"/>
  <c r="D110" i="1"/>
  <c r="E110" i="1"/>
  <c r="F110" i="1"/>
  <c r="B110" i="1"/>
  <c r="F109" i="1" l="1"/>
  <c r="E109" i="1"/>
  <c r="D109" i="1"/>
  <c r="C109" i="1"/>
  <c r="B109" i="1" l="1"/>
  <c r="C108" i="1"/>
  <c r="D108" i="1"/>
  <c r="E108" i="1"/>
  <c r="F108" i="1"/>
  <c r="B108" i="1" l="1"/>
  <c r="F107" i="1"/>
  <c r="E107" i="1"/>
  <c r="D107" i="1"/>
  <c r="C107" i="1"/>
  <c r="B107" i="1"/>
  <c r="C106" i="1"/>
  <c r="D106" i="1"/>
  <c r="E106" i="1"/>
  <c r="F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44" i="1"/>
  <c r="E44" i="1"/>
  <c r="D44" i="1"/>
  <c r="C44" i="1"/>
  <c r="F7" i="1"/>
  <c r="E7" i="1"/>
  <c r="D7" i="1"/>
  <c r="C7" i="1"/>
  <c r="B87" i="1" l="1"/>
  <c r="B95" i="1"/>
  <c r="B93" i="1"/>
  <c r="B85" i="1"/>
  <c r="B105" i="1"/>
  <c r="B102" i="1"/>
  <c r="B96" i="1"/>
  <c r="B98" i="1"/>
  <c r="B104" i="1"/>
  <c r="B88" i="1"/>
  <c r="B89" i="1"/>
  <c r="B7" i="1"/>
  <c r="B90" i="1"/>
  <c r="B97" i="1"/>
  <c r="B44" i="1"/>
  <c r="E81" i="1"/>
  <c r="B92" i="1"/>
  <c r="B86" i="1"/>
  <c r="B94" i="1"/>
  <c r="B106" i="1"/>
  <c r="B103" i="1"/>
  <c r="B84" i="1"/>
  <c r="F81" i="1"/>
  <c r="C81" i="1"/>
  <c r="B91" i="1"/>
  <c r="B99" i="1"/>
  <c r="D81" i="1"/>
  <c r="B83" i="1"/>
  <c r="B100" i="1"/>
  <c r="B82" i="1"/>
  <c r="B81" i="1" l="1"/>
</calcChain>
</file>

<file path=xl/sharedStrings.xml><?xml version="1.0" encoding="utf-8"?>
<sst xmlns="http://schemas.openxmlformats.org/spreadsheetml/2006/main" count="33" uniqueCount="26">
  <si>
    <t>Finland</t>
  </si>
  <si>
    <t>Statistics Åland</t>
  </si>
  <si>
    <t>Year</t>
  </si>
  <si>
    <t>Country of migration</t>
  </si>
  <si>
    <t>Total</t>
  </si>
  <si>
    <t>Sweden</t>
  </si>
  <si>
    <t>Other</t>
  </si>
  <si>
    <t>Nordic co.</t>
  </si>
  <si>
    <t>Rest of</t>
  </si>
  <si>
    <t>world</t>
  </si>
  <si>
    <t>Immigration to Åland</t>
  </si>
  <si>
    <t>Emigration from Åland</t>
  </si>
  <si>
    <t>Net migration to Åland</t>
  </si>
  <si>
    <t>Source: Statistics Åland, Population</t>
  </si>
  <si>
    <t>Immigration and emigration by country 1990-2024</t>
  </si>
  <si>
    <t>Total 1990-2024</t>
  </si>
  <si>
    <t>Updated 30.5.2025</t>
  </si>
  <si>
    <t>Immigration</t>
  </si>
  <si>
    <t>Emigration</t>
  </si>
  <si>
    <t>Sweden and other
Nordic countries</t>
  </si>
  <si>
    <t>Other countries</t>
  </si>
  <si>
    <t>Immigration by country of emigration 1971-2024</t>
  </si>
  <si>
    <t>Emigration by country of immigration 1971-2024</t>
  </si>
  <si>
    <t>Source: Statistics Finland, Population</t>
  </si>
  <si>
    <t>Updated 17.11.2025</t>
  </si>
  <si>
    <t>For information on immigration and emigration from 1971 forward, please see the following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</si>
</sst>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Courier"/>
      <family val="3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4" fillId="0" borderId="0" xfId="2" applyFont="1"/>
    <xf numFmtId="0" fontId="5" fillId="0" borderId="0" xfId="2" applyFont="1" applyAlignment="1" applyProtection="1">
      <alignment horizontal="left"/>
      <protection locked="0"/>
    </xf>
    <xf numFmtId="0" fontId="4" fillId="0" borderId="1" xfId="2" applyFont="1" applyBorder="1"/>
    <xf numFmtId="0" fontId="4" fillId="0" borderId="0" xfId="2" applyFont="1" applyAlignment="1" applyProtection="1">
      <alignment horizontal="right"/>
      <protection locked="0"/>
    </xf>
    <xf numFmtId="0" fontId="4" fillId="0" borderId="0" xfId="2" applyFont="1" applyAlignment="1">
      <alignment horizontal="right"/>
    </xf>
    <xf numFmtId="0" fontId="4" fillId="0" borderId="3" xfId="2" applyFont="1" applyBorder="1" applyAlignment="1" applyProtection="1">
      <alignment horizontal="left"/>
      <protection locked="0"/>
    </xf>
    <xf numFmtId="0" fontId="4" fillId="0" borderId="3" xfId="2" applyFont="1" applyBorder="1" applyAlignment="1" applyProtection="1">
      <alignment horizontal="right"/>
      <protection locked="0"/>
    </xf>
    <xf numFmtId="0" fontId="4" fillId="0" borderId="3" xfId="2" applyFont="1" applyBorder="1" applyAlignment="1">
      <alignment horizontal="right"/>
    </xf>
    <xf numFmtId="0" fontId="6" fillId="0" borderId="0" xfId="2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/>
      <protection locked="0"/>
    </xf>
    <xf numFmtId="3" fontId="6" fillId="0" borderId="0" xfId="2" applyNumberFormat="1" applyFont="1" applyAlignment="1" applyProtection="1">
      <alignment horizontal="right"/>
      <protection locked="0"/>
    </xf>
    <xf numFmtId="3" fontId="4" fillId="0" borderId="0" xfId="2" applyNumberFormat="1" applyFont="1" applyAlignment="1" applyProtection="1">
      <alignment horizontal="right"/>
      <protection locked="0"/>
    </xf>
    <xf numFmtId="0" fontId="4" fillId="0" borderId="0" xfId="2" applyFont="1" applyProtection="1">
      <protection locked="0"/>
    </xf>
    <xf numFmtId="0" fontId="6" fillId="0" borderId="0" xfId="2" applyFont="1"/>
    <xf numFmtId="3" fontId="6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3" fontId="4" fillId="0" borderId="0" xfId="2" applyNumberFormat="1" applyFont="1"/>
    <xf numFmtId="0" fontId="7" fillId="0" borderId="0" xfId="2" applyFont="1"/>
    <xf numFmtId="0" fontId="4" fillId="0" borderId="2" xfId="2" applyFont="1" applyBorder="1" applyAlignment="1">
      <alignment horizontal="centerContinuous"/>
    </xf>
    <xf numFmtId="0" fontId="4" fillId="0" borderId="4" xfId="2" applyFont="1" applyBorder="1" applyAlignment="1" applyProtection="1">
      <alignment horizontal="left"/>
      <protection locked="0"/>
    </xf>
    <xf numFmtId="3" fontId="6" fillId="0" borderId="4" xfId="2" applyNumberFormat="1" applyFont="1" applyBorder="1" applyProtection="1">
      <protection locked="0"/>
    </xf>
    <xf numFmtId="3" fontId="4" fillId="0" borderId="4" xfId="2" applyNumberFormat="1" applyFont="1" applyBorder="1" applyProtection="1">
      <protection locked="0"/>
    </xf>
    <xf numFmtId="0" fontId="8" fillId="0" borderId="0" xfId="0" applyFont="1"/>
    <xf numFmtId="0" fontId="3" fillId="0" borderId="0" xfId="0" applyFont="1" applyAlignment="1">
      <alignment wrapText="1"/>
    </xf>
    <xf numFmtId="0" fontId="9" fillId="0" borderId="0" xfId="0" applyFont="1"/>
    <xf numFmtId="0" fontId="4" fillId="2" borderId="0" xfId="2" applyFont="1" applyFill="1"/>
  </cellXfs>
  <cellStyles count="3">
    <cellStyle name="Normal" xfId="0" builtinId="0"/>
    <cellStyle name="Normal 2" xfId="1" xr:uid="{00000000-0005-0000-0000-000001000000}"/>
    <cellStyle name="Normal_3E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64063887907039E-2"/>
          <c:y val="9.5322834645669291E-2"/>
          <c:w val="0.70973351349228431"/>
          <c:h val="0.78251148293963257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Diaunderlag!$C$3</c:f>
              <c:strCache>
                <c:ptCount val="1"/>
                <c:pt idx="0">
                  <c:v>Sweden and other
Nordic countries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Diaunderlag!$D$2:$BF$2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Diaunderlag!$D$3:$BF$3</c:f>
              <c:numCache>
                <c:formatCode>General</c:formatCode>
                <c:ptCount val="55"/>
                <c:pt idx="1">
                  <c:v>153</c:v>
                </c:pt>
                <c:pt idx="2">
                  <c:v>332</c:v>
                </c:pt>
                <c:pt idx="3">
                  <c:v>329</c:v>
                </c:pt>
                <c:pt idx="4">
                  <c:v>190</c:v>
                </c:pt>
                <c:pt idx="5">
                  <c:v>121</c:v>
                </c:pt>
                <c:pt idx="6">
                  <c:v>127</c:v>
                </c:pt>
                <c:pt idx="7">
                  <c:v>115</c:v>
                </c:pt>
                <c:pt idx="8">
                  <c:v>112</c:v>
                </c:pt>
                <c:pt idx="9">
                  <c:v>149</c:v>
                </c:pt>
                <c:pt idx="10">
                  <c:v>181</c:v>
                </c:pt>
                <c:pt idx="11">
                  <c:v>239</c:v>
                </c:pt>
                <c:pt idx="12">
                  <c:v>181</c:v>
                </c:pt>
                <c:pt idx="13">
                  <c:v>206</c:v>
                </c:pt>
                <c:pt idx="14">
                  <c:v>164</c:v>
                </c:pt>
                <c:pt idx="15">
                  <c:v>137</c:v>
                </c:pt>
                <c:pt idx="16">
                  <c:v>167</c:v>
                </c:pt>
                <c:pt idx="17">
                  <c:v>148</c:v>
                </c:pt>
                <c:pt idx="18">
                  <c:v>227</c:v>
                </c:pt>
                <c:pt idx="19">
                  <c:v>253</c:v>
                </c:pt>
                <c:pt idx="20">
                  <c:v>234</c:v>
                </c:pt>
                <c:pt idx="21">
                  <c:v>223</c:v>
                </c:pt>
                <c:pt idx="22">
                  <c:v>169</c:v>
                </c:pt>
                <c:pt idx="23">
                  <c:v>131</c:v>
                </c:pt>
                <c:pt idx="24">
                  <c:v>121</c:v>
                </c:pt>
                <c:pt idx="25">
                  <c:v>145</c:v>
                </c:pt>
                <c:pt idx="26">
                  <c:v>198</c:v>
                </c:pt>
                <c:pt idx="27">
                  <c:v>214</c:v>
                </c:pt>
                <c:pt idx="28">
                  <c:v>264</c:v>
                </c:pt>
                <c:pt idx="29">
                  <c:v>278</c:v>
                </c:pt>
                <c:pt idx="30">
                  <c:v>300</c:v>
                </c:pt>
                <c:pt idx="31">
                  <c:v>294</c:v>
                </c:pt>
                <c:pt idx="32">
                  <c:v>338</c:v>
                </c:pt>
                <c:pt idx="33">
                  <c:v>369</c:v>
                </c:pt>
                <c:pt idx="34">
                  <c:v>376</c:v>
                </c:pt>
                <c:pt idx="35">
                  <c:v>421</c:v>
                </c:pt>
                <c:pt idx="36">
                  <c:v>364</c:v>
                </c:pt>
                <c:pt idx="37">
                  <c:v>415</c:v>
                </c:pt>
                <c:pt idx="38">
                  <c:v>443</c:v>
                </c:pt>
                <c:pt idx="39">
                  <c:v>482</c:v>
                </c:pt>
                <c:pt idx="40">
                  <c:v>405</c:v>
                </c:pt>
                <c:pt idx="41">
                  <c:v>486</c:v>
                </c:pt>
                <c:pt idx="42">
                  <c:v>363</c:v>
                </c:pt>
                <c:pt idx="43">
                  <c:v>381</c:v>
                </c:pt>
                <c:pt idx="44">
                  <c:v>398</c:v>
                </c:pt>
                <c:pt idx="45">
                  <c:v>343</c:v>
                </c:pt>
                <c:pt idx="46">
                  <c:v>442</c:v>
                </c:pt>
                <c:pt idx="47">
                  <c:v>424</c:v>
                </c:pt>
                <c:pt idx="48">
                  <c:v>462</c:v>
                </c:pt>
                <c:pt idx="49">
                  <c:v>355</c:v>
                </c:pt>
                <c:pt idx="50">
                  <c:v>468</c:v>
                </c:pt>
                <c:pt idx="51">
                  <c:v>446</c:v>
                </c:pt>
                <c:pt idx="52">
                  <c:v>360</c:v>
                </c:pt>
                <c:pt idx="53">
                  <c:v>381</c:v>
                </c:pt>
                <c:pt idx="54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D-41BD-8D4B-F292F69EDCFE}"/>
            </c:ext>
          </c:extLst>
        </c:ser>
        <c:ser>
          <c:idx val="1"/>
          <c:order val="1"/>
          <c:tx>
            <c:strRef>
              <c:f>Diaunderlag!$C$4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Diaunderlag!$D$2:$BF$2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Diaunderlag!$D$4:$BF$4</c:f>
              <c:numCache>
                <c:formatCode>General</c:formatCode>
                <c:ptCount val="55"/>
                <c:pt idx="1">
                  <c:v>205</c:v>
                </c:pt>
                <c:pt idx="2">
                  <c:v>356</c:v>
                </c:pt>
                <c:pt idx="3">
                  <c:v>422</c:v>
                </c:pt>
                <c:pt idx="4">
                  <c:v>452</c:v>
                </c:pt>
                <c:pt idx="5">
                  <c:v>367</c:v>
                </c:pt>
                <c:pt idx="6">
                  <c:v>329</c:v>
                </c:pt>
                <c:pt idx="7">
                  <c:v>297</c:v>
                </c:pt>
                <c:pt idx="8">
                  <c:v>320</c:v>
                </c:pt>
                <c:pt idx="9">
                  <c:v>310</c:v>
                </c:pt>
                <c:pt idx="10">
                  <c:v>334</c:v>
                </c:pt>
                <c:pt idx="11">
                  <c:v>295</c:v>
                </c:pt>
                <c:pt idx="12">
                  <c:v>278</c:v>
                </c:pt>
                <c:pt idx="13">
                  <c:v>225</c:v>
                </c:pt>
                <c:pt idx="14">
                  <c:v>263</c:v>
                </c:pt>
                <c:pt idx="15">
                  <c:v>197</c:v>
                </c:pt>
                <c:pt idx="16">
                  <c:v>177</c:v>
                </c:pt>
                <c:pt idx="17">
                  <c:v>209</c:v>
                </c:pt>
                <c:pt idx="18">
                  <c:v>230</c:v>
                </c:pt>
                <c:pt idx="19">
                  <c:v>167</c:v>
                </c:pt>
                <c:pt idx="20">
                  <c:v>222</c:v>
                </c:pt>
                <c:pt idx="21">
                  <c:v>232</c:v>
                </c:pt>
                <c:pt idx="22">
                  <c:v>191</c:v>
                </c:pt>
                <c:pt idx="23">
                  <c:v>199</c:v>
                </c:pt>
                <c:pt idx="24">
                  <c:v>237</c:v>
                </c:pt>
                <c:pt idx="25">
                  <c:v>224</c:v>
                </c:pt>
                <c:pt idx="26">
                  <c:v>223</c:v>
                </c:pt>
                <c:pt idx="27">
                  <c:v>249</c:v>
                </c:pt>
                <c:pt idx="28">
                  <c:v>294</c:v>
                </c:pt>
                <c:pt idx="29">
                  <c:v>270</c:v>
                </c:pt>
                <c:pt idx="30">
                  <c:v>292</c:v>
                </c:pt>
                <c:pt idx="31">
                  <c:v>396</c:v>
                </c:pt>
                <c:pt idx="32">
                  <c:v>424</c:v>
                </c:pt>
                <c:pt idx="33">
                  <c:v>315</c:v>
                </c:pt>
                <c:pt idx="34">
                  <c:v>304</c:v>
                </c:pt>
                <c:pt idx="35">
                  <c:v>295</c:v>
                </c:pt>
                <c:pt idx="36">
                  <c:v>268</c:v>
                </c:pt>
                <c:pt idx="37">
                  <c:v>278</c:v>
                </c:pt>
                <c:pt idx="38">
                  <c:v>350</c:v>
                </c:pt>
                <c:pt idx="39">
                  <c:v>318</c:v>
                </c:pt>
                <c:pt idx="40">
                  <c:v>292</c:v>
                </c:pt>
                <c:pt idx="41">
                  <c:v>320</c:v>
                </c:pt>
                <c:pt idx="42">
                  <c:v>353</c:v>
                </c:pt>
                <c:pt idx="43">
                  <c:v>324</c:v>
                </c:pt>
                <c:pt idx="44">
                  <c:v>347</c:v>
                </c:pt>
                <c:pt idx="45">
                  <c:v>345</c:v>
                </c:pt>
                <c:pt idx="46">
                  <c:v>370</c:v>
                </c:pt>
                <c:pt idx="47">
                  <c:v>392</c:v>
                </c:pt>
                <c:pt idx="48">
                  <c:v>412</c:v>
                </c:pt>
                <c:pt idx="49">
                  <c:v>313</c:v>
                </c:pt>
                <c:pt idx="50">
                  <c:v>324</c:v>
                </c:pt>
                <c:pt idx="51">
                  <c:v>304</c:v>
                </c:pt>
                <c:pt idx="52">
                  <c:v>383</c:v>
                </c:pt>
                <c:pt idx="53">
                  <c:v>327</c:v>
                </c:pt>
                <c:pt idx="54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D-41BD-8D4B-F292F69EDCFE}"/>
            </c:ext>
          </c:extLst>
        </c:ser>
        <c:ser>
          <c:idx val="2"/>
          <c:order val="2"/>
          <c:tx>
            <c:strRef>
              <c:f>Diaunderlag!$C$5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Diaunderlag!$D$2:$BF$2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Diaunderlag!$D$5:$BF$5</c:f>
              <c:numCache>
                <c:formatCode>General</c:formatCode>
                <c:ptCount val="55"/>
                <c:pt idx="1">
                  <c:v>16</c:v>
                </c:pt>
                <c:pt idx="2">
                  <c:v>6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11</c:v>
                </c:pt>
                <c:pt idx="8">
                  <c:v>9</c:v>
                </c:pt>
                <c:pt idx="9">
                  <c:v>16</c:v>
                </c:pt>
                <c:pt idx="10">
                  <c:v>24</c:v>
                </c:pt>
                <c:pt idx="11">
                  <c:v>24</c:v>
                </c:pt>
                <c:pt idx="12">
                  <c:v>20</c:v>
                </c:pt>
                <c:pt idx="13">
                  <c:v>12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23</c:v>
                </c:pt>
                <c:pt idx="18">
                  <c:v>17</c:v>
                </c:pt>
                <c:pt idx="19">
                  <c:v>37</c:v>
                </c:pt>
                <c:pt idx="20">
                  <c:v>32</c:v>
                </c:pt>
                <c:pt idx="21">
                  <c:v>40</c:v>
                </c:pt>
                <c:pt idx="22">
                  <c:v>40</c:v>
                </c:pt>
                <c:pt idx="23">
                  <c:v>22</c:v>
                </c:pt>
                <c:pt idx="24">
                  <c:v>31</c:v>
                </c:pt>
                <c:pt idx="25">
                  <c:v>11</c:v>
                </c:pt>
                <c:pt idx="26">
                  <c:v>25</c:v>
                </c:pt>
                <c:pt idx="27">
                  <c:v>45</c:v>
                </c:pt>
                <c:pt idx="28">
                  <c:v>37</c:v>
                </c:pt>
                <c:pt idx="29">
                  <c:v>28</c:v>
                </c:pt>
                <c:pt idx="30">
                  <c:v>53</c:v>
                </c:pt>
                <c:pt idx="31">
                  <c:v>38</c:v>
                </c:pt>
                <c:pt idx="32">
                  <c:v>90</c:v>
                </c:pt>
                <c:pt idx="33">
                  <c:v>82</c:v>
                </c:pt>
                <c:pt idx="34">
                  <c:v>133</c:v>
                </c:pt>
                <c:pt idx="35">
                  <c:v>128</c:v>
                </c:pt>
                <c:pt idx="36">
                  <c:v>131</c:v>
                </c:pt>
                <c:pt idx="37">
                  <c:v>157</c:v>
                </c:pt>
                <c:pt idx="38">
                  <c:v>161</c:v>
                </c:pt>
                <c:pt idx="39">
                  <c:v>153</c:v>
                </c:pt>
                <c:pt idx="40">
                  <c:v>176</c:v>
                </c:pt>
                <c:pt idx="41">
                  <c:v>149</c:v>
                </c:pt>
                <c:pt idx="42">
                  <c:v>169</c:v>
                </c:pt>
                <c:pt idx="43">
                  <c:v>156</c:v>
                </c:pt>
                <c:pt idx="44">
                  <c:v>194</c:v>
                </c:pt>
                <c:pt idx="45">
                  <c:v>201</c:v>
                </c:pt>
                <c:pt idx="46">
                  <c:v>212</c:v>
                </c:pt>
                <c:pt idx="47">
                  <c:v>214</c:v>
                </c:pt>
                <c:pt idx="48">
                  <c:v>206</c:v>
                </c:pt>
                <c:pt idx="49">
                  <c:v>179</c:v>
                </c:pt>
                <c:pt idx="50">
                  <c:v>165</c:v>
                </c:pt>
                <c:pt idx="51">
                  <c:v>175</c:v>
                </c:pt>
                <c:pt idx="52">
                  <c:v>172</c:v>
                </c:pt>
                <c:pt idx="53">
                  <c:v>209</c:v>
                </c:pt>
                <c:pt idx="54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8D-41BD-8D4B-F292F69E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2.4910184099327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6826210954767238"/>
          <c:y val="0.12244914698162727"/>
          <c:w val="0.21670013311373329"/>
          <c:h val="0.509938976377952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73622339523818E-2"/>
          <c:y val="9.9813309887775439E-2"/>
          <c:w val="0.69486948875265875"/>
          <c:h val="0.77802108481041954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Diaunderlag!$C$9</c:f>
              <c:strCache>
                <c:ptCount val="1"/>
                <c:pt idx="0">
                  <c:v>Sweden and other
Nordic countries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Diaunderlag!$D$8:$BF$8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Diaunderlag!$D$9:$BF$9</c:f>
              <c:numCache>
                <c:formatCode>General</c:formatCode>
                <c:ptCount val="55"/>
                <c:pt idx="1">
                  <c:v>149</c:v>
                </c:pt>
                <c:pt idx="2">
                  <c:v>121</c:v>
                </c:pt>
                <c:pt idx="3">
                  <c:v>143</c:v>
                </c:pt>
                <c:pt idx="4">
                  <c:v>176</c:v>
                </c:pt>
                <c:pt idx="5">
                  <c:v>194</c:v>
                </c:pt>
                <c:pt idx="6">
                  <c:v>247</c:v>
                </c:pt>
                <c:pt idx="7">
                  <c:v>260</c:v>
                </c:pt>
                <c:pt idx="8">
                  <c:v>228</c:v>
                </c:pt>
                <c:pt idx="9">
                  <c:v>258</c:v>
                </c:pt>
                <c:pt idx="10">
                  <c:v>238</c:v>
                </c:pt>
                <c:pt idx="11">
                  <c:v>179</c:v>
                </c:pt>
                <c:pt idx="12">
                  <c:v>134</c:v>
                </c:pt>
                <c:pt idx="13">
                  <c:v>96</c:v>
                </c:pt>
                <c:pt idx="14">
                  <c:v>164</c:v>
                </c:pt>
                <c:pt idx="15">
                  <c:v>174</c:v>
                </c:pt>
                <c:pt idx="16">
                  <c:v>233</c:v>
                </c:pt>
                <c:pt idx="17">
                  <c:v>175</c:v>
                </c:pt>
                <c:pt idx="18">
                  <c:v>186</c:v>
                </c:pt>
                <c:pt idx="19">
                  <c:v>171</c:v>
                </c:pt>
                <c:pt idx="20">
                  <c:v>138</c:v>
                </c:pt>
                <c:pt idx="21">
                  <c:v>191</c:v>
                </c:pt>
                <c:pt idx="22">
                  <c:v>164</c:v>
                </c:pt>
                <c:pt idx="23">
                  <c:v>177</c:v>
                </c:pt>
                <c:pt idx="24">
                  <c:v>216</c:v>
                </c:pt>
                <c:pt idx="25">
                  <c:v>222</c:v>
                </c:pt>
                <c:pt idx="26">
                  <c:v>212</c:v>
                </c:pt>
                <c:pt idx="27">
                  <c:v>262</c:v>
                </c:pt>
                <c:pt idx="28">
                  <c:v>243</c:v>
                </c:pt>
                <c:pt idx="29">
                  <c:v>314</c:v>
                </c:pt>
                <c:pt idx="30">
                  <c:v>342</c:v>
                </c:pt>
                <c:pt idx="31">
                  <c:v>327</c:v>
                </c:pt>
                <c:pt idx="32">
                  <c:v>359</c:v>
                </c:pt>
                <c:pt idx="33">
                  <c:v>363</c:v>
                </c:pt>
                <c:pt idx="34">
                  <c:v>397</c:v>
                </c:pt>
                <c:pt idx="35">
                  <c:v>375</c:v>
                </c:pt>
                <c:pt idx="36">
                  <c:v>431</c:v>
                </c:pt>
                <c:pt idx="37">
                  <c:v>370</c:v>
                </c:pt>
                <c:pt idx="38">
                  <c:v>414</c:v>
                </c:pt>
                <c:pt idx="39">
                  <c:v>411</c:v>
                </c:pt>
                <c:pt idx="40">
                  <c:v>361</c:v>
                </c:pt>
                <c:pt idx="41">
                  <c:v>345</c:v>
                </c:pt>
                <c:pt idx="42">
                  <c:v>382</c:v>
                </c:pt>
                <c:pt idx="43">
                  <c:v>380</c:v>
                </c:pt>
                <c:pt idx="44">
                  <c:v>384</c:v>
                </c:pt>
                <c:pt idx="45">
                  <c:v>388</c:v>
                </c:pt>
                <c:pt idx="46">
                  <c:v>426</c:v>
                </c:pt>
                <c:pt idx="47">
                  <c:v>392</c:v>
                </c:pt>
                <c:pt idx="48">
                  <c:v>366</c:v>
                </c:pt>
                <c:pt idx="49">
                  <c:v>369</c:v>
                </c:pt>
                <c:pt idx="50">
                  <c:v>322</c:v>
                </c:pt>
                <c:pt idx="51">
                  <c:v>320</c:v>
                </c:pt>
                <c:pt idx="52">
                  <c:v>363</c:v>
                </c:pt>
                <c:pt idx="53">
                  <c:v>347</c:v>
                </c:pt>
                <c:pt idx="54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B-410E-8C8A-12514278200C}"/>
            </c:ext>
          </c:extLst>
        </c:ser>
        <c:ser>
          <c:idx val="1"/>
          <c:order val="1"/>
          <c:tx>
            <c:strRef>
              <c:f>Diaunderlag!$C$10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Diaunderlag!$D$8:$BF$8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Diaunderlag!$D$10:$BF$10</c:f>
              <c:numCache>
                <c:formatCode>General</c:formatCode>
                <c:ptCount val="55"/>
                <c:pt idx="1">
                  <c:v>145</c:v>
                </c:pt>
                <c:pt idx="2">
                  <c:v>182</c:v>
                </c:pt>
                <c:pt idx="3">
                  <c:v>246</c:v>
                </c:pt>
                <c:pt idx="4">
                  <c:v>279</c:v>
                </c:pt>
                <c:pt idx="5">
                  <c:v>243</c:v>
                </c:pt>
                <c:pt idx="6">
                  <c:v>180</c:v>
                </c:pt>
                <c:pt idx="7">
                  <c:v>167</c:v>
                </c:pt>
                <c:pt idx="8">
                  <c:v>127</c:v>
                </c:pt>
                <c:pt idx="9">
                  <c:v>209</c:v>
                </c:pt>
                <c:pt idx="10">
                  <c:v>178</c:v>
                </c:pt>
                <c:pt idx="11">
                  <c:v>207</c:v>
                </c:pt>
                <c:pt idx="12">
                  <c:v>160</c:v>
                </c:pt>
                <c:pt idx="13">
                  <c:v>170</c:v>
                </c:pt>
                <c:pt idx="14">
                  <c:v>160</c:v>
                </c:pt>
                <c:pt idx="15">
                  <c:v>195</c:v>
                </c:pt>
                <c:pt idx="16">
                  <c:v>155</c:v>
                </c:pt>
                <c:pt idx="17">
                  <c:v>132</c:v>
                </c:pt>
                <c:pt idx="18">
                  <c:v>144</c:v>
                </c:pt>
                <c:pt idx="19">
                  <c:v>138</c:v>
                </c:pt>
                <c:pt idx="20">
                  <c:v>130</c:v>
                </c:pt>
                <c:pt idx="21">
                  <c:v>146</c:v>
                </c:pt>
                <c:pt idx="22">
                  <c:v>140</c:v>
                </c:pt>
                <c:pt idx="23">
                  <c:v>143</c:v>
                </c:pt>
                <c:pt idx="24">
                  <c:v>149</c:v>
                </c:pt>
                <c:pt idx="25">
                  <c:v>194</c:v>
                </c:pt>
                <c:pt idx="26">
                  <c:v>203</c:v>
                </c:pt>
                <c:pt idx="27">
                  <c:v>159</c:v>
                </c:pt>
                <c:pt idx="28">
                  <c:v>177</c:v>
                </c:pt>
                <c:pt idx="29">
                  <c:v>150</c:v>
                </c:pt>
                <c:pt idx="30">
                  <c:v>193</c:v>
                </c:pt>
                <c:pt idx="31">
                  <c:v>201</c:v>
                </c:pt>
                <c:pt idx="32">
                  <c:v>245</c:v>
                </c:pt>
                <c:pt idx="33">
                  <c:v>268</c:v>
                </c:pt>
                <c:pt idx="34">
                  <c:v>219</c:v>
                </c:pt>
                <c:pt idx="35">
                  <c:v>238</c:v>
                </c:pt>
                <c:pt idx="36">
                  <c:v>224</c:v>
                </c:pt>
                <c:pt idx="37">
                  <c:v>276</c:v>
                </c:pt>
                <c:pt idx="38">
                  <c:v>256</c:v>
                </c:pt>
                <c:pt idx="39">
                  <c:v>247</c:v>
                </c:pt>
                <c:pt idx="40">
                  <c:v>251</c:v>
                </c:pt>
                <c:pt idx="41">
                  <c:v>247</c:v>
                </c:pt>
                <c:pt idx="42">
                  <c:v>252</c:v>
                </c:pt>
                <c:pt idx="43">
                  <c:v>277</c:v>
                </c:pt>
                <c:pt idx="44">
                  <c:v>269</c:v>
                </c:pt>
                <c:pt idx="45">
                  <c:v>340</c:v>
                </c:pt>
                <c:pt idx="46">
                  <c:v>311</c:v>
                </c:pt>
                <c:pt idx="47">
                  <c:v>345</c:v>
                </c:pt>
                <c:pt idx="48">
                  <c:v>342</c:v>
                </c:pt>
                <c:pt idx="49">
                  <c:v>323</c:v>
                </c:pt>
                <c:pt idx="50">
                  <c:v>320</c:v>
                </c:pt>
                <c:pt idx="51">
                  <c:v>357</c:v>
                </c:pt>
                <c:pt idx="52">
                  <c:v>356</c:v>
                </c:pt>
                <c:pt idx="53">
                  <c:v>321</c:v>
                </c:pt>
                <c:pt idx="54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B-410E-8C8A-12514278200C}"/>
            </c:ext>
          </c:extLst>
        </c:ser>
        <c:ser>
          <c:idx val="2"/>
          <c:order val="2"/>
          <c:tx>
            <c:strRef>
              <c:f>Diaunderlag!$C$11</c:f>
              <c:strCache>
                <c:ptCount val="1"/>
                <c:pt idx="0">
                  <c:v>Other countries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Diaunderlag!$D$8:$BF$8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Diaunderlag!$D$11:$BF$11</c:f>
              <c:numCache>
                <c:formatCode>General</c:formatCode>
                <c:ptCount val="55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18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16</c:v>
                </c:pt>
                <c:pt idx="19">
                  <c:v>13</c:v>
                </c:pt>
                <c:pt idx="20">
                  <c:v>10</c:v>
                </c:pt>
                <c:pt idx="21">
                  <c:v>20</c:v>
                </c:pt>
                <c:pt idx="22">
                  <c:v>4</c:v>
                </c:pt>
                <c:pt idx="23">
                  <c:v>36</c:v>
                </c:pt>
                <c:pt idx="24">
                  <c:v>12</c:v>
                </c:pt>
                <c:pt idx="25">
                  <c:v>21</c:v>
                </c:pt>
                <c:pt idx="26">
                  <c:v>10</c:v>
                </c:pt>
                <c:pt idx="27">
                  <c:v>14</c:v>
                </c:pt>
                <c:pt idx="28">
                  <c:v>26</c:v>
                </c:pt>
                <c:pt idx="29">
                  <c:v>19</c:v>
                </c:pt>
                <c:pt idx="30">
                  <c:v>41</c:v>
                </c:pt>
                <c:pt idx="31">
                  <c:v>30</c:v>
                </c:pt>
                <c:pt idx="32">
                  <c:v>27</c:v>
                </c:pt>
                <c:pt idx="33">
                  <c:v>36</c:v>
                </c:pt>
                <c:pt idx="34">
                  <c:v>24</c:v>
                </c:pt>
                <c:pt idx="35">
                  <c:v>26</c:v>
                </c:pt>
                <c:pt idx="36">
                  <c:v>20</c:v>
                </c:pt>
                <c:pt idx="37">
                  <c:v>27</c:v>
                </c:pt>
                <c:pt idx="38">
                  <c:v>36</c:v>
                </c:pt>
                <c:pt idx="39">
                  <c:v>42</c:v>
                </c:pt>
                <c:pt idx="40">
                  <c:v>37</c:v>
                </c:pt>
                <c:pt idx="41">
                  <c:v>30</c:v>
                </c:pt>
                <c:pt idx="42">
                  <c:v>74</c:v>
                </c:pt>
                <c:pt idx="43">
                  <c:v>57</c:v>
                </c:pt>
                <c:pt idx="44">
                  <c:v>49</c:v>
                </c:pt>
                <c:pt idx="45">
                  <c:v>87</c:v>
                </c:pt>
                <c:pt idx="46">
                  <c:v>53</c:v>
                </c:pt>
                <c:pt idx="47">
                  <c:v>59</c:v>
                </c:pt>
                <c:pt idx="48">
                  <c:v>81</c:v>
                </c:pt>
                <c:pt idx="49">
                  <c:v>72</c:v>
                </c:pt>
                <c:pt idx="50">
                  <c:v>100</c:v>
                </c:pt>
                <c:pt idx="51">
                  <c:v>62</c:v>
                </c:pt>
                <c:pt idx="52">
                  <c:v>86</c:v>
                </c:pt>
                <c:pt idx="53">
                  <c:v>66</c:v>
                </c:pt>
                <c:pt idx="5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B-410E-8C8A-125142782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Persons</a:t>
                </a:r>
              </a:p>
            </c:rich>
          </c:tx>
          <c:layout>
            <c:manualLayout>
              <c:xMode val="edge"/>
              <c:yMode val="edge"/>
              <c:x val="0"/>
              <c:y val="2.490928609247718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5764977801843536"/>
          <c:y val="0.28067441600645077"/>
          <c:w val="0.22731246464297025"/>
          <c:h val="0.533805482827909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9</xdr:col>
      <xdr:colOff>525780</xdr:colOff>
      <xdr:row>20</xdr:row>
      <xdr:rowOff>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1B2AFAC7-A66E-49BB-86EB-607A545E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</xdr:colOff>
      <xdr:row>22</xdr:row>
      <xdr:rowOff>36195</xdr:rowOff>
    </xdr:from>
    <xdr:to>
      <xdr:col>9</xdr:col>
      <xdr:colOff>501015</xdr:colOff>
      <xdr:row>40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705523D-D6E4-44AF-9074-4896A085E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showGridLines="0" tabSelected="1" workbookViewId="0">
      <selection activeCell="U18" sqref="U18"/>
    </sheetView>
  </sheetViews>
  <sheetFormatPr defaultColWidth="11" defaultRowHeight="12" x14ac:dyDescent="0.25"/>
  <cols>
    <col min="1" max="1" width="17" style="2" customWidth="1"/>
    <col min="2" max="3" width="8.88671875" style="2" customWidth="1"/>
    <col min="4" max="4" width="7.88671875" style="2" customWidth="1"/>
    <col min="5" max="5" width="8.88671875" style="2" customWidth="1"/>
    <col min="6" max="6" width="7.33203125" style="2" customWidth="1"/>
    <col min="7" max="13" width="6.6640625" style="2" customWidth="1"/>
    <col min="14" max="16384" width="11" style="2"/>
  </cols>
  <sheetData>
    <row r="1" spans="1:14" x14ac:dyDescent="0.25">
      <c r="A1" s="1" t="s">
        <v>1</v>
      </c>
      <c r="D1" s="27" t="s">
        <v>25</v>
      </c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 thickBot="1" x14ac:dyDescent="0.35">
      <c r="A2" s="3" t="s">
        <v>14</v>
      </c>
    </row>
    <row r="3" spans="1:14" ht="12" customHeight="1" x14ac:dyDescent="0.25">
      <c r="A3" s="4"/>
      <c r="B3" s="20" t="s">
        <v>3</v>
      </c>
      <c r="C3" s="20"/>
      <c r="D3" s="20"/>
      <c r="E3" s="20"/>
      <c r="F3" s="20"/>
    </row>
    <row r="4" spans="1:14" ht="12" customHeight="1" x14ac:dyDescent="0.25">
      <c r="B4" s="5"/>
      <c r="C4" s="5"/>
      <c r="D4" s="6"/>
      <c r="E4" s="6" t="s">
        <v>6</v>
      </c>
      <c r="F4" s="6" t="s">
        <v>8</v>
      </c>
    </row>
    <row r="5" spans="1:14" ht="12" customHeight="1" x14ac:dyDescent="0.25">
      <c r="A5" s="7" t="s">
        <v>2</v>
      </c>
      <c r="B5" s="8" t="s">
        <v>4</v>
      </c>
      <c r="C5" s="9" t="s">
        <v>0</v>
      </c>
      <c r="D5" s="9" t="s">
        <v>5</v>
      </c>
      <c r="E5" s="8" t="s">
        <v>7</v>
      </c>
      <c r="F5" s="8" t="s">
        <v>9</v>
      </c>
    </row>
    <row r="6" spans="1:14" ht="12" customHeight="1" x14ac:dyDescent="0.25">
      <c r="A6" s="10" t="s">
        <v>10</v>
      </c>
      <c r="B6" s="5"/>
      <c r="E6" s="5"/>
      <c r="F6" s="5"/>
      <c r="K6" s="11"/>
    </row>
    <row r="7" spans="1:14" ht="17.25" customHeight="1" x14ac:dyDescent="0.25">
      <c r="A7" s="11" t="s">
        <v>15</v>
      </c>
      <c r="B7" s="12">
        <f>SUM(B8:B43)</f>
        <v>26890</v>
      </c>
      <c r="C7" s="13">
        <f>SUM(C8:C43)</f>
        <v>10732</v>
      </c>
      <c r="D7" s="13">
        <f>SUM(D8:D43)</f>
        <v>11357</v>
      </c>
      <c r="E7" s="13">
        <f>SUM(E8:E43)</f>
        <v>596</v>
      </c>
      <c r="F7" s="13">
        <f>SUM(F8:F43)</f>
        <v>4205</v>
      </c>
      <c r="K7" s="11"/>
    </row>
    <row r="8" spans="1:14" ht="12" customHeight="1" x14ac:dyDescent="0.25">
      <c r="A8" s="11">
        <v>1990</v>
      </c>
      <c r="B8" s="16">
        <f t="shared" ref="B8:B36" si="0">SUM(C8:F8)</f>
        <v>488</v>
      </c>
      <c r="C8" s="5">
        <v>222</v>
      </c>
      <c r="D8" s="5">
        <v>200</v>
      </c>
      <c r="E8" s="5">
        <v>34</v>
      </c>
      <c r="F8" s="5">
        <v>32</v>
      </c>
      <c r="K8" s="11"/>
    </row>
    <row r="9" spans="1:14" ht="12" customHeight="1" x14ac:dyDescent="0.25">
      <c r="A9" s="11">
        <v>1991</v>
      </c>
      <c r="B9" s="16">
        <f t="shared" si="0"/>
        <v>495</v>
      </c>
      <c r="C9" s="5">
        <v>232</v>
      </c>
      <c r="D9" s="5">
        <v>199</v>
      </c>
      <c r="E9" s="5">
        <v>24</v>
      </c>
      <c r="F9" s="5">
        <v>40</v>
      </c>
      <c r="K9" s="11"/>
    </row>
    <row r="10" spans="1:14" ht="12" customHeight="1" x14ac:dyDescent="0.25">
      <c r="A10" s="11">
        <v>1992</v>
      </c>
      <c r="B10" s="16">
        <f t="shared" si="0"/>
        <v>400</v>
      </c>
      <c r="C10" s="5">
        <v>191</v>
      </c>
      <c r="D10" s="5">
        <v>155</v>
      </c>
      <c r="E10" s="5">
        <v>14</v>
      </c>
      <c r="F10" s="5">
        <v>40</v>
      </c>
      <c r="K10" s="11"/>
    </row>
    <row r="11" spans="1:14" ht="12" customHeight="1" x14ac:dyDescent="0.25">
      <c r="A11" s="11">
        <v>1993</v>
      </c>
      <c r="B11" s="16">
        <f t="shared" si="0"/>
        <v>352</v>
      </c>
      <c r="C11" s="5">
        <v>199</v>
      </c>
      <c r="D11" s="5">
        <v>120</v>
      </c>
      <c r="E11" s="5">
        <v>11</v>
      </c>
      <c r="F11" s="5">
        <v>22</v>
      </c>
      <c r="K11" s="11"/>
    </row>
    <row r="12" spans="1:14" ht="12" customHeight="1" x14ac:dyDescent="0.25">
      <c r="A12" s="11">
        <v>1994</v>
      </c>
      <c r="B12" s="16">
        <f t="shared" si="0"/>
        <v>389</v>
      </c>
      <c r="C12" s="5">
        <v>237</v>
      </c>
      <c r="D12" s="5">
        <v>111</v>
      </c>
      <c r="E12" s="5">
        <v>10</v>
      </c>
      <c r="F12" s="5">
        <v>31</v>
      </c>
      <c r="K12" s="11"/>
    </row>
    <row r="13" spans="1:14" ht="17.25" customHeight="1" x14ac:dyDescent="0.25">
      <c r="A13" s="11">
        <v>1995</v>
      </c>
      <c r="B13" s="16">
        <f t="shared" si="0"/>
        <v>380</v>
      </c>
      <c r="C13" s="5">
        <v>224</v>
      </c>
      <c r="D13" s="5">
        <v>128</v>
      </c>
      <c r="E13" s="5">
        <v>17</v>
      </c>
      <c r="F13" s="5">
        <v>11</v>
      </c>
      <c r="K13" s="11"/>
    </row>
    <row r="14" spans="1:14" ht="12" customHeight="1" x14ac:dyDescent="0.25">
      <c r="A14" s="11">
        <v>1996</v>
      </c>
      <c r="B14" s="16">
        <f t="shared" si="0"/>
        <v>446</v>
      </c>
      <c r="C14" s="5">
        <v>223</v>
      </c>
      <c r="D14" s="5">
        <v>178</v>
      </c>
      <c r="E14" s="5">
        <v>20</v>
      </c>
      <c r="F14" s="5">
        <v>25</v>
      </c>
      <c r="K14" s="11"/>
    </row>
    <row r="15" spans="1:14" ht="12" customHeight="1" x14ac:dyDescent="0.25">
      <c r="A15" s="11">
        <v>1997</v>
      </c>
      <c r="B15" s="16">
        <f t="shared" si="0"/>
        <v>508</v>
      </c>
      <c r="C15" s="5">
        <v>249</v>
      </c>
      <c r="D15" s="5">
        <v>201</v>
      </c>
      <c r="E15" s="5">
        <v>13</v>
      </c>
      <c r="F15" s="5">
        <v>45</v>
      </c>
      <c r="K15" s="11"/>
    </row>
    <row r="16" spans="1:14" ht="12" customHeight="1" x14ac:dyDescent="0.25">
      <c r="A16" s="11">
        <v>1998</v>
      </c>
      <c r="B16" s="16">
        <f t="shared" si="0"/>
        <v>595</v>
      </c>
      <c r="C16" s="5">
        <v>294</v>
      </c>
      <c r="D16" s="5">
        <v>246</v>
      </c>
      <c r="E16" s="5">
        <v>18</v>
      </c>
      <c r="F16" s="5">
        <v>37</v>
      </c>
      <c r="K16" s="11"/>
    </row>
    <row r="17" spans="1:11" ht="12" customHeight="1" x14ac:dyDescent="0.25">
      <c r="A17" s="11">
        <v>1999</v>
      </c>
      <c r="B17" s="16">
        <f t="shared" si="0"/>
        <v>576</v>
      </c>
      <c r="C17" s="5">
        <v>270</v>
      </c>
      <c r="D17" s="5">
        <v>241</v>
      </c>
      <c r="E17" s="5">
        <v>37</v>
      </c>
      <c r="F17" s="5">
        <v>28</v>
      </c>
      <c r="K17" s="11"/>
    </row>
    <row r="18" spans="1:11" ht="17.25" customHeight="1" x14ac:dyDescent="0.25">
      <c r="A18" s="11">
        <v>2000</v>
      </c>
      <c r="B18" s="16">
        <f t="shared" si="0"/>
        <v>645</v>
      </c>
      <c r="C18" s="5">
        <v>292</v>
      </c>
      <c r="D18" s="5">
        <v>274</v>
      </c>
      <c r="E18" s="5">
        <v>26</v>
      </c>
      <c r="F18" s="5">
        <v>53</v>
      </c>
      <c r="K18" s="11"/>
    </row>
    <row r="19" spans="1:11" ht="12" customHeight="1" x14ac:dyDescent="0.25">
      <c r="A19" s="11">
        <v>2001</v>
      </c>
      <c r="B19" s="16">
        <f t="shared" si="0"/>
        <v>728</v>
      </c>
      <c r="C19" s="5">
        <v>396</v>
      </c>
      <c r="D19" s="5">
        <v>260</v>
      </c>
      <c r="E19" s="5">
        <v>34</v>
      </c>
      <c r="F19" s="5">
        <v>38</v>
      </c>
      <c r="K19" s="11"/>
    </row>
    <row r="20" spans="1:11" ht="12" customHeight="1" x14ac:dyDescent="0.25">
      <c r="A20" s="11">
        <v>2002</v>
      </c>
      <c r="B20" s="16">
        <f t="shared" si="0"/>
        <v>852</v>
      </c>
      <c r="C20" s="5">
        <v>424</v>
      </c>
      <c r="D20" s="5">
        <v>310</v>
      </c>
      <c r="E20" s="5">
        <v>28</v>
      </c>
      <c r="F20" s="5">
        <v>90</v>
      </c>
      <c r="K20" s="11"/>
    </row>
    <row r="21" spans="1:11" ht="12" customHeight="1" x14ac:dyDescent="0.25">
      <c r="A21" s="11">
        <v>2003</v>
      </c>
      <c r="B21" s="16">
        <f t="shared" si="0"/>
        <v>766</v>
      </c>
      <c r="C21" s="5">
        <v>315</v>
      </c>
      <c r="D21" s="5">
        <v>342</v>
      </c>
      <c r="E21" s="5">
        <v>27</v>
      </c>
      <c r="F21" s="5">
        <v>82</v>
      </c>
      <c r="K21" s="11"/>
    </row>
    <row r="22" spans="1:11" ht="12" customHeight="1" x14ac:dyDescent="0.25">
      <c r="A22" s="11">
        <v>2004</v>
      </c>
      <c r="B22" s="16">
        <f t="shared" si="0"/>
        <v>813</v>
      </c>
      <c r="C22" s="5">
        <v>304</v>
      </c>
      <c r="D22" s="5">
        <v>354</v>
      </c>
      <c r="E22" s="5">
        <v>22</v>
      </c>
      <c r="F22" s="5">
        <v>133</v>
      </c>
      <c r="K22" s="11"/>
    </row>
    <row r="23" spans="1:11" ht="17.25" customHeight="1" x14ac:dyDescent="0.25">
      <c r="A23" s="11">
        <v>2005</v>
      </c>
      <c r="B23" s="16">
        <f t="shared" si="0"/>
        <v>844</v>
      </c>
      <c r="C23" s="14">
        <v>295</v>
      </c>
      <c r="D23" s="14">
        <v>408</v>
      </c>
      <c r="E23" s="14">
        <v>13</v>
      </c>
      <c r="F23" s="14">
        <v>128</v>
      </c>
      <c r="K23" s="10"/>
    </row>
    <row r="24" spans="1:11" s="15" customFormat="1" ht="12" customHeight="1" x14ac:dyDescent="0.25">
      <c r="A24" s="11">
        <v>2006</v>
      </c>
      <c r="B24" s="16">
        <f t="shared" si="0"/>
        <v>763</v>
      </c>
      <c r="C24" s="14">
        <v>268</v>
      </c>
      <c r="D24" s="14">
        <v>352</v>
      </c>
      <c r="E24" s="14">
        <v>12</v>
      </c>
      <c r="F24" s="14">
        <v>131</v>
      </c>
    </row>
    <row r="25" spans="1:11" s="15" customFormat="1" ht="12" customHeight="1" x14ac:dyDescent="0.25">
      <c r="A25" s="11">
        <v>2007</v>
      </c>
      <c r="B25" s="16">
        <f t="shared" si="0"/>
        <v>850</v>
      </c>
      <c r="C25" s="14">
        <v>278</v>
      </c>
      <c r="D25" s="14">
        <v>405</v>
      </c>
      <c r="E25" s="14">
        <v>10</v>
      </c>
      <c r="F25" s="14">
        <v>157</v>
      </c>
    </row>
    <row r="26" spans="1:11" s="15" customFormat="1" ht="12" customHeight="1" x14ac:dyDescent="0.25">
      <c r="A26" s="11">
        <v>2008</v>
      </c>
      <c r="B26" s="16">
        <f t="shared" si="0"/>
        <v>954</v>
      </c>
      <c r="C26" s="14">
        <v>350</v>
      </c>
      <c r="D26" s="14">
        <v>422</v>
      </c>
      <c r="E26" s="14">
        <v>22</v>
      </c>
      <c r="F26" s="14">
        <v>160</v>
      </c>
    </row>
    <row r="27" spans="1:11" s="15" customFormat="1" ht="12" customHeight="1" x14ac:dyDescent="0.25">
      <c r="A27" s="11">
        <v>2009</v>
      </c>
      <c r="B27" s="16">
        <f t="shared" si="0"/>
        <v>953</v>
      </c>
      <c r="C27" s="14">
        <v>318</v>
      </c>
      <c r="D27" s="14">
        <v>459</v>
      </c>
      <c r="E27" s="14">
        <v>23</v>
      </c>
      <c r="F27" s="14">
        <v>153</v>
      </c>
    </row>
    <row r="28" spans="1:11" s="15" customFormat="1" ht="17.25" customHeight="1" x14ac:dyDescent="0.25">
      <c r="A28" s="11">
        <v>2010</v>
      </c>
      <c r="B28" s="16">
        <f t="shared" si="0"/>
        <v>873</v>
      </c>
      <c r="C28" s="14">
        <v>292</v>
      </c>
      <c r="D28" s="14">
        <v>391</v>
      </c>
      <c r="E28" s="14">
        <v>14</v>
      </c>
      <c r="F28" s="14">
        <v>176</v>
      </c>
    </row>
    <row r="29" spans="1:11" s="15" customFormat="1" ht="12" customHeight="1" x14ac:dyDescent="0.25">
      <c r="A29" s="11">
        <v>2011</v>
      </c>
      <c r="B29" s="16">
        <f t="shared" si="0"/>
        <v>955</v>
      </c>
      <c r="C29" s="14">
        <v>320</v>
      </c>
      <c r="D29" s="14">
        <v>466</v>
      </c>
      <c r="E29" s="14">
        <v>20</v>
      </c>
      <c r="F29" s="14">
        <v>149</v>
      </c>
    </row>
    <row r="30" spans="1:11" s="15" customFormat="1" ht="12" customHeight="1" x14ac:dyDescent="0.25">
      <c r="A30" s="11">
        <v>2012</v>
      </c>
      <c r="B30" s="16">
        <f t="shared" si="0"/>
        <v>885</v>
      </c>
      <c r="C30" s="14">
        <v>353</v>
      </c>
      <c r="D30" s="14">
        <v>348</v>
      </c>
      <c r="E30" s="14">
        <v>15</v>
      </c>
      <c r="F30" s="14">
        <v>169</v>
      </c>
    </row>
    <row r="31" spans="1:11" s="15" customFormat="1" ht="12" customHeight="1" x14ac:dyDescent="0.25">
      <c r="A31" s="11">
        <v>2013</v>
      </c>
      <c r="B31" s="16">
        <f t="shared" si="0"/>
        <v>861</v>
      </c>
      <c r="C31" s="14">
        <v>324</v>
      </c>
      <c r="D31" s="14">
        <v>381</v>
      </c>
      <c r="E31" s="14">
        <v>8</v>
      </c>
      <c r="F31" s="14">
        <v>148</v>
      </c>
    </row>
    <row r="32" spans="1:11" s="15" customFormat="1" ht="12" customHeight="1" x14ac:dyDescent="0.25">
      <c r="A32" s="11">
        <v>2014</v>
      </c>
      <c r="B32" s="16">
        <f t="shared" si="0"/>
        <v>939</v>
      </c>
      <c r="C32" s="14">
        <v>347</v>
      </c>
      <c r="D32" s="14">
        <v>393</v>
      </c>
      <c r="E32" s="14">
        <v>19</v>
      </c>
      <c r="F32" s="14">
        <v>180</v>
      </c>
    </row>
    <row r="33" spans="1:11" s="15" customFormat="1" ht="17.25" customHeight="1" x14ac:dyDescent="0.25">
      <c r="A33" s="11">
        <v>2015</v>
      </c>
      <c r="B33" s="16">
        <f t="shared" si="0"/>
        <v>889</v>
      </c>
      <c r="C33" s="14">
        <v>345</v>
      </c>
      <c r="D33" s="14">
        <v>334</v>
      </c>
      <c r="E33" s="14">
        <v>9</v>
      </c>
      <c r="F33" s="14">
        <v>201</v>
      </c>
    </row>
    <row r="34" spans="1:11" s="15" customFormat="1" ht="12" customHeight="1" x14ac:dyDescent="0.25">
      <c r="A34" s="11">
        <v>2016</v>
      </c>
      <c r="B34" s="16">
        <f t="shared" si="0"/>
        <v>1024</v>
      </c>
      <c r="C34" s="14">
        <v>370</v>
      </c>
      <c r="D34" s="14">
        <v>431</v>
      </c>
      <c r="E34" s="14">
        <v>11</v>
      </c>
      <c r="F34" s="14">
        <v>212</v>
      </c>
    </row>
    <row r="35" spans="1:11" s="15" customFormat="1" ht="12" customHeight="1" x14ac:dyDescent="0.25">
      <c r="A35" s="11">
        <v>2017</v>
      </c>
      <c r="B35" s="16">
        <f t="shared" si="0"/>
        <v>1030</v>
      </c>
      <c r="C35" s="14">
        <v>392</v>
      </c>
      <c r="D35" s="14">
        <v>411</v>
      </c>
      <c r="E35" s="14">
        <v>13</v>
      </c>
      <c r="F35" s="14">
        <v>214</v>
      </c>
    </row>
    <row r="36" spans="1:11" s="15" customFormat="1" ht="12" customHeight="1" x14ac:dyDescent="0.25">
      <c r="A36" s="11">
        <v>2018</v>
      </c>
      <c r="B36" s="16">
        <f t="shared" si="0"/>
        <v>1080</v>
      </c>
      <c r="C36" s="14">
        <v>412</v>
      </c>
      <c r="D36" s="14">
        <v>453</v>
      </c>
      <c r="E36" s="14">
        <v>9</v>
      </c>
      <c r="F36" s="14">
        <v>206</v>
      </c>
    </row>
    <row r="37" spans="1:11" s="15" customFormat="1" ht="12" customHeight="1" x14ac:dyDescent="0.25">
      <c r="A37" s="11">
        <v>2019</v>
      </c>
      <c r="B37" s="16">
        <f t="shared" ref="B37:B42" si="1">SUM(C37:F37)</f>
        <v>847</v>
      </c>
      <c r="C37" s="14">
        <v>313</v>
      </c>
      <c r="D37" s="14">
        <v>341</v>
      </c>
      <c r="E37" s="14">
        <v>14</v>
      </c>
      <c r="F37" s="14">
        <v>179</v>
      </c>
    </row>
    <row r="38" spans="1:11" s="15" customFormat="1" ht="17.25" customHeight="1" x14ac:dyDescent="0.25">
      <c r="A38" s="11">
        <v>2020</v>
      </c>
      <c r="B38" s="16">
        <f t="shared" si="1"/>
        <v>957</v>
      </c>
      <c r="C38" s="14">
        <v>324</v>
      </c>
      <c r="D38" s="14">
        <v>462</v>
      </c>
      <c r="E38" s="14">
        <v>6</v>
      </c>
      <c r="F38" s="14">
        <v>165</v>
      </c>
      <c r="G38" s="16"/>
      <c r="K38" s="11"/>
    </row>
    <row r="39" spans="1:11" s="15" customFormat="1" ht="12" customHeight="1" x14ac:dyDescent="0.25">
      <c r="A39" s="11">
        <v>2021</v>
      </c>
      <c r="B39" s="16">
        <f t="shared" si="1"/>
        <v>925</v>
      </c>
      <c r="C39" s="14">
        <v>304</v>
      </c>
      <c r="D39" s="14">
        <v>434</v>
      </c>
      <c r="E39" s="14">
        <v>12</v>
      </c>
      <c r="F39" s="14">
        <v>175</v>
      </c>
      <c r="G39" s="16"/>
      <c r="K39" s="11"/>
    </row>
    <row r="40" spans="1:11" s="15" customFormat="1" ht="12" customHeight="1" x14ac:dyDescent="0.25">
      <c r="A40" s="11">
        <v>2022</v>
      </c>
      <c r="B40" s="16">
        <f t="shared" si="1"/>
        <v>915</v>
      </c>
      <c r="C40" s="14">
        <v>383</v>
      </c>
      <c r="D40" s="14">
        <v>350</v>
      </c>
      <c r="E40" s="14">
        <v>10</v>
      </c>
      <c r="F40" s="14">
        <v>172</v>
      </c>
      <c r="G40" s="16"/>
      <c r="K40" s="11"/>
    </row>
    <row r="41" spans="1:11" s="15" customFormat="1" ht="12" customHeight="1" x14ac:dyDescent="0.25">
      <c r="A41" s="11">
        <v>2023</v>
      </c>
      <c r="B41" s="16">
        <f t="shared" ref="B41" si="2">SUM(C41:F41)</f>
        <v>917</v>
      </c>
      <c r="C41" s="14">
        <v>327</v>
      </c>
      <c r="D41" s="14">
        <v>369</v>
      </c>
      <c r="E41" s="14">
        <v>12</v>
      </c>
      <c r="F41" s="14">
        <v>209</v>
      </c>
      <c r="G41" s="16"/>
      <c r="K41" s="11"/>
    </row>
    <row r="42" spans="1:11" s="15" customFormat="1" ht="12" customHeight="1" x14ac:dyDescent="0.25">
      <c r="A42" s="11">
        <v>2024</v>
      </c>
      <c r="B42" s="16">
        <f t="shared" si="1"/>
        <v>996</v>
      </c>
      <c r="C42" s="14">
        <v>345</v>
      </c>
      <c r="D42" s="14">
        <v>428</v>
      </c>
      <c r="E42" s="14">
        <v>9</v>
      </c>
      <c r="F42" s="14">
        <v>214</v>
      </c>
      <c r="G42" s="16"/>
      <c r="K42" s="11"/>
    </row>
    <row r="43" spans="1:11" s="15" customFormat="1" ht="17.399999999999999" customHeight="1" x14ac:dyDescent="0.25">
      <c r="A43" s="15" t="s">
        <v>11</v>
      </c>
      <c r="K43" s="11"/>
    </row>
    <row r="44" spans="1:11" s="15" customFormat="1" ht="12" customHeight="1" x14ac:dyDescent="0.25">
      <c r="A44" s="11" t="s">
        <v>15</v>
      </c>
      <c r="B44" s="16">
        <f>SUM(B45:B80)</f>
        <v>21505</v>
      </c>
      <c r="C44" s="17">
        <f>SUM(C45:C80)</f>
        <v>8600</v>
      </c>
      <c r="D44" s="17">
        <f>SUM(D45:D80)</f>
        <v>10765</v>
      </c>
      <c r="E44" s="17">
        <f>SUM(E45:E80)</f>
        <v>642</v>
      </c>
      <c r="F44" s="17">
        <f>SUM(F45:F80)</f>
        <v>1498</v>
      </c>
      <c r="K44" s="11"/>
    </row>
    <row r="45" spans="1:11" s="15" customFormat="1" ht="12" customHeight="1" x14ac:dyDescent="0.25">
      <c r="A45" s="11">
        <v>1990</v>
      </c>
      <c r="B45" s="16">
        <f t="shared" ref="B45:B76" si="3">SUM(C45:F45)</f>
        <v>278</v>
      </c>
      <c r="C45" s="5">
        <v>130</v>
      </c>
      <c r="D45" s="5">
        <v>130</v>
      </c>
      <c r="E45" s="5">
        <v>8</v>
      </c>
      <c r="F45" s="5">
        <v>10</v>
      </c>
      <c r="K45" s="11"/>
    </row>
    <row r="46" spans="1:11" s="15" customFormat="1" ht="12" customHeight="1" x14ac:dyDescent="0.25">
      <c r="A46" s="11">
        <v>1991</v>
      </c>
      <c r="B46" s="16">
        <f t="shared" si="3"/>
        <v>357</v>
      </c>
      <c r="C46" s="5">
        <v>146</v>
      </c>
      <c r="D46" s="5">
        <v>162</v>
      </c>
      <c r="E46" s="5">
        <v>29</v>
      </c>
      <c r="F46" s="5">
        <v>20</v>
      </c>
      <c r="K46" s="11"/>
    </row>
    <row r="47" spans="1:11" s="15" customFormat="1" ht="12" customHeight="1" x14ac:dyDescent="0.25">
      <c r="A47" s="11">
        <v>1992</v>
      </c>
      <c r="B47" s="16">
        <f t="shared" si="3"/>
        <v>308</v>
      </c>
      <c r="C47" s="5">
        <v>140</v>
      </c>
      <c r="D47" s="5">
        <v>142</v>
      </c>
      <c r="E47" s="5">
        <v>22</v>
      </c>
      <c r="F47" s="5">
        <v>4.0000000000000284</v>
      </c>
      <c r="K47" s="11"/>
    </row>
    <row r="48" spans="1:11" s="15" customFormat="1" ht="12" customHeight="1" x14ac:dyDescent="0.25">
      <c r="A48" s="11">
        <v>1993</v>
      </c>
      <c r="B48" s="16">
        <f t="shared" si="3"/>
        <v>356</v>
      </c>
      <c r="C48" s="5">
        <v>143</v>
      </c>
      <c r="D48" s="5">
        <v>160</v>
      </c>
      <c r="E48" s="5">
        <v>17</v>
      </c>
      <c r="F48" s="5">
        <v>36</v>
      </c>
      <c r="K48" s="11"/>
    </row>
    <row r="49" spans="1:11" s="15" customFormat="1" ht="17.25" customHeight="1" x14ac:dyDescent="0.25">
      <c r="A49" s="11">
        <v>1994</v>
      </c>
      <c r="B49" s="16">
        <f t="shared" si="3"/>
        <v>377</v>
      </c>
      <c r="C49" s="5">
        <v>149</v>
      </c>
      <c r="D49" s="5">
        <v>187</v>
      </c>
      <c r="E49" s="5">
        <v>29</v>
      </c>
      <c r="F49" s="5">
        <v>12</v>
      </c>
      <c r="K49" s="11"/>
    </row>
    <row r="50" spans="1:11" s="15" customFormat="1" ht="12" customHeight="1" x14ac:dyDescent="0.25">
      <c r="A50" s="11">
        <v>1995</v>
      </c>
      <c r="B50" s="16">
        <f t="shared" si="3"/>
        <v>437</v>
      </c>
      <c r="C50" s="5">
        <v>194</v>
      </c>
      <c r="D50" s="5">
        <v>204</v>
      </c>
      <c r="E50" s="5">
        <v>18</v>
      </c>
      <c r="F50" s="5">
        <v>21</v>
      </c>
      <c r="K50" s="11"/>
    </row>
    <row r="51" spans="1:11" s="15" customFormat="1" ht="12" customHeight="1" x14ac:dyDescent="0.25">
      <c r="A51" s="11">
        <v>1996</v>
      </c>
      <c r="B51" s="16">
        <f t="shared" si="3"/>
        <v>425</v>
      </c>
      <c r="C51" s="5">
        <v>203</v>
      </c>
      <c r="D51" s="5">
        <v>192</v>
      </c>
      <c r="E51" s="5">
        <v>20</v>
      </c>
      <c r="F51" s="5">
        <v>10</v>
      </c>
      <c r="K51" s="11"/>
    </row>
    <row r="52" spans="1:11" s="15" customFormat="1" ht="12" customHeight="1" x14ac:dyDescent="0.25">
      <c r="A52" s="11">
        <v>1997</v>
      </c>
      <c r="B52" s="16">
        <f t="shared" si="3"/>
        <v>435</v>
      </c>
      <c r="C52" s="5">
        <v>159</v>
      </c>
      <c r="D52" s="5">
        <v>228</v>
      </c>
      <c r="E52" s="5">
        <v>34</v>
      </c>
      <c r="F52" s="5">
        <v>14</v>
      </c>
      <c r="K52" s="11"/>
    </row>
    <row r="53" spans="1:11" s="15" customFormat="1" ht="12" customHeight="1" x14ac:dyDescent="0.25">
      <c r="A53" s="11">
        <v>1998</v>
      </c>
      <c r="B53" s="16">
        <f t="shared" si="3"/>
        <v>446</v>
      </c>
      <c r="C53" s="5">
        <v>177</v>
      </c>
      <c r="D53" s="5">
        <v>199</v>
      </c>
      <c r="E53" s="5">
        <v>44</v>
      </c>
      <c r="F53" s="5">
        <v>26</v>
      </c>
      <c r="K53" s="11"/>
    </row>
    <row r="54" spans="1:11" s="15" customFormat="1" ht="17.25" customHeight="1" x14ac:dyDescent="0.25">
      <c r="A54" s="11">
        <v>1999</v>
      </c>
      <c r="B54" s="16">
        <f t="shared" si="3"/>
        <v>483</v>
      </c>
      <c r="C54" s="5">
        <v>150</v>
      </c>
      <c r="D54" s="5">
        <v>283</v>
      </c>
      <c r="E54" s="5">
        <v>31</v>
      </c>
      <c r="F54" s="5">
        <v>19</v>
      </c>
      <c r="K54" s="11"/>
    </row>
    <row r="55" spans="1:11" s="15" customFormat="1" ht="12" customHeight="1" x14ac:dyDescent="0.25">
      <c r="A55" s="11">
        <v>2000</v>
      </c>
      <c r="B55" s="16">
        <f t="shared" si="3"/>
        <v>576</v>
      </c>
      <c r="C55" s="5">
        <v>193</v>
      </c>
      <c r="D55" s="5">
        <v>310</v>
      </c>
      <c r="E55" s="5">
        <v>32</v>
      </c>
      <c r="F55" s="5">
        <v>41</v>
      </c>
      <c r="K55" s="11"/>
    </row>
    <row r="56" spans="1:11" s="15" customFormat="1" ht="12" customHeight="1" x14ac:dyDescent="0.25">
      <c r="A56" s="11">
        <v>2001</v>
      </c>
      <c r="B56" s="16">
        <f t="shared" si="3"/>
        <v>558</v>
      </c>
      <c r="C56" s="5">
        <v>201</v>
      </c>
      <c r="D56" s="5">
        <v>308</v>
      </c>
      <c r="E56" s="5">
        <v>19</v>
      </c>
      <c r="F56" s="5">
        <v>30</v>
      </c>
      <c r="K56" s="11"/>
    </row>
    <row r="57" spans="1:11" s="15" customFormat="1" ht="12" customHeight="1" x14ac:dyDescent="0.25">
      <c r="A57" s="11">
        <v>2002</v>
      </c>
      <c r="B57" s="16">
        <f t="shared" si="3"/>
        <v>631</v>
      </c>
      <c r="C57" s="5">
        <v>245</v>
      </c>
      <c r="D57" s="5">
        <v>339</v>
      </c>
      <c r="E57" s="5">
        <v>20</v>
      </c>
      <c r="F57" s="5">
        <v>27</v>
      </c>
      <c r="G57" s="18"/>
      <c r="K57" s="11"/>
    </row>
    <row r="58" spans="1:11" s="15" customFormat="1" ht="12" customHeight="1" x14ac:dyDescent="0.25">
      <c r="A58" s="11">
        <v>2003</v>
      </c>
      <c r="B58" s="16">
        <f t="shared" si="3"/>
        <v>667</v>
      </c>
      <c r="C58" s="5">
        <v>268</v>
      </c>
      <c r="D58" s="5">
        <v>349</v>
      </c>
      <c r="E58" s="5">
        <v>14</v>
      </c>
      <c r="F58" s="5">
        <v>36</v>
      </c>
      <c r="K58" s="10"/>
    </row>
    <row r="59" spans="1:11" s="15" customFormat="1" ht="17.25" customHeight="1" x14ac:dyDescent="0.25">
      <c r="A59" s="11">
        <v>2004</v>
      </c>
      <c r="B59" s="16">
        <f t="shared" si="3"/>
        <v>640</v>
      </c>
      <c r="C59" s="5">
        <v>219</v>
      </c>
      <c r="D59" s="5">
        <v>385</v>
      </c>
      <c r="E59" s="5">
        <v>12</v>
      </c>
      <c r="F59" s="5">
        <v>24</v>
      </c>
      <c r="K59" s="10"/>
    </row>
    <row r="60" spans="1:11" s="15" customFormat="1" ht="12" customHeight="1" x14ac:dyDescent="0.25">
      <c r="A60" s="11">
        <v>2005</v>
      </c>
      <c r="B60" s="16">
        <f t="shared" si="3"/>
        <v>639</v>
      </c>
      <c r="C60" s="17">
        <v>238</v>
      </c>
      <c r="D60" s="17">
        <v>360</v>
      </c>
      <c r="E60" s="17">
        <v>15</v>
      </c>
      <c r="F60" s="17">
        <v>26</v>
      </c>
      <c r="K60" s="10"/>
    </row>
    <row r="61" spans="1:11" s="15" customFormat="1" ht="12" customHeight="1" x14ac:dyDescent="0.25">
      <c r="A61" s="11">
        <v>2006</v>
      </c>
      <c r="B61" s="16">
        <f t="shared" si="3"/>
        <v>675</v>
      </c>
      <c r="C61" s="17">
        <v>224</v>
      </c>
      <c r="D61" s="17">
        <v>409</v>
      </c>
      <c r="E61" s="17">
        <v>22</v>
      </c>
      <c r="F61" s="17">
        <v>20</v>
      </c>
      <c r="K61" s="10"/>
    </row>
    <row r="62" spans="1:11" s="15" customFormat="1" ht="12" customHeight="1" x14ac:dyDescent="0.25">
      <c r="A62" s="11">
        <v>2007</v>
      </c>
      <c r="B62" s="16">
        <f t="shared" si="3"/>
        <v>673</v>
      </c>
      <c r="C62" s="17">
        <v>276</v>
      </c>
      <c r="D62" s="17">
        <v>350</v>
      </c>
      <c r="E62" s="17">
        <v>20</v>
      </c>
      <c r="F62" s="17">
        <v>27</v>
      </c>
      <c r="K62" s="10"/>
    </row>
    <row r="63" spans="1:11" s="15" customFormat="1" ht="12" customHeight="1" x14ac:dyDescent="0.25">
      <c r="A63" s="11">
        <v>2008</v>
      </c>
      <c r="B63" s="16">
        <f t="shared" si="3"/>
        <v>706</v>
      </c>
      <c r="C63" s="17">
        <v>256</v>
      </c>
      <c r="D63" s="17">
        <v>397</v>
      </c>
      <c r="E63" s="17">
        <v>17</v>
      </c>
      <c r="F63" s="17">
        <v>36</v>
      </c>
      <c r="K63" s="10"/>
    </row>
    <row r="64" spans="1:11" s="15" customFormat="1" ht="17.25" customHeight="1" x14ac:dyDescent="0.25">
      <c r="A64" s="11">
        <v>2009</v>
      </c>
      <c r="B64" s="16">
        <f t="shared" si="3"/>
        <v>700</v>
      </c>
      <c r="C64" s="17">
        <v>247</v>
      </c>
      <c r="D64" s="17">
        <v>398</v>
      </c>
      <c r="E64" s="17">
        <v>13</v>
      </c>
      <c r="F64" s="17">
        <v>42</v>
      </c>
      <c r="K64" s="10"/>
    </row>
    <row r="65" spans="1:11" s="15" customFormat="1" ht="12" customHeight="1" x14ac:dyDescent="0.25">
      <c r="A65" s="11">
        <v>2010</v>
      </c>
      <c r="B65" s="16">
        <f t="shared" si="3"/>
        <v>649</v>
      </c>
      <c r="C65" s="17">
        <v>251</v>
      </c>
      <c r="D65" s="17">
        <v>348</v>
      </c>
      <c r="E65" s="17">
        <v>13</v>
      </c>
      <c r="F65" s="17">
        <v>37</v>
      </c>
      <c r="K65" s="10"/>
    </row>
    <row r="66" spans="1:11" s="15" customFormat="1" ht="12" customHeight="1" x14ac:dyDescent="0.25">
      <c r="A66" s="11">
        <v>2011</v>
      </c>
      <c r="B66" s="16">
        <f t="shared" si="3"/>
        <v>622</v>
      </c>
      <c r="C66" s="17">
        <v>247</v>
      </c>
      <c r="D66" s="17">
        <v>330</v>
      </c>
      <c r="E66" s="17">
        <v>15</v>
      </c>
      <c r="F66" s="17">
        <v>30</v>
      </c>
    </row>
    <row r="67" spans="1:11" s="15" customFormat="1" ht="12" customHeight="1" x14ac:dyDescent="0.25">
      <c r="A67" s="11">
        <v>2012</v>
      </c>
      <c r="B67" s="16">
        <f t="shared" si="3"/>
        <v>708</v>
      </c>
      <c r="C67" s="17">
        <v>252</v>
      </c>
      <c r="D67" s="17">
        <v>366</v>
      </c>
      <c r="E67" s="17">
        <v>16</v>
      </c>
      <c r="F67" s="17">
        <v>74</v>
      </c>
    </row>
    <row r="68" spans="1:11" s="15" customFormat="1" ht="12" customHeight="1" x14ac:dyDescent="0.25">
      <c r="A68" s="11">
        <v>2013</v>
      </c>
      <c r="B68" s="16">
        <f t="shared" si="3"/>
        <v>714</v>
      </c>
      <c r="C68" s="17">
        <v>277</v>
      </c>
      <c r="D68" s="17">
        <v>358</v>
      </c>
      <c r="E68" s="17">
        <v>22</v>
      </c>
      <c r="F68" s="17">
        <v>57</v>
      </c>
    </row>
    <row r="69" spans="1:11" s="15" customFormat="1" ht="17.25" customHeight="1" x14ac:dyDescent="0.25">
      <c r="A69" s="11">
        <v>2014</v>
      </c>
      <c r="B69" s="16">
        <f t="shared" si="3"/>
        <v>702</v>
      </c>
      <c r="C69" s="17">
        <v>269</v>
      </c>
      <c r="D69" s="17">
        <v>376</v>
      </c>
      <c r="E69" s="17">
        <v>8</v>
      </c>
      <c r="F69" s="17">
        <v>49</v>
      </c>
    </row>
    <row r="70" spans="1:11" s="15" customFormat="1" ht="12" customHeight="1" x14ac:dyDescent="0.25">
      <c r="A70" s="11">
        <v>2015</v>
      </c>
      <c r="B70" s="16">
        <f t="shared" si="3"/>
        <v>815</v>
      </c>
      <c r="C70" s="17">
        <v>340</v>
      </c>
      <c r="D70" s="17">
        <v>371</v>
      </c>
      <c r="E70" s="17">
        <v>17</v>
      </c>
      <c r="F70" s="17">
        <v>87</v>
      </c>
    </row>
    <row r="71" spans="1:11" s="15" customFormat="1" ht="12" customHeight="1" x14ac:dyDescent="0.25">
      <c r="A71" s="11">
        <v>2016</v>
      </c>
      <c r="B71" s="16">
        <f t="shared" si="3"/>
        <v>790</v>
      </c>
      <c r="C71" s="17">
        <v>311</v>
      </c>
      <c r="D71" s="17">
        <v>409</v>
      </c>
      <c r="E71" s="17">
        <v>17</v>
      </c>
      <c r="F71" s="17">
        <v>53</v>
      </c>
    </row>
    <row r="72" spans="1:11" s="15" customFormat="1" ht="12" customHeight="1" x14ac:dyDescent="0.25">
      <c r="A72" s="11">
        <v>2017</v>
      </c>
      <c r="B72" s="16">
        <f t="shared" si="3"/>
        <v>796</v>
      </c>
      <c r="C72" s="17">
        <v>345</v>
      </c>
      <c r="D72" s="17">
        <v>381</v>
      </c>
      <c r="E72" s="17">
        <v>11</v>
      </c>
      <c r="F72" s="17">
        <v>59</v>
      </c>
    </row>
    <row r="73" spans="1:11" s="15" customFormat="1" ht="12" customHeight="1" x14ac:dyDescent="0.25">
      <c r="A73" s="11">
        <v>2018</v>
      </c>
      <c r="B73" s="16">
        <f t="shared" si="3"/>
        <v>789</v>
      </c>
      <c r="C73" s="17">
        <v>342</v>
      </c>
      <c r="D73" s="17">
        <v>350</v>
      </c>
      <c r="E73" s="17">
        <v>16</v>
      </c>
      <c r="F73" s="17">
        <v>81</v>
      </c>
    </row>
    <row r="74" spans="1:11" s="15" customFormat="1" ht="17.25" customHeight="1" x14ac:dyDescent="0.25">
      <c r="A74" s="11">
        <v>2019</v>
      </c>
      <c r="B74" s="16">
        <f t="shared" si="3"/>
        <v>764</v>
      </c>
      <c r="C74" s="17">
        <v>323</v>
      </c>
      <c r="D74" s="17">
        <v>359</v>
      </c>
      <c r="E74" s="17">
        <v>10</v>
      </c>
      <c r="F74" s="17">
        <v>72</v>
      </c>
    </row>
    <row r="75" spans="1:11" s="15" customFormat="1" ht="12" customHeight="1" x14ac:dyDescent="0.25">
      <c r="A75" s="11">
        <v>2020</v>
      </c>
      <c r="B75" s="16">
        <f t="shared" si="3"/>
        <v>742</v>
      </c>
      <c r="C75" s="17">
        <v>320</v>
      </c>
      <c r="D75" s="17">
        <v>311</v>
      </c>
      <c r="E75" s="17">
        <v>11</v>
      </c>
      <c r="F75" s="17">
        <v>100</v>
      </c>
    </row>
    <row r="76" spans="1:11" s="15" customFormat="1" ht="12" customHeight="1" x14ac:dyDescent="0.25">
      <c r="A76" s="11">
        <v>2021</v>
      </c>
      <c r="B76" s="16">
        <f t="shared" si="3"/>
        <v>739</v>
      </c>
      <c r="C76" s="17">
        <v>357</v>
      </c>
      <c r="D76" s="17">
        <v>311</v>
      </c>
      <c r="E76" s="17">
        <v>9</v>
      </c>
      <c r="F76" s="17">
        <v>62</v>
      </c>
    </row>
    <row r="77" spans="1:11" s="15" customFormat="1" ht="12" customHeight="1" x14ac:dyDescent="0.25">
      <c r="A77" s="11">
        <v>2022</v>
      </c>
      <c r="B77" s="16">
        <f t="shared" ref="B77:B79" si="4">SUM(C77:F77)</f>
        <v>805</v>
      </c>
      <c r="C77" s="17">
        <v>356</v>
      </c>
      <c r="D77" s="17">
        <v>354</v>
      </c>
      <c r="E77" s="17">
        <v>9</v>
      </c>
      <c r="F77" s="17">
        <v>86</v>
      </c>
    </row>
    <row r="78" spans="1:11" s="15" customFormat="1" ht="12" customHeight="1" x14ac:dyDescent="0.25">
      <c r="A78" s="11">
        <v>2023</v>
      </c>
      <c r="B78" s="16">
        <f t="shared" ref="B78" si="5">SUM(C78:F78)</f>
        <v>734</v>
      </c>
      <c r="C78" s="17">
        <v>321</v>
      </c>
      <c r="D78" s="17">
        <v>333</v>
      </c>
      <c r="E78" s="17">
        <v>14</v>
      </c>
      <c r="F78" s="17">
        <v>66</v>
      </c>
    </row>
    <row r="79" spans="1:11" s="15" customFormat="1" ht="12" customHeight="1" x14ac:dyDescent="0.25">
      <c r="A79" s="11">
        <v>2024</v>
      </c>
      <c r="B79" s="16">
        <f t="shared" si="4"/>
        <v>769</v>
      </c>
      <c r="C79" s="17">
        <v>331</v>
      </c>
      <c r="D79" s="17">
        <v>316</v>
      </c>
      <c r="E79" s="17">
        <v>18</v>
      </c>
      <c r="F79" s="17">
        <v>104</v>
      </c>
    </row>
    <row r="80" spans="1:11" s="15" customFormat="1" ht="17.399999999999999" customHeight="1" x14ac:dyDescent="0.25">
      <c r="A80" s="10" t="s">
        <v>12</v>
      </c>
      <c r="B80" s="10"/>
      <c r="C80" s="10"/>
      <c r="D80" s="10"/>
      <c r="E80" s="10"/>
      <c r="F80" s="10"/>
    </row>
    <row r="81" spans="1:6" s="15" customFormat="1" ht="12" customHeight="1" x14ac:dyDescent="0.25">
      <c r="A81" s="11" t="s">
        <v>15</v>
      </c>
      <c r="B81" s="12">
        <f>SUM(B82:B117)</f>
        <v>5385</v>
      </c>
      <c r="C81" s="13">
        <f>SUM(C82:C117)</f>
        <v>2132</v>
      </c>
      <c r="D81" s="13">
        <f>SUM(D82:D117)</f>
        <v>592</v>
      </c>
      <c r="E81" s="13">
        <f>SUM(E82:E117)</f>
        <v>-46</v>
      </c>
      <c r="F81" s="13">
        <f>SUM(F82:F117)</f>
        <v>2707</v>
      </c>
    </row>
    <row r="82" spans="1:6" s="15" customFormat="1" ht="12" customHeight="1" x14ac:dyDescent="0.25">
      <c r="A82" s="11">
        <v>1990</v>
      </c>
      <c r="B82" s="16">
        <f t="shared" ref="B82:F91" si="6">B8-B45</f>
        <v>210</v>
      </c>
      <c r="C82" s="17">
        <f t="shared" si="6"/>
        <v>92</v>
      </c>
      <c r="D82" s="17">
        <f t="shared" si="6"/>
        <v>70</v>
      </c>
      <c r="E82" s="17">
        <f t="shared" si="6"/>
        <v>26</v>
      </c>
      <c r="F82" s="17">
        <f t="shared" si="6"/>
        <v>22</v>
      </c>
    </row>
    <row r="83" spans="1:6" s="15" customFormat="1" ht="12" customHeight="1" x14ac:dyDescent="0.25">
      <c r="A83" s="11">
        <v>1991</v>
      </c>
      <c r="B83" s="16">
        <f t="shared" si="6"/>
        <v>138</v>
      </c>
      <c r="C83" s="17">
        <f t="shared" si="6"/>
        <v>86</v>
      </c>
      <c r="D83" s="17">
        <f t="shared" si="6"/>
        <v>37</v>
      </c>
      <c r="E83" s="17">
        <f t="shared" si="6"/>
        <v>-5</v>
      </c>
      <c r="F83" s="17">
        <f t="shared" si="6"/>
        <v>20</v>
      </c>
    </row>
    <row r="84" spans="1:6" s="15" customFormat="1" ht="12" customHeight="1" x14ac:dyDescent="0.25">
      <c r="A84" s="11">
        <v>1992</v>
      </c>
      <c r="B84" s="16">
        <f t="shared" si="6"/>
        <v>92</v>
      </c>
      <c r="C84" s="17">
        <f t="shared" si="6"/>
        <v>51</v>
      </c>
      <c r="D84" s="17">
        <f t="shared" si="6"/>
        <v>13</v>
      </c>
      <c r="E84" s="17">
        <f t="shared" si="6"/>
        <v>-8</v>
      </c>
      <c r="F84" s="17">
        <f t="shared" si="6"/>
        <v>35.999999999999972</v>
      </c>
    </row>
    <row r="85" spans="1:6" s="15" customFormat="1" ht="17.25" customHeight="1" x14ac:dyDescent="0.25">
      <c r="A85" s="11">
        <v>1993</v>
      </c>
      <c r="B85" s="16">
        <f t="shared" si="6"/>
        <v>-4</v>
      </c>
      <c r="C85" s="17">
        <f t="shared" si="6"/>
        <v>56</v>
      </c>
      <c r="D85" s="17">
        <f t="shared" si="6"/>
        <v>-40</v>
      </c>
      <c r="E85" s="17">
        <f t="shared" si="6"/>
        <v>-6</v>
      </c>
      <c r="F85" s="17">
        <f t="shared" si="6"/>
        <v>-14</v>
      </c>
    </row>
    <row r="86" spans="1:6" s="15" customFormat="1" ht="12" customHeight="1" x14ac:dyDescent="0.25">
      <c r="A86" s="11">
        <v>1994</v>
      </c>
      <c r="B86" s="16">
        <f t="shared" si="6"/>
        <v>12</v>
      </c>
      <c r="C86" s="17">
        <f t="shared" si="6"/>
        <v>88</v>
      </c>
      <c r="D86" s="17">
        <f t="shared" si="6"/>
        <v>-76</v>
      </c>
      <c r="E86" s="17">
        <f t="shared" si="6"/>
        <v>-19</v>
      </c>
      <c r="F86" s="17">
        <f t="shared" si="6"/>
        <v>19</v>
      </c>
    </row>
    <row r="87" spans="1:6" s="15" customFormat="1" ht="12" customHeight="1" x14ac:dyDescent="0.25">
      <c r="A87" s="11">
        <v>1995</v>
      </c>
      <c r="B87" s="16">
        <f t="shared" si="6"/>
        <v>-57</v>
      </c>
      <c r="C87" s="17">
        <f t="shared" si="6"/>
        <v>30</v>
      </c>
      <c r="D87" s="17">
        <f t="shared" si="6"/>
        <v>-76</v>
      </c>
      <c r="E87" s="17">
        <f t="shared" si="6"/>
        <v>-1</v>
      </c>
      <c r="F87" s="17">
        <f t="shared" si="6"/>
        <v>-10</v>
      </c>
    </row>
    <row r="88" spans="1:6" s="15" customFormat="1" ht="12" customHeight="1" x14ac:dyDescent="0.25">
      <c r="A88" s="11">
        <v>1996</v>
      </c>
      <c r="B88" s="16">
        <f t="shared" si="6"/>
        <v>21</v>
      </c>
      <c r="C88" s="17">
        <f t="shared" si="6"/>
        <v>20</v>
      </c>
      <c r="D88" s="17">
        <f t="shared" si="6"/>
        <v>-14</v>
      </c>
      <c r="E88" s="17">
        <f t="shared" si="6"/>
        <v>0</v>
      </c>
      <c r="F88" s="17">
        <f t="shared" si="6"/>
        <v>15</v>
      </c>
    </row>
    <row r="89" spans="1:6" s="15" customFormat="1" ht="12" customHeight="1" x14ac:dyDescent="0.25">
      <c r="A89" s="11">
        <v>1997</v>
      </c>
      <c r="B89" s="16">
        <f t="shared" si="6"/>
        <v>73</v>
      </c>
      <c r="C89" s="17">
        <f t="shared" si="6"/>
        <v>90</v>
      </c>
      <c r="D89" s="17">
        <f t="shared" si="6"/>
        <v>-27</v>
      </c>
      <c r="E89" s="17">
        <f t="shared" si="6"/>
        <v>-21</v>
      </c>
      <c r="F89" s="17">
        <f t="shared" si="6"/>
        <v>31</v>
      </c>
    </row>
    <row r="90" spans="1:6" s="15" customFormat="1" ht="17.25" customHeight="1" x14ac:dyDescent="0.25">
      <c r="A90" s="11">
        <v>1998</v>
      </c>
      <c r="B90" s="16">
        <f t="shared" si="6"/>
        <v>149</v>
      </c>
      <c r="C90" s="17">
        <f t="shared" si="6"/>
        <v>117</v>
      </c>
      <c r="D90" s="17">
        <f t="shared" si="6"/>
        <v>47</v>
      </c>
      <c r="E90" s="17">
        <f t="shared" si="6"/>
        <v>-26</v>
      </c>
      <c r="F90" s="17">
        <f t="shared" si="6"/>
        <v>11</v>
      </c>
    </row>
    <row r="91" spans="1:6" s="15" customFormat="1" ht="12" customHeight="1" x14ac:dyDescent="0.25">
      <c r="A91" s="11">
        <v>1999</v>
      </c>
      <c r="B91" s="16">
        <f t="shared" si="6"/>
        <v>93</v>
      </c>
      <c r="C91" s="17">
        <f t="shared" si="6"/>
        <v>120</v>
      </c>
      <c r="D91" s="17">
        <f t="shared" si="6"/>
        <v>-42</v>
      </c>
      <c r="E91" s="17">
        <f t="shared" si="6"/>
        <v>6</v>
      </c>
      <c r="F91" s="17">
        <f t="shared" si="6"/>
        <v>9</v>
      </c>
    </row>
    <row r="92" spans="1:6" s="15" customFormat="1" ht="12" customHeight="1" x14ac:dyDescent="0.25">
      <c r="A92" s="11">
        <v>2000</v>
      </c>
      <c r="B92" s="16">
        <f t="shared" ref="B92:F100" si="7">B18-B55</f>
        <v>69</v>
      </c>
      <c r="C92" s="17">
        <f t="shared" si="7"/>
        <v>99</v>
      </c>
      <c r="D92" s="17">
        <f t="shared" si="7"/>
        <v>-36</v>
      </c>
      <c r="E92" s="17">
        <f t="shared" si="7"/>
        <v>-6</v>
      </c>
      <c r="F92" s="17">
        <f t="shared" si="7"/>
        <v>12</v>
      </c>
    </row>
    <row r="93" spans="1:6" s="15" customFormat="1" ht="12" customHeight="1" x14ac:dyDescent="0.25">
      <c r="A93" s="11">
        <v>2001</v>
      </c>
      <c r="B93" s="16">
        <f t="shared" si="7"/>
        <v>170</v>
      </c>
      <c r="C93" s="17">
        <f t="shared" si="7"/>
        <v>195</v>
      </c>
      <c r="D93" s="17">
        <f t="shared" si="7"/>
        <v>-48</v>
      </c>
      <c r="E93" s="17">
        <f t="shared" si="7"/>
        <v>15</v>
      </c>
      <c r="F93" s="17">
        <f t="shared" si="7"/>
        <v>8</v>
      </c>
    </row>
    <row r="94" spans="1:6" ht="12" customHeight="1" x14ac:dyDescent="0.25">
      <c r="A94" s="11">
        <v>2002</v>
      </c>
      <c r="B94" s="16">
        <f t="shared" si="7"/>
        <v>221</v>
      </c>
      <c r="C94" s="17">
        <f t="shared" si="7"/>
        <v>179</v>
      </c>
      <c r="D94" s="17">
        <f t="shared" si="7"/>
        <v>-29</v>
      </c>
      <c r="E94" s="17">
        <f t="shared" si="7"/>
        <v>8</v>
      </c>
      <c r="F94" s="17">
        <f t="shared" si="7"/>
        <v>63</v>
      </c>
    </row>
    <row r="95" spans="1:6" ht="17.25" customHeight="1" x14ac:dyDescent="0.25">
      <c r="A95" s="11">
        <v>2003</v>
      </c>
      <c r="B95" s="16">
        <f t="shared" si="7"/>
        <v>99</v>
      </c>
      <c r="C95" s="17">
        <f t="shared" si="7"/>
        <v>47</v>
      </c>
      <c r="D95" s="17">
        <f t="shared" si="7"/>
        <v>-7</v>
      </c>
      <c r="E95" s="17">
        <f t="shared" si="7"/>
        <v>13</v>
      </c>
      <c r="F95" s="17">
        <f t="shared" si="7"/>
        <v>46</v>
      </c>
    </row>
    <row r="96" spans="1:6" ht="12" customHeight="1" x14ac:dyDescent="0.25">
      <c r="A96" s="11">
        <v>2004</v>
      </c>
      <c r="B96" s="16">
        <f t="shared" si="7"/>
        <v>173</v>
      </c>
      <c r="C96" s="17">
        <f t="shared" si="7"/>
        <v>85</v>
      </c>
      <c r="D96" s="17">
        <f t="shared" si="7"/>
        <v>-31</v>
      </c>
      <c r="E96" s="17">
        <f t="shared" si="7"/>
        <v>10</v>
      </c>
      <c r="F96" s="17">
        <f t="shared" si="7"/>
        <v>109</v>
      </c>
    </row>
    <row r="97" spans="1:6" ht="12" customHeight="1" x14ac:dyDescent="0.25">
      <c r="A97" s="11">
        <v>2005</v>
      </c>
      <c r="B97" s="16">
        <f t="shared" si="7"/>
        <v>205</v>
      </c>
      <c r="C97" s="17">
        <f t="shared" si="7"/>
        <v>57</v>
      </c>
      <c r="D97" s="17">
        <f t="shared" si="7"/>
        <v>48</v>
      </c>
      <c r="E97" s="17">
        <f t="shared" si="7"/>
        <v>-2</v>
      </c>
      <c r="F97" s="17">
        <f t="shared" si="7"/>
        <v>102</v>
      </c>
    </row>
    <row r="98" spans="1:6" ht="12" customHeight="1" x14ac:dyDescent="0.25">
      <c r="A98" s="11">
        <v>2006</v>
      </c>
      <c r="B98" s="16">
        <f t="shared" si="7"/>
        <v>88</v>
      </c>
      <c r="C98" s="17">
        <f t="shared" si="7"/>
        <v>44</v>
      </c>
      <c r="D98" s="17">
        <f t="shared" si="7"/>
        <v>-57</v>
      </c>
      <c r="E98" s="17">
        <f t="shared" si="7"/>
        <v>-10</v>
      </c>
      <c r="F98" s="17">
        <f t="shared" si="7"/>
        <v>111</v>
      </c>
    </row>
    <row r="99" spans="1:6" ht="12" customHeight="1" x14ac:dyDescent="0.25">
      <c r="A99" s="11">
        <v>2007</v>
      </c>
      <c r="B99" s="16">
        <f t="shared" si="7"/>
        <v>177</v>
      </c>
      <c r="C99" s="17">
        <f t="shared" si="7"/>
        <v>2</v>
      </c>
      <c r="D99" s="17">
        <f t="shared" si="7"/>
        <v>55</v>
      </c>
      <c r="E99" s="17">
        <f t="shared" si="7"/>
        <v>-10</v>
      </c>
      <c r="F99" s="17">
        <f t="shared" si="7"/>
        <v>130</v>
      </c>
    </row>
    <row r="100" spans="1:6" ht="17.25" customHeight="1" x14ac:dyDescent="0.25">
      <c r="A100" s="11">
        <v>2008</v>
      </c>
      <c r="B100" s="16">
        <f t="shared" si="7"/>
        <v>248</v>
      </c>
      <c r="C100" s="17">
        <f t="shared" si="7"/>
        <v>94</v>
      </c>
      <c r="D100" s="17">
        <f t="shared" si="7"/>
        <v>25</v>
      </c>
      <c r="E100" s="17">
        <f t="shared" si="7"/>
        <v>5</v>
      </c>
      <c r="F100" s="17">
        <f t="shared" si="7"/>
        <v>124</v>
      </c>
    </row>
    <row r="101" spans="1:6" ht="12" customHeight="1" x14ac:dyDescent="0.25">
      <c r="A101" s="11">
        <v>2009</v>
      </c>
      <c r="B101" s="16">
        <v>253</v>
      </c>
      <c r="C101" s="17">
        <v>71</v>
      </c>
      <c r="D101" s="17">
        <v>61</v>
      </c>
      <c r="E101" s="17">
        <v>10</v>
      </c>
      <c r="F101" s="17">
        <v>111</v>
      </c>
    </row>
    <row r="102" spans="1:6" ht="12" customHeight="1" x14ac:dyDescent="0.25">
      <c r="A102" s="11">
        <v>2010</v>
      </c>
      <c r="B102" s="16">
        <f t="shared" ref="B102:F111" si="8">B28-B65</f>
        <v>224</v>
      </c>
      <c r="C102" s="17">
        <f t="shared" si="8"/>
        <v>41</v>
      </c>
      <c r="D102" s="17">
        <f t="shared" si="8"/>
        <v>43</v>
      </c>
      <c r="E102" s="17">
        <f t="shared" si="8"/>
        <v>1</v>
      </c>
      <c r="F102" s="17">
        <f t="shared" si="8"/>
        <v>139</v>
      </c>
    </row>
    <row r="103" spans="1:6" ht="12" customHeight="1" x14ac:dyDescent="0.25">
      <c r="A103" s="11">
        <v>2011</v>
      </c>
      <c r="B103" s="16">
        <f t="shared" si="8"/>
        <v>333</v>
      </c>
      <c r="C103" s="17">
        <f t="shared" si="8"/>
        <v>73</v>
      </c>
      <c r="D103" s="17">
        <f t="shared" si="8"/>
        <v>136</v>
      </c>
      <c r="E103" s="17">
        <f t="shared" si="8"/>
        <v>5</v>
      </c>
      <c r="F103" s="17">
        <f t="shared" si="8"/>
        <v>119</v>
      </c>
    </row>
    <row r="104" spans="1:6" ht="12" customHeight="1" x14ac:dyDescent="0.25">
      <c r="A104" s="11">
        <v>2012</v>
      </c>
      <c r="B104" s="16">
        <f t="shared" si="8"/>
        <v>177</v>
      </c>
      <c r="C104" s="17">
        <f t="shared" si="8"/>
        <v>101</v>
      </c>
      <c r="D104" s="17">
        <f t="shared" si="8"/>
        <v>-18</v>
      </c>
      <c r="E104" s="17">
        <f t="shared" si="8"/>
        <v>-1</v>
      </c>
      <c r="F104" s="17">
        <f t="shared" si="8"/>
        <v>95</v>
      </c>
    </row>
    <row r="105" spans="1:6" ht="17.25" customHeight="1" x14ac:dyDescent="0.25">
      <c r="A105" s="11">
        <v>2013</v>
      </c>
      <c r="B105" s="16">
        <f t="shared" si="8"/>
        <v>147</v>
      </c>
      <c r="C105" s="17">
        <f t="shared" si="8"/>
        <v>47</v>
      </c>
      <c r="D105" s="17">
        <f t="shared" si="8"/>
        <v>23</v>
      </c>
      <c r="E105" s="17">
        <f t="shared" si="8"/>
        <v>-14</v>
      </c>
      <c r="F105" s="17">
        <f t="shared" si="8"/>
        <v>91</v>
      </c>
    </row>
    <row r="106" spans="1:6" ht="12" customHeight="1" x14ac:dyDescent="0.25">
      <c r="A106" s="11">
        <v>2014</v>
      </c>
      <c r="B106" s="16">
        <f t="shared" si="8"/>
        <v>237</v>
      </c>
      <c r="C106" s="17">
        <f t="shared" si="8"/>
        <v>78</v>
      </c>
      <c r="D106" s="17">
        <f t="shared" si="8"/>
        <v>17</v>
      </c>
      <c r="E106" s="17">
        <f t="shared" si="8"/>
        <v>11</v>
      </c>
      <c r="F106" s="17">
        <f t="shared" si="8"/>
        <v>131</v>
      </c>
    </row>
    <row r="107" spans="1:6" ht="12" customHeight="1" x14ac:dyDescent="0.25">
      <c r="A107" s="11">
        <v>2015</v>
      </c>
      <c r="B107" s="16">
        <f t="shared" si="8"/>
        <v>74</v>
      </c>
      <c r="C107" s="17">
        <f t="shared" si="8"/>
        <v>5</v>
      </c>
      <c r="D107" s="17">
        <f t="shared" si="8"/>
        <v>-37</v>
      </c>
      <c r="E107" s="17">
        <f t="shared" si="8"/>
        <v>-8</v>
      </c>
      <c r="F107" s="17">
        <f t="shared" si="8"/>
        <v>114</v>
      </c>
    </row>
    <row r="108" spans="1:6" ht="12" customHeight="1" x14ac:dyDescent="0.25">
      <c r="A108" s="11">
        <v>2016</v>
      </c>
      <c r="B108" s="16">
        <f t="shared" si="8"/>
        <v>234</v>
      </c>
      <c r="C108" s="17">
        <f t="shared" si="8"/>
        <v>59</v>
      </c>
      <c r="D108" s="17">
        <f t="shared" si="8"/>
        <v>22</v>
      </c>
      <c r="E108" s="17">
        <f t="shared" si="8"/>
        <v>-6</v>
      </c>
      <c r="F108" s="17">
        <f t="shared" si="8"/>
        <v>159</v>
      </c>
    </row>
    <row r="109" spans="1:6" ht="12" customHeight="1" x14ac:dyDescent="0.25">
      <c r="A109" s="11">
        <v>2017</v>
      </c>
      <c r="B109" s="16">
        <f t="shared" si="8"/>
        <v>234</v>
      </c>
      <c r="C109" s="17">
        <f t="shared" si="8"/>
        <v>47</v>
      </c>
      <c r="D109" s="17">
        <f t="shared" si="8"/>
        <v>30</v>
      </c>
      <c r="E109" s="17">
        <f t="shared" si="8"/>
        <v>2</v>
      </c>
      <c r="F109" s="17">
        <f t="shared" si="8"/>
        <v>155</v>
      </c>
    </row>
    <row r="110" spans="1:6" ht="17.399999999999999" customHeight="1" x14ac:dyDescent="0.25">
      <c r="A110" s="11">
        <v>2018</v>
      </c>
      <c r="B110" s="16">
        <f t="shared" si="8"/>
        <v>291</v>
      </c>
      <c r="C110" s="17">
        <f t="shared" si="8"/>
        <v>70</v>
      </c>
      <c r="D110" s="17">
        <f t="shared" si="8"/>
        <v>103</v>
      </c>
      <c r="E110" s="17">
        <f t="shared" si="8"/>
        <v>-7</v>
      </c>
      <c r="F110" s="17">
        <f t="shared" si="8"/>
        <v>125</v>
      </c>
    </row>
    <row r="111" spans="1:6" ht="12" customHeight="1" x14ac:dyDescent="0.25">
      <c r="A111" s="11">
        <v>2019</v>
      </c>
      <c r="B111" s="16">
        <f t="shared" si="8"/>
        <v>83</v>
      </c>
      <c r="C111" s="17">
        <f t="shared" si="8"/>
        <v>-10</v>
      </c>
      <c r="D111" s="17">
        <f t="shared" si="8"/>
        <v>-18</v>
      </c>
      <c r="E111" s="17">
        <f t="shared" si="8"/>
        <v>4</v>
      </c>
      <c r="F111" s="17">
        <f t="shared" si="8"/>
        <v>107</v>
      </c>
    </row>
    <row r="112" spans="1:6" x14ac:dyDescent="0.25">
      <c r="A112" s="11">
        <v>2020</v>
      </c>
      <c r="B112" s="16">
        <f t="shared" ref="B112:F114" si="9">SUM(B38)-B75</f>
        <v>215</v>
      </c>
      <c r="C112" s="17">
        <f t="shared" si="9"/>
        <v>4</v>
      </c>
      <c r="D112" s="17">
        <f t="shared" si="9"/>
        <v>151</v>
      </c>
      <c r="E112" s="17">
        <f t="shared" si="9"/>
        <v>-5</v>
      </c>
      <c r="F112" s="17">
        <f t="shared" si="9"/>
        <v>65</v>
      </c>
    </row>
    <row r="113" spans="1:6" x14ac:dyDescent="0.25">
      <c r="A113" s="11">
        <v>2021</v>
      </c>
      <c r="B113" s="16">
        <f t="shared" si="9"/>
        <v>186</v>
      </c>
      <c r="C113" s="17">
        <f t="shared" si="9"/>
        <v>-53</v>
      </c>
      <c r="D113" s="17">
        <f t="shared" si="9"/>
        <v>123</v>
      </c>
      <c r="E113" s="17">
        <f t="shared" si="9"/>
        <v>3</v>
      </c>
      <c r="F113" s="17">
        <f t="shared" si="9"/>
        <v>113</v>
      </c>
    </row>
    <row r="114" spans="1:6" x14ac:dyDescent="0.25">
      <c r="A114" s="11">
        <v>2022</v>
      </c>
      <c r="B114" s="16">
        <f t="shared" si="9"/>
        <v>110</v>
      </c>
      <c r="C114" s="17">
        <f t="shared" si="9"/>
        <v>27</v>
      </c>
      <c r="D114" s="17">
        <f t="shared" si="9"/>
        <v>-4</v>
      </c>
      <c r="E114" s="17">
        <f t="shared" si="9"/>
        <v>1</v>
      </c>
      <c r="F114" s="17">
        <f t="shared" si="9"/>
        <v>86</v>
      </c>
    </row>
    <row r="115" spans="1:6" x14ac:dyDescent="0.25">
      <c r="A115" s="11">
        <v>2023</v>
      </c>
      <c r="B115" s="16">
        <f t="shared" ref="B115:F115" si="10">SUM(B41)-B78</f>
        <v>183</v>
      </c>
      <c r="C115" s="17">
        <f t="shared" si="10"/>
        <v>6</v>
      </c>
      <c r="D115" s="17">
        <f t="shared" si="10"/>
        <v>36</v>
      </c>
      <c r="E115" s="17">
        <f t="shared" si="10"/>
        <v>-2</v>
      </c>
      <c r="F115" s="17">
        <f t="shared" si="10"/>
        <v>143</v>
      </c>
    </row>
    <row r="116" spans="1:6" ht="12.6" thickBot="1" x14ac:dyDescent="0.3">
      <c r="A116" s="21">
        <v>2024</v>
      </c>
      <c r="B116" s="22">
        <f t="shared" ref="B116:F116" si="11">SUM(B42)-B79</f>
        <v>227</v>
      </c>
      <c r="C116" s="23">
        <f t="shared" si="11"/>
        <v>14</v>
      </c>
      <c r="D116" s="23">
        <f t="shared" si="11"/>
        <v>112</v>
      </c>
      <c r="E116" s="23">
        <f t="shared" si="11"/>
        <v>-9</v>
      </c>
      <c r="F116" s="23">
        <f t="shared" si="11"/>
        <v>110</v>
      </c>
    </row>
    <row r="117" spans="1:6" x14ac:dyDescent="0.25">
      <c r="A117" s="19" t="s">
        <v>13</v>
      </c>
    </row>
    <row r="118" spans="1:6" x14ac:dyDescent="0.25">
      <c r="A118" s="19" t="s">
        <v>16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 B43:F44 C45:F68 C8:F31 B8:B42 B45:B79 B80:F114 B115:F1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4DD4-CECC-497D-8175-6AABF8A246D8}">
  <dimension ref="B2:BF11"/>
  <sheetViews>
    <sheetView workbookViewId="0">
      <selection activeCell="K37" sqref="K37"/>
    </sheetView>
  </sheetViews>
  <sheetFormatPr defaultRowHeight="12" x14ac:dyDescent="0.25"/>
  <cols>
    <col min="1" max="2" width="8.88671875" style="1"/>
    <col min="3" max="3" width="14.88671875" style="1" customWidth="1"/>
    <col min="4" max="16384" width="8.88671875" style="1"/>
  </cols>
  <sheetData>
    <row r="2" spans="2:58" x14ac:dyDescent="0.25">
      <c r="B2" s="1" t="s">
        <v>17</v>
      </c>
      <c r="D2" s="1">
        <v>1970</v>
      </c>
      <c r="E2" s="1">
        <v>1971</v>
      </c>
      <c r="F2" s="1">
        <v>1972</v>
      </c>
      <c r="G2" s="1">
        <v>1973</v>
      </c>
      <c r="H2" s="1">
        <v>1974</v>
      </c>
      <c r="I2" s="1">
        <v>1975</v>
      </c>
      <c r="J2" s="1">
        <v>1976</v>
      </c>
      <c r="K2" s="1">
        <v>1977</v>
      </c>
      <c r="L2" s="1">
        <v>1978</v>
      </c>
      <c r="M2" s="1">
        <v>1979</v>
      </c>
      <c r="N2" s="1">
        <v>1980</v>
      </c>
      <c r="O2" s="1">
        <v>1981</v>
      </c>
      <c r="P2" s="1">
        <v>1982</v>
      </c>
      <c r="Q2" s="1">
        <v>1983</v>
      </c>
      <c r="R2" s="1">
        <v>1984</v>
      </c>
      <c r="S2" s="1">
        <v>1985</v>
      </c>
      <c r="T2" s="1">
        <v>1986</v>
      </c>
      <c r="U2" s="1">
        <v>1987</v>
      </c>
      <c r="V2" s="1">
        <v>1988</v>
      </c>
      <c r="W2" s="1">
        <v>1989</v>
      </c>
      <c r="X2" s="1">
        <v>1990</v>
      </c>
      <c r="Y2" s="1">
        <v>1991</v>
      </c>
      <c r="Z2" s="1">
        <v>1992</v>
      </c>
      <c r="AA2" s="1">
        <v>1993</v>
      </c>
      <c r="AB2" s="1">
        <v>1994</v>
      </c>
      <c r="AC2" s="1">
        <v>1995</v>
      </c>
      <c r="AD2" s="1">
        <v>1996</v>
      </c>
      <c r="AE2" s="1">
        <v>1997</v>
      </c>
      <c r="AF2" s="1">
        <v>1998</v>
      </c>
      <c r="AG2" s="1">
        <v>1999</v>
      </c>
      <c r="AH2" s="1">
        <v>2000</v>
      </c>
      <c r="AI2" s="1">
        <v>2001</v>
      </c>
      <c r="AJ2" s="1">
        <v>2002</v>
      </c>
      <c r="AK2" s="1">
        <v>2003</v>
      </c>
      <c r="AL2" s="1">
        <v>2004</v>
      </c>
      <c r="AM2" s="1">
        <v>2005</v>
      </c>
      <c r="AN2" s="1">
        <v>2006</v>
      </c>
      <c r="AO2" s="1">
        <v>2007</v>
      </c>
      <c r="AP2" s="1">
        <v>2008</v>
      </c>
      <c r="AQ2" s="1">
        <v>2009</v>
      </c>
      <c r="AR2" s="1">
        <v>2010</v>
      </c>
      <c r="AS2" s="1">
        <v>2011</v>
      </c>
      <c r="AT2" s="1">
        <v>2012</v>
      </c>
      <c r="AU2" s="1">
        <v>2013</v>
      </c>
      <c r="AV2" s="1">
        <v>2014</v>
      </c>
      <c r="AW2" s="1">
        <v>2015</v>
      </c>
      <c r="AX2" s="1">
        <v>2016</v>
      </c>
      <c r="AY2" s="1">
        <v>2017</v>
      </c>
      <c r="AZ2" s="1">
        <v>2018</v>
      </c>
      <c r="BA2" s="1">
        <v>2019</v>
      </c>
      <c r="BB2" s="1">
        <v>2020</v>
      </c>
      <c r="BC2" s="1">
        <v>2021</v>
      </c>
      <c r="BD2" s="1">
        <v>2022</v>
      </c>
      <c r="BE2" s="1">
        <v>2023</v>
      </c>
      <c r="BF2" s="1">
        <v>2024</v>
      </c>
    </row>
    <row r="3" spans="2:58" ht="24" x14ac:dyDescent="0.25">
      <c r="C3" s="25" t="s">
        <v>19</v>
      </c>
      <c r="E3" s="1">
        <v>153</v>
      </c>
      <c r="F3" s="1">
        <v>332</v>
      </c>
      <c r="G3" s="1">
        <v>329</v>
      </c>
      <c r="H3" s="1">
        <v>190</v>
      </c>
      <c r="I3" s="1">
        <v>121</v>
      </c>
      <c r="J3" s="1">
        <v>127</v>
      </c>
      <c r="K3" s="1">
        <v>115</v>
      </c>
      <c r="L3" s="1">
        <v>112</v>
      </c>
      <c r="M3" s="1">
        <v>149</v>
      </c>
      <c r="N3" s="1">
        <v>181</v>
      </c>
      <c r="O3" s="1">
        <v>239</v>
      </c>
      <c r="P3" s="1">
        <v>181</v>
      </c>
      <c r="Q3" s="1">
        <v>206</v>
      </c>
      <c r="R3" s="1">
        <v>164</v>
      </c>
      <c r="S3" s="1">
        <v>137</v>
      </c>
      <c r="T3" s="1">
        <v>167</v>
      </c>
      <c r="U3" s="1">
        <v>148</v>
      </c>
      <c r="V3" s="1">
        <v>227</v>
      </c>
      <c r="W3" s="1">
        <v>253</v>
      </c>
      <c r="X3" s="1">
        <v>234</v>
      </c>
      <c r="Y3" s="1">
        <v>223</v>
      </c>
      <c r="Z3" s="1">
        <v>169</v>
      </c>
      <c r="AA3" s="1">
        <v>131</v>
      </c>
      <c r="AB3" s="1">
        <v>121</v>
      </c>
      <c r="AC3" s="1">
        <v>145</v>
      </c>
      <c r="AD3" s="1">
        <v>198</v>
      </c>
      <c r="AE3" s="1">
        <v>214</v>
      </c>
      <c r="AF3" s="1">
        <v>264</v>
      </c>
      <c r="AG3" s="1">
        <v>278</v>
      </c>
      <c r="AH3" s="1">
        <v>300</v>
      </c>
      <c r="AI3" s="1">
        <v>294</v>
      </c>
      <c r="AJ3" s="1">
        <v>338</v>
      </c>
      <c r="AK3" s="1">
        <v>369</v>
      </c>
      <c r="AL3" s="1">
        <v>376</v>
      </c>
      <c r="AM3" s="1">
        <v>421</v>
      </c>
      <c r="AN3" s="1">
        <v>364</v>
      </c>
      <c r="AO3" s="1">
        <v>415</v>
      </c>
      <c r="AP3" s="1">
        <v>443</v>
      </c>
      <c r="AQ3" s="1">
        <v>482</v>
      </c>
      <c r="AR3" s="1">
        <v>405</v>
      </c>
      <c r="AS3" s="1">
        <v>486</v>
      </c>
      <c r="AT3" s="1">
        <v>363</v>
      </c>
      <c r="AU3" s="1">
        <v>381</v>
      </c>
      <c r="AV3" s="1">
        <v>398</v>
      </c>
      <c r="AW3" s="1">
        <v>343</v>
      </c>
      <c r="AX3" s="1">
        <v>442</v>
      </c>
      <c r="AY3" s="1">
        <v>424</v>
      </c>
      <c r="AZ3" s="1">
        <v>462</v>
      </c>
      <c r="BA3" s="1">
        <v>355</v>
      </c>
      <c r="BB3" s="1">
        <v>468</v>
      </c>
      <c r="BC3" s="1">
        <v>446</v>
      </c>
      <c r="BD3" s="1">
        <v>360</v>
      </c>
      <c r="BE3" s="1">
        <v>381</v>
      </c>
      <c r="BF3" s="1">
        <v>437</v>
      </c>
    </row>
    <row r="4" spans="2:58" x14ac:dyDescent="0.25">
      <c r="C4" s="1" t="s">
        <v>0</v>
      </c>
      <c r="E4" s="1">
        <v>205</v>
      </c>
      <c r="F4" s="1">
        <v>356</v>
      </c>
      <c r="G4" s="1">
        <v>422</v>
      </c>
      <c r="H4" s="1">
        <v>452</v>
      </c>
      <c r="I4" s="1">
        <v>367</v>
      </c>
      <c r="J4" s="1">
        <v>329</v>
      </c>
      <c r="K4" s="1">
        <v>297</v>
      </c>
      <c r="L4" s="1">
        <v>320</v>
      </c>
      <c r="M4" s="1">
        <v>310</v>
      </c>
      <c r="N4" s="1">
        <v>334</v>
      </c>
      <c r="O4" s="1">
        <v>295</v>
      </c>
      <c r="P4" s="1">
        <v>278</v>
      </c>
      <c r="Q4" s="1">
        <v>225</v>
      </c>
      <c r="R4" s="1">
        <v>263</v>
      </c>
      <c r="S4" s="1">
        <v>197</v>
      </c>
      <c r="T4" s="1">
        <v>177</v>
      </c>
      <c r="U4" s="1">
        <v>209</v>
      </c>
      <c r="V4" s="1">
        <v>230</v>
      </c>
      <c r="W4" s="1">
        <v>167</v>
      </c>
      <c r="X4" s="1">
        <v>222</v>
      </c>
      <c r="Y4" s="1">
        <v>232</v>
      </c>
      <c r="Z4" s="1">
        <v>191</v>
      </c>
      <c r="AA4" s="1">
        <v>199</v>
      </c>
      <c r="AB4" s="1">
        <v>237</v>
      </c>
      <c r="AC4" s="1">
        <v>224</v>
      </c>
      <c r="AD4" s="1">
        <v>223</v>
      </c>
      <c r="AE4" s="1">
        <v>249</v>
      </c>
      <c r="AF4" s="1">
        <v>294</v>
      </c>
      <c r="AG4" s="1">
        <v>270</v>
      </c>
      <c r="AH4" s="1">
        <v>292</v>
      </c>
      <c r="AI4" s="1">
        <v>396</v>
      </c>
      <c r="AJ4" s="1">
        <v>424</v>
      </c>
      <c r="AK4" s="1">
        <v>315</v>
      </c>
      <c r="AL4" s="1">
        <v>304</v>
      </c>
      <c r="AM4" s="1">
        <v>295</v>
      </c>
      <c r="AN4" s="1">
        <v>268</v>
      </c>
      <c r="AO4" s="1">
        <v>278</v>
      </c>
      <c r="AP4" s="1">
        <v>350</v>
      </c>
      <c r="AQ4" s="1">
        <v>318</v>
      </c>
      <c r="AR4" s="1">
        <v>292</v>
      </c>
      <c r="AS4" s="1">
        <v>320</v>
      </c>
      <c r="AT4" s="1">
        <v>353</v>
      </c>
      <c r="AU4" s="1">
        <v>324</v>
      </c>
      <c r="AV4" s="1">
        <v>347</v>
      </c>
      <c r="AW4" s="1">
        <v>345</v>
      </c>
      <c r="AX4" s="1">
        <v>370</v>
      </c>
      <c r="AY4" s="1">
        <v>392</v>
      </c>
      <c r="AZ4" s="1">
        <v>412</v>
      </c>
      <c r="BA4" s="1">
        <v>313</v>
      </c>
      <c r="BB4" s="1">
        <v>324</v>
      </c>
      <c r="BC4" s="1">
        <v>304</v>
      </c>
      <c r="BD4" s="1">
        <v>383</v>
      </c>
      <c r="BE4" s="1">
        <v>327</v>
      </c>
      <c r="BF4" s="1">
        <v>345</v>
      </c>
    </row>
    <row r="5" spans="2:58" x14ac:dyDescent="0.25">
      <c r="C5" s="25" t="s">
        <v>20</v>
      </c>
      <c r="E5" s="1">
        <v>16</v>
      </c>
      <c r="F5" s="1">
        <v>6</v>
      </c>
      <c r="G5" s="1">
        <v>18</v>
      </c>
      <c r="H5" s="1">
        <v>19</v>
      </c>
      <c r="I5" s="1">
        <v>20</v>
      </c>
      <c r="J5" s="1">
        <v>23</v>
      </c>
      <c r="K5" s="1">
        <v>11</v>
      </c>
      <c r="L5" s="1">
        <v>9</v>
      </c>
      <c r="M5" s="1">
        <v>16</v>
      </c>
      <c r="N5" s="1">
        <v>24</v>
      </c>
      <c r="O5" s="1">
        <v>24</v>
      </c>
      <c r="P5" s="1">
        <v>20</v>
      </c>
      <c r="Q5" s="1">
        <v>12</v>
      </c>
      <c r="R5" s="1">
        <v>14</v>
      </c>
      <c r="S5" s="1">
        <v>8</v>
      </c>
      <c r="T5" s="1">
        <v>12</v>
      </c>
      <c r="U5" s="1">
        <v>23</v>
      </c>
      <c r="V5" s="1">
        <v>17</v>
      </c>
      <c r="W5" s="1">
        <v>37</v>
      </c>
      <c r="X5" s="1">
        <v>32</v>
      </c>
      <c r="Y5" s="1">
        <v>40</v>
      </c>
      <c r="Z5" s="1">
        <v>40</v>
      </c>
      <c r="AA5" s="1">
        <v>22</v>
      </c>
      <c r="AB5" s="1">
        <v>31</v>
      </c>
      <c r="AC5" s="1">
        <v>11</v>
      </c>
      <c r="AD5" s="1">
        <v>25</v>
      </c>
      <c r="AE5" s="1">
        <v>45</v>
      </c>
      <c r="AF5" s="1">
        <v>37</v>
      </c>
      <c r="AG5" s="1">
        <v>28</v>
      </c>
      <c r="AH5" s="1">
        <v>53</v>
      </c>
      <c r="AI5" s="1">
        <v>38</v>
      </c>
      <c r="AJ5" s="1">
        <v>90</v>
      </c>
      <c r="AK5" s="1">
        <v>82</v>
      </c>
      <c r="AL5" s="1">
        <v>133</v>
      </c>
      <c r="AM5" s="1">
        <v>128</v>
      </c>
      <c r="AN5" s="1">
        <v>131</v>
      </c>
      <c r="AO5" s="1">
        <v>157</v>
      </c>
      <c r="AP5" s="1">
        <v>161</v>
      </c>
      <c r="AQ5" s="1">
        <v>153</v>
      </c>
      <c r="AR5" s="1">
        <v>176</v>
      </c>
      <c r="AS5" s="1">
        <v>149</v>
      </c>
      <c r="AT5" s="1">
        <v>169</v>
      </c>
      <c r="AU5" s="1">
        <v>156</v>
      </c>
      <c r="AV5" s="1">
        <v>194</v>
      </c>
      <c r="AW5" s="1">
        <v>201</v>
      </c>
      <c r="AX5" s="1">
        <v>212</v>
      </c>
      <c r="AY5" s="1">
        <v>214</v>
      </c>
      <c r="AZ5" s="1">
        <v>206</v>
      </c>
      <c r="BA5" s="1">
        <v>179</v>
      </c>
      <c r="BB5" s="1">
        <v>165</v>
      </c>
      <c r="BC5" s="1">
        <v>175</v>
      </c>
      <c r="BD5" s="1">
        <v>172</v>
      </c>
      <c r="BE5" s="1">
        <v>209</v>
      </c>
      <c r="BF5" s="1">
        <v>214</v>
      </c>
    </row>
    <row r="8" spans="2:58" x14ac:dyDescent="0.25">
      <c r="B8" s="1" t="s">
        <v>18</v>
      </c>
      <c r="D8" s="1">
        <v>1970</v>
      </c>
      <c r="E8" s="1">
        <v>1971</v>
      </c>
      <c r="F8" s="1">
        <v>1972</v>
      </c>
      <c r="G8" s="1">
        <v>1973</v>
      </c>
      <c r="H8" s="1">
        <v>1974</v>
      </c>
      <c r="I8" s="1">
        <v>1975</v>
      </c>
      <c r="J8" s="1">
        <v>1976</v>
      </c>
      <c r="K8" s="1">
        <v>1977</v>
      </c>
      <c r="L8" s="1">
        <v>1978</v>
      </c>
      <c r="M8" s="1">
        <v>1979</v>
      </c>
      <c r="N8" s="1">
        <v>1980</v>
      </c>
      <c r="O8" s="1">
        <v>1981</v>
      </c>
      <c r="P8" s="1">
        <v>1982</v>
      </c>
      <c r="Q8" s="1">
        <v>1983</v>
      </c>
      <c r="R8" s="1">
        <v>1984</v>
      </c>
      <c r="S8" s="1">
        <v>1985</v>
      </c>
      <c r="T8" s="1">
        <v>1986</v>
      </c>
      <c r="U8" s="1">
        <v>1987</v>
      </c>
      <c r="V8" s="1">
        <v>1988</v>
      </c>
      <c r="W8" s="1">
        <v>1989</v>
      </c>
      <c r="X8" s="1">
        <v>1990</v>
      </c>
      <c r="Y8" s="1">
        <v>1991</v>
      </c>
      <c r="Z8" s="1">
        <v>1992</v>
      </c>
      <c r="AA8" s="1">
        <v>1993</v>
      </c>
      <c r="AB8" s="1">
        <v>1994</v>
      </c>
      <c r="AC8" s="1">
        <v>1995</v>
      </c>
      <c r="AD8" s="1">
        <v>1996</v>
      </c>
      <c r="AE8" s="1">
        <v>1997</v>
      </c>
      <c r="AF8" s="1">
        <v>1998</v>
      </c>
      <c r="AG8" s="1">
        <v>1999</v>
      </c>
      <c r="AH8" s="1">
        <v>2000</v>
      </c>
      <c r="AI8" s="1">
        <v>2001</v>
      </c>
      <c r="AJ8" s="1">
        <v>2002</v>
      </c>
      <c r="AK8" s="1">
        <v>2003</v>
      </c>
      <c r="AL8" s="1">
        <v>2004</v>
      </c>
      <c r="AM8" s="1">
        <v>2005</v>
      </c>
      <c r="AN8" s="1">
        <v>2006</v>
      </c>
      <c r="AO8" s="1">
        <v>2007</v>
      </c>
      <c r="AP8" s="1">
        <v>2008</v>
      </c>
      <c r="AQ8" s="1">
        <v>2009</v>
      </c>
      <c r="AR8" s="1">
        <v>2010</v>
      </c>
      <c r="AS8" s="1">
        <v>2011</v>
      </c>
      <c r="AT8" s="1">
        <v>2012</v>
      </c>
      <c r="AU8" s="1">
        <v>2013</v>
      </c>
      <c r="AV8" s="1">
        <v>2014</v>
      </c>
      <c r="AW8" s="1">
        <v>2015</v>
      </c>
      <c r="AX8" s="1">
        <v>2016</v>
      </c>
      <c r="AY8" s="1">
        <v>2017</v>
      </c>
      <c r="AZ8" s="1">
        <v>2018</v>
      </c>
      <c r="BA8" s="1">
        <v>2019</v>
      </c>
      <c r="BB8" s="1">
        <v>2020</v>
      </c>
      <c r="BC8" s="1">
        <v>2021</v>
      </c>
      <c r="BD8" s="1">
        <v>2022</v>
      </c>
      <c r="BE8" s="1">
        <v>2023</v>
      </c>
      <c r="BF8" s="1">
        <v>2024</v>
      </c>
    </row>
    <row r="9" spans="2:58" ht="24" x14ac:dyDescent="0.25">
      <c r="C9" s="25" t="s">
        <v>19</v>
      </c>
      <c r="E9" s="1">
        <v>149</v>
      </c>
      <c r="F9" s="1">
        <v>121</v>
      </c>
      <c r="G9" s="1">
        <v>143</v>
      </c>
      <c r="H9" s="1">
        <v>176</v>
      </c>
      <c r="I9" s="1">
        <v>194</v>
      </c>
      <c r="J9" s="1">
        <v>247</v>
      </c>
      <c r="K9" s="1">
        <v>260</v>
      </c>
      <c r="L9" s="1">
        <v>228</v>
      </c>
      <c r="M9" s="1">
        <v>258</v>
      </c>
      <c r="N9" s="1">
        <v>238</v>
      </c>
      <c r="O9" s="1">
        <v>179</v>
      </c>
      <c r="P9" s="1">
        <v>134</v>
      </c>
      <c r="Q9" s="1">
        <v>96</v>
      </c>
      <c r="R9" s="1">
        <v>164</v>
      </c>
      <c r="S9" s="1">
        <v>174</v>
      </c>
      <c r="T9" s="1">
        <v>233</v>
      </c>
      <c r="U9" s="1">
        <v>175</v>
      </c>
      <c r="V9" s="1">
        <v>186</v>
      </c>
      <c r="W9" s="1">
        <v>171</v>
      </c>
      <c r="X9" s="1">
        <v>138</v>
      </c>
      <c r="Y9" s="1">
        <v>191</v>
      </c>
      <c r="Z9" s="1">
        <v>164</v>
      </c>
      <c r="AA9" s="1">
        <v>177</v>
      </c>
      <c r="AB9" s="1">
        <v>216</v>
      </c>
      <c r="AC9" s="1">
        <v>222</v>
      </c>
      <c r="AD9" s="1">
        <v>212</v>
      </c>
      <c r="AE9" s="1">
        <v>262</v>
      </c>
      <c r="AF9" s="1">
        <v>243</v>
      </c>
      <c r="AG9" s="1">
        <v>314</v>
      </c>
      <c r="AH9" s="1">
        <v>342</v>
      </c>
      <c r="AI9" s="1">
        <v>327</v>
      </c>
      <c r="AJ9" s="1">
        <v>359</v>
      </c>
      <c r="AK9" s="1">
        <v>363</v>
      </c>
      <c r="AL9" s="1">
        <v>397</v>
      </c>
      <c r="AM9" s="1">
        <v>375</v>
      </c>
      <c r="AN9" s="1">
        <v>431</v>
      </c>
      <c r="AO9" s="1">
        <v>370</v>
      </c>
      <c r="AP9" s="1">
        <v>414</v>
      </c>
      <c r="AQ9" s="1">
        <v>411</v>
      </c>
      <c r="AR9" s="1">
        <v>361</v>
      </c>
      <c r="AS9" s="1">
        <v>345</v>
      </c>
      <c r="AT9" s="1">
        <v>382</v>
      </c>
      <c r="AU9" s="1">
        <v>380</v>
      </c>
      <c r="AV9" s="1">
        <v>384</v>
      </c>
      <c r="AW9" s="1">
        <v>388</v>
      </c>
      <c r="AX9" s="1">
        <v>426</v>
      </c>
      <c r="AY9" s="1">
        <v>392</v>
      </c>
      <c r="AZ9" s="1">
        <v>366</v>
      </c>
      <c r="BA9" s="1">
        <v>369</v>
      </c>
      <c r="BB9" s="1">
        <v>322</v>
      </c>
      <c r="BC9" s="1">
        <v>320</v>
      </c>
      <c r="BD9" s="1">
        <v>363</v>
      </c>
      <c r="BE9" s="1">
        <v>347</v>
      </c>
      <c r="BF9" s="1">
        <v>334</v>
      </c>
    </row>
    <row r="10" spans="2:58" x14ac:dyDescent="0.25">
      <c r="C10" s="1" t="s">
        <v>0</v>
      </c>
      <c r="E10" s="1">
        <v>145</v>
      </c>
      <c r="F10" s="1">
        <v>182</v>
      </c>
      <c r="G10" s="1">
        <v>246</v>
      </c>
      <c r="H10" s="1">
        <v>279</v>
      </c>
      <c r="I10" s="1">
        <v>243</v>
      </c>
      <c r="J10" s="1">
        <v>180</v>
      </c>
      <c r="K10" s="1">
        <v>167</v>
      </c>
      <c r="L10" s="1">
        <v>127</v>
      </c>
      <c r="M10" s="1">
        <v>209</v>
      </c>
      <c r="N10" s="1">
        <v>178</v>
      </c>
      <c r="O10" s="1">
        <v>207</v>
      </c>
      <c r="P10" s="1">
        <v>160</v>
      </c>
      <c r="Q10" s="1">
        <v>170</v>
      </c>
      <c r="R10" s="1">
        <v>160</v>
      </c>
      <c r="S10" s="1">
        <v>195</v>
      </c>
      <c r="T10" s="1">
        <v>155</v>
      </c>
      <c r="U10" s="1">
        <v>132</v>
      </c>
      <c r="V10" s="1">
        <v>144</v>
      </c>
      <c r="W10" s="1">
        <v>138</v>
      </c>
      <c r="X10" s="1">
        <v>130</v>
      </c>
      <c r="Y10" s="1">
        <v>146</v>
      </c>
      <c r="Z10" s="1">
        <v>140</v>
      </c>
      <c r="AA10" s="1">
        <v>143</v>
      </c>
      <c r="AB10" s="1">
        <v>149</v>
      </c>
      <c r="AC10" s="1">
        <v>194</v>
      </c>
      <c r="AD10" s="1">
        <v>203</v>
      </c>
      <c r="AE10" s="1">
        <v>159</v>
      </c>
      <c r="AF10" s="1">
        <v>177</v>
      </c>
      <c r="AG10" s="1">
        <v>150</v>
      </c>
      <c r="AH10" s="1">
        <v>193</v>
      </c>
      <c r="AI10" s="1">
        <v>201</v>
      </c>
      <c r="AJ10" s="1">
        <v>245</v>
      </c>
      <c r="AK10" s="1">
        <v>268</v>
      </c>
      <c r="AL10" s="1">
        <v>219</v>
      </c>
      <c r="AM10" s="1">
        <v>238</v>
      </c>
      <c r="AN10" s="1">
        <v>224</v>
      </c>
      <c r="AO10" s="1">
        <v>276</v>
      </c>
      <c r="AP10" s="1">
        <v>256</v>
      </c>
      <c r="AQ10" s="1">
        <v>247</v>
      </c>
      <c r="AR10" s="1">
        <v>251</v>
      </c>
      <c r="AS10" s="1">
        <v>247</v>
      </c>
      <c r="AT10" s="1">
        <v>252</v>
      </c>
      <c r="AU10" s="1">
        <v>277</v>
      </c>
      <c r="AV10" s="1">
        <v>269</v>
      </c>
      <c r="AW10" s="1">
        <v>340</v>
      </c>
      <c r="AX10" s="1">
        <v>311</v>
      </c>
      <c r="AY10" s="1">
        <v>345</v>
      </c>
      <c r="AZ10" s="1">
        <v>342</v>
      </c>
      <c r="BA10" s="1">
        <v>323</v>
      </c>
      <c r="BB10" s="1">
        <v>320</v>
      </c>
      <c r="BC10" s="1">
        <v>357</v>
      </c>
      <c r="BD10" s="1">
        <v>356</v>
      </c>
      <c r="BE10" s="1">
        <v>321</v>
      </c>
      <c r="BF10" s="1">
        <v>331</v>
      </c>
    </row>
    <row r="11" spans="2:58" x14ac:dyDescent="0.25">
      <c r="C11" s="25" t="s">
        <v>20</v>
      </c>
      <c r="E11" s="1">
        <v>2</v>
      </c>
      <c r="F11" s="1">
        <v>1</v>
      </c>
      <c r="G11" s="1">
        <v>1</v>
      </c>
      <c r="H11" s="1">
        <v>0</v>
      </c>
      <c r="I11" s="1">
        <v>0</v>
      </c>
      <c r="J11" s="1">
        <v>2</v>
      </c>
      <c r="K11" s="1">
        <v>4</v>
      </c>
      <c r="L11" s="1">
        <v>16</v>
      </c>
      <c r="M11" s="1">
        <v>12</v>
      </c>
      <c r="N11" s="1">
        <v>9</v>
      </c>
      <c r="O11" s="1">
        <v>14</v>
      </c>
      <c r="P11" s="1">
        <v>18</v>
      </c>
      <c r="Q11" s="1">
        <v>11</v>
      </c>
      <c r="R11" s="1">
        <v>4</v>
      </c>
      <c r="S11" s="1">
        <v>2</v>
      </c>
      <c r="T11" s="1">
        <v>0</v>
      </c>
      <c r="U11" s="1">
        <v>5</v>
      </c>
      <c r="V11" s="1">
        <v>16</v>
      </c>
      <c r="W11" s="1">
        <v>13</v>
      </c>
      <c r="X11" s="1">
        <v>10</v>
      </c>
      <c r="Y11" s="1">
        <v>20</v>
      </c>
      <c r="Z11" s="1">
        <v>4</v>
      </c>
      <c r="AA11" s="1">
        <v>36</v>
      </c>
      <c r="AB11" s="1">
        <v>12</v>
      </c>
      <c r="AC11" s="1">
        <v>21</v>
      </c>
      <c r="AD11" s="1">
        <v>10</v>
      </c>
      <c r="AE11" s="1">
        <v>14</v>
      </c>
      <c r="AF11" s="1">
        <v>26</v>
      </c>
      <c r="AG11" s="1">
        <v>19</v>
      </c>
      <c r="AH11" s="1">
        <v>41</v>
      </c>
      <c r="AI11" s="1">
        <v>30</v>
      </c>
      <c r="AJ11" s="1">
        <v>27</v>
      </c>
      <c r="AK11" s="1">
        <v>36</v>
      </c>
      <c r="AL11" s="1">
        <v>24</v>
      </c>
      <c r="AM11" s="1">
        <v>26</v>
      </c>
      <c r="AN11" s="1">
        <v>20</v>
      </c>
      <c r="AO11" s="1">
        <v>27</v>
      </c>
      <c r="AP11" s="1">
        <v>36</v>
      </c>
      <c r="AQ11" s="1">
        <v>42</v>
      </c>
      <c r="AR11" s="1">
        <v>37</v>
      </c>
      <c r="AS11" s="1">
        <v>30</v>
      </c>
      <c r="AT11" s="1">
        <v>74</v>
      </c>
      <c r="AU11" s="1">
        <v>57</v>
      </c>
      <c r="AV11" s="1">
        <v>49</v>
      </c>
      <c r="AW11" s="1">
        <v>87</v>
      </c>
      <c r="AX11" s="1">
        <v>53</v>
      </c>
      <c r="AY11" s="1">
        <v>59</v>
      </c>
      <c r="AZ11" s="1">
        <v>81</v>
      </c>
      <c r="BA11" s="1">
        <v>72</v>
      </c>
      <c r="BB11" s="1">
        <v>100</v>
      </c>
      <c r="BC11" s="1">
        <v>62</v>
      </c>
      <c r="BD11" s="1">
        <v>86</v>
      </c>
      <c r="BE11" s="1">
        <v>66</v>
      </c>
      <c r="BF11" s="1">
        <v>110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3EDDF-5FFB-4CC1-9CCC-72DFF2BE5E4C}">
  <dimension ref="A1:A43"/>
  <sheetViews>
    <sheetView showGridLines="0" workbookViewId="0">
      <selection activeCell="L30" sqref="L30"/>
    </sheetView>
  </sheetViews>
  <sheetFormatPr defaultRowHeight="13.2" x14ac:dyDescent="0.25"/>
  <sheetData>
    <row r="1" spans="1:1" x14ac:dyDescent="0.25">
      <c r="A1" s="1" t="s">
        <v>1</v>
      </c>
    </row>
    <row r="2" spans="1:1" ht="27.6" customHeight="1" x14ac:dyDescent="0.3">
      <c r="A2" s="26" t="s">
        <v>21</v>
      </c>
    </row>
    <row r="22" spans="1:1" ht="13.8" x14ac:dyDescent="0.3">
      <c r="A22" s="26" t="s">
        <v>22</v>
      </c>
    </row>
    <row r="42" spans="1:1" x14ac:dyDescent="0.25">
      <c r="A42" s="24" t="s">
        <v>23</v>
      </c>
    </row>
    <row r="43" spans="1:1" x14ac:dyDescent="0.25">
      <c r="A43" s="24" t="s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Immigration, emigration 1990-</vt:lpstr>
      <vt:lpstr>Diaunderlag</vt:lpstr>
      <vt:lpstr>Immigration, emigration 1971-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2013-05-20T09:10:24Z</cp:lastPrinted>
  <dcterms:created xsi:type="dcterms:W3CDTF">2006-07-19T07:33:09Z</dcterms:created>
  <dcterms:modified xsi:type="dcterms:W3CDTF">2025-11-17T12:03:13Z</dcterms:modified>
</cp:coreProperties>
</file>