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59B00C0-8A6B-4139-9B3B-6DEF7172A481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1" i="1" l="1"/>
  <c r="AA5" i="1"/>
  <c r="AA38" i="1"/>
  <c r="AA35" i="1"/>
  <c r="AA34" i="1"/>
  <c r="AA33" i="1"/>
  <c r="AA32" i="1"/>
  <c r="AA31" i="1"/>
  <c r="AA30" i="1"/>
  <c r="AA29" i="1"/>
  <c r="AA19" i="1"/>
  <c r="AA18" i="1"/>
  <c r="AA17" i="1"/>
  <c r="AA16" i="1"/>
  <c r="AA15" i="1"/>
  <c r="AA14" i="1"/>
  <c r="AA13" i="1"/>
  <c r="Z21" i="1"/>
  <c r="Z35" i="1"/>
  <c r="Z5" i="1"/>
  <c r="Z19" i="1"/>
  <c r="X5" i="1"/>
  <c r="X13" i="1"/>
  <c r="W13" i="1"/>
  <c r="X21" i="1"/>
  <c r="X38" i="1"/>
  <c r="Z38" i="1"/>
  <c r="Z14" i="1"/>
  <c r="Z30" i="1"/>
  <c r="Z15" i="1"/>
  <c r="Z31" i="1"/>
  <c r="Z16" i="1"/>
  <c r="Z32" i="1"/>
  <c r="Z17" i="1"/>
  <c r="Z33" i="1"/>
  <c r="Z18" i="1"/>
  <c r="Z34" i="1"/>
  <c r="W21" i="1"/>
  <c r="W5" i="1"/>
  <c r="Z29" i="1"/>
  <c r="Z13" i="1"/>
  <c r="W38" i="1"/>
  <c r="W29" i="1"/>
  <c r="C5" i="1"/>
  <c r="C14" i="1"/>
  <c r="D5" i="1"/>
  <c r="D14" i="1"/>
  <c r="E5" i="1"/>
  <c r="E16" i="1"/>
  <c r="F5" i="1"/>
  <c r="F16" i="1"/>
  <c r="G5" i="1"/>
  <c r="G15" i="1"/>
  <c r="H5" i="1"/>
  <c r="H14" i="1"/>
  <c r="I5" i="1"/>
  <c r="I15" i="1"/>
  <c r="J5" i="1"/>
  <c r="J15" i="1"/>
  <c r="K5" i="1"/>
  <c r="K17" i="1"/>
  <c r="L5" i="1"/>
  <c r="L14" i="1"/>
  <c r="E14" i="1"/>
  <c r="J14" i="1"/>
  <c r="J16" i="1"/>
  <c r="J17" i="1"/>
  <c r="J18" i="1"/>
  <c r="J19" i="1"/>
  <c r="C21" i="1"/>
  <c r="C32" i="1"/>
  <c r="D21" i="1"/>
  <c r="D30" i="1"/>
  <c r="E21" i="1"/>
  <c r="E30" i="1"/>
  <c r="F21" i="1"/>
  <c r="F33" i="1"/>
  <c r="G21" i="1"/>
  <c r="G30" i="1"/>
  <c r="H21" i="1"/>
  <c r="H30" i="1"/>
  <c r="I21" i="1"/>
  <c r="I30" i="1"/>
  <c r="J21" i="1"/>
  <c r="J30" i="1"/>
  <c r="K22" i="1"/>
  <c r="L22" i="1"/>
  <c r="L21" i="1"/>
  <c r="K23" i="1"/>
  <c r="K24" i="1"/>
  <c r="K25" i="1"/>
  <c r="K26" i="1"/>
  <c r="C30" i="1"/>
  <c r="C33" i="1"/>
  <c r="E18" i="1"/>
  <c r="C18" i="1"/>
  <c r="K15" i="1"/>
  <c r="K16" i="1"/>
  <c r="C15" i="1"/>
  <c r="G34" i="1"/>
  <c r="G32" i="1"/>
  <c r="G33" i="1"/>
  <c r="G31" i="1"/>
  <c r="G35" i="1"/>
  <c r="F18" i="1"/>
  <c r="G14" i="1"/>
  <c r="F35" i="1"/>
  <c r="G16" i="1"/>
  <c r="C34" i="1"/>
  <c r="F19" i="1"/>
  <c r="F17" i="1"/>
  <c r="F15" i="1"/>
  <c r="F14" i="1"/>
  <c r="I33" i="1"/>
  <c r="E19" i="1"/>
  <c r="E17" i="1"/>
  <c r="E15" i="1"/>
  <c r="F38" i="1"/>
  <c r="F32" i="1"/>
  <c r="G17" i="1"/>
  <c r="F30" i="1"/>
  <c r="I14" i="1"/>
  <c r="I35" i="1"/>
  <c r="H15" i="1"/>
  <c r="G38" i="1"/>
  <c r="K21" i="1"/>
  <c r="K35" i="1"/>
  <c r="J13" i="1"/>
  <c r="F31" i="1"/>
  <c r="I34" i="1"/>
  <c r="K14" i="1"/>
  <c r="I19" i="1"/>
  <c r="C38" i="1"/>
  <c r="J32" i="1"/>
  <c r="H19" i="1"/>
  <c r="I18" i="1"/>
  <c r="I17" i="1"/>
  <c r="J35" i="1"/>
  <c r="F34" i="1"/>
  <c r="I32" i="1"/>
  <c r="C31" i="1"/>
  <c r="C29" i="1"/>
  <c r="G19" i="1"/>
  <c r="G18" i="1"/>
  <c r="H17" i="1"/>
  <c r="I16" i="1"/>
  <c r="D19" i="1"/>
  <c r="I38" i="1"/>
  <c r="C35" i="1"/>
  <c r="J31" i="1"/>
  <c r="K19" i="1"/>
  <c r="C19" i="1"/>
  <c r="L17" i="1"/>
  <c r="D17" i="1"/>
  <c r="C16" i="1"/>
  <c r="J33" i="1"/>
  <c r="J38" i="1"/>
  <c r="L19" i="1"/>
  <c r="J34" i="1"/>
  <c r="I31" i="1"/>
  <c r="K18" i="1"/>
  <c r="C17" i="1"/>
  <c r="L15" i="1"/>
  <c r="D15" i="1"/>
  <c r="L31" i="1"/>
  <c r="L35" i="1"/>
  <c r="L32" i="1"/>
  <c r="L34" i="1"/>
  <c r="L38" i="1"/>
  <c r="L33" i="1"/>
  <c r="E38" i="1"/>
  <c r="E35" i="1"/>
  <c r="E34" i="1"/>
  <c r="E33" i="1"/>
  <c r="E32" i="1"/>
  <c r="E31" i="1"/>
  <c r="L18" i="1"/>
  <c r="H18" i="1"/>
  <c r="D18" i="1"/>
  <c r="L16" i="1"/>
  <c r="H16" i="1"/>
  <c r="D16" i="1"/>
  <c r="L30" i="1"/>
  <c r="H38" i="1"/>
  <c r="D38" i="1"/>
  <c r="H35" i="1"/>
  <c r="D35" i="1"/>
  <c r="H34" i="1"/>
  <c r="D34" i="1"/>
  <c r="H33" i="1"/>
  <c r="D33" i="1"/>
  <c r="H32" i="1"/>
  <c r="D32" i="1"/>
  <c r="H31" i="1"/>
  <c r="D31" i="1"/>
  <c r="G29" i="1"/>
  <c r="F13" i="1"/>
  <c r="E13" i="1"/>
  <c r="K31" i="1"/>
  <c r="K34" i="1"/>
  <c r="K13" i="1"/>
  <c r="I13" i="1"/>
  <c r="H13" i="1"/>
  <c r="K30" i="1"/>
  <c r="K33" i="1"/>
  <c r="J29" i="1"/>
  <c r="D13" i="1"/>
  <c r="I29" i="1"/>
  <c r="E29" i="1"/>
  <c r="F29" i="1"/>
  <c r="L29" i="1"/>
  <c r="K32" i="1"/>
  <c r="K38" i="1"/>
  <c r="C13" i="1"/>
  <c r="L13" i="1"/>
  <c r="D29" i="1"/>
  <c r="H29" i="1"/>
  <c r="G13" i="1"/>
  <c r="K29" i="1"/>
</calcChain>
</file>

<file path=xl/sharedStrings.xml><?xml version="1.0" encoding="utf-8"?>
<sst xmlns="http://schemas.openxmlformats.org/spreadsheetml/2006/main" count="19" uniqueCount="12">
  <si>
    <t>6+</t>
  </si>
  <si>
    <t>Statistics Åland</t>
  </si>
  <si>
    <t>Total</t>
  </si>
  <si>
    <t>Number of dwellings</t>
  </si>
  <si>
    <t>Per cent</t>
  </si>
  <si>
    <t>Number of persons in dwellings</t>
  </si>
  <si>
    <t xml:space="preserve">Average number </t>
  </si>
  <si>
    <t>of persons per</t>
  </si>
  <si>
    <t>household</t>
  </si>
  <si>
    <t>Source: Statistics Åland Population, Central Population Register</t>
  </si>
  <si>
    <t>Household dwelling units by number of persons  31.12.1970-2021</t>
  </si>
  <si>
    <t>Updated 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</si>
</sst>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1" fontId="1" fillId="0" borderId="1" xfId="0" applyNumberFormat="1" applyFont="1" applyBorder="1"/>
    <xf numFmtId="0" fontId="5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3" fontId="5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/>
    <xf numFmtId="165" fontId="1" fillId="0" borderId="0" xfId="0" applyNumberFormat="1" applyFont="1" applyFill="1"/>
    <xf numFmtId="2" fontId="1" fillId="0" borderId="0" xfId="0" applyNumberFormat="1" applyFont="1" applyFill="1"/>
    <xf numFmtId="2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/>
    <xf numFmtId="2" fontId="1" fillId="0" borderId="2" xfId="0" applyNumberFormat="1" applyFont="1" applyFill="1" applyBorder="1"/>
    <xf numFmtId="4" fontId="1" fillId="0" borderId="2" xfId="0" applyNumberFormat="1" applyFont="1" applyBorder="1"/>
    <xf numFmtId="3" fontId="5" fillId="2" borderId="0" xfId="0" applyNumberFormat="1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showGridLines="0" tabSelected="1" topLeftCell="A10" workbookViewId="0">
      <selection activeCell="A40" sqref="A40"/>
    </sheetView>
  </sheetViews>
  <sheetFormatPr defaultColWidth="9.140625" defaultRowHeight="12.75" x14ac:dyDescent="0.2"/>
  <cols>
    <col min="1" max="1" width="4.42578125" style="2" customWidth="1"/>
    <col min="2" max="2" width="4.5703125" style="2" customWidth="1"/>
    <col min="3" max="3" width="6.140625" style="2" customWidth="1"/>
    <col min="4" max="25" width="6.28515625" style="2" customWidth="1"/>
    <col min="26" max="27" width="5.7109375" style="2" customWidth="1"/>
    <col min="28" max="16384" width="9.140625" style="2"/>
  </cols>
  <sheetData>
    <row r="1" spans="1:27" x14ac:dyDescent="0.2">
      <c r="A1" s="1" t="s">
        <v>1</v>
      </c>
      <c r="C1" s="3"/>
      <c r="D1" s="3"/>
      <c r="E1" s="3"/>
      <c r="F1" s="3"/>
      <c r="G1" s="3"/>
      <c r="H1" s="3"/>
      <c r="K1" s="4"/>
    </row>
    <row r="2" spans="1:27" ht="19.5" customHeight="1" thickBot="1" x14ac:dyDescent="0.25">
      <c r="A2" s="5" t="s">
        <v>10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</row>
    <row r="3" spans="1:27" s="1" customFormat="1" ht="12" customHeight="1" x14ac:dyDescent="0.2">
      <c r="A3" s="8"/>
      <c r="B3" s="8"/>
      <c r="C3" s="8">
        <v>1970</v>
      </c>
      <c r="D3" s="8">
        <v>1980</v>
      </c>
      <c r="E3" s="8">
        <v>1990</v>
      </c>
      <c r="F3" s="8">
        <v>2000</v>
      </c>
      <c r="G3" s="8">
        <v>2001</v>
      </c>
      <c r="H3" s="8">
        <v>2002</v>
      </c>
      <c r="I3" s="8">
        <v>2003</v>
      </c>
      <c r="J3" s="8">
        <v>2004</v>
      </c>
      <c r="K3" s="8">
        <v>2005</v>
      </c>
      <c r="L3" s="8">
        <v>2006</v>
      </c>
      <c r="M3" s="8">
        <v>2007</v>
      </c>
      <c r="N3" s="9">
        <v>2008</v>
      </c>
      <c r="O3" s="9">
        <v>2009</v>
      </c>
      <c r="P3" s="8">
        <v>2010</v>
      </c>
      <c r="Q3" s="8">
        <v>2011</v>
      </c>
      <c r="R3" s="8">
        <v>2012</v>
      </c>
      <c r="S3" s="8">
        <v>2013</v>
      </c>
      <c r="T3" s="8">
        <v>2014</v>
      </c>
      <c r="U3" s="8">
        <v>2015</v>
      </c>
      <c r="V3" s="8">
        <v>2016</v>
      </c>
      <c r="W3" s="8">
        <v>2017</v>
      </c>
      <c r="X3" s="8">
        <v>2018</v>
      </c>
      <c r="Y3" s="8">
        <v>2019</v>
      </c>
      <c r="Z3" s="8">
        <v>2020</v>
      </c>
      <c r="AA3" s="8">
        <v>2021</v>
      </c>
    </row>
    <row r="4" spans="1:27" s="1" customFormat="1" ht="17.25" customHeight="1" x14ac:dyDescent="0.2">
      <c r="A4" s="10" t="s">
        <v>3</v>
      </c>
      <c r="N4" s="11"/>
      <c r="O4" s="11"/>
    </row>
    <row r="5" spans="1:27" s="1" customFormat="1" ht="12" customHeight="1" x14ac:dyDescent="0.2">
      <c r="B5" s="12" t="s">
        <v>2</v>
      </c>
      <c r="C5" s="13">
        <f t="shared" ref="C5:L5" si="0">SUM(C6:C11)</f>
        <v>7227</v>
      </c>
      <c r="D5" s="13">
        <f t="shared" si="0"/>
        <v>9037</v>
      </c>
      <c r="E5" s="13">
        <f t="shared" si="0"/>
        <v>10335</v>
      </c>
      <c r="F5" s="13">
        <f t="shared" si="0"/>
        <v>11074</v>
      </c>
      <c r="G5" s="13">
        <f t="shared" si="0"/>
        <v>11281</v>
      </c>
      <c r="H5" s="13">
        <f t="shared" si="0"/>
        <v>11460</v>
      </c>
      <c r="I5" s="13">
        <f t="shared" si="0"/>
        <v>11655</v>
      </c>
      <c r="J5" s="13">
        <f t="shared" si="0"/>
        <v>11830</v>
      </c>
      <c r="K5" s="13">
        <f t="shared" si="0"/>
        <v>12046</v>
      </c>
      <c r="L5" s="13">
        <f t="shared" si="0"/>
        <v>12175</v>
      </c>
      <c r="M5" s="13">
        <v>12416</v>
      </c>
      <c r="N5" s="13">
        <v>12551</v>
      </c>
      <c r="O5" s="13">
        <v>12723</v>
      </c>
      <c r="P5" s="13">
        <v>12894</v>
      </c>
      <c r="Q5" s="13">
        <v>13033</v>
      </c>
      <c r="R5" s="13">
        <v>13132</v>
      </c>
      <c r="S5" s="13">
        <v>13318</v>
      </c>
      <c r="T5" s="13">
        <v>13455</v>
      </c>
      <c r="U5" s="13">
        <v>13568</v>
      </c>
      <c r="V5" s="13">
        <v>13699</v>
      </c>
      <c r="W5" s="13">
        <f t="shared" ref="W5:X5" si="1">SUM(W6:W11)</f>
        <v>13863</v>
      </c>
      <c r="X5" s="13">
        <f t="shared" si="1"/>
        <v>14008</v>
      </c>
      <c r="Y5" s="13">
        <v>14085</v>
      </c>
      <c r="Z5" s="27">
        <f>SUM(Z6:Z11)</f>
        <v>14243</v>
      </c>
      <c r="AA5" s="27">
        <f>SUM(AA6:AA11)</f>
        <v>14301</v>
      </c>
    </row>
    <row r="6" spans="1:27" s="1" customFormat="1" ht="12" customHeight="1" x14ac:dyDescent="0.2">
      <c r="B6" s="14">
        <v>1</v>
      </c>
      <c r="C6" s="11">
        <v>1722</v>
      </c>
      <c r="D6" s="11">
        <v>2674</v>
      </c>
      <c r="E6" s="11">
        <v>3481</v>
      </c>
      <c r="F6" s="11">
        <v>3933</v>
      </c>
      <c r="G6" s="11">
        <v>4029</v>
      </c>
      <c r="H6" s="11">
        <v>4070</v>
      </c>
      <c r="I6" s="11">
        <v>4233</v>
      </c>
      <c r="J6" s="11">
        <v>4370</v>
      </c>
      <c r="K6" s="11">
        <v>4517</v>
      </c>
      <c r="L6" s="11">
        <v>4632</v>
      </c>
      <c r="M6" s="11">
        <v>4772</v>
      </c>
      <c r="N6" s="11">
        <v>4817</v>
      </c>
      <c r="O6" s="11">
        <v>4895</v>
      </c>
      <c r="P6" s="11">
        <v>4975</v>
      </c>
      <c r="Q6" s="11">
        <v>4986</v>
      </c>
      <c r="R6" s="11">
        <v>5003</v>
      </c>
      <c r="S6" s="11">
        <v>5179</v>
      </c>
      <c r="T6" s="11">
        <v>5241</v>
      </c>
      <c r="U6" s="11">
        <v>5328</v>
      </c>
      <c r="V6" s="11">
        <v>5424</v>
      </c>
      <c r="W6" s="11">
        <v>5570</v>
      </c>
      <c r="X6" s="11">
        <v>5646</v>
      </c>
      <c r="Y6" s="11">
        <v>5744</v>
      </c>
      <c r="Z6" s="28">
        <v>5841</v>
      </c>
      <c r="AA6" s="28">
        <v>5866</v>
      </c>
    </row>
    <row r="7" spans="1:27" s="1" customFormat="1" ht="12" customHeight="1" x14ac:dyDescent="0.2">
      <c r="B7" s="14">
        <v>2</v>
      </c>
      <c r="C7" s="11">
        <v>1791</v>
      </c>
      <c r="D7" s="11">
        <v>2497</v>
      </c>
      <c r="E7" s="11">
        <v>2931</v>
      </c>
      <c r="F7" s="11">
        <v>3296</v>
      </c>
      <c r="G7" s="11">
        <v>3406</v>
      </c>
      <c r="H7" s="11">
        <v>3537</v>
      </c>
      <c r="I7" s="11">
        <v>3645</v>
      </c>
      <c r="J7" s="11">
        <v>3712</v>
      </c>
      <c r="K7" s="11">
        <v>3781</v>
      </c>
      <c r="L7" s="11">
        <v>3803</v>
      </c>
      <c r="M7" s="11">
        <v>3933</v>
      </c>
      <c r="N7" s="11">
        <v>4009</v>
      </c>
      <c r="O7" s="11">
        <v>4108</v>
      </c>
      <c r="P7" s="11">
        <v>4176</v>
      </c>
      <c r="Q7" s="11">
        <v>4278</v>
      </c>
      <c r="R7" s="11">
        <v>4346</v>
      </c>
      <c r="S7" s="11">
        <v>4357</v>
      </c>
      <c r="T7" s="11">
        <v>4423</v>
      </c>
      <c r="U7" s="11">
        <v>4485</v>
      </c>
      <c r="V7" s="11">
        <v>4512</v>
      </c>
      <c r="W7" s="11">
        <v>4526</v>
      </c>
      <c r="X7" s="11">
        <v>4580</v>
      </c>
      <c r="Y7" s="11">
        <v>4559</v>
      </c>
      <c r="Z7" s="28">
        <v>4619</v>
      </c>
      <c r="AA7" s="28">
        <v>4621</v>
      </c>
    </row>
    <row r="8" spans="1:27" s="1" customFormat="1" ht="12" customHeight="1" x14ac:dyDescent="0.2">
      <c r="B8" s="14">
        <v>3</v>
      </c>
      <c r="C8" s="11">
        <v>1415</v>
      </c>
      <c r="D8" s="11">
        <v>1615</v>
      </c>
      <c r="E8" s="11">
        <v>1676</v>
      </c>
      <c r="F8" s="11">
        <v>1573</v>
      </c>
      <c r="G8" s="11">
        <v>1571</v>
      </c>
      <c r="H8" s="11">
        <v>1610</v>
      </c>
      <c r="I8" s="11">
        <v>1605</v>
      </c>
      <c r="J8" s="11">
        <v>1615</v>
      </c>
      <c r="K8" s="11">
        <v>1618</v>
      </c>
      <c r="L8" s="11">
        <v>1604</v>
      </c>
      <c r="M8" s="11">
        <v>1599</v>
      </c>
      <c r="N8" s="11">
        <v>1612</v>
      </c>
      <c r="O8" s="11">
        <v>1626</v>
      </c>
      <c r="P8" s="11">
        <v>1657</v>
      </c>
      <c r="Q8" s="11">
        <v>1637</v>
      </c>
      <c r="R8" s="11">
        <v>1657</v>
      </c>
      <c r="S8" s="11">
        <v>1649</v>
      </c>
      <c r="T8" s="11">
        <v>1667</v>
      </c>
      <c r="U8" s="11">
        <v>1661</v>
      </c>
      <c r="V8" s="11">
        <v>1665</v>
      </c>
      <c r="W8" s="11">
        <v>1651</v>
      </c>
      <c r="X8" s="11">
        <v>1624</v>
      </c>
      <c r="Y8" s="11">
        <v>1678</v>
      </c>
      <c r="Z8" s="28">
        <v>1661</v>
      </c>
      <c r="AA8" s="28">
        <v>1656</v>
      </c>
    </row>
    <row r="9" spans="1:27" s="1" customFormat="1" ht="12" customHeight="1" x14ac:dyDescent="0.2">
      <c r="B9" s="14">
        <v>4</v>
      </c>
      <c r="C9" s="11">
        <v>1209</v>
      </c>
      <c r="D9" s="11">
        <v>1515</v>
      </c>
      <c r="E9" s="11">
        <v>1518</v>
      </c>
      <c r="F9" s="11">
        <v>1442</v>
      </c>
      <c r="G9" s="11">
        <v>1489</v>
      </c>
      <c r="H9" s="11">
        <v>1478</v>
      </c>
      <c r="I9" s="11">
        <v>1418</v>
      </c>
      <c r="J9" s="11">
        <v>1386</v>
      </c>
      <c r="K9" s="11">
        <v>1404</v>
      </c>
      <c r="L9" s="11">
        <v>1444</v>
      </c>
      <c r="M9" s="11">
        <v>1426</v>
      </c>
      <c r="N9" s="11">
        <v>1414</v>
      </c>
      <c r="O9" s="11">
        <v>1398</v>
      </c>
      <c r="P9" s="11">
        <v>1421</v>
      </c>
      <c r="Q9" s="11">
        <v>1452</v>
      </c>
      <c r="R9" s="11">
        <v>1470</v>
      </c>
      <c r="S9" s="11">
        <v>1474</v>
      </c>
      <c r="T9" s="11">
        <v>1445</v>
      </c>
      <c r="U9" s="11">
        <v>1441</v>
      </c>
      <c r="V9" s="11">
        <v>1445</v>
      </c>
      <c r="W9" s="11">
        <v>1454</v>
      </c>
      <c r="X9" s="11">
        <v>1477</v>
      </c>
      <c r="Y9" s="11">
        <v>1431</v>
      </c>
      <c r="Z9" s="28">
        <v>1476</v>
      </c>
      <c r="AA9" s="28">
        <v>1504</v>
      </c>
    </row>
    <row r="10" spans="1:27" s="1" customFormat="1" ht="12" customHeight="1" x14ac:dyDescent="0.2">
      <c r="B10" s="14">
        <v>5</v>
      </c>
      <c r="C10" s="11">
        <v>641</v>
      </c>
      <c r="D10" s="11">
        <v>531</v>
      </c>
      <c r="E10" s="11">
        <v>541</v>
      </c>
      <c r="F10" s="11">
        <v>602</v>
      </c>
      <c r="G10" s="11">
        <v>586</v>
      </c>
      <c r="H10" s="11">
        <v>579</v>
      </c>
      <c r="I10" s="11">
        <v>579</v>
      </c>
      <c r="J10" s="11">
        <v>566</v>
      </c>
      <c r="K10" s="11">
        <v>555</v>
      </c>
      <c r="L10" s="11">
        <v>516</v>
      </c>
      <c r="M10" s="11">
        <v>521</v>
      </c>
      <c r="N10" s="11">
        <v>516</v>
      </c>
      <c r="O10" s="11">
        <v>517</v>
      </c>
      <c r="P10" s="11">
        <v>489</v>
      </c>
      <c r="Q10" s="11">
        <v>504</v>
      </c>
      <c r="R10" s="11">
        <v>492</v>
      </c>
      <c r="S10" s="11">
        <v>509</v>
      </c>
      <c r="T10" s="11">
        <v>524</v>
      </c>
      <c r="U10" s="11">
        <v>501</v>
      </c>
      <c r="V10" s="11">
        <v>480</v>
      </c>
      <c r="W10" s="11">
        <v>488</v>
      </c>
      <c r="X10" s="11">
        <v>504</v>
      </c>
      <c r="Y10" s="11">
        <v>490</v>
      </c>
      <c r="Z10" s="28">
        <v>466</v>
      </c>
      <c r="AA10" s="28">
        <v>470</v>
      </c>
    </row>
    <row r="11" spans="1:27" s="1" customFormat="1" ht="12" customHeight="1" x14ac:dyDescent="0.2">
      <c r="B11" s="14" t="s">
        <v>0</v>
      </c>
      <c r="C11" s="11">
        <v>449</v>
      </c>
      <c r="D11" s="11">
        <v>205</v>
      </c>
      <c r="E11" s="11">
        <v>188</v>
      </c>
      <c r="F11" s="11">
        <v>228</v>
      </c>
      <c r="G11" s="11">
        <v>200</v>
      </c>
      <c r="H11" s="11">
        <v>186</v>
      </c>
      <c r="I11" s="11">
        <v>175</v>
      </c>
      <c r="J11" s="11">
        <v>181</v>
      </c>
      <c r="K11" s="11">
        <v>171</v>
      </c>
      <c r="L11" s="11">
        <v>176</v>
      </c>
      <c r="M11" s="11">
        <v>165</v>
      </c>
      <c r="N11" s="11">
        <v>183</v>
      </c>
      <c r="O11" s="11">
        <v>179</v>
      </c>
      <c r="P11" s="11">
        <v>176</v>
      </c>
      <c r="Q11" s="11">
        <v>176</v>
      </c>
      <c r="R11" s="11">
        <v>164</v>
      </c>
      <c r="S11" s="11">
        <v>150</v>
      </c>
      <c r="T11" s="11">
        <v>155</v>
      </c>
      <c r="U11" s="11">
        <v>152</v>
      </c>
      <c r="V11" s="11">
        <v>173</v>
      </c>
      <c r="W11" s="11">
        <v>174</v>
      </c>
      <c r="X11" s="11">
        <v>177</v>
      </c>
      <c r="Y11" s="11">
        <v>183</v>
      </c>
      <c r="Z11" s="28">
        <v>180</v>
      </c>
      <c r="AA11" s="28">
        <v>184</v>
      </c>
    </row>
    <row r="12" spans="1:27" s="1" customFormat="1" ht="17.25" customHeight="1" x14ac:dyDescent="0.2">
      <c r="A12" s="1" t="s">
        <v>4</v>
      </c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N12" s="11"/>
    </row>
    <row r="13" spans="1:27" s="1" customFormat="1" ht="12" customHeight="1" x14ac:dyDescent="0.2">
      <c r="B13" s="14" t="s">
        <v>2</v>
      </c>
      <c r="C13" s="15">
        <f t="shared" ref="C13:K13" si="2">SUM(C14:C19)</f>
        <v>100</v>
      </c>
      <c r="D13" s="15">
        <f t="shared" si="2"/>
        <v>100</v>
      </c>
      <c r="E13" s="15">
        <f t="shared" si="2"/>
        <v>100</v>
      </c>
      <c r="F13" s="15">
        <f t="shared" si="2"/>
        <v>99.999999999999986</v>
      </c>
      <c r="G13" s="15">
        <f t="shared" si="2"/>
        <v>100</v>
      </c>
      <c r="H13" s="15">
        <f t="shared" si="2"/>
        <v>100</v>
      </c>
      <c r="I13" s="15">
        <f t="shared" si="2"/>
        <v>100</v>
      </c>
      <c r="J13" s="15">
        <f t="shared" si="2"/>
        <v>100</v>
      </c>
      <c r="K13" s="15">
        <f t="shared" si="2"/>
        <v>100</v>
      </c>
      <c r="L13" s="15">
        <f>SUM(L14:L19)</f>
        <v>99.999999999999986</v>
      </c>
      <c r="M13" s="15">
        <v>100</v>
      </c>
      <c r="N13" s="16">
        <v>100</v>
      </c>
      <c r="O13" s="15">
        <v>100</v>
      </c>
      <c r="P13" s="15">
        <v>99.999999999999986</v>
      </c>
      <c r="Q13" s="15">
        <v>100</v>
      </c>
      <c r="R13" s="15">
        <v>99.999999999999986</v>
      </c>
      <c r="S13" s="15">
        <v>100</v>
      </c>
      <c r="T13" s="15">
        <v>99.999999999999972</v>
      </c>
      <c r="U13" s="15">
        <v>100</v>
      </c>
      <c r="V13" s="15">
        <v>100.00000000000001</v>
      </c>
      <c r="W13" s="15">
        <f>SUM(W14:W19)</f>
        <v>100.00000000000001</v>
      </c>
      <c r="X13" s="15">
        <f>SUM(X14:X19)</f>
        <v>100</v>
      </c>
      <c r="Y13" s="15">
        <v>100.00000000000001</v>
      </c>
      <c r="Z13" s="15">
        <f t="shared" ref="Z13:AA13" si="3">SUM(Z14:Z19)</f>
        <v>100.00000000000001</v>
      </c>
      <c r="AA13" s="15">
        <f t="shared" si="3"/>
        <v>100</v>
      </c>
    </row>
    <row r="14" spans="1:27" s="1" customFormat="1" ht="12" customHeight="1" x14ac:dyDescent="0.2">
      <c r="B14" s="14">
        <v>1</v>
      </c>
      <c r="C14" s="15">
        <f t="shared" ref="C14:L19" si="4">C6/C$5*100</f>
        <v>23.827314238273143</v>
      </c>
      <c r="D14" s="15">
        <f t="shared" si="4"/>
        <v>29.589465530596438</v>
      </c>
      <c r="E14" s="15">
        <f t="shared" si="4"/>
        <v>33.681664247701981</v>
      </c>
      <c r="F14" s="15">
        <f t="shared" si="4"/>
        <v>35.515622178074771</v>
      </c>
      <c r="G14" s="15">
        <f t="shared" si="4"/>
        <v>35.714918890169315</v>
      </c>
      <c r="H14" s="15">
        <f t="shared" si="4"/>
        <v>35.514834205933681</v>
      </c>
      <c r="I14" s="15">
        <f t="shared" si="4"/>
        <v>36.319176319176321</v>
      </c>
      <c r="J14" s="15">
        <f t="shared" si="4"/>
        <v>36.939983093829248</v>
      </c>
      <c r="K14" s="15">
        <f t="shared" si="4"/>
        <v>37.497924622281253</v>
      </c>
      <c r="L14" s="15">
        <f t="shared" si="4"/>
        <v>38.045174537987677</v>
      </c>
      <c r="M14" s="15">
        <v>38.434278350515463</v>
      </c>
      <c r="N14" s="16">
        <v>38.379411999043903</v>
      </c>
      <c r="O14" s="15">
        <v>38.473630433073964</v>
      </c>
      <c r="P14" s="15">
        <v>38.583837443772296</v>
      </c>
      <c r="Q14" s="15">
        <v>38.256732908770047</v>
      </c>
      <c r="R14" s="15">
        <v>38.09777642400244</v>
      </c>
      <c r="S14" s="15">
        <v>38.9</v>
      </c>
      <c r="T14" s="15">
        <v>38.952062430323295</v>
      </c>
      <c r="U14" s="15">
        <v>39.268867924528301</v>
      </c>
      <c r="V14" s="15">
        <v>39.59413095846412</v>
      </c>
      <c r="W14" s="15">
        <v>40.178893457404605</v>
      </c>
      <c r="X14" s="15">
        <v>40.3055396916048</v>
      </c>
      <c r="Y14" s="15">
        <v>40.780972665956696</v>
      </c>
      <c r="Z14" s="15">
        <f t="shared" ref="Z14:AA19" si="5">Z6/Z$5*100</f>
        <v>41.009618760092678</v>
      </c>
      <c r="AA14" s="15">
        <f t="shared" si="5"/>
        <v>41.018110621634854</v>
      </c>
    </row>
    <row r="15" spans="1:27" s="1" customFormat="1" ht="12" customHeight="1" x14ac:dyDescent="0.2">
      <c r="B15" s="14">
        <v>2</v>
      </c>
      <c r="C15" s="15">
        <f t="shared" si="4"/>
        <v>24.78206724782067</v>
      </c>
      <c r="D15" s="15">
        <f t="shared" si="4"/>
        <v>27.630850946110435</v>
      </c>
      <c r="E15" s="15">
        <f t="shared" si="4"/>
        <v>28.359941944847606</v>
      </c>
      <c r="F15" s="15">
        <f t="shared" si="4"/>
        <v>29.76340978869424</v>
      </c>
      <c r="G15" s="15">
        <f t="shared" si="4"/>
        <v>30.192358833436749</v>
      </c>
      <c r="H15" s="15">
        <f t="shared" si="4"/>
        <v>30.863874345549736</v>
      </c>
      <c r="I15" s="15">
        <f t="shared" si="4"/>
        <v>31.274131274131271</v>
      </c>
      <c r="J15" s="15">
        <f t="shared" si="4"/>
        <v>31.377852916314453</v>
      </c>
      <c r="K15" s="15">
        <f t="shared" si="4"/>
        <v>31.388012618296528</v>
      </c>
      <c r="L15" s="15">
        <f t="shared" si="4"/>
        <v>31.236139630390142</v>
      </c>
      <c r="M15" s="15">
        <v>31.676868556701031</v>
      </c>
      <c r="N15" s="16">
        <v>31.941677953947895</v>
      </c>
      <c r="O15" s="15">
        <v>32.28798239408944</v>
      </c>
      <c r="P15" s="15">
        <v>32.387156817124243</v>
      </c>
      <c r="Q15" s="15">
        <v>32.82436890969079</v>
      </c>
      <c r="R15" s="15">
        <v>33.094730429485224</v>
      </c>
      <c r="S15" s="15">
        <v>32.700000000000003</v>
      </c>
      <c r="T15" s="15">
        <v>32.872538089929392</v>
      </c>
      <c r="U15" s="15">
        <v>33.055719339622641</v>
      </c>
      <c r="V15" s="15">
        <v>32.936710708810864</v>
      </c>
      <c r="W15" s="15">
        <v>32.648055976339897</v>
      </c>
      <c r="X15" s="15">
        <v>32.695602512849796</v>
      </c>
      <c r="Y15" s="15">
        <v>32.367767128150518</v>
      </c>
      <c r="Z15" s="15">
        <f t="shared" si="5"/>
        <v>32.429965597135435</v>
      </c>
      <c r="AA15" s="15">
        <f t="shared" si="5"/>
        <v>32.312425704496192</v>
      </c>
    </row>
    <row r="16" spans="1:27" s="1" customFormat="1" ht="12" customHeight="1" x14ac:dyDescent="0.2">
      <c r="B16" s="14">
        <v>3</v>
      </c>
      <c r="C16" s="15">
        <f t="shared" si="4"/>
        <v>19.579355195793553</v>
      </c>
      <c r="D16" s="15">
        <f t="shared" si="4"/>
        <v>17.870974881044592</v>
      </c>
      <c r="E16" s="15">
        <f t="shared" si="4"/>
        <v>16.216739235607161</v>
      </c>
      <c r="F16" s="15">
        <f t="shared" si="4"/>
        <v>14.204442839082535</v>
      </c>
      <c r="G16" s="15">
        <f t="shared" si="4"/>
        <v>13.92607038383122</v>
      </c>
      <c r="H16" s="15">
        <f t="shared" si="4"/>
        <v>14.048865619546246</v>
      </c>
      <c r="I16" s="15">
        <f t="shared" si="4"/>
        <v>13.77091377091377</v>
      </c>
      <c r="J16" s="15">
        <f t="shared" si="4"/>
        <v>13.651732882502113</v>
      </c>
      <c r="K16" s="15">
        <f t="shared" si="4"/>
        <v>13.431844595716422</v>
      </c>
      <c r="L16" s="15">
        <f t="shared" si="4"/>
        <v>13.174537987679672</v>
      </c>
      <c r="M16" s="15">
        <v>12.878543814432989</v>
      </c>
      <c r="N16" s="16">
        <v>12.843598119671739</v>
      </c>
      <c r="O16" s="15">
        <v>12.780004715868898</v>
      </c>
      <c r="P16" s="15">
        <v>12.850938420970994</v>
      </c>
      <c r="Q16" s="15">
        <v>12.560423540243995</v>
      </c>
      <c r="R16" s="15">
        <v>12.618032287541883</v>
      </c>
      <c r="S16" s="15">
        <v>12.4</v>
      </c>
      <c r="T16" s="15">
        <v>12.38944630248978</v>
      </c>
      <c r="U16" s="15">
        <v>12.242040094339622</v>
      </c>
      <c r="V16" s="15">
        <v>12.154171837360392</v>
      </c>
      <c r="W16" s="15">
        <v>11.909399119959604</v>
      </c>
      <c r="X16" s="15">
        <v>11.593375214163336</v>
      </c>
      <c r="Y16" s="15">
        <v>11.913383031593893</v>
      </c>
      <c r="Z16" s="15">
        <f t="shared" si="5"/>
        <v>11.661868988274943</v>
      </c>
      <c r="AA16" s="15">
        <f t="shared" si="5"/>
        <v>11.57960981749528</v>
      </c>
    </row>
    <row r="17" spans="1:28" s="1" customFormat="1" ht="12" customHeight="1" x14ac:dyDescent="0.2">
      <c r="B17" s="14">
        <v>4</v>
      </c>
      <c r="C17" s="15">
        <f t="shared" si="4"/>
        <v>16.72893316728933</v>
      </c>
      <c r="D17" s="15">
        <f t="shared" si="4"/>
        <v>16.76441296890561</v>
      </c>
      <c r="E17" s="15">
        <f t="shared" si="4"/>
        <v>14.687953555878083</v>
      </c>
      <c r="F17" s="15">
        <f t="shared" si="4"/>
        <v>13.02149178255373</v>
      </c>
      <c r="G17" s="15">
        <f t="shared" si="4"/>
        <v>13.199184469461928</v>
      </c>
      <c r="H17" s="15">
        <f t="shared" si="4"/>
        <v>12.897033158813265</v>
      </c>
      <c r="I17" s="15">
        <f t="shared" si="4"/>
        <v>12.166452166452165</v>
      </c>
      <c r="J17" s="15">
        <f t="shared" si="4"/>
        <v>11.715976331360947</v>
      </c>
      <c r="K17" s="15">
        <f t="shared" si="4"/>
        <v>11.65532126847086</v>
      </c>
      <c r="L17" s="15">
        <f t="shared" si="4"/>
        <v>11.860369609856262</v>
      </c>
      <c r="M17" s="15">
        <v>11.485180412371134</v>
      </c>
      <c r="N17" s="16">
        <v>11.266034578918015</v>
      </c>
      <c r="O17" s="15">
        <v>10.987974534307947</v>
      </c>
      <c r="P17" s="15">
        <v>11.020629750271443</v>
      </c>
      <c r="Q17" s="15">
        <v>11.140949896416789</v>
      </c>
      <c r="R17" s="15">
        <v>11.194029850746269</v>
      </c>
      <c r="S17" s="15">
        <v>11.1</v>
      </c>
      <c r="T17" s="15">
        <v>10.739502043849871</v>
      </c>
      <c r="U17" s="15">
        <v>10.62057783018868</v>
      </c>
      <c r="V17" s="15">
        <v>10.548215198189649</v>
      </c>
      <c r="W17" s="15">
        <v>10.48835028493111</v>
      </c>
      <c r="X17" s="15">
        <v>10.543974871501998</v>
      </c>
      <c r="Y17" s="15">
        <v>10.159744408945686</v>
      </c>
      <c r="Z17" s="15">
        <f t="shared" si="5"/>
        <v>10.362985326125115</v>
      </c>
      <c r="AA17" s="15">
        <f t="shared" si="5"/>
        <v>10.516747080623732</v>
      </c>
    </row>
    <row r="18" spans="1:28" s="1" customFormat="1" ht="12" customHeight="1" x14ac:dyDescent="0.2">
      <c r="B18" s="14">
        <v>5</v>
      </c>
      <c r="C18" s="15">
        <f t="shared" si="4"/>
        <v>8.8695170886951704</v>
      </c>
      <c r="D18" s="15">
        <f t="shared" si="4"/>
        <v>5.8758437534580059</v>
      </c>
      <c r="E18" s="15">
        <f t="shared" si="4"/>
        <v>5.2346395742622152</v>
      </c>
      <c r="F18" s="15">
        <f t="shared" si="4"/>
        <v>5.4361567635903922</v>
      </c>
      <c r="G18" s="15">
        <f t="shared" si="4"/>
        <v>5.1945749490293416</v>
      </c>
      <c r="H18" s="15">
        <f t="shared" si="4"/>
        <v>5.0523560209424083</v>
      </c>
      <c r="I18" s="15">
        <f t="shared" si="4"/>
        <v>4.967824967824968</v>
      </c>
      <c r="J18" s="15">
        <f t="shared" si="4"/>
        <v>4.7844463229078613</v>
      </c>
      <c r="K18" s="15">
        <f t="shared" si="4"/>
        <v>4.6073385356134819</v>
      </c>
      <c r="L18" s="15">
        <f t="shared" si="4"/>
        <v>4.2381930184804926</v>
      </c>
      <c r="M18" s="15">
        <v>4.1961984536082468</v>
      </c>
      <c r="N18" s="16">
        <v>4.1112261971157675</v>
      </c>
      <c r="O18" s="15">
        <v>4.0635070345044406</v>
      </c>
      <c r="P18" s="15">
        <v>3.7924616100511863</v>
      </c>
      <c r="Q18" s="15">
        <v>3.8671065756157446</v>
      </c>
      <c r="R18" s="15">
        <v>3.7465732561681389</v>
      </c>
      <c r="S18" s="15">
        <v>3.8</v>
      </c>
      <c r="T18" s="15">
        <v>3.8944630248978074</v>
      </c>
      <c r="U18" s="15">
        <v>3.6925117924528301</v>
      </c>
      <c r="V18" s="15">
        <v>3.503905394554347</v>
      </c>
      <c r="W18" s="15">
        <v>3.5201615811873332</v>
      </c>
      <c r="X18" s="15">
        <v>3.5979440319817249</v>
      </c>
      <c r="Y18" s="15">
        <v>3.4788782392616255</v>
      </c>
      <c r="Z18" s="15">
        <f t="shared" si="5"/>
        <v>3.2717826300638908</v>
      </c>
      <c r="AA18" s="15">
        <f t="shared" si="5"/>
        <v>3.2864834626949162</v>
      </c>
    </row>
    <row r="19" spans="1:28" s="1" customFormat="1" ht="12" customHeight="1" x14ac:dyDescent="0.2">
      <c r="B19" s="14" t="s">
        <v>0</v>
      </c>
      <c r="C19" s="15">
        <f t="shared" si="4"/>
        <v>6.2128130621281308</v>
      </c>
      <c r="D19" s="15">
        <f t="shared" si="4"/>
        <v>2.2684519198849178</v>
      </c>
      <c r="E19" s="15">
        <f t="shared" si="4"/>
        <v>1.8190614417029511</v>
      </c>
      <c r="F19" s="15">
        <f t="shared" si="4"/>
        <v>2.0588766480043343</v>
      </c>
      <c r="G19" s="15">
        <f t="shared" si="4"/>
        <v>1.7728924740714476</v>
      </c>
      <c r="H19" s="15">
        <f t="shared" si="4"/>
        <v>1.6230366492146597</v>
      </c>
      <c r="I19" s="15">
        <f t="shared" si="4"/>
        <v>1.5015015015015014</v>
      </c>
      <c r="J19" s="15">
        <f t="shared" si="4"/>
        <v>1.5300084530853761</v>
      </c>
      <c r="K19" s="15">
        <f t="shared" si="4"/>
        <v>1.4195583596214512</v>
      </c>
      <c r="L19" s="15">
        <f t="shared" si="4"/>
        <v>1.4455852156057496</v>
      </c>
      <c r="M19" s="15">
        <v>1.3289304123711341</v>
      </c>
      <c r="N19" s="16">
        <v>1.458051151302685</v>
      </c>
      <c r="O19" s="15">
        <v>1.4069008881553093</v>
      </c>
      <c r="P19" s="15">
        <v>1.3649759578098342</v>
      </c>
      <c r="Q19" s="15">
        <v>1.3504181692626409</v>
      </c>
      <c r="R19" s="15">
        <v>1.2488577520560464</v>
      </c>
      <c r="S19" s="15">
        <v>1.1000000000000001</v>
      </c>
      <c r="T19" s="15">
        <v>1.1519881085098476</v>
      </c>
      <c r="U19" s="15">
        <v>1.1202830188679245</v>
      </c>
      <c r="V19" s="15">
        <v>1.2628659026206293</v>
      </c>
      <c r="W19" s="15">
        <v>1.2551395801774508</v>
      </c>
      <c r="X19" s="15">
        <v>1.2635636778983437</v>
      </c>
      <c r="Y19" s="15">
        <v>1.2992545260915869</v>
      </c>
      <c r="Z19" s="15">
        <f t="shared" si="5"/>
        <v>1.2637786983079407</v>
      </c>
      <c r="AA19" s="15">
        <f t="shared" si="5"/>
        <v>1.2866233130550311</v>
      </c>
    </row>
    <row r="20" spans="1:28" s="1" customFormat="1" ht="17.25" customHeight="1" x14ac:dyDescent="0.2">
      <c r="A20" s="10" t="s">
        <v>5</v>
      </c>
      <c r="B20" s="14"/>
      <c r="N20" s="11"/>
    </row>
    <row r="21" spans="1:28" s="1" customFormat="1" ht="12" customHeight="1" x14ac:dyDescent="0.2">
      <c r="B21" s="12" t="s">
        <v>2</v>
      </c>
      <c r="C21" s="13">
        <f t="shared" ref="C21:L21" si="6">SUM(C22:C27)</f>
        <v>20531</v>
      </c>
      <c r="D21" s="13">
        <f t="shared" si="6"/>
        <v>22549</v>
      </c>
      <c r="E21" s="13">
        <f t="shared" si="6"/>
        <v>24390</v>
      </c>
      <c r="F21" s="13">
        <f t="shared" si="6"/>
        <v>25499</v>
      </c>
      <c r="G21" s="13">
        <f t="shared" si="6"/>
        <v>25720</v>
      </c>
      <c r="H21" s="13">
        <f t="shared" si="6"/>
        <v>25966</v>
      </c>
      <c r="I21" s="13">
        <f t="shared" si="6"/>
        <v>26019</v>
      </c>
      <c r="J21" s="13">
        <f t="shared" si="6"/>
        <v>26171</v>
      </c>
      <c r="K21" s="17">
        <f t="shared" si="6"/>
        <v>26416</v>
      </c>
      <c r="L21" s="17">
        <f t="shared" si="6"/>
        <v>26534</v>
      </c>
      <c r="M21" s="13">
        <v>26807</v>
      </c>
      <c r="N21" s="13">
        <v>27072</v>
      </c>
      <c r="O21" s="17">
        <v>27317</v>
      </c>
      <c r="P21" s="13">
        <v>27559</v>
      </c>
      <c r="Q21" s="13">
        <v>27910</v>
      </c>
      <c r="R21" s="13">
        <v>28065</v>
      </c>
      <c r="S21" s="13">
        <v>28242</v>
      </c>
      <c r="T21" s="13">
        <v>28480</v>
      </c>
      <c r="U21" s="13">
        <v>28540</v>
      </c>
      <c r="V21" s="17">
        <v>28753</v>
      </c>
      <c r="W21" s="17">
        <f>SUM(W22:W27)</f>
        <v>28980</v>
      </c>
      <c r="X21" s="17">
        <f>SUM(X22:X27)</f>
        <v>29253</v>
      </c>
      <c r="Y21" s="17">
        <v>29274</v>
      </c>
      <c r="Z21" s="27">
        <f t="shared" ref="Z21:AA21" si="7">SUM(Z22:Z27)</f>
        <v>29493</v>
      </c>
      <c r="AA21" s="27">
        <f t="shared" si="7"/>
        <v>29670</v>
      </c>
    </row>
    <row r="22" spans="1:28" s="1" customFormat="1" ht="12" customHeight="1" x14ac:dyDescent="0.2">
      <c r="B22" s="14">
        <v>1</v>
      </c>
      <c r="C22" s="11">
        <v>1722</v>
      </c>
      <c r="D22" s="11">
        <v>2674</v>
      </c>
      <c r="E22" s="11">
        <v>3481</v>
      </c>
      <c r="F22" s="11">
        <v>3933</v>
      </c>
      <c r="G22" s="11">
        <v>4029</v>
      </c>
      <c r="H22" s="11">
        <v>4070</v>
      </c>
      <c r="I22" s="11">
        <v>4233</v>
      </c>
      <c r="J22" s="11">
        <v>4370</v>
      </c>
      <c r="K22" s="18">
        <f>K6</f>
        <v>4517</v>
      </c>
      <c r="L22" s="18">
        <f>L6</f>
        <v>4632</v>
      </c>
      <c r="M22" s="11">
        <v>4772</v>
      </c>
      <c r="N22" s="11">
        <v>4817</v>
      </c>
      <c r="O22" s="18">
        <v>4895</v>
      </c>
      <c r="P22" s="11">
        <v>4975</v>
      </c>
      <c r="Q22" s="11">
        <v>4986</v>
      </c>
      <c r="R22" s="11">
        <v>5003</v>
      </c>
      <c r="S22" s="11">
        <v>5179</v>
      </c>
      <c r="T22" s="11">
        <v>5241</v>
      </c>
      <c r="U22" s="11">
        <v>5328</v>
      </c>
      <c r="V22" s="11">
        <v>5424</v>
      </c>
      <c r="W22" s="11">
        <v>5570</v>
      </c>
      <c r="X22" s="11">
        <v>5646</v>
      </c>
      <c r="Y22" s="11">
        <v>5744</v>
      </c>
      <c r="Z22" s="28">
        <v>5841</v>
      </c>
      <c r="AA22" s="28">
        <v>5866</v>
      </c>
      <c r="AB22" s="11"/>
    </row>
    <row r="23" spans="1:28" s="1" customFormat="1" ht="12" customHeight="1" x14ac:dyDescent="0.2">
      <c r="B23" s="14">
        <v>2</v>
      </c>
      <c r="C23" s="11">
        <v>3582</v>
      </c>
      <c r="D23" s="11">
        <v>4994</v>
      </c>
      <c r="E23" s="11">
        <v>5862</v>
      </c>
      <c r="F23" s="11">
        <v>6592</v>
      </c>
      <c r="G23" s="11">
        <v>6812</v>
      </c>
      <c r="H23" s="11">
        <v>7074</v>
      </c>
      <c r="I23" s="11">
        <v>7290</v>
      </c>
      <c r="J23" s="11">
        <v>7424</v>
      </c>
      <c r="K23" s="18">
        <f>K7*B7</f>
        <v>7562</v>
      </c>
      <c r="L23" s="18">
        <v>7606</v>
      </c>
      <c r="M23" s="11">
        <v>7866</v>
      </c>
      <c r="N23" s="11">
        <v>8018</v>
      </c>
      <c r="O23" s="18">
        <v>8216</v>
      </c>
      <c r="P23" s="11">
        <v>8352</v>
      </c>
      <c r="Q23" s="11">
        <v>8556</v>
      </c>
      <c r="R23" s="11">
        <v>8692</v>
      </c>
      <c r="S23" s="11">
        <v>8714</v>
      </c>
      <c r="T23" s="11">
        <v>8846</v>
      </c>
      <c r="U23" s="11">
        <v>8970</v>
      </c>
      <c r="V23" s="11">
        <v>9024</v>
      </c>
      <c r="W23" s="11">
        <v>9052</v>
      </c>
      <c r="X23" s="11">
        <v>9160</v>
      </c>
      <c r="Y23" s="11">
        <v>9118</v>
      </c>
      <c r="Z23" s="28">
        <v>9238</v>
      </c>
      <c r="AA23" s="28">
        <v>9242</v>
      </c>
      <c r="AB23" s="11"/>
    </row>
    <row r="24" spans="1:28" s="1" customFormat="1" ht="12" customHeight="1" x14ac:dyDescent="0.2">
      <c r="B24" s="14">
        <v>3</v>
      </c>
      <c r="C24" s="11">
        <v>4245</v>
      </c>
      <c r="D24" s="11">
        <v>4845</v>
      </c>
      <c r="E24" s="11">
        <v>5028</v>
      </c>
      <c r="F24" s="11">
        <v>4719</v>
      </c>
      <c r="G24" s="11">
        <v>4713</v>
      </c>
      <c r="H24" s="11">
        <v>4830</v>
      </c>
      <c r="I24" s="11">
        <v>4815</v>
      </c>
      <c r="J24" s="11">
        <v>4845</v>
      </c>
      <c r="K24" s="18">
        <f>K8*B8</f>
        <v>4854</v>
      </c>
      <c r="L24" s="18">
        <v>4812</v>
      </c>
      <c r="M24" s="11">
        <v>4797</v>
      </c>
      <c r="N24" s="11">
        <v>4836</v>
      </c>
      <c r="O24" s="18">
        <v>4878</v>
      </c>
      <c r="P24" s="11">
        <v>4971</v>
      </c>
      <c r="Q24" s="11">
        <v>4911</v>
      </c>
      <c r="R24" s="11">
        <v>4971</v>
      </c>
      <c r="S24" s="11">
        <v>4947</v>
      </c>
      <c r="T24" s="11">
        <v>5001</v>
      </c>
      <c r="U24" s="11">
        <v>4983</v>
      </c>
      <c r="V24" s="11">
        <v>4995</v>
      </c>
      <c r="W24" s="11">
        <v>4953</v>
      </c>
      <c r="X24" s="11">
        <v>4872</v>
      </c>
      <c r="Y24" s="11">
        <v>5034</v>
      </c>
      <c r="Z24" s="28">
        <v>4983</v>
      </c>
      <c r="AA24" s="28">
        <v>4968</v>
      </c>
      <c r="AB24" s="11"/>
    </row>
    <row r="25" spans="1:28" s="1" customFormat="1" ht="12" customHeight="1" x14ac:dyDescent="0.2">
      <c r="B25" s="14">
        <v>4</v>
      </c>
      <c r="C25" s="11">
        <v>4836</v>
      </c>
      <c r="D25" s="11">
        <v>6060</v>
      </c>
      <c r="E25" s="11">
        <v>6072</v>
      </c>
      <c r="F25" s="11">
        <v>5768</v>
      </c>
      <c r="G25" s="11">
        <v>5956</v>
      </c>
      <c r="H25" s="11">
        <v>5912</v>
      </c>
      <c r="I25" s="11">
        <v>5672</v>
      </c>
      <c r="J25" s="11">
        <v>5544</v>
      </c>
      <c r="K25" s="18">
        <f>K9*B9</f>
        <v>5616</v>
      </c>
      <c r="L25" s="18">
        <v>5776</v>
      </c>
      <c r="M25" s="11">
        <v>5704</v>
      </c>
      <c r="N25" s="11">
        <v>5656</v>
      </c>
      <c r="O25" s="18">
        <v>5592</v>
      </c>
      <c r="P25" s="11">
        <v>5684</v>
      </c>
      <c r="Q25" s="11">
        <v>5808</v>
      </c>
      <c r="R25" s="11">
        <v>5880</v>
      </c>
      <c r="S25" s="11">
        <v>5896</v>
      </c>
      <c r="T25" s="11">
        <v>5780</v>
      </c>
      <c r="U25" s="11">
        <v>5764</v>
      </c>
      <c r="V25" s="11">
        <v>5780</v>
      </c>
      <c r="W25" s="11">
        <v>5816</v>
      </c>
      <c r="X25" s="11">
        <v>5908</v>
      </c>
      <c r="Y25" s="11">
        <v>5724</v>
      </c>
      <c r="Z25" s="28">
        <v>5904</v>
      </c>
      <c r="AA25" s="28">
        <v>6016</v>
      </c>
      <c r="AB25" s="11"/>
    </row>
    <row r="26" spans="1:28" s="1" customFormat="1" ht="12" customHeight="1" x14ac:dyDescent="0.2">
      <c r="B26" s="14">
        <v>5</v>
      </c>
      <c r="C26" s="11">
        <v>3205</v>
      </c>
      <c r="D26" s="11">
        <v>2655</v>
      </c>
      <c r="E26" s="11">
        <v>2705</v>
      </c>
      <c r="F26" s="11">
        <v>3010</v>
      </c>
      <c r="G26" s="11">
        <v>2930</v>
      </c>
      <c r="H26" s="11">
        <v>2895</v>
      </c>
      <c r="I26" s="11">
        <v>2895</v>
      </c>
      <c r="J26" s="11">
        <v>2830</v>
      </c>
      <c r="K26" s="18">
        <f>K10*B10</f>
        <v>2775</v>
      </c>
      <c r="L26" s="18">
        <v>2580</v>
      </c>
      <c r="M26" s="11">
        <v>2605</v>
      </c>
      <c r="N26" s="11">
        <v>2580</v>
      </c>
      <c r="O26" s="18">
        <v>2585</v>
      </c>
      <c r="P26" s="11">
        <v>2445</v>
      </c>
      <c r="Q26" s="11">
        <v>2520</v>
      </c>
      <c r="R26" s="11">
        <v>2460</v>
      </c>
      <c r="S26" s="11">
        <v>2545</v>
      </c>
      <c r="T26" s="11">
        <v>2620</v>
      </c>
      <c r="U26" s="11">
        <v>2505</v>
      </c>
      <c r="V26" s="11">
        <v>2400</v>
      </c>
      <c r="W26" s="11">
        <v>2440</v>
      </c>
      <c r="X26" s="18">
        <v>2520</v>
      </c>
      <c r="Y26" s="18">
        <v>2450</v>
      </c>
      <c r="Z26" s="28">
        <v>2330</v>
      </c>
      <c r="AA26" s="28">
        <v>2350</v>
      </c>
      <c r="AB26" s="11"/>
    </row>
    <row r="27" spans="1:28" s="1" customFormat="1" ht="12" customHeight="1" x14ac:dyDescent="0.2">
      <c r="B27" s="14" t="s">
        <v>0</v>
      </c>
      <c r="C27" s="11">
        <v>2941</v>
      </c>
      <c r="D27" s="11">
        <v>1321</v>
      </c>
      <c r="E27" s="11">
        <v>1242</v>
      </c>
      <c r="F27" s="11">
        <v>1477</v>
      </c>
      <c r="G27" s="11">
        <v>1280</v>
      </c>
      <c r="H27" s="11">
        <v>1185</v>
      </c>
      <c r="I27" s="11">
        <v>1114</v>
      </c>
      <c r="J27" s="11">
        <v>1158</v>
      </c>
      <c r="K27" s="18">
        <v>1092</v>
      </c>
      <c r="L27" s="18">
        <v>1128</v>
      </c>
      <c r="M27" s="11">
        <v>1063</v>
      </c>
      <c r="N27" s="11">
        <v>1165</v>
      </c>
      <c r="O27" s="18">
        <v>1151</v>
      </c>
      <c r="P27" s="11">
        <v>1132</v>
      </c>
      <c r="Q27" s="11">
        <v>1129</v>
      </c>
      <c r="R27" s="11">
        <v>1059</v>
      </c>
      <c r="S27" s="1">
        <v>961</v>
      </c>
      <c r="T27" s="11">
        <v>992</v>
      </c>
      <c r="U27" s="11">
        <v>990</v>
      </c>
      <c r="V27" s="18">
        <v>1130</v>
      </c>
      <c r="W27" s="18">
        <v>1149</v>
      </c>
      <c r="X27" s="18">
        <v>1147</v>
      </c>
      <c r="Y27" s="18">
        <v>1204</v>
      </c>
      <c r="Z27" s="28">
        <v>1197</v>
      </c>
      <c r="AA27" s="28">
        <v>1228</v>
      </c>
      <c r="AB27" s="11"/>
    </row>
    <row r="28" spans="1:28" s="1" customFormat="1" ht="17.25" customHeight="1" x14ac:dyDescent="0.2">
      <c r="A28" s="1" t="s">
        <v>4</v>
      </c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  <c r="N28" s="11"/>
      <c r="O28" s="19"/>
      <c r="S28" s="15"/>
      <c r="V28" s="19"/>
      <c r="W28" s="18"/>
      <c r="X28" s="18"/>
      <c r="Y28" s="18"/>
      <c r="AB28" s="11"/>
    </row>
    <row r="29" spans="1:28" s="1" customFormat="1" ht="12" customHeight="1" x14ac:dyDescent="0.2">
      <c r="B29" s="14" t="s">
        <v>2</v>
      </c>
      <c r="C29" s="16">
        <f t="shared" ref="C29:L29" si="8">SUM(C30:C35)</f>
        <v>100</v>
      </c>
      <c r="D29" s="16">
        <f t="shared" si="8"/>
        <v>99.999999999999986</v>
      </c>
      <c r="E29" s="16">
        <f t="shared" si="8"/>
        <v>100</v>
      </c>
      <c r="F29" s="16">
        <f t="shared" si="8"/>
        <v>100</v>
      </c>
      <c r="G29" s="16">
        <f t="shared" si="8"/>
        <v>100</v>
      </c>
      <c r="H29" s="16">
        <f t="shared" si="8"/>
        <v>99.999999999999986</v>
      </c>
      <c r="I29" s="16">
        <f t="shared" si="8"/>
        <v>100</v>
      </c>
      <c r="J29" s="16">
        <f t="shared" si="8"/>
        <v>99.999999999999986</v>
      </c>
      <c r="K29" s="16">
        <f t="shared" si="8"/>
        <v>100</v>
      </c>
      <c r="L29" s="16">
        <f t="shared" si="8"/>
        <v>100.00000000000001</v>
      </c>
      <c r="M29" s="15">
        <v>100</v>
      </c>
      <c r="N29" s="16">
        <v>100</v>
      </c>
      <c r="O29" s="20">
        <v>100</v>
      </c>
      <c r="P29" s="15">
        <v>100</v>
      </c>
      <c r="Q29" s="15">
        <v>100</v>
      </c>
      <c r="R29" s="15">
        <v>100.00000000000001</v>
      </c>
      <c r="S29" s="15">
        <v>100</v>
      </c>
      <c r="T29" s="15">
        <v>100</v>
      </c>
      <c r="U29" s="15">
        <v>100</v>
      </c>
      <c r="V29" s="20">
        <v>100</v>
      </c>
      <c r="W29" s="20">
        <f>SUM(W30:W35)</f>
        <v>100.00000000000001</v>
      </c>
      <c r="X29" s="20">
        <v>99.999999999999986</v>
      </c>
      <c r="Y29" s="20">
        <v>100.00000000000001</v>
      </c>
      <c r="Z29" s="16">
        <f t="shared" ref="Z29:AA29" si="9">SUM(Z30:Z35)</f>
        <v>100</v>
      </c>
      <c r="AA29" s="16">
        <f t="shared" si="9"/>
        <v>99.999999999999986</v>
      </c>
    </row>
    <row r="30" spans="1:28" s="1" customFormat="1" ht="12" customHeight="1" x14ac:dyDescent="0.2">
      <c r="B30" s="14">
        <v>1</v>
      </c>
      <c r="C30" s="16">
        <f t="shared" ref="C30:L35" si="10">C22/C$21*100</f>
        <v>8.3873167405386972</v>
      </c>
      <c r="D30" s="16">
        <f t="shared" si="10"/>
        <v>11.85861900749479</v>
      </c>
      <c r="E30" s="16">
        <f t="shared" si="10"/>
        <v>14.272242722427226</v>
      </c>
      <c r="F30" s="16">
        <f t="shared" si="10"/>
        <v>15.424134279775679</v>
      </c>
      <c r="G30" s="16">
        <f t="shared" si="10"/>
        <v>15.664852255054432</v>
      </c>
      <c r="H30" s="16">
        <f t="shared" si="10"/>
        <v>15.674343372101978</v>
      </c>
      <c r="I30" s="16">
        <f t="shared" si="10"/>
        <v>16.268880433529347</v>
      </c>
      <c r="J30" s="16">
        <f t="shared" si="10"/>
        <v>16.697871690038593</v>
      </c>
      <c r="K30" s="16">
        <f t="shared" si="10"/>
        <v>17.099485160508781</v>
      </c>
      <c r="L30" s="16">
        <f t="shared" si="10"/>
        <v>17.456847817894023</v>
      </c>
      <c r="M30" s="15">
        <v>17.801320550602455</v>
      </c>
      <c r="N30" s="16">
        <v>17.793291962174941</v>
      </c>
      <c r="O30" s="20">
        <v>17.919244426547571</v>
      </c>
      <c r="P30" s="15">
        <v>18.052178961500783</v>
      </c>
      <c r="Q30" s="15">
        <v>17.864564672160515</v>
      </c>
      <c r="R30" s="15">
        <v>17.826474256190984</v>
      </c>
      <c r="S30" s="15">
        <v>18.3</v>
      </c>
      <c r="T30" s="15">
        <v>18.40238764044944</v>
      </c>
      <c r="U30" s="15">
        <v>18.668535388927822</v>
      </c>
      <c r="V30" s="20">
        <v>18.864118526762425</v>
      </c>
      <c r="W30" s="20">
        <v>19.220151828847481</v>
      </c>
      <c r="X30" s="20">
        <v>19.300584555430213</v>
      </c>
      <c r="Y30" s="20">
        <v>19.621507139441142</v>
      </c>
      <c r="Z30" s="16">
        <f t="shared" ref="Z30:AA35" si="11">Z22/Z$21*100</f>
        <v>19.804699420201406</v>
      </c>
      <c r="AA30" s="16">
        <f t="shared" si="11"/>
        <v>19.770812268284462</v>
      </c>
    </row>
    <row r="31" spans="1:28" s="1" customFormat="1" ht="12" customHeight="1" x14ac:dyDescent="0.2">
      <c r="B31" s="14">
        <v>2</v>
      </c>
      <c r="C31" s="16">
        <f t="shared" si="10"/>
        <v>17.446787784326141</v>
      </c>
      <c r="D31" s="16">
        <f t="shared" si="10"/>
        <v>22.147323606368353</v>
      </c>
      <c r="E31" s="16">
        <f t="shared" si="10"/>
        <v>24.034440344403443</v>
      </c>
      <c r="F31" s="16">
        <f t="shared" si="10"/>
        <v>25.851994195850818</v>
      </c>
      <c r="G31" s="16">
        <f t="shared" si="10"/>
        <v>26.485225505443232</v>
      </c>
      <c r="H31" s="16">
        <f t="shared" si="10"/>
        <v>27.243318185319264</v>
      </c>
      <c r="I31" s="16">
        <f t="shared" si="10"/>
        <v>28.017986855759254</v>
      </c>
      <c r="J31" s="16">
        <f t="shared" si="10"/>
        <v>28.367276756715448</v>
      </c>
      <c r="K31" s="16">
        <f t="shared" si="10"/>
        <v>28.626589945487584</v>
      </c>
      <c r="L31" s="16">
        <f>L23/L$21*100</f>
        <v>28.665108916861389</v>
      </c>
      <c r="M31" s="15">
        <v>29.343082030812845</v>
      </c>
      <c r="N31" s="16">
        <v>29.617316784869974</v>
      </c>
      <c r="O31" s="20">
        <v>30.076509133506608</v>
      </c>
      <c r="P31" s="15">
        <v>30.305889183206936</v>
      </c>
      <c r="Q31" s="15">
        <v>30.655678968111786</v>
      </c>
      <c r="R31" s="15">
        <v>30.970960270799928</v>
      </c>
      <c r="S31" s="15">
        <v>30.9</v>
      </c>
      <c r="T31" s="15">
        <v>31.060393258426966</v>
      </c>
      <c r="U31" s="15">
        <v>31.429572529782764</v>
      </c>
      <c r="V31" s="20">
        <v>31.38455117726846</v>
      </c>
      <c r="W31" s="20">
        <v>31.235334713595581</v>
      </c>
      <c r="X31" s="20">
        <v>31.313027723652276</v>
      </c>
      <c r="Y31" s="20">
        <v>31.147092983534879</v>
      </c>
      <c r="Z31" s="16">
        <f t="shared" si="11"/>
        <v>31.322686739226256</v>
      </c>
      <c r="AA31" s="16">
        <f t="shared" si="11"/>
        <v>31.149309066397034</v>
      </c>
    </row>
    <row r="32" spans="1:28" s="1" customFormat="1" ht="12" customHeight="1" x14ac:dyDescent="0.2">
      <c r="B32" s="14">
        <v>3</v>
      </c>
      <c r="C32" s="16">
        <f t="shared" si="10"/>
        <v>20.676050849934246</v>
      </c>
      <c r="D32" s="16">
        <f t="shared" si="10"/>
        <v>21.48654042307863</v>
      </c>
      <c r="E32" s="16">
        <f t="shared" si="10"/>
        <v>20.6150061500615</v>
      </c>
      <c r="F32" s="16">
        <f t="shared" si="10"/>
        <v>18.50660810227852</v>
      </c>
      <c r="G32" s="16">
        <f t="shared" si="10"/>
        <v>18.324261275272161</v>
      </c>
      <c r="H32" s="16">
        <f t="shared" si="10"/>
        <v>18.601247785565739</v>
      </c>
      <c r="I32" s="16">
        <f t="shared" si="10"/>
        <v>18.505707367692839</v>
      </c>
      <c r="J32" s="16">
        <f t="shared" si="10"/>
        <v>18.512857743303655</v>
      </c>
      <c r="K32" s="16">
        <f t="shared" si="10"/>
        <v>18.375227135069654</v>
      </c>
      <c r="L32" s="16">
        <f>L24/L$21*100</f>
        <v>18.135222733097159</v>
      </c>
      <c r="M32" s="15">
        <v>17.894579773939643</v>
      </c>
      <c r="N32" s="16">
        <v>17.863475177304963</v>
      </c>
      <c r="O32" s="20">
        <v>17.857012116996742</v>
      </c>
      <c r="P32" s="15">
        <v>18.037664646757865</v>
      </c>
      <c r="Q32" s="15">
        <v>17.595843783590112</v>
      </c>
      <c r="R32" s="15">
        <v>17.71245323356494</v>
      </c>
      <c r="S32" s="15">
        <v>17.5</v>
      </c>
      <c r="T32" s="15">
        <v>17.559691011235955</v>
      </c>
      <c r="U32" s="15">
        <v>17.459705676243871</v>
      </c>
      <c r="V32" s="20">
        <v>17.372100302577124</v>
      </c>
      <c r="W32" s="20">
        <v>17.091097308488614</v>
      </c>
      <c r="X32" s="20">
        <v>16.654702081837762</v>
      </c>
      <c r="Y32" s="20">
        <v>17.19614675138348</v>
      </c>
      <c r="Z32" s="16">
        <f t="shared" si="11"/>
        <v>16.895534533618147</v>
      </c>
      <c r="AA32" s="16">
        <f t="shared" si="11"/>
        <v>16.744186046511629</v>
      </c>
    </row>
    <row r="33" spans="1:27" s="1" customFormat="1" ht="12" customHeight="1" x14ac:dyDescent="0.2">
      <c r="B33" s="14">
        <v>4</v>
      </c>
      <c r="C33" s="16">
        <f t="shared" si="10"/>
        <v>23.554624713847353</v>
      </c>
      <c r="D33" s="16">
        <f t="shared" si="10"/>
        <v>26.874805978092155</v>
      </c>
      <c r="E33" s="16">
        <f t="shared" si="10"/>
        <v>24.895448954489545</v>
      </c>
      <c r="F33" s="16">
        <f t="shared" si="10"/>
        <v>22.620494921369467</v>
      </c>
      <c r="G33" s="16">
        <f t="shared" si="10"/>
        <v>23.157076205287712</v>
      </c>
      <c r="H33" s="16">
        <f t="shared" si="10"/>
        <v>22.768235384733881</v>
      </c>
      <c r="I33" s="16">
        <f t="shared" si="10"/>
        <v>21.799454244974825</v>
      </c>
      <c r="J33" s="16">
        <f t="shared" si="10"/>
        <v>21.183753009055824</v>
      </c>
      <c r="K33" s="16">
        <f t="shared" si="10"/>
        <v>21.259842519685041</v>
      </c>
      <c r="L33" s="16">
        <f>L25/L$21*100</f>
        <v>21.768297278962841</v>
      </c>
      <c r="M33" s="15">
        <v>21.278024396612825</v>
      </c>
      <c r="N33" s="16">
        <v>20.892434988179669</v>
      </c>
      <c r="O33" s="20">
        <v>20.470769118131564</v>
      </c>
      <c r="P33" s="15">
        <v>20.6248412496825</v>
      </c>
      <c r="Q33" s="15">
        <v>20.809745610892154</v>
      </c>
      <c r="R33" s="15">
        <v>20.95136290753608</v>
      </c>
      <c r="S33" s="15">
        <v>20.9</v>
      </c>
      <c r="T33" s="15">
        <v>20.29494382022472</v>
      </c>
      <c r="U33" s="15">
        <v>20.196215837421164</v>
      </c>
      <c r="V33" s="20">
        <v>20.102250199979132</v>
      </c>
      <c r="W33" s="20">
        <v>20.069013112491373</v>
      </c>
      <c r="X33" s="20">
        <v>20.196219191194064</v>
      </c>
      <c r="Y33" s="20">
        <v>19.55318712850994</v>
      </c>
      <c r="Z33" s="16">
        <f t="shared" si="11"/>
        <v>20.018309429356119</v>
      </c>
      <c r="AA33" s="16">
        <f t="shared" si="11"/>
        <v>20.276373441186383</v>
      </c>
    </row>
    <row r="34" spans="1:27" s="1" customFormat="1" ht="12" customHeight="1" x14ac:dyDescent="0.2">
      <c r="B34" s="14">
        <v>5</v>
      </c>
      <c r="C34" s="16">
        <f t="shared" si="10"/>
        <v>15.610540158784278</v>
      </c>
      <c r="D34" s="16">
        <f t="shared" si="10"/>
        <v>11.774358064659186</v>
      </c>
      <c r="E34" s="16">
        <f t="shared" si="10"/>
        <v>11.090610906109061</v>
      </c>
      <c r="F34" s="16">
        <f t="shared" si="10"/>
        <v>11.804384485666104</v>
      </c>
      <c r="G34" s="16">
        <f t="shared" si="10"/>
        <v>11.391912908242613</v>
      </c>
      <c r="H34" s="16">
        <f t="shared" si="10"/>
        <v>11.149195101286297</v>
      </c>
      <c r="I34" s="16">
        <f t="shared" si="10"/>
        <v>11.126484492101925</v>
      </c>
      <c r="J34" s="16">
        <f t="shared" si="10"/>
        <v>10.813495854189751</v>
      </c>
      <c r="K34" s="16">
        <f t="shared" si="10"/>
        <v>10.504996971532405</v>
      </c>
      <c r="L34" s="16">
        <f>L26/L$21*100</f>
        <v>9.7233737845782766</v>
      </c>
      <c r="M34" s="15">
        <v>9.7176110717349946</v>
      </c>
      <c r="N34" s="16">
        <v>9.5301418439716326</v>
      </c>
      <c r="O34" s="20">
        <v>9.4629717758172571</v>
      </c>
      <c r="P34" s="15">
        <v>8.8718748866069159</v>
      </c>
      <c r="Q34" s="15">
        <v>9.0290218559656044</v>
      </c>
      <c r="R34" s="15">
        <v>8.7653661143773398</v>
      </c>
      <c r="S34" s="15">
        <v>9</v>
      </c>
      <c r="T34" s="15">
        <v>9.1994382022471921</v>
      </c>
      <c r="U34" s="15">
        <v>8.7771548703573927</v>
      </c>
      <c r="V34" s="20">
        <v>8.3469551003373557</v>
      </c>
      <c r="W34" s="20">
        <v>8.4195997239475506</v>
      </c>
      <c r="X34" s="20">
        <v>8.6145010768126351</v>
      </c>
      <c r="Y34" s="20">
        <v>8.3692013390722142</v>
      </c>
      <c r="Z34" s="16">
        <f t="shared" si="11"/>
        <v>7.9001797036584955</v>
      </c>
      <c r="AA34" s="16">
        <f t="shared" si="11"/>
        <v>7.920458375463431</v>
      </c>
    </row>
    <row r="35" spans="1:27" s="1" customFormat="1" ht="12" customHeight="1" x14ac:dyDescent="0.2">
      <c r="B35" s="14" t="s">
        <v>0</v>
      </c>
      <c r="C35" s="16">
        <f t="shared" si="10"/>
        <v>14.324679752569287</v>
      </c>
      <c r="D35" s="16">
        <f t="shared" si="10"/>
        <v>5.8583529203068867</v>
      </c>
      <c r="E35" s="16">
        <f t="shared" si="10"/>
        <v>5.0922509225092245</v>
      </c>
      <c r="F35" s="16">
        <f t="shared" si="10"/>
        <v>5.7923840150594135</v>
      </c>
      <c r="G35" s="16">
        <f t="shared" si="10"/>
        <v>4.9766718506998444</v>
      </c>
      <c r="H35" s="16">
        <f t="shared" si="10"/>
        <v>4.5636601709928364</v>
      </c>
      <c r="I35" s="16">
        <f t="shared" si="10"/>
        <v>4.2814866059418115</v>
      </c>
      <c r="J35" s="16">
        <f t="shared" si="10"/>
        <v>4.424744946696725</v>
      </c>
      <c r="K35" s="20">
        <f t="shared" si="10"/>
        <v>4.1338582677165361</v>
      </c>
      <c r="L35" s="16">
        <f>L27/L$21*100</f>
        <v>4.2511494686063163</v>
      </c>
      <c r="M35" s="15">
        <v>3.9653821762972359</v>
      </c>
      <c r="N35" s="16">
        <v>4.3033392434988178</v>
      </c>
      <c r="O35" s="20">
        <v>4.2134934290002564</v>
      </c>
      <c r="P35" s="15">
        <v>4.1075510722450019</v>
      </c>
      <c r="Q35" s="15">
        <v>4.0451451092798285</v>
      </c>
      <c r="R35" s="15">
        <v>3.773383217530732</v>
      </c>
      <c r="S35" s="15">
        <v>3.4</v>
      </c>
      <c r="T35" s="15">
        <v>3.48314606741573</v>
      </c>
      <c r="U35" s="15">
        <v>3.4688156972669937</v>
      </c>
      <c r="V35" s="20">
        <v>3.9300246930755054</v>
      </c>
      <c r="W35" s="20">
        <v>3.9648033126293996</v>
      </c>
      <c r="X35" s="15">
        <v>3.9209653710730521</v>
      </c>
      <c r="Y35" s="15">
        <v>4.1128646580583457</v>
      </c>
      <c r="Z35" s="16">
        <f t="shared" si="11"/>
        <v>4.0585901739395789</v>
      </c>
      <c r="AA35" s="16">
        <f t="shared" si="11"/>
        <v>4.138860802157061</v>
      </c>
    </row>
    <row r="36" spans="1:27" s="1" customFormat="1" ht="17.25" customHeight="1" x14ac:dyDescent="0.2">
      <c r="A36" s="1" t="s">
        <v>6</v>
      </c>
      <c r="K36" s="21"/>
      <c r="L36" s="22"/>
      <c r="M36" s="2"/>
      <c r="N36" s="16"/>
      <c r="O36" s="20"/>
      <c r="P36" s="15"/>
      <c r="Q36" s="15"/>
      <c r="R36" s="15"/>
      <c r="Z36" s="16"/>
      <c r="AA36" s="16"/>
    </row>
    <row r="37" spans="1:27" s="1" customFormat="1" ht="12" customHeight="1" x14ac:dyDescent="0.2">
      <c r="A37" s="1" t="s">
        <v>7</v>
      </c>
      <c r="K37" s="21"/>
      <c r="L37" s="22"/>
      <c r="M37" s="2"/>
      <c r="N37" s="16"/>
      <c r="O37" s="19"/>
      <c r="V37" s="19"/>
      <c r="W37" s="19"/>
      <c r="X37" s="19"/>
      <c r="Y37" s="19"/>
    </row>
    <row r="38" spans="1:27" s="1" customFormat="1" ht="12" customHeight="1" thickBot="1" x14ac:dyDescent="0.25">
      <c r="A38" s="23" t="s">
        <v>8</v>
      </c>
      <c r="B38" s="23"/>
      <c r="C38" s="24">
        <f t="shared" ref="C38:L38" si="12">C21/C5</f>
        <v>2.8408744984087448</v>
      </c>
      <c r="D38" s="24">
        <f t="shared" si="12"/>
        <v>2.4951864556821954</v>
      </c>
      <c r="E38" s="24">
        <f t="shared" si="12"/>
        <v>2.3599419448476051</v>
      </c>
      <c r="F38" s="24">
        <f t="shared" si="12"/>
        <v>2.3026006862922159</v>
      </c>
      <c r="G38" s="24">
        <f t="shared" si="12"/>
        <v>2.2799397216558814</v>
      </c>
      <c r="H38" s="24">
        <f t="shared" si="12"/>
        <v>2.2657940663176266</v>
      </c>
      <c r="I38" s="24">
        <f t="shared" si="12"/>
        <v>2.2324324324324323</v>
      </c>
      <c r="J38" s="24">
        <f t="shared" si="12"/>
        <v>2.2122569737954354</v>
      </c>
      <c r="K38" s="25">
        <f t="shared" si="12"/>
        <v>2.1929271127345178</v>
      </c>
      <c r="L38" s="25">
        <f t="shared" si="12"/>
        <v>2.1793839835728952</v>
      </c>
      <c r="M38" s="23">
        <v>2.16</v>
      </c>
      <c r="N38" s="26">
        <v>2.1569596048123656</v>
      </c>
      <c r="O38" s="25">
        <v>2.1470565118289713</v>
      </c>
      <c r="P38" s="24">
        <v>2.1373507057546144</v>
      </c>
      <c r="Q38" s="24">
        <v>2.1414869945522903</v>
      </c>
      <c r="R38" s="24">
        <v>2.1371459031373745</v>
      </c>
      <c r="S38" s="24">
        <v>2.12</v>
      </c>
      <c r="T38" s="24">
        <v>2.1166852471200297</v>
      </c>
      <c r="U38" s="24">
        <v>2.1034787735849059</v>
      </c>
      <c r="V38" s="25">
        <v>2.0989123293671073</v>
      </c>
      <c r="W38" s="25">
        <f>W21/W5</f>
        <v>2.0904566111231335</v>
      </c>
      <c r="X38" s="25">
        <f>X21/X5</f>
        <v>2.0883066818960594</v>
      </c>
      <c r="Y38" s="25">
        <v>2.0783812566560171</v>
      </c>
      <c r="Z38" s="24">
        <f>Z21/Z5</f>
        <v>2.0707013971775607</v>
      </c>
      <c r="AA38" s="24">
        <f>AA21/AA5</f>
        <v>2.0746800923012376</v>
      </c>
    </row>
    <row r="39" spans="1:27" ht="12" customHeight="1" x14ac:dyDescent="0.2">
      <c r="A39" s="6" t="s">
        <v>9</v>
      </c>
      <c r="B39" s="3"/>
      <c r="C39" s="3"/>
      <c r="D39" s="3"/>
      <c r="E39" s="3"/>
      <c r="F39" s="3"/>
      <c r="G39" s="3"/>
      <c r="H39" s="3"/>
    </row>
    <row r="40" spans="1:27" ht="12" customHeight="1" x14ac:dyDescent="0.2">
      <c r="A40" s="3" t="s">
        <v>11</v>
      </c>
    </row>
  </sheetData>
  <phoneticPr fontId="0" type="noConversion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2018-06-05T07:17:24Z</cp:lastPrinted>
  <dcterms:created xsi:type="dcterms:W3CDTF">2008-01-18T08:23:12Z</dcterms:created>
  <dcterms:modified xsi:type="dcterms:W3CDTF">2022-10-14T09:27:12Z</dcterms:modified>
</cp:coreProperties>
</file>