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69FAC54A-5D0C-4265-8C5D-1CA5E2EB4A44}" xr6:coauthVersionLast="47" xr6:coauthVersionMax="47" xr10:uidLastSave="{00000000-0000-0000-0000-000000000000}"/>
  <bookViews>
    <workbookView xWindow="780" yWindow="780" windowWidth="25050" windowHeight="13905" xr2:uid="{00000000-000D-0000-FFFF-FFFF00000000}"/>
  </bookViews>
  <sheets>
    <sheet name="2025" sheetId="11" r:id="rId1"/>
    <sheet name="2024" sheetId="10" r:id="rId2"/>
    <sheet name="2023" sheetId="9" r:id="rId3"/>
    <sheet name="2022" sheetId="8" r:id="rId4"/>
    <sheet name="2021" sheetId="7" r:id="rId5"/>
    <sheet name="2020" sheetId="6" r:id="rId6"/>
    <sheet name="2019" sheetId="5" r:id="rId7"/>
    <sheet name="2018" sheetId="4" r:id="rId8"/>
    <sheet name="2017" sheetId="3" r:id="rId9"/>
    <sheet name="2016" sheetId="2" r:id="rId10"/>
    <sheet name="2015" sheetId="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42" i="11" l="1"/>
  <c r="T42" i="11"/>
  <c r="R42" i="11"/>
  <c r="Q42" i="11"/>
  <c r="O42" i="11"/>
  <c r="N42" i="11"/>
  <c r="L42" i="11"/>
  <c r="K42" i="11"/>
  <c r="I42" i="11"/>
  <c r="H42" i="11"/>
  <c r="F42" i="11"/>
  <c r="E42" i="11"/>
  <c r="U41" i="11"/>
  <c r="T41" i="11"/>
  <c r="R41" i="11"/>
  <c r="Q41" i="11"/>
  <c r="O41" i="11"/>
  <c r="N41" i="11"/>
  <c r="L41" i="11"/>
  <c r="K41" i="11"/>
  <c r="I41" i="11"/>
  <c r="H41" i="11"/>
  <c r="F41" i="11"/>
  <c r="E41" i="11"/>
  <c r="U40" i="11"/>
  <c r="T40" i="11"/>
  <c r="R40" i="11"/>
  <c r="Q40" i="11"/>
  <c r="O40" i="11"/>
  <c r="N40" i="11"/>
  <c r="L40" i="11"/>
  <c r="K40" i="11"/>
  <c r="I40" i="11"/>
  <c r="H40" i="11"/>
  <c r="F40" i="11"/>
  <c r="E40" i="11"/>
  <c r="U39" i="11"/>
  <c r="T39" i="11"/>
  <c r="R39" i="11"/>
  <c r="Q39" i="11"/>
  <c r="O39" i="11"/>
  <c r="N39" i="11"/>
  <c r="L39" i="11"/>
  <c r="K39" i="11"/>
  <c r="I39" i="11"/>
  <c r="H39" i="11"/>
  <c r="F39" i="11"/>
  <c r="E39" i="11"/>
  <c r="U38" i="11"/>
  <c r="T38" i="11"/>
  <c r="R38" i="11"/>
  <c r="Q38" i="11"/>
  <c r="O38" i="11"/>
  <c r="N38" i="11"/>
  <c r="L38" i="11"/>
  <c r="K38" i="11"/>
  <c r="I38" i="11"/>
  <c r="H38" i="11"/>
  <c r="F38" i="11"/>
  <c r="E38" i="11"/>
  <c r="U37" i="11"/>
  <c r="T37" i="11"/>
  <c r="R37" i="11"/>
  <c r="Q37" i="11"/>
  <c r="O37" i="11"/>
  <c r="N37" i="11"/>
  <c r="L37" i="11"/>
  <c r="K37" i="11"/>
  <c r="I37" i="11"/>
  <c r="H37" i="11"/>
  <c r="F37" i="11"/>
  <c r="E37" i="11"/>
  <c r="U36" i="11"/>
  <c r="T36" i="11"/>
  <c r="R36" i="11"/>
  <c r="Q36" i="11"/>
  <c r="O36" i="11"/>
  <c r="N36" i="11"/>
  <c r="L36" i="11"/>
  <c r="K36" i="11"/>
  <c r="I36" i="11"/>
  <c r="H36" i="11"/>
  <c r="F36" i="11"/>
  <c r="E36" i="11"/>
  <c r="U35" i="11"/>
  <c r="T35" i="11"/>
  <c r="R35" i="11"/>
  <c r="Q35" i="11"/>
  <c r="O35" i="11"/>
  <c r="N35" i="11"/>
  <c r="L35" i="11"/>
  <c r="K35" i="11"/>
  <c r="I35" i="11"/>
  <c r="H35" i="11"/>
  <c r="F35" i="11"/>
  <c r="E35" i="11"/>
  <c r="U34" i="11"/>
  <c r="T34" i="11"/>
  <c r="R34" i="11"/>
  <c r="Q34" i="11"/>
  <c r="O34" i="11"/>
  <c r="N34" i="11"/>
  <c r="L34" i="11"/>
  <c r="K34" i="11"/>
  <c r="I34" i="11"/>
  <c r="H34" i="11"/>
  <c r="F34" i="11"/>
  <c r="E34" i="11"/>
  <c r="U33" i="11"/>
  <c r="T33" i="11"/>
  <c r="R33" i="11"/>
  <c r="Q33" i="11"/>
  <c r="O33" i="11"/>
  <c r="N33" i="11"/>
  <c r="L33" i="11"/>
  <c r="K33" i="11"/>
  <c r="I33" i="11"/>
  <c r="H33" i="11"/>
  <c r="F33" i="11"/>
  <c r="E33" i="11"/>
  <c r="U32" i="11"/>
  <c r="T32" i="11"/>
  <c r="R32" i="11"/>
  <c r="Q32" i="11"/>
  <c r="O32" i="11"/>
  <c r="N32" i="11"/>
  <c r="L32" i="11"/>
  <c r="K32" i="11"/>
  <c r="I32" i="11"/>
  <c r="H32" i="11"/>
  <c r="F32" i="11"/>
  <c r="E32" i="11"/>
  <c r="U31" i="11"/>
  <c r="T31" i="11"/>
  <c r="R31" i="11"/>
  <c r="Q31" i="11"/>
  <c r="O31" i="11"/>
  <c r="N31" i="11"/>
  <c r="L31" i="11"/>
  <c r="K31" i="11"/>
  <c r="I31" i="11"/>
  <c r="H31" i="11"/>
  <c r="F31" i="11"/>
  <c r="E31" i="11"/>
  <c r="U30" i="11"/>
  <c r="T30" i="11"/>
  <c r="R30" i="11"/>
  <c r="Q30" i="11"/>
  <c r="O30" i="11"/>
  <c r="N30" i="11"/>
  <c r="L30" i="11"/>
  <c r="K30" i="11"/>
  <c r="I30" i="11"/>
  <c r="H30" i="11"/>
  <c r="F30" i="11"/>
  <c r="E30" i="11"/>
  <c r="U29" i="11"/>
  <c r="T29" i="11"/>
  <c r="R29" i="11"/>
  <c r="Q29" i="11"/>
  <c r="O29" i="11"/>
  <c r="N29" i="11"/>
  <c r="L29" i="11"/>
  <c r="K29" i="11"/>
  <c r="I29" i="11"/>
  <c r="H29" i="11"/>
  <c r="F29" i="11"/>
  <c r="E29" i="11"/>
  <c r="U28" i="11"/>
  <c r="T28" i="11"/>
  <c r="R28" i="11"/>
  <c r="Q28" i="11"/>
  <c r="O28" i="11"/>
  <c r="N28" i="11"/>
  <c r="L28" i="11"/>
  <c r="K28" i="11"/>
  <c r="I28" i="11"/>
  <c r="H28" i="11"/>
  <c r="F28" i="11"/>
  <c r="E28" i="11"/>
  <c r="U27" i="11"/>
  <c r="T27" i="11"/>
  <c r="R27" i="11"/>
  <c r="Q27" i="11"/>
  <c r="O27" i="11"/>
  <c r="N27" i="11"/>
  <c r="L27" i="11"/>
  <c r="K27" i="11"/>
  <c r="I27" i="11"/>
  <c r="H27" i="11"/>
  <c r="F27" i="11"/>
  <c r="E27" i="11"/>
  <c r="U24" i="11"/>
  <c r="T24" i="11"/>
  <c r="T45" i="11" s="1"/>
  <c r="R24" i="11"/>
  <c r="Q24" i="11"/>
  <c r="Q45" i="11" s="1"/>
  <c r="O24" i="11"/>
  <c r="N24" i="11"/>
  <c r="N45" i="11" s="1"/>
  <c r="L24" i="11"/>
  <c r="L45" i="11" s="1"/>
  <c r="K24" i="11"/>
  <c r="I24" i="11"/>
  <c r="H24" i="11"/>
  <c r="F24" i="11"/>
  <c r="F45" i="11" s="1"/>
  <c r="E24" i="11"/>
  <c r="E45" i="11" s="1"/>
  <c r="U23" i="11"/>
  <c r="T23" i="11"/>
  <c r="T44" i="11" s="1"/>
  <c r="R23" i="11"/>
  <c r="Q23" i="11"/>
  <c r="O23" i="11"/>
  <c r="N23" i="11"/>
  <c r="N44" i="11" s="1"/>
  <c r="L23" i="11"/>
  <c r="L22" i="11" s="1"/>
  <c r="K23" i="11"/>
  <c r="I23" i="11"/>
  <c r="I44" i="11" s="1"/>
  <c r="H23" i="11"/>
  <c r="F23" i="11"/>
  <c r="F22" i="11" s="1"/>
  <c r="E23" i="11"/>
  <c r="C21" i="11"/>
  <c r="B21" i="11"/>
  <c r="C20" i="11"/>
  <c r="B20" i="11"/>
  <c r="C19" i="11"/>
  <c r="B19" i="11"/>
  <c r="C18" i="11"/>
  <c r="B18" i="11"/>
  <c r="C17" i="11"/>
  <c r="B17" i="11"/>
  <c r="C16" i="11"/>
  <c r="B16" i="11"/>
  <c r="B37" i="11" s="1"/>
  <c r="C15" i="11"/>
  <c r="B15" i="11"/>
  <c r="B36" i="11" s="1"/>
  <c r="C14" i="11"/>
  <c r="B14" i="11"/>
  <c r="C13" i="11"/>
  <c r="B13" i="11"/>
  <c r="C12" i="11"/>
  <c r="B12" i="11"/>
  <c r="C11" i="11"/>
  <c r="B11" i="11"/>
  <c r="B32" i="11" s="1"/>
  <c r="C10" i="11"/>
  <c r="B10" i="11"/>
  <c r="C9" i="11"/>
  <c r="B9" i="11"/>
  <c r="C8" i="11"/>
  <c r="B8" i="11"/>
  <c r="C7" i="11"/>
  <c r="B7" i="11"/>
  <c r="B28" i="11" s="1"/>
  <c r="C6" i="11"/>
  <c r="B6" i="11"/>
  <c r="R45" i="11" l="1"/>
  <c r="B33" i="11"/>
  <c r="O22" i="11"/>
  <c r="O25" i="11" s="1"/>
  <c r="B38" i="11"/>
  <c r="B27" i="11"/>
  <c r="B35" i="11"/>
  <c r="B40" i="11"/>
  <c r="U44" i="11"/>
  <c r="U22" i="11"/>
  <c r="U25" i="11" s="1"/>
  <c r="O44" i="11"/>
  <c r="R22" i="11"/>
  <c r="B41" i="11"/>
  <c r="B34" i="11"/>
  <c r="B29" i="11"/>
  <c r="K45" i="11"/>
  <c r="B30" i="11"/>
  <c r="I22" i="11"/>
  <c r="I25" i="11" s="1"/>
  <c r="H45" i="11"/>
  <c r="H44" i="11"/>
  <c r="C32" i="11"/>
  <c r="C42" i="11"/>
  <c r="C34" i="11"/>
  <c r="C28" i="11"/>
  <c r="C36" i="11"/>
  <c r="C40" i="11"/>
  <c r="C30" i="11"/>
  <c r="C38" i="11"/>
  <c r="B24" i="11"/>
  <c r="B31" i="11"/>
  <c r="B39" i="11"/>
  <c r="N22" i="11"/>
  <c r="E22" i="11"/>
  <c r="F43" i="11" s="1"/>
  <c r="E44" i="11"/>
  <c r="K22" i="11"/>
  <c r="K44" i="11"/>
  <c r="Q22" i="11"/>
  <c r="Q44" i="11"/>
  <c r="I45" i="11"/>
  <c r="O45" i="11"/>
  <c r="U45" i="11"/>
  <c r="F25" i="11"/>
  <c r="L25" i="11"/>
  <c r="R25" i="11"/>
  <c r="C27" i="11"/>
  <c r="C29" i="11"/>
  <c r="C31" i="11"/>
  <c r="C33" i="11"/>
  <c r="C35" i="11"/>
  <c r="C37" i="11"/>
  <c r="C39" i="11"/>
  <c r="C41" i="11"/>
  <c r="H22" i="11"/>
  <c r="T22" i="11"/>
  <c r="U43" i="11" s="1"/>
  <c r="B42" i="11"/>
  <c r="C24" i="11"/>
  <c r="I43" i="11"/>
  <c r="F44" i="11"/>
  <c r="L44" i="11"/>
  <c r="R44" i="11"/>
  <c r="B23" i="11"/>
  <c r="C23" i="11"/>
  <c r="U42" i="10"/>
  <c r="T42" i="10"/>
  <c r="R42" i="10"/>
  <c r="Q42" i="10"/>
  <c r="O42" i="10"/>
  <c r="N42" i="10"/>
  <c r="L42" i="10"/>
  <c r="K42" i="10"/>
  <c r="I42" i="10"/>
  <c r="H42" i="10"/>
  <c r="F42" i="10"/>
  <c r="E42" i="10"/>
  <c r="U41" i="10"/>
  <c r="T41" i="10"/>
  <c r="R41" i="10"/>
  <c r="Q41" i="10"/>
  <c r="O41" i="10"/>
  <c r="N41" i="10"/>
  <c r="L41" i="10"/>
  <c r="K41" i="10"/>
  <c r="I41" i="10"/>
  <c r="H41" i="10"/>
  <c r="F41" i="10"/>
  <c r="E41" i="10"/>
  <c r="U40" i="10"/>
  <c r="T40" i="10"/>
  <c r="R40" i="10"/>
  <c r="Q40" i="10"/>
  <c r="O40" i="10"/>
  <c r="N40" i="10"/>
  <c r="L40" i="10"/>
  <c r="K40" i="10"/>
  <c r="I40" i="10"/>
  <c r="H40" i="10"/>
  <c r="F40" i="10"/>
  <c r="E40" i="10"/>
  <c r="U39" i="10"/>
  <c r="T39" i="10"/>
  <c r="R39" i="10"/>
  <c r="Q39" i="10"/>
  <c r="O39" i="10"/>
  <c r="N39" i="10"/>
  <c r="L39" i="10"/>
  <c r="K39" i="10"/>
  <c r="I39" i="10"/>
  <c r="H39" i="10"/>
  <c r="F39" i="10"/>
  <c r="E39" i="10"/>
  <c r="U38" i="10"/>
  <c r="T38" i="10"/>
  <c r="R38" i="10"/>
  <c r="Q38" i="10"/>
  <c r="O38" i="10"/>
  <c r="N38" i="10"/>
  <c r="L38" i="10"/>
  <c r="K38" i="10"/>
  <c r="I38" i="10"/>
  <c r="H38" i="10"/>
  <c r="F38" i="10"/>
  <c r="E38" i="10"/>
  <c r="U37" i="10"/>
  <c r="T37" i="10"/>
  <c r="R37" i="10"/>
  <c r="Q37" i="10"/>
  <c r="O37" i="10"/>
  <c r="N37" i="10"/>
  <c r="L37" i="10"/>
  <c r="K37" i="10"/>
  <c r="I37" i="10"/>
  <c r="H37" i="10"/>
  <c r="F37" i="10"/>
  <c r="E37" i="10"/>
  <c r="U36" i="10"/>
  <c r="T36" i="10"/>
  <c r="R36" i="10"/>
  <c r="Q36" i="10"/>
  <c r="O36" i="10"/>
  <c r="N36" i="10"/>
  <c r="L36" i="10"/>
  <c r="K36" i="10"/>
  <c r="I36" i="10"/>
  <c r="H36" i="10"/>
  <c r="F36" i="10"/>
  <c r="E36" i="10"/>
  <c r="U35" i="10"/>
  <c r="T35" i="10"/>
  <c r="R35" i="10"/>
  <c r="Q35" i="10"/>
  <c r="O35" i="10"/>
  <c r="N35" i="10"/>
  <c r="L35" i="10"/>
  <c r="K35" i="10"/>
  <c r="I35" i="10"/>
  <c r="H35" i="10"/>
  <c r="F35" i="10"/>
  <c r="E35" i="10"/>
  <c r="U34" i="10"/>
  <c r="T34" i="10"/>
  <c r="R34" i="10"/>
  <c r="Q34" i="10"/>
  <c r="O34" i="10"/>
  <c r="N34" i="10"/>
  <c r="L34" i="10"/>
  <c r="K34" i="10"/>
  <c r="I34" i="10"/>
  <c r="H34" i="10"/>
  <c r="F34" i="10"/>
  <c r="E34" i="10"/>
  <c r="B34" i="10"/>
  <c r="U33" i="10"/>
  <c r="T33" i="10"/>
  <c r="R33" i="10"/>
  <c r="Q33" i="10"/>
  <c r="O33" i="10"/>
  <c r="N33" i="10"/>
  <c r="L33" i="10"/>
  <c r="K33" i="10"/>
  <c r="I33" i="10"/>
  <c r="H33" i="10"/>
  <c r="F33" i="10"/>
  <c r="E33" i="10"/>
  <c r="U32" i="10"/>
  <c r="T32" i="10"/>
  <c r="R32" i="10"/>
  <c r="Q32" i="10"/>
  <c r="O32" i="10"/>
  <c r="N32" i="10"/>
  <c r="L32" i="10"/>
  <c r="K32" i="10"/>
  <c r="I32" i="10"/>
  <c r="H32" i="10"/>
  <c r="F32" i="10"/>
  <c r="E32" i="10"/>
  <c r="U31" i="10"/>
  <c r="T31" i="10"/>
  <c r="R31" i="10"/>
  <c r="Q31" i="10"/>
  <c r="O31" i="10"/>
  <c r="N31" i="10"/>
  <c r="L31" i="10"/>
  <c r="K31" i="10"/>
  <c r="I31" i="10"/>
  <c r="H31" i="10"/>
  <c r="F31" i="10"/>
  <c r="E31" i="10"/>
  <c r="U30" i="10"/>
  <c r="T30" i="10"/>
  <c r="R30" i="10"/>
  <c r="Q30" i="10"/>
  <c r="O30" i="10"/>
  <c r="N30" i="10"/>
  <c r="L30" i="10"/>
  <c r="K30" i="10"/>
  <c r="I30" i="10"/>
  <c r="H30" i="10"/>
  <c r="F30" i="10"/>
  <c r="E30" i="10"/>
  <c r="U29" i="10"/>
  <c r="T29" i="10"/>
  <c r="R29" i="10"/>
  <c r="Q29" i="10"/>
  <c r="O29" i="10"/>
  <c r="N29" i="10"/>
  <c r="L29" i="10"/>
  <c r="K29" i="10"/>
  <c r="I29" i="10"/>
  <c r="H29" i="10"/>
  <c r="F29" i="10"/>
  <c r="E29" i="10"/>
  <c r="U28" i="10"/>
  <c r="T28" i="10"/>
  <c r="R28" i="10"/>
  <c r="Q28" i="10"/>
  <c r="O28" i="10"/>
  <c r="N28" i="10"/>
  <c r="L28" i="10"/>
  <c r="K28" i="10"/>
  <c r="I28" i="10"/>
  <c r="H28" i="10"/>
  <c r="F28" i="10"/>
  <c r="E28" i="10"/>
  <c r="U27" i="10"/>
  <c r="T27" i="10"/>
  <c r="R27" i="10"/>
  <c r="Q27" i="10"/>
  <c r="O27" i="10"/>
  <c r="N27" i="10"/>
  <c r="L27" i="10"/>
  <c r="K27" i="10"/>
  <c r="I27" i="10"/>
  <c r="H27" i="10"/>
  <c r="F27" i="10"/>
  <c r="E27" i="10"/>
  <c r="U24" i="10"/>
  <c r="U22" i="10" s="1"/>
  <c r="T24" i="10"/>
  <c r="R24" i="10"/>
  <c r="R45" i="10" s="1"/>
  <c r="Q24" i="10"/>
  <c r="O24" i="10"/>
  <c r="N24" i="10"/>
  <c r="N45" i="10" s="1"/>
  <c r="L24" i="10"/>
  <c r="K24" i="10"/>
  <c r="K22" i="10" s="1"/>
  <c r="I24" i="10"/>
  <c r="I45" i="10" s="1"/>
  <c r="H24" i="10"/>
  <c r="F24" i="10"/>
  <c r="F45" i="10" s="1"/>
  <c r="E24" i="10"/>
  <c r="U23" i="10"/>
  <c r="T23" i="10"/>
  <c r="T22" i="10" s="1"/>
  <c r="R23" i="10"/>
  <c r="Q23" i="10"/>
  <c r="Q44" i="10" s="1"/>
  <c r="O23" i="10"/>
  <c r="O44" i="10" s="1"/>
  <c r="N23" i="10"/>
  <c r="L23" i="10"/>
  <c r="L44" i="10" s="1"/>
  <c r="K23" i="10"/>
  <c r="I23" i="10"/>
  <c r="H23" i="10"/>
  <c r="H22" i="10" s="1"/>
  <c r="F23" i="10"/>
  <c r="E23" i="10"/>
  <c r="E44" i="10" s="1"/>
  <c r="Q22" i="10"/>
  <c r="C21" i="10"/>
  <c r="C42" i="10" s="1"/>
  <c r="B21" i="10"/>
  <c r="B42" i="10" s="1"/>
  <c r="C20" i="10"/>
  <c r="B20" i="10"/>
  <c r="B41" i="10" s="1"/>
  <c r="C19" i="10"/>
  <c r="B19" i="10"/>
  <c r="B40" i="10" s="1"/>
  <c r="C18" i="10"/>
  <c r="B18" i="10"/>
  <c r="B39" i="10" s="1"/>
  <c r="C17" i="10"/>
  <c r="C38" i="10" s="1"/>
  <c r="B17" i="10"/>
  <c r="C16" i="10"/>
  <c r="B16" i="10"/>
  <c r="B37" i="10" s="1"/>
  <c r="C15" i="10"/>
  <c r="B15" i="10"/>
  <c r="B36" i="10" s="1"/>
  <c r="C14" i="10"/>
  <c r="B14" i="10"/>
  <c r="B35" i="10" s="1"/>
  <c r="C13" i="10"/>
  <c r="C34" i="10" s="1"/>
  <c r="B13" i="10"/>
  <c r="C12" i="10"/>
  <c r="B12" i="10"/>
  <c r="B33" i="10" s="1"/>
  <c r="C11" i="10"/>
  <c r="B11" i="10"/>
  <c r="B32" i="10" s="1"/>
  <c r="C10" i="10"/>
  <c r="B10" i="10"/>
  <c r="B31" i="10" s="1"/>
  <c r="C9" i="10"/>
  <c r="C30" i="10" s="1"/>
  <c r="B9" i="10"/>
  <c r="B30" i="10" s="1"/>
  <c r="C8" i="10"/>
  <c r="B8" i="10"/>
  <c r="B29" i="10" s="1"/>
  <c r="C7" i="10"/>
  <c r="B7" i="10"/>
  <c r="B28" i="10" s="1"/>
  <c r="C6" i="10"/>
  <c r="B6" i="10"/>
  <c r="R43" i="11" l="1"/>
  <c r="B45" i="11"/>
  <c r="C45" i="11"/>
  <c r="B44" i="11"/>
  <c r="B22" i="11"/>
  <c r="N25" i="11"/>
  <c r="N43" i="11"/>
  <c r="O43" i="11"/>
  <c r="T25" i="11"/>
  <c r="T43" i="11"/>
  <c r="K43" i="11"/>
  <c r="K25" i="11"/>
  <c r="K46" i="11" s="1"/>
  <c r="H25" i="11"/>
  <c r="H43" i="11"/>
  <c r="L43" i="11"/>
  <c r="C44" i="11"/>
  <c r="C22" i="11"/>
  <c r="Q43" i="11"/>
  <c r="Q25" i="11"/>
  <c r="Q46" i="11" s="1"/>
  <c r="E43" i="11"/>
  <c r="E25" i="11"/>
  <c r="E46" i="11" s="1"/>
  <c r="C29" i="10"/>
  <c r="N22" i="10"/>
  <c r="C28" i="10"/>
  <c r="C32" i="10"/>
  <c r="C36" i="10"/>
  <c r="C40" i="10"/>
  <c r="O22" i="10"/>
  <c r="O43" i="10" s="1"/>
  <c r="N44" i="10"/>
  <c r="H45" i="10"/>
  <c r="T45" i="10"/>
  <c r="C33" i="10"/>
  <c r="B38" i="10"/>
  <c r="F44" i="10"/>
  <c r="R44" i="10"/>
  <c r="L45" i="10"/>
  <c r="B24" i="10"/>
  <c r="B45" i="10" s="1"/>
  <c r="I44" i="10"/>
  <c r="O45" i="10"/>
  <c r="C37" i="10"/>
  <c r="E22" i="10"/>
  <c r="E25" i="10" s="1"/>
  <c r="U44" i="10"/>
  <c r="C24" i="10"/>
  <c r="C45" i="10" s="1"/>
  <c r="C31" i="10"/>
  <c r="C35" i="10"/>
  <c r="C39" i="10"/>
  <c r="L22" i="10"/>
  <c r="L25" i="10" s="1"/>
  <c r="K44" i="10"/>
  <c r="E45" i="10"/>
  <c r="Q45" i="10"/>
  <c r="C41" i="10"/>
  <c r="L46" i="10"/>
  <c r="H25" i="10"/>
  <c r="T25" i="10"/>
  <c r="T43" i="10"/>
  <c r="Q43" i="10"/>
  <c r="U25" i="10"/>
  <c r="U46" i="10" s="1"/>
  <c r="U43" i="10"/>
  <c r="L43" i="10"/>
  <c r="K43" i="10"/>
  <c r="K25" i="10"/>
  <c r="C27" i="10"/>
  <c r="U45" i="10"/>
  <c r="B27" i="10"/>
  <c r="T44" i="10"/>
  <c r="F22" i="10"/>
  <c r="E43" i="10" s="1"/>
  <c r="R22" i="10"/>
  <c r="H44" i="10"/>
  <c r="K45" i="10"/>
  <c r="Q25" i="10"/>
  <c r="I22" i="10"/>
  <c r="H43" i="10" s="1"/>
  <c r="B23" i="10"/>
  <c r="C23" i="10"/>
  <c r="R46" i="11" l="1"/>
  <c r="L46" i="11"/>
  <c r="F46" i="11"/>
  <c r="C43" i="11"/>
  <c r="C25" i="11"/>
  <c r="H46" i="11"/>
  <c r="I46" i="11"/>
  <c r="N46" i="11"/>
  <c r="O46" i="11"/>
  <c r="T46" i="11"/>
  <c r="U46" i="11"/>
  <c r="B43" i="11"/>
  <c r="B25" i="11"/>
  <c r="B46" i="11" s="1"/>
  <c r="O25" i="10"/>
  <c r="N43" i="10"/>
  <c r="N25" i="10"/>
  <c r="N46" i="10" s="1"/>
  <c r="K46" i="10"/>
  <c r="Q46" i="10"/>
  <c r="T46" i="10"/>
  <c r="C44" i="10"/>
  <c r="C22" i="10"/>
  <c r="R25" i="10"/>
  <c r="R46" i="10" s="1"/>
  <c r="R43" i="10"/>
  <c r="B44" i="10"/>
  <c r="B22" i="10"/>
  <c r="F25" i="10"/>
  <c r="F43" i="10"/>
  <c r="I25" i="10"/>
  <c r="I46" i="10" s="1"/>
  <c r="I43" i="10"/>
  <c r="C46" i="11" l="1"/>
  <c r="O46" i="10"/>
  <c r="F46" i="10"/>
  <c r="E46" i="10"/>
  <c r="H46" i="10"/>
  <c r="C43" i="10"/>
  <c r="C25" i="10"/>
  <c r="B25" i="10"/>
  <c r="B46" i="10" s="1"/>
  <c r="B43" i="10"/>
  <c r="C46" i="10" l="1"/>
  <c r="U42" i="9" l="1"/>
  <c r="T42" i="9"/>
  <c r="R42" i="9"/>
  <c r="Q42" i="9"/>
  <c r="O42" i="9"/>
  <c r="N42" i="9"/>
  <c r="L42" i="9"/>
  <c r="K42" i="9"/>
  <c r="I42" i="9"/>
  <c r="H42" i="9"/>
  <c r="F42" i="9"/>
  <c r="E42" i="9"/>
  <c r="U41" i="9"/>
  <c r="T41" i="9"/>
  <c r="R41" i="9"/>
  <c r="Q41" i="9"/>
  <c r="O41" i="9"/>
  <c r="N41" i="9"/>
  <c r="L41" i="9"/>
  <c r="K41" i="9"/>
  <c r="I41" i="9"/>
  <c r="H41" i="9"/>
  <c r="F41" i="9"/>
  <c r="E41" i="9"/>
  <c r="U40" i="9"/>
  <c r="T40" i="9"/>
  <c r="R40" i="9"/>
  <c r="Q40" i="9"/>
  <c r="O40" i="9"/>
  <c r="N40" i="9"/>
  <c r="L40" i="9"/>
  <c r="K40" i="9"/>
  <c r="I40" i="9"/>
  <c r="H40" i="9"/>
  <c r="F40" i="9"/>
  <c r="E40" i="9"/>
  <c r="U39" i="9"/>
  <c r="T39" i="9"/>
  <c r="R39" i="9"/>
  <c r="Q39" i="9"/>
  <c r="O39" i="9"/>
  <c r="N39" i="9"/>
  <c r="L39" i="9"/>
  <c r="K39" i="9"/>
  <c r="I39" i="9"/>
  <c r="H39" i="9"/>
  <c r="F39" i="9"/>
  <c r="E39" i="9"/>
  <c r="U38" i="9"/>
  <c r="T38" i="9"/>
  <c r="R38" i="9"/>
  <c r="Q38" i="9"/>
  <c r="O38" i="9"/>
  <c r="N38" i="9"/>
  <c r="L38" i="9"/>
  <c r="K38" i="9"/>
  <c r="I38" i="9"/>
  <c r="H38" i="9"/>
  <c r="F38" i="9"/>
  <c r="E38" i="9"/>
  <c r="U37" i="9"/>
  <c r="T37" i="9"/>
  <c r="R37" i="9"/>
  <c r="Q37" i="9"/>
  <c r="O37" i="9"/>
  <c r="N37" i="9"/>
  <c r="L37" i="9"/>
  <c r="K37" i="9"/>
  <c r="I37" i="9"/>
  <c r="H37" i="9"/>
  <c r="F37" i="9"/>
  <c r="E37" i="9"/>
  <c r="U36" i="9"/>
  <c r="T36" i="9"/>
  <c r="R36" i="9"/>
  <c r="Q36" i="9"/>
  <c r="O36" i="9"/>
  <c r="N36" i="9"/>
  <c r="L36" i="9"/>
  <c r="K36" i="9"/>
  <c r="I36" i="9"/>
  <c r="H36" i="9"/>
  <c r="F36" i="9"/>
  <c r="E36" i="9"/>
  <c r="U35" i="9"/>
  <c r="T35" i="9"/>
  <c r="R35" i="9"/>
  <c r="Q35" i="9"/>
  <c r="O35" i="9"/>
  <c r="N35" i="9"/>
  <c r="L35" i="9"/>
  <c r="K35" i="9"/>
  <c r="I35" i="9"/>
  <c r="H35" i="9"/>
  <c r="F35" i="9"/>
  <c r="E35" i="9"/>
  <c r="U34" i="9"/>
  <c r="T34" i="9"/>
  <c r="R34" i="9"/>
  <c r="Q34" i="9"/>
  <c r="O34" i="9"/>
  <c r="N34" i="9"/>
  <c r="L34" i="9"/>
  <c r="K34" i="9"/>
  <c r="I34" i="9"/>
  <c r="H34" i="9"/>
  <c r="F34" i="9"/>
  <c r="E34" i="9"/>
  <c r="U33" i="9"/>
  <c r="T33" i="9"/>
  <c r="R33" i="9"/>
  <c r="Q33" i="9"/>
  <c r="O33" i="9"/>
  <c r="N33" i="9"/>
  <c r="L33" i="9"/>
  <c r="K33" i="9"/>
  <c r="I33" i="9"/>
  <c r="H33" i="9"/>
  <c r="F33" i="9"/>
  <c r="E33" i="9"/>
  <c r="U32" i="9"/>
  <c r="T32" i="9"/>
  <c r="R32" i="9"/>
  <c r="Q32" i="9"/>
  <c r="O32" i="9"/>
  <c r="N32" i="9"/>
  <c r="L32" i="9"/>
  <c r="K32" i="9"/>
  <c r="I32" i="9"/>
  <c r="H32" i="9"/>
  <c r="F32" i="9"/>
  <c r="E32" i="9"/>
  <c r="U31" i="9"/>
  <c r="T31" i="9"/>
  <c r="R31" i="9"/>
  <c r="Q31" i="9"/>
  <c r="O31" i="9"/>
  <c r="N31" i="9"/>
  <c r="L31" i="9"/>
  <c r="K31" i="9"/>
  <c r="I31" i="9"/>
  <c r="H31" i="9"/>
  <c r="F31" i="9"/>
  <c r="E31" i="9"/>
  <c r="U30" i="9"/>
  <c r="T30" i="9"/>
  <c r="R30" i="9"/>
  <c r="Q30" i="9"/>
  <c r="O30" i="9"/>
  <c r="N30" i="9"/>
  <c r="L30" i="9"/>
  <c r="K30" i="9"/>
  <c r="I30" i="9"/>
  <c r="H30" i="9"/>
  <c r="F30" i="9"/>
  <c r="E30" i="9"/>
  <c r="U29" i="9"/>
  <c r="T29" i="9"/>
  <c r="R29" i="9"/>
  <c r="Q29" i="9"/>
  <c r="O29" i="9"/>
  <c r="N29" i="9"/>
  <c r="L29" i="9"/>
  <c r="K29" i="9"/>
  <c r="I29" i="9"/>
  <c r="H29" i="9"/>
  <c r="F29" i="9"/>
  <c r="E29" i="9"/>
  <c r="U28" i="9"/>
  <c r="T28" i="9"/>
  <c r="R28" i="9"/>
  <c r="Q28" i="9"/>
  <c r="O28" i="9"/>
  <c r="N28" i="9"/>
  <c r="L28" i="9"/>
  <c r="K28" i="9"/>
  <c r="I28" i="9"/>
  <c r="H28" i="9"/>
  <c r="F28" i="9"/>
  <c r="E28" i="9"/>
  <c r="U27" i="9"/>
  <c r="T27" i="9"/>
  <c r="R27" i="9"/>
  <c r="Q27" i="9"/>
  <c r="O27" i="9"/>
  <c r="N27" i="9"/>
  <c r="L27" i="9"/>
  <c r="K27" i="9"/>
  <c r="I27" i="9"/>
  <c r="H27" i="9"/>
  <c r="F27" i="9"/>
  <c r="E27" i="9"/>
  <c r="U24" i="9"/>
  <c r="T24" i="9"/>
  <c r="R24" i="9"/>
  <c r="Q24" i="9"/>
  <c r="O24" i="9"/>
  <c r="N24" i="9"/>
  <c r="N45" i="9" s="1"/>
  <c r="L24" i="9"/>
  <c r="K24" i="9"/>
  <c r="K45" i="9" s="1"/>
  <c r="I24" i="9"/>
  <c r="H24" i="9"/>
  <c r="F24" i="9"/>
  <c r="E24" i="9"/>
  <c r="E45" i="9" s="1"/>
  <c r="U23" i="9"/>
  <c r="T23" i="9"/>
  <c r="R23" i="9"/>
  <c r="Q23" i="9"/>
  <c r="Q44" i="9" s="1"/>
  <c r="O23" i="9"/>
  <c r="N23" i="9"/>
  <c r="L23" i="9"/>
  <c r="K23" i="9"/>
  <c r="K44" i="9" s="1"/>
  <c r="I23" i="9"/>
  <c r="H23" i="9"/>
  <c r="H44" i="9" s="1"/>
  <c r="F23" i="9"/>
  <c r="E23" i="9"/>
  <c r="E44" i="9" s="1"/>
  <c r="C21" i="9"/>
  <c r="B21" i="9"/>
  <c r="C20" i="9"/>
  <c r="B20" i="9"/>
  <c r="C19" i="9"/>
  <c r="B19" i="9"/>
  <c r="C18" i="9"/>
  <c r="B18" i="9"/>
  <c r="C17" i="9"/>
  <c r="B17" i="9"/>
  <c r="C16" i="9"/>
  <c r="B16" i="9"/>
  <c r="C15" i="9"/>
  <c r="B15" i="9"/>
  <c r="C14" i="9"/>
  <c r="B14" i="9"/>
  <c r="C13" i="9"/>
  <c r="B13" i="9"/>
  <c r="C12" i="9"/>
  <c r="B12" i="9"/>
  <c r="C11" i="9"/>
  <c r="B11" i="9"/>
  <c r="C10" i="9"/>
  <c r="B10" i="9"/>
  <c r="C9" i="9"/>
  <c r="B9" i="9"/>
  <c r="C8" i="9"/>
  <c r="B8" i="9"/>
  <c r="C7" i="9"/>
  <c r="B7" i="9"/>
  <c r="C6" i="9"/>
  <c r="B6" i="9"/>
  <c r="T44" i="9" l="1"/>
  <c r="Q45" i="9"/>
  <c r="C35" i="9"/>
  <c r="C39" i="9"/>
  <c r="C32" i="9"/>
  <c r="C28" i="9"/>
  <c r="C40" i="9"/>
  <c r="C36" i="9"/>
  <c r="O44" i="9"/>
  <c r="I45" i="9"/>
  <c r="U45" i="9"/>
  <c r="C33" i="9"/>
  <c r="C37" i="9"/>
  <c r="C41" i="9"/>
  <c r="B30" i="9"/>
  <c r="B34" i="9"/>
  <c r="B38" i="9"/>
  <c r="B42" i="9"/>
  <c r="N22" i="9"/>
  <c r="N25" i="9" s="1"/>
  <c r="I22" i="9"/>
  <c r="B28" i="9"/>
  <c r="B32" i="9"/>
  <c r="B36" i="9"/>
  <c r="B40" i="9"/>
  <c r="K22" i="9"/>
  <c r="K25" i="9" s="1"/>
  <c r="I44" i="9"/>
  <c r="U44" i="9"/>
  <c r="O45" i="9"/>
  <c r="B29" i="9"/>
  <c r="B33" i="9"/>
  <c r="B37" i="9"/>
  <c r="B41" i="9"/>
  <c r="Q22" i="9"/>
  <c r="Q25" i="9" s="1"/>
  <c r="L44" i="9"/>
  <c r="R22" i="9"/>
  <c r="T22" i="9"/>
  <c r="N44" i="9"/>
  <c r="H45" i="9"/>
  <c r="T45" i="9"/>
  <c r="U22" i="9"/>
  <c r="C34" i="9"/>
  <c r="C38" i="9"/>
  <c r="C42" i="9"/>
  <c r="B31" i="9"/>
  <c r="B35" i="9"/>
  <c r="B39" i="9"/>
  <c r="H22" i="9"/>
  <c r="H25" i="9" s="1"/>
  <c r="F44" i="9"/>
  <c r="R44" i="9"/>
  <c r="L45" i="9"/>
  <c r="C29" i="9"/>
  <c r="F45" i="9"/>
  <c r="E22" i="9"/>
  <c r="E25" i="9" s="1"/>
  <c r="C30" i="9"/>
  <c r="B24" i="9"/>
  <c r="C27" i="9"/>
  <c r="C31" i="9"/>
  <c r="C23" i="9"/>
  <c r="B27" i="9"/>
  <c r="L22" i="9"/>
  <c r="R45" i="9"/>
  <c r="O22" i="9"/>
  <c r="C24" i="9"/>
  <c r="F22" i="9"/>
  <c r="B23" i="9"/>
  <c r="U42" i="8"/>
  <c r="T42" i="8"/>
  <c r="R42" i="8"/>
  <c r="Q42" i="8"/>
  <c r="O42" i="8"/>
  <c r="N42" i="8"/>
  <c r="L42" i="8"/>
  <c r="K42" i="8"/>
  <c r="I42" i="8"/>
  <c r="H42" i="8"/>
  <c r="F42" i="8"/>
  <c r="E42" i="8"/>
  <c r="C42" i="8"/>
  <c r="U41" i="8"/>
  <c r="T41" i="8"/>
  <c r="R41" i="8"/>
  <c r="Q41" i="8"/>
  <c r="O41" i="8"/>
  <c r="N41" i="8"/>
  <c r="L41" i="8"/>
  <c r="K41" i="8"/>
  <c r="I41" i="8"/>
  <c r="H41" i="8"/>
  <c r="F41" i="8"/>
  <c r="E41" i="8"/>
  <c r="U40" i="8"/>
  <c r="T40" i="8"/>
  <c r="R40" i="8"/>
  <c r="Q40" i="8"/>
  <c r="O40" i="8"/>
  <c r="N40" i="8"/>
  <c r="L40" i="8"/>
  <c r="K40" i="8"/>
  <c r="I40" i="8"/>
  <c r="H40" i="8"/>
  <c r="F40" i="8"/>
  <c r="E40" i="8"/>
  <c r="U39" i="8"/>
  <c r="T39" i="8"/>
  <c r="R39" i="8"/>
  <c r="Q39" i="8"/>
  <c r="O39" i="8"/>
  <c r="N39" i="8"/>
  <c r="L39" i="8"/>
  <c r="K39" i="8"/>
  <c r="I39" i="8"/>
  <c r="H39" i="8"/>
  <c r="F39" i="8"/>
  <c r="E39" i="8"/>
  <c r="U38" i="8"/>
  <c r="T38" i="8"/>
  <c r="R38" i="8"/>
  <c r="Q38" i="8"/>
  <c r="O38" i="8"/>
  <c r="N38" i="8"/>
  <c r="L38" i="8"/>
  <c r="K38" i="8"/>
  <c r="I38" i="8"/>
  <c r="H38" i="8"/>
  <c r="F38" i="8"/>
  <c r="E38" i="8"/>
  <c r="U37" i="8"/>
  <c r="T37" i="8"/>
  <c r="R37" i="8"/>
  <c r="Q37" i="8"/>
  <c r="O37" i="8"/>
  <c r="N37" i="8"/>
  <c r="L37" i="8"/>
  <c r="K37" i="8"/>
  <c r="I37" i="8"/>
  <c r="H37" i="8"/>
  <c r="F37" i="8"/>
  <c r="E37" i="8"/>
  <c r="U36" i="8"/>
  <c r="T36" i="8"/>
  <c r="R36" i="8"/>
  <c r="Q36" i="8"/>
  <c r="O36" i="8"/>
  <c r="N36" i="8"/>
  <c r="L36" i="8"/>
  <c r="K36" i="8"/>
  <c r="I36" i="8"/>
  <c r="H36" i="8"/>
  <c r="F36" i="8"/>
  <c r="E36" i="8"/>
  <c r="U35" i="8"/>
  <c r="T35" i="8"/>
  <c r="R35" i="8"/>
  <c r="Q35" i="8"/>
  <c r="O35" i="8"/>
  <c r="N35" i="8"/>
  <c r="L35" i="8"/>
  <c r="K35" i="8"/>
  <c r="I35" i="8"/>
  <c r="H35" i="8"/>
  <c r="F35" i="8"/>
  <c r="E35" i="8"/>
  <c r="U34" i="8"/>
  <c r="T34" i="8"/>
  <c r="R34" i="8"/>
  <c r="Q34" i="8"/>
  <c r="O34" i="8"/>
  <c r="N34" i="8"/>
  <c r="L34" i="8"/>
  <c r="K34" i="8"/>
  <c r="I34" i="8"/>
  <c r="H34" i="8"/>
  <c r="F34" i="8"/>
  <c r="E34" i="8"/>
  <c r="U33" i="8"/>
  <c r="T33" i="8"/>
  <c r="R33" i="8"/>
  <c r="Q33" i="8"/>
  <c r="O33" i="8"/>
  <c r="N33" i="8"/>
  <c r="L33" i="8"/>
  <c r="K33" i="8"/>
  <c r="I33" i="8"/>
  <c r="H33" i="8"/>
  <c r="F33" i="8"/>
  <c r="E33" i="8"/>
  <c r="U32" i="8"/>
  <c r="T32" i="8"/>
  <c r="R32" i="8"/>
  <c r="Q32" i="8"/>
  <c r="O32" i="8"/>
  <c r="N32" i="8"/>
  <c r="L32" i="8"/>
  <c r="K32" i="8"/>
  <c r="I32" i="8"/>
  <c r="H32" i="8"/>
  <c r="F32" i="8"/>
  <c r="E32" i="8"/>
  <c r="U31" i="8"/>
  <c r="T31" i="8"/>
  <c r="R31" i="8"/>
  <c r="Q31" i="8"/>
  <c r="O31" i="8"/>
  <c r="N31" i="8"/>
  <c r="L31" i="8"/>
  <c r="K31" i="8"/>
  <c r="I31" i="8"/>
  <c r="H31" i="8"/>
  <c r="F31" i="8"/>
  <c r="E31" i="8"/>
  <c r="U30" i="8"/>
  <c r="T30" i="8"/>
  <c r="R30" i="8"/>
  <c r="Q30" i="8"/>
  <c r="O30" i="8"/>
  <c r="N30" i="8"/>
  <c r="L30" i="8"/>
  <c r="K30" i="8"/>
  <c r="I30" i="8"/>
  <c r="H30" i="8"/>
  <c r="F30" i="8"/>
  <c r="E30" i="8"/>
  <c r="U29" i="8"/>
  <c r="T29" i="8"/>
  <c r="R29" i="8"/>
  <c r="Q29" i="8"/>
  <c r="O29" i="8"/>
  <c r="N29" i="8"/>
  <c r="L29" i="8"/>
  <c r="K29" i="8"/>
  <c r="I29" i="8"/>
  <c r="H29" i="8"/>
  <c r="F29" i="8"/>
  <c r="E29" i="8"/>
  <c r="U28" i="8"/>
  <c r="T28" i="8"/>
  <c r="R28" i="8"/>
  <c r="Q28" i="8"/>
  <c r="O28" i="8"/>
  <c r="N28" i="8"/>
  <c r="L28" i="8"/>
  <c r="K28" i="8"/>
  <c r="I28" i="8"/>
  <c r="H28" i="8"/>
  <c r="F28" i="8"/>
  <c r="E28" i="8"/>
  <c r="U27" i="8"/>
  <c r="T27" i="8"/>
  <c r="R27" i="8"/>
  <c r="Q27" i="8"/>
  <c r="O27" i="8"/>
  <c r="N27" i="8"/>
  <c r="L27" i="8"/>
  <c r="K27" i="8"/>
  <c r="I27" i="8"/>
  <c r="H27" i="8"/>
  <c r="F27" i="8"/>
  <c r="E27" i="8"/>
  <c r="U24" i="8"/>
  <c r="T24" i="8"/>
  <c r="T45" i="8" s="1"/>
  <c r="R24" i="8"/>
  <c r="R45" i="8" s="1"/>
  <c r="Q24" i="8"/>
  <c r="O24" i="8"/>
  <c r="O45" i="8" s="1"/>
  <c r="N24" i="8"/>
  <c r="L24" i="8"/>
  <c r="K24" i="8"/>
  <c r="I24" i="8"/>
  <c r="H24" i="8"/>
  <c r="H45" i="8" s="1"/>
  <c r="F24" i="8"/>
  <c r="F45" i="8" s="1"/>
  <c r="E24" i="8"/>
  <c r="U23" i="8"/>
  <c r="T23" i="8"/>
  <c r="R23" i="8"/>
  <c r="Q23" i="8"/>
  <c r="Q44" i="8" s="1"/>
  <c r="O23" i="8"/>
  <c r="N23" i="8"/>
  <c r="N44" i="8" s="1"/>
  <c r="L23" i="8"/>
  <c r="L22" i="8" s="1"/>
  <c r="K23" i="8"/>
  <c r="I23" i="8"/>
  <c r="H23" i="8"/>
  <c r="F23" i="8"/>
  <c r="E23" i="8"/>
  <c r="E22" i="8" s="1"/>
  <c r="N22" i="8"/>
  <c r="N25" i="8" s="1"/>
  <c r="C21" i="8"/>
  <c r="B21" i="8"/>
  <c r="B42" i="8" s="1"/>
  <c r="C20" i="8"/>
  <c r="C41" i="8" s="1"/>
  <c r="B20" i="8"/>
  <c r="C19" i="8"/>
  <c r="B19" i="8"/>
  <c r="B40" i="8" s="1"/>
  <c r="C18" i="8"/>
  <c r="B18" i="8"/>
  <c r="B39" i="8" s="1"/>
  <c r="C17" i="8"/>
  <c r="C38" i="8" s="1"/>
  <c r="B17" i="8"/>
  <c r="B38" i="8" s="1"/>
  <c r="C16" i="8"/>
  <c r="C37" i="8" s="1"/>
  <c r="B16" i="8"/>
  <c r="C15" i="8"/>
  <c r="B15" i="8"/>
  <c r="B36" i="8" s="1"/>
  <c r="C14" i="8"/>
  <c r="B14" i="8"/>
  <c r="B35" i="8" s="1"/>
  <c r="C13" i="8"/>
  <c r="C34" i="8" s="1"/>
  <c r="B13" i="8"/>
  <c r="B34" i="8" s="1"/>
  <c r="C12" i="8"/>
  <c r="C33" i="8" s="1"/>
  <c r="B12" i="8"/>
  <c r="C11" i="8"/>
  <c r="B11" i="8"/>
  <c r="B32" i="8" s="1"/>
  <c r="C10" i="8"/>
  <c r="B10" i="8"/>
  <c r="B31" i="8" s="1"/>
  <c r="C9" i="8"/>
  <c r="C30" i="8" s="1"/>
  <c r="B9" i="8"/>
  <c r="B30" i="8" s="1"/>
  <c r="C8" i="8"/>
  <c r="C29" i="8" s="1"/>
  <c r="B8" i="8"/>
  <c r="C7" i="8"/>
  <c r="B7" i="8"/>
  <c r="B28" i="8" s="1"/>
  <c r="C6" i="8"/>
  <c r="B6" i="8"/>
  <c r="B24" i="8" s="1"/>
  <c r="T25" i="9" l="1"/>
  <c r="T43" i="9"/>
  <c r="Q43" i="9"/>
  <c r="I43" i="9"/>
  <c r="C45" i="9"/>
  <c r="R43" i="9"/>
  <c r="N43" i="9"/>
  <c r="R25" i="9"/>
  <c r="R46" i="9" s="1"/>
  <c r="K43" i="9"/>
  <c r="U43" i="9"/>
  <c r="H43" i="9"/>
  <c r="I25" i="9"/>
  <c r="U25" i="9"/>
  <c r="U46" i="9" s="1"/>
  <c r="F43" i="9"/>
  <c r="F25" i="9"/>
  <c r="B45" i="9"/>
  <c r="L25" i="9"/>
  <c r="L46" i="9" s="1"/>
  <c r="L43" i="9"/>
  <c r="E43" i="9"/>
  <c r="B44" i="9"/>
  <c r="B22" i="9"/>
  <c r="O25" i="9"/>
  <c r="O43" i="9"/>
  <c r="C44" i="9"/>
  <c r="C22" i="9"/>
  <c r="C24" i="8"/>
  <c r="C31" i="8"/>
  <c r="C35" i="8"/>
  <c r="C39" i="8"/>
  <c r="O22" i="8"/>
  <c r="O25" i="8" s="1"/>
  <c r="N46" i="8" s="1"/>
  <c r="B45" i="8"/>
  <c r="K22" i="8"/>
  <c r="L43" i="8" s="1"/>
  <c r="C32" i="8"/>
  <c r="C36" i="8"/>
  <c r="C40" i="8"/>
  <c r="B29" i="8"/>
  <c r="B33" i="8"/>
  <c r="B37" i="8"/>
  <c r="B41" i="8"/>
  <c r="U45" i="8"/>
  <c r="C28" i="8"/>
  <c r="F22" i="8"/>
  <c r="F25" i="8" s="1"/>
  <c r="R44" i="8"/>
  <c r="L45" i="8"/>
  <c r="I45" i="8"/>
  <c r="H22" i="8"/>
  <c r="T22" i="8"/>
  <c r="T25" i="8" s="1"/>
  <c r="N45" i="8"/>
  <c r="O44" i="8"/>
  <c r="I22" i="8"/>
  <c r="U22" i="8"/>
  <c r="K44" i="8"/>
  <c r="E45" i="8"/>
  <c r="Q45" i="8"/>
  <c r="E25" i="8"/>
  <c r="H25" i="8"/>
  <c r="L25" i="8"/>
  <c r="U25" i="8"/>
  <c r="C45" i="8"/>
  <c r="O46" i="8"/>
  <c r="E44" i="8"/>
  <c r="C27" i="8"/>
  <c r="O43" i="8"/>
  <c r="Q22" i="8"/>
  <c r="H44" i="8"/>
  <c r="I44" i="8"/>
  <c r="B27" i="8"/>
  <c r="F44" i="8"/>
  <c r="T44" i="8"/>
  <c r="R22" i="8"/>
  <c r="U44" i="8"/>
  <c r="K45" i="8"/>
  <c r="L44" i="8"/>
  <c r="B23" i="8"/>
  <c r="N43" i="8"/>
  <c r="C23" i="8"/>
  <c r="U42" i="7"/>
  <c r="T42" i="7"/>
  <c r="R42" i="7"/>
  <c r="Q42" i="7"/>
  <c r="O42" i="7"/>
  <c r="N42" i="7"/>
  <c r="L42" i="7"/>
  <c r="K42" i="7"/>
  <c r="I42" i="7"/>
  <c r="H42" i="7"/>
  <c r="F42" i="7"/>
  <c r="E42" i="7"/>
  <c r="U41" i="7"/>
  <c r="T41" i="7"/>
  <c r="R41" i="7"/>
  <c r="Q41" i="7"/>
  <c r="O41" i="7"/>
  <c r="N41" i="7"/>
  <c r="L41" i="7"/>
  <c r="K41" i="7"/>
  <c r="I41" i="7"/>
  <c r="H41" i="7"/>
  <c r="F41" i="7"/>
  <c r="E41" i="7"/>
  <c r="U40" i="7"/>
  <c r="T40" i="7"/>
  <c r="R40" i="7"/>
  <c r="Q40" i="7"/>
  <c r="O40" i="7"/>
  <c r="N40" i="7"/>
  <c r="L40" i="7"/>
  <c r="K40" i="7"/>
  <c r="I40" i="7"/>
  <c r="H40" i="7"/>
  <c r="F40" i="7"/>
  <c r="E40" i="7"/>
  <c r="U39" i="7"/>
  <c r="T39" i="7"/>
  <c r="R39" i="7"/>
  <c r="Q39" i="7"/>
  <c r="O39" i="7"/>
  <c r="N39" i="7"/>
  <c r="L39" i="7"/>
  <c r="K39" i="7"/>
  <c r="I39" i="7"/>
  <c r="H39" i="7"/>
  <c r="F39" i="7"/>
  <c r="E39" i="7"/>
  <c r="U38" i="7"/>
  <c r="T38" i="7"/>
  <c r="R38" i="7"/>
  <c r="Q38" i="7"/>
  <c r="O38" i="7"/>
  <c r="N38" i="7"/>
  <c r="L38" i="7"/>
  <c r="K38" i="7"/>
  <c r="I38" i="7"/>
  <c r="H38" i="7"/>
  <c r="F38" i="7"/>
  <c r="E38" i="7"/>
  <c r="U37" i="7"/>
  <c r="T37" i="7"/>
  <c r="R37" i="7"/>
  <c r="Q37" i="7"/>
  <c r="O37" i="7"/>
  <c r="N37" i="7"/>
  <c r="L37" i="7"/>
  <c r="K37" i="7"/>
  <c r="I37" i="7"/>
  <c r="H37" i="7"/>
  <c r="F37" i="7"/>
  <c r="E37" i="7"/>
  <c r="U36" i="7"/>
  <c r="T36" i="7"/>
  <c r="R36" i="7"/>
  <c r="Q36" i="7"/>
  <c r="O36" i="7"/>
  <c r="N36" i="7"/>
  <c r="L36" i="7"/>
  <c r="K36" i="7"/>
  <c r="I36" i="7"/>
  <c r="H36" i="7"/>
  <c r="F36" i="7"/>
  <c r="E36" i="7"/>
  <c r="U35" i="7"/>
  <c r="T35" i="7"/>
  <c r="R35" i="7"/>
  <c r="Q35" i="7"/>
  <c r="O35" i="7"/>
  <c r="N35" i="7"/>
  <c r="L35" i="7"/>
  <c r="K35" i="7"/>
  <c r="I35" i="7"/>
  <c r="H35" i="7"/>
  <c r="F35" i="7"/>
  <c r="E35" i="7"/>
  <c r="U34" i="7"/>
  <c r="T34" i="7"/>
  <c r="R34" i="7"/>
  <c r="Q34" i="7"/>
  <c r="O34" i="7"/>
  <c r="N34" i="7"/>
  <c r="L34" i="7"/>
  <c r="K34" i="7"/>
  <c r="I34" i="7"/>
  <c r="H34" i="7"/>
  <c r="F34" i="7"/>
  <c r="E34" i="7"/>
  <c r="U33" i="7"/>
  <c r="T33" i="7"/>
  <c r="R33" i="7"/>
  <c r="Q33" i="7"/>
  <c r="O33" i="7"/>
  <c r="N33" i="7"/>
  <c r="L33" i="7"/>
  <c r="K33" i="7"/>
  <c r="I33" i="7"/>
  <c r="H33" i="7"/>
  <c r="F33" i="7"/>
  <c r="E33" i="7"/>
  <c r="U32" i="7"/>
  <c r="T32" i="7"/>
  <c r="R32" i="7"/>
  <c r="Q32" i="7"/>
  <c r="O32" i="7"/>
  <c r="N32" i="7"/>
  <c r="L32" i="7"/>
  <c r="K32" i="7"/>
  <c r="I32" i="7"/>
  <c r="H32" i="7"/>
  <c r="F32" i="7"/>
  <c r="E32" i="7"/>
  <c r="U31" i="7"/>
  <c r="T31" i="7"/>
  <c r="R31" i="7"/>
  <c r="Q31" i="7"/>
  <c r="O31" i="7"/>
  <c r="N31" i="7"/>
  <c r="L31" i="7"/>
  <c r="K31" i="7"/>
  <c r="I31" i="7"/>
  <c r="H31" i="7"/>
  <c r="F31" i="7"/>
  <c r="E31" i="7"/>
  <c r="U30" i="7"/>
  <c r="T30" i="7"/>
  <c r="R30" i="7"/>
  <c r="Q30" i="7"/>
  <c r="O30" i="7"/>
  <c r="N30" i="7"/>
  <c r="L30" i="7"/>
  <c r="K30" i="7"/>
  <c r="I30" i="7"/>
  <c r="H30" i="7"/>
  <c r="F30" i="7"/>
  <c r="E30" i="7"/>
  <c r="U29" i="7"/>
  <c r="T29" i="7"/>
  <c r="R29" i="7"/>
  <c r="Q29" i="7"/>
  <c r="O29" i="7"/>
  <c r="N29" i="7"/>
  <c r="L29" i="7"/>
  <c r="K29" i="7"/>
  <c r="I29" i="7"/>
  <c r="H29" i="7"/>
  <c r="F29" i="7"/>
  <c r="E29" i="7"/>
  <c r="U28" i="7"/>
  <c r="T28" i="7"/>
  <c r="R28" i="7"/>
  <c r="Q28" i="7"/>
  <c r="O28" i="7"/>
  <c r="N28" i="7"/>
  <c r="L28" i="7"/>
  <c r="K28" i="7"/>
  <c r="I28" i="7"/>
  <c r="H28" i="7"/>
  <c r="F28" i="7"/>
  <c r="E28" i="7"/>
  <c r="U27" i="7"/>
  <c r="T27" i="7"/>
  <c r="R27" i="7"/>
  <c r="Q27" i="7"/>
  <c r="O27" i="7"/>
  <c r="N27" i="7"/>
  <c r="L27" i="7"/>
  <c r="K27" i="7"/>
  <c r="I27" i="7"/>
  <c r="H27" i="7"/>
  <c r="F27" i="7"/>
  <c r="E27" i="7"/>
  <c r="U24" i="7"/>
  <c r="T24" i="7"/>
  <c r="R24" i="7"/>
  <c r="Q24" i="7"/>
  <c r="O24" i="7"/>
  <c r="N24" i="7"/>
  <c r="N45" i="7" s="1"/>
  <c r="L24" i="7"/>
  <c r="K24" i="7"/>
  <c r="K45" i="7" s="1"/>
  <c r="I24" i="7"/>
  <c r="H24" i="7"/>
  <c r="F24" i="7"/>
  <c r="E24" i="7"/>
  <c r="U23" i="7"/>
  <c r="T23" i="7"/>
  <c r="T44" i="7" s="1"/>
  <c r="R23" i="7"/>
  <c r="Q23" i="7"/>
  <c r="Q22" i="7" s="1"/>
  <c r="O23" i="7"/>
  <c r="N23" i="7"/>
  <c r="L23" i="7"/>
  <c r="K23" i="7"/>
  <c r="I23" i="7"/>
  <c r="H23" i="7"/>
  <c r="H44" i="7" s="1"/>
  <c r="F23" i="7"/>
  <c r="F22" i="7" s="1"/>
  <c r="F25" i="7" s="1"/>
  <c r="E23" i="7"/>
  <c r="C21" i="7"/>
  <c r="B21" i="7"/>
  <c r="C20" i="7"/>
  <c r="B20" i="7"/>
  <c r="C19" i="7"/>
  <c r="B19" i="7"/>
  <c r="C18" i="7"/>
  <c r="B18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C10" i="7"/>
  <c r="B10" i="7"/>
  <c r="C9" i="7"/>
  <c r="B9" i="7"/>
  <c r="C8" i="7"/>
  <c r="B8" i="7"/>
  <c r="C7" i="7"/>
  <c r="B7" i="7"/>
  <c r="C6" i="7"/>
  <c r="B6" i="7"/>
  <c r="Q46" i="9" l="1"/>
  <c r="T46" i="9"/>
  <c r="K46" i="9"/>
  <c r="I46" i="9"/>
  <c r="H46" i="9"/>
  <c r="C43" i="9"/>
  <c r="C25" i="9"/>
  <c r="O46" i="9"/>
  <c r="N46" i="9"/>
  <c r="B43" i="9"/>
  <c r="B25" i="9"/>
  <c r="F46" i="9"/>
  <c r="E46" i="9"/>
  <c r="K25" i="8"/>
  <c r="K46" i="8" s="1"/>
  <c r="K43" i="8"/>
  <c r="H43" i="8"/>
  <c r="E43" i="8"/>
  <c r="U43" i="8"/>
  <c r="I43" i="8"/>
  <c r="E46" i="8"/>
  <c r="U46" i="8"/>
  <c r="I25" i="8"/>
  <c r="I46" i="8" s="1"/>
  <c r="F43" i="8"/>
  <c r="T43" i="8"/>
  <c r="Q43" i="8"/>
  <c r="Q25" i="8"/>
  <c r="F46" i="8"/>
  <c r="T46" i="8"/>
  <c r="B44" i="8"/>
  <c r="B22" i="8"/>
  <c r="R25" i="8"/>
  <c r="R43" i="8"/>
  <c r="C44" i="8"/>
  <c r="C22" i="8"/>
  <c r="L46" i="8"/>
  <c r="C30" i="7"/>
  <c r="C34" i="7"/>
  <c r="C38" i="7"/>
  <c r="C42" i="7"/>
  <c r="C24" i="7"/>
  <c r="C28" i="7"/>
  <c r="C32" i="7"/>
  <c r="C36" i="7"/>
  <c r="C40" i="7"/>
  <c r="C29" i="7"/>
  <c r="C33" i="7"/>
  <c r="C37" i="7"/>
  <c r="R22" i="7"/>
  <c r="R25" i="7" s="1"/>
  <c r="B24" i="7"/>
  <c r="B45" i="7" s="1"/>
  <c r="N44" i="7"/>
  <c r="H22" i="7"/>
  <c r="H25" i="7" s="1"/>
  <c r="T22" i="7"/>
  <c r="T25" i="7" s="1"/>
  <c r="K22" i="7"/>
  <c r="B41" i="7"/>
  <c r="O45" i="7"/>
  <c r="C31" i="7"/>
  <c r="K44" i="7"/>
  <c r="E45" i="7"/>
  <c r="Q45" i="7"/>
  <c r="C35" i="7"/>
  <c r="C39" i="7"/>
  <c r="B29" i="7"/>
  <c r="B33" i="7"/>
  <c r="B37" i="7"/>
  <c r="F44" i="7"/>
  <c r="R44" i="7"/>
  <c r="L22" i="7"/>
  <c r="L25" i="7" s="1"/>
  <c r="C41" i="7"/>
  <c r="E22" i="7"/>
  <c r="E25" i="7" s="1"/>
  <c r="E46" i="7" s="1"/>
  <c r="B30" i="7"/>
  <c r="B34" i="7"/>
  <c r="B23" i="7"/>
  <c r="B42" i="7"/>
  <c r="I22" i="7"/>
  <c r="U22" i="7"/>
  <c r="B31" i="7"/>
  <c r="B35" i="7"/>
  <c r="B39" i="7"/>
  <c r="L44" i="7"/>
  <c r="F45" i="7"/>
  <c r="R45" i="7"/>
  <c r="O44" i="7"/>
  <c r="I45" i="7"/>
  <c r="U45" i="7"/>
  <c r="Q25" i="7"/>
  <c r="Q46" i="7" s="1"/>
  <c r="Q44" i="7"/>
  <c r="H45" i="7"/>
  <c r="O22" i="7"/>
  <c r="C27" i="7"/>
  <c r="N22" i="7"/>
  <c r="B27" i="7"/>
  <c r="E44" i="7"/>
  <c r="T45" i="7"/>
  <c r="B38" i="7"/>
  <c r="I44" i="7"/>
  <c r="U44" i="7"/>
  <c r="L45" i="7"/>
  <c r="B28" i="7"/>
  <c r="B32" i="7"/>
  <c r="B36" i="7"/>
  <c r="B40" i="7"/>
  <c r="C23" i="7"/>
  <c r="B46" i="9" l="1"/>
  <c r="C46" i="9"/>
  <c r="R46" i="8"/>
  <c r="H46" i="8"/>
  <c r="C43" i="8"/>
  <c r="C25" i="8"/>
  <c r="Q46" i="8"/>
  <c r="B25" i="8"/>
  <c r="B46" i="8" s="1"/>
  <c r="B43" i="8"/>
  <c r="K43" i="7"/>
  <c r="T43" i="7"/>
  <c r="I43" i="7"/>
  <c r="B22" i="7"/>
  <c r="B25" i="7" s="1"/>
  <c r="U25" i="7"/>
  <c r="K25" i="7"/>
  <c r="K46" i="7" s="1"/>
  <c r="Q43" i="7"/>
  <c r="C45" i="7"/>
  <c r="R43" i="7"/>
  <c r="E43" i="7"/>
  <c r="F43" i="7"/>
  <c r="U43" i="7"/>
  <c r="H43" i="7"/>
  <c r="I25" i="7"/>
  <c r="I46" i="7" s="1"/>
  <c r="L43" i="7"/>
  <c r="U46" i="7"/>
  <c r="F46" i="7"/>
  <c r="C44" i="7"/>
  <c r="C22" i="7"/>
  <c r="B43" i="7" s="1"/>
  <c r="O25" i="7"/>
  <c r="O43" i="7"/>
  <c r="T46" i="7"/>
  <c r="B44" i="7"/>
  <c r="R46" i="7"/>
  <c r="N25" i="7"/>
  <c r="N43" i="7"/>
  <c r="C46" i="8" l="1"/>
  <c r="L46" i="7"/>
  <c r="H46" i="7"/>
  <c r="N46" i="7"/>
  <c r="O46" i="7"/>
  <c r="C25" i="7"/>
  <c r="C43" i="7"/>
  <c r="C46" i="7" l="1"/>
  <c r="B46" i="7"/>
  <c r="U42" i="6" l="1"/>
  <c r="T42" i="6"/>
  <c r="R42" i="6"/>
  <c r="Q42" i="6"/>
  <c r="O42" i="6"/>
  <c r="N42" i="6"/>
  <c r="L42" i="6"/>
  <c r="K42" i="6"/>
  <c r="I42" i="6"/>
  <c r="H42" i="6"/>
  <c r="F42" i="6"/>
  <c r="E42" i="6"/>
  <c r="U41" i="6"/>
  <c r="T41" i="6"/>
  <c r="R41" i="6"/>
  <c r="Q41" i="6"/>
  <c r="O41" i="6"/>
  <c r="N41" i="6"/>
  <c r="L41" i="6"/>
  <c r="K41" i="6"/>
  <c r="I41" i="6"/>
  <c r="H41" i="6"/>
  <c r="F41" i="6"/>
  <c r="E41" i="6"/>
  <c r="U40" i="6"/>
  <c r="T40" i="6"/>
  <c r="R40" i="6"/>
  <c r="Q40" i="6"/>
  <c r="O40" i="6"/>
  <c r="N40" i="6"/>
  <c r="L40" i="6"/>
  <c r="K40" i="6"/>
  <c r="I40" i="6"/>
  <c r="H40" i="6"/>
  <c r="F40" i="6"/>
  <c r="E40" i="6"/>
  <c r="U39" i="6"/>
  <c r="T39" i="6"/>
  <c r="R39" i="6"/>
  <c r="Q39" i="6"/>
  <c r="O39" i="6"/>
  <c r="N39" i="6"/>
  <c r="L39" i="6"/>
  <c r="K39" i="6"/>
  <c r="I39" i="6"/>
  <c r="H39" i="6"/>
  <c r="F39" i="6"/>
  <c r="E39" i="6"/>
  <c r="U38" i="6"/>
  <c r="T38" i="6"/>
  <c r="R38" i="6"/>
  <c r="Q38" i="6"/>
  <c r="O38" i="6"/>
  <c r="N38" i="6"/>
  <c r="L38" i="6"/>
  <c r="K38" i="6"/>
  <c r="I38" i="6"/>
  <c r="H38" i="6"/>
  <c r="F38" i="6"/>
  <c r="E38" i="6"/>
  <c r="U37" i="6"/>
  <c r="T37" i="6"/>
  <c r="R37" i="6"/>
  <c r="Q37" i="6"/>
  <c r="O37" i="6"/>
  <c r="N37" i="6"/>
  <c r="L37" i="6"/>
  <c r="K37" i="6"/>
  <c r="I37" i="6"/>
  <c r="H37" i="6"/>
  <c r="F37" i="6"/>
  <c r="E37" i="6"/>
  <c r="U36" i="6"/>
  <c r="T36" i="6"/>
  <c r="R36" i="6"/>
  <c r="Q36" i="6"/>
  <c r="O36" i="6"/>
  <c r="N36" i="6"/>
  <c r="L36" i="6"/>
  <c r="K36" i="6"/>
  <c r="I36" i="6"/>
  <c r="H36" i="6"/>
  <c r="F36" i="6"/>
  <c r="E36" i="6"/>
  <c r="U35" i="6"/>
  <c r="T35" i="6"/>
  <c r="R35" i="6"/>
  <c r="Q35" i="6"/>
  <c r="O35" i="6"/>
  <c r="N35" i="6"/>
  <c r="L35" i="6"/>
  <c r="K35" i="6"/>
  <c r="I35" i="6"/>
  <c r="H35" i="6"/>
  <c r="F35" i="6"/>
  <c r="E35" i="6"/>
  <c r="U34" i="6"/>
  <c r="T34" i="6"/>
  <c r="R34" i="6"/>
  <c r="Q34" i="6"/>
  <c r="O34" i="6"/>
  <c r="N34" i="6"/>
  <c r="L34" i="6"/>
  <c r="K34" i="6"/>
  <c r="I34" i="6"/>
  <c r="H34" i="6"/>
  <c r="F34" i="6"/>
  <c r="E34" i="6"/>
  <c r="U33" i="6"/>
  <c r="T33" i="6"/>
  <c r="R33" i="6"/>
  <c r="Q33" i="6"/>
  <c r="O33" i="6"/>
  <c r="N33" i="6"/>
  <c r="L33" i="6"/>
  <c r="K33" i="6"/>
  <c r="I33" i="6"/>
  <c r="H33" i="6"/>
  <c r="F33" i="6"/>
  <c r="E33" i="6"/>
  <c r="U32" i="6"/>
  <c r="T32" i="6"/>
  <c r="R32" i="6"/>
  <c r="Q32" i="6"/>
  <c r="O32" i="6"/>
  <c r="N32" i="6"/>
  <c r="L32" i="6"/>
  <c r="K32" i="6"/>
  <c r="I32" i="6"/>
  <c r="H32" i="6"/>
  <c r="F32" i="6"/>
  <c r="E32" i="6"/>
  <c r="U31" i="6"/>
  <c r="T31" i="6"/>
  <c r="R31" i="6"/>
  <c r="Q31" i="6"/>
  <c r="O31" i="6"/>
  <c r="N31" i="6"/>
  <c r="L31" i="6"/>
  <c r="K31" i="6"/>
  <c r="I31" i="6"/>
  <c r="H31" i="6"/>
  <c r="F31" i="6"/>
  <c r="E31" i="6"/>
  <c r="U30" i="6"/>
  <c r="T30" i="6"/>
  <c r="R30" i="6"/>
  <c r="Q30" i="6"/>
  <c r="O30" i="6"/>
  <c r="N30" i="6"/>
  <c r="L30" i="6"/>
  <c r="K30" i="6"/>
  <c r="I30" i="6"/>
  <c r="H30" i="6"/>
  <c r="F30" i="6"/>
  <c r="E30" i="6"/>
  <c r="U29" i="6"/>
  <c r="T29" i="6"/>
  <c r="R29" i="6"/>
  <c r="Q29" i="6"/>
  <c r="O29" i="6"/>
  <c r="N29" i="6"/>
  <c r="L29" i="6"/>
  <c r="K29" i="6"/>
  <c r="I29" i="6"/>
  <c r="H29" i="6"/>
  <c r="F29" i="6"/>
  <c r="E29" i="6"/>
  <c r="U28" i="6"/>
  <c r="T28" i="6"/>
  <c r="R28" i="6"/>
  <c r="Q28" i="6"/>
  <c r="O28" i="6"/>
  <c r="N28" i="6"/>
  <c r="L28" i="6"/>
  <c r="K28" i="6"/>
  <c r="I28" i="6"/>
  <c r="H28" i="6"/>
  <c r="F28" i="6"/>
  <c r="E28" i="6"/>
  <c r="U27" i="6"/>
  <c r="T27" i="6"/>
  <c r="R27" i="6"/>
  <c r="Q27" i="6"/>
  <c r="O27" i="6"/>
  <c r="N27" i="6"/>
  <c r="L27" i="6"/>
  <c r="K27" i="6"/>
  <c r="I27" i="6"/>
  <c r="H27" i="6"/>
  <c r="F27" i="6"/>
  <c r="E27" i="6"/>
  <c r="U24" i="6"/>
  <c r="U45" i="6" s="1"/>
  <c r="T24" i="6"/>
  <c r="R24" i="6"/>
  <c r="R45" i="6" s="1"/>
  <c r="Q24" i="6"/>
  <c r="Q45" i="6" s="1"/>
  <c r="O24" i="6"/>
  <c r="N24" i="6"/>
  <c r="N45" i="6" s="1"/>
  <c r="L24" i="6"/>
  <c r="L45" i="6" s="1"/>
  <c r="K24" i="6"/>
  <c r="K45" i="6" s="1"/>
  <c r="I24" i="6"/>
  <c r="I45" i="6" s="1"/>
  <c r="H24" i="6"/>
  <c r="F24" i="6"/>
  <c r="E24" i="6"/>
  <c r="E45" i="6" s="1"/>
  <c r="U23" i="6"/>
  <c r="T23" i="6"/>
  <c r="T44" i="6" s="1"/>
  <c r="R23" i="6"/>
  <c r="R22" i="6" s="1"/>
  <c r="Q23" i="6"/>
  <c r="Q44" i="6" s="1"/>
  <c r="O23" i="6"/>
  <c r="O44" i="6" s="1"/>
  <c r="N23" i="6"/>
  <c r="L23" i="6"/>
  <c r="L44" i="6" s="1"/>
  <c r="K23" i="6"/>
  <c r="K22" i="6" s="1"/>
  <c r="I23" i="6"/>
  <c r="H23" i="6"/>
  <c r="H44" i="6" s="1"/>
  <c r="F23" i="6"/>
  <c r="F22" i="6" s="1"/>
  <c r="E23" i="6"/>
  <c r="E44" i="6" s="1"/>
  <c r="T22" i="6"/>
  <c r="T25" i="6" s="1"/>
  <c r="Q22" i="6"/>
  <c r="Q43" i="6" s="1"/>
  <c r="L22" i="6"/>
  <c r="L25" i="6" s="1"/>
  <c r="E22" i="6"/>
  <c r="E25" i="6" s="1"/>
  <c r="C21" i="6"/>
  <c r="B21" i="6"/>
  <c r="B42" i="6" s="1"/>
  <c r="C20" i="6"/>
  <c r="C41" i="6" s="1"/>
  <c r="B20" i="6"/>
  <c r="C19" i="6"/>
  <c r="C40" i="6" s="1"/>
  <c r="B19" i="6"/>
  <c r="C18" i="6"/>
  <c r="B18" i="6"/>
  <c r="B39" i="6" s="1"/>
  <c r="C17" i="6"/>
  <c r="B17" i="6"/>
  <c r="B38" i="6" s="1"/>
  <c r="C16" i="6"/>
  <c r="C37" i="6" s="1"/>
  <c r="B16" i="6"/>
  <c r="C15" i="6"/>
  <c r="C36" i="6" s="1"/>
  <c r="B15" i="6"/>
  <c r="B36" i="6" s="1"/>
  <c r="C14" i="6"/>
  <c r="B14" i="6"/>
  <c r="B35" i="6" s="1"/>
  <c r="C13" i="6"/>
  <c r="B13" i="6"/>
  <c r="B34" i="6" s="1"/>
  <c r="C12" i="6"/>
  <c r="C33" i="6" s="1"/>
  <c r="B12" i="6"/>
  <c r="C11" i="6"/>
  <c r="C32" i="6" s="1"/>
  <c r="B11" i="6"/>
  <c r="B32" i="6" s="1"/>
  <c r="C10" i="6"/>
  <c r="B10" i="6"/>
  <c r="B31" i="6" s="1"/>
  <c r="C9" i="6"/>
  <c r="B9" i="6"/>
  <c r="B30" i="6" s="1"/>
  <c r="C8" i="6"/>
  <c r="C29" i="6" s="1"/>
  <c r="B8" i="6"/>
  <c r="C7" i="6"/>
  <c r="C28" i="6" s="1"/>
  <c r="B7" i="6"/>
  <c r="B28" i="6" s="1"/>
  <c r="C6" i="6"/>
  <c r="B6" i="6"/>
  <c r="B27" i="6" s="1"/>
  <c r="B29" i="6" l="1"/>
  <c r="B33" i="6"/>
  <c r="B37" i="6"/>
  <c r="B41" i="6"/>
  <c r="N44" i="6"/>
  <c r="H45" i="6"/>
  <c r="T45" i="6"/>
  <c r="C34" i="6"/>
  <c r="C38" i="6"/>
  <c r="C42" i="6"/>
  <c r="Q25" i="6"/>
  <c r="C24" i="6"/>
  <c r="C31" i="6"/>
  <c r="C35" i="6"/>
  <c r="C39" i="6"/>
  <c r="H22" i="6"/>
  <c r="H25" i="6" s="1"/>
  <c r="H46" i="6" s="1"/>
  <c r="I22" i="6"/>
  <c r="U22" i="6"/>
  <c r="U25" i="6" s="1"/>
  <c r="O45" i="6"/>
  <c r="B40" i="6"/>
  <c r="C30" i="6"/>
  <c r="O22" i="6"/>
  <c r="O25" i="6" s="1"/>
  <c r="F45" i="6"/>
  <c r="U43" i="6"/>
  <c r="K43" i="6"/>
  <c r="K25" i="6"/>
  <c r="K46" i="6" s="1"/>
  <c r="E46" i="6"/>
  <c r="I25" i="6"/>
  <c r="I46" i="6" s="1"/>
  <c r="L43" i="6"/>
  <c r="F25" i="6"/>
  <c r="F46" i="6" s="1"/>
  <c r="F43" i="6"/>
  <c r="R25" i="6"/>
  <c r="R46" i="6" s="1"/>
  <c r="R43" i="6"/>
  <c r="L46" i="6"/>
  <c r="E43" i="6"/>
  <c r="N22" i="6"/>
  <c r="C27" i="6"/>
  <c r="F44" i="6"/>
  <c r="R44" i="6"/>
  <c r="I44" i="6"/>
  <c r="U44" i="6"/>
  <c r="K44" i="6"/>
  <c r="B23" i="6"/>
  <c r="B24" i="6"/>
  <c r="B45" i="6" s="1"/>
  <c r="C23" i="6"/>
  <c r="U46" i="6" l="1"/>
  <c r="T46" i="6"/>
  <c r="O43" i="6"/>
  <c r="H43" i="6"/>
  <c r="T43" i="6"/>
  <c r="I43" i="6"/>
  <c r="C45" i="6"/>
  <c r="B44" i="6"/>
  <c r="B22" i="6"/>
  <c r="N25" i="6"/>
  <c r="N43" i="6"/>
  <c r="Q46" i="6"/>
  <c r="C44" i="6"/>
  <c r="C22" i="6"/>
  <c r="C43" i="6" l="1"/>
  <c r="C25" i="6"/>
  <c r="C46" i="6" s="1"/>
  <c r="N46" i="6"/>
  <c r="O46" i="6"/>
  <c r="B43" i="6"/>
  <c r="B25" i="6"/>
  <c r="B46" i="6" l="1"/>
  <c r="U42" i="5" l="1"/>
  <c r="T42" i="5"/>
  <c r="R42" i="5"/>
  <c r="Q42" i="5"/>
  <c r="O42" i="5"/>
  <c r="N42" i="5"/>
  <c r="L42" i="5"/>
  <c r="K42" i="5"/>
  <c r="I42" i="5"/>
  <c r="H42" i="5"/>
  <c r="F42" i="5"/>
  <c r="E42" i="5"/>
  <c r="U41" i="5"/>
  <c r="T41" i="5"/>
  <c r="R41" i="5"/>
  <c r="Q41" i="5"/>
  <c r="O41" i="5"/>
  <c r="N41" i="5"/>
  <c r="L41" i="5"/>
  <c r="K41" i="5"/>
  <c r="I41" i="5"/>
  <c r="H41" i="5"/>
  <c r="F41" i="5"/>
  <c r="E41" i="5"/>
  <c r="U40" i="5"/>
  <c r="T40" i="5"/>
  <c r="R40" i="5"/>
  <c r="Q40" i="5"/>
  <c r="O40" i="5"/>
  <c r="N40" i="5"/>
  <c r="L40" i="5"/>
  <c r="K40" i="5"/>
  <c r="I40" i="5"/>
  <c r="H40" i="5"/>
  <c r="F40" i="5"/>
  <c r="E40" i="5"/>
  <c r="U39" i="5"/>
  <c r="T39" i="5"/>
  <c r="R39" i="5"/>
  <c r="Q39" i="5"/>
  <c r="O39" i="5"/>
  <c r="N39" i="5"/>
  <c r="L39" i="5"/>
  <c r="K39" i="5"/>
  <c r="I39" i="5"/>
  <c r="H39" i="5"/>
  <c r="F39" i="5"/>
  <c r="E39" i="5"/>
  <c r="U38" i="5"/>
  <c r="T38" i="5"/>
  <c r="R38" i="5"/>
  <c r="Q38" i="5"/>
  <c r="O38" i="5"/>
  <c r="N38" i="5"/>
  <c r="L38" i="5"/>
  <c r="K38" i="5"/>
  <c r="I38" i="5"/>
  <c r="H38" i="5"/>
  <c r="F38" i="5"/>
  <c r="E38" i="5"/>
  <c r="U37" i="5"/>
  <c r="T37" i="5"/>
  <c r="R37" i="5"/>
  <c r="Q37" i="5"/>
  <c r="O37" i="5"/>
  <c r="N37" i="5"/>
  <c r="L37" i="5"/>
  <c r="K37" i="5"/>
  <c r="I37" i="5"/>
  <c r="H37" i="5"/>
  <c r="F37" i="5"/>
  <c r="E37" i="5"/>
  <c r="U36" i="5"/>
  <c r="T36" i="5"/>
  <c r="R36" i="5"/>
  <c r="Q36" i="5"/>
  <c r="O36" i="5"/>
  <c r="N36" i="5"/>
  <c r="L36" i="5"/>
  <c r="K36" i="5"/>
  <c r="I36" i="5"/>
  <c r="H36" i="5"/>
  <c r="F36" i="5"/>
  <c r="E36" i="5"/>
  <c r="U35" i="5"/>
  <c r="T35" i="5"/>
  <c r="R35" i="5"/>
  <c r="Q35" i="5"/>
  <c r="O35" i="5"/>
  <c r="N35" i="5"/>
  <c r="L35" i="5"/>
  <c r="K35" i="5"/>
  <c r="I35" i="5"/>
  <c r="H35" i="5"/>
  <c r="F35" i="5"/>
  <c r="E35" i="5"/>
  <c r="U34" i="5"/>
  <c r="T34" i="5"/>
  <c r="R34" i="5"/>
  <c r="Q34" i="5"/>
  <c r="O34" i="5"/>
  <c r="N34" i="5"/>
  <c r="L34" i="5"/>
  <c r="K34" i="5"/>
  <c r="I34" i="5"/>
  <c r="H34" i="5"/>
  <c r="F34" i="5"/>
  <c r="E34" i="5"/>
  <c r="U33" i="5"/>
  <c r="T33" i="5"/>
  <c r="R33" i="5"/>
  <c r="Q33" i="5"/>
  <c r="O33" i="5"/>
  <c r="N33" i="5"/>
  <c r="L33" i="5"/>
  <c r="K33" i="5"/>
  <c r="I33" i="5"/>
  <c r="H33" i="5"/>
  <c r="F33" i="5"/>
  <c r="E33" i="5"/>
  <c r="U32" i="5"/>
  <c r="T32" i="5"/>
  <c r="R32" i="5"/>
  <c r="Q32" i="5"/>
  <c r="O32" i="5"/>
  <c r="N32" i="5"/>
  <c r="L32" i="5"/>
  <c r="K32" i="5"/>
  <c r="I32" i="5"/>
  <c r="H32" i="5"/>
  <c r="F32" i="5"/>
  <c r="E32" i="5"/>
  <c r="U31" i="5"/>
  <c r="T31" i="5"/>
  <c r="R31" i="5"/>
  <c r="Q31" i="5"/>
  <c r="O31" i="5"/>
  <c r="N31" i="5"/>
  <c r="L31" i="5"/>
  <c r="K31" i="5"/>
  <c r="I31" i="5"/>
  <c r="H31" i="5"/>
  <c r="F31" i="5"/>
  <c r="E31" i="5"/>
  <c r="U30" i="5"/>
  <c r="T30" i="5"/>
  <c r="R30" i="5"/>
  <c r="Q30" i="5"/>
  <c r="O30" i="5"/>
  <c r="N30" i="5"/>
  <c r="L30" i="5"/>
  <c r="K30" i="5"/>
  <c r="I30" i="5"/>
  <c r="H30" i="5"/>
  <c r="F30" i="5"/>
  <c r="E30" i="5"/>
  <c r="U29" i="5"/>
  <c r="T29" i="5"/>
  <c r="R29" i="5"/>
  <c r="Q29" i="5"/>
  <c r="O29" i="5"/>
  <c r="N29" i="5"/>
  <c r="L29" i="5"/>
  <c r="K29" i="5"/>
  <c r="I29" i="5"/>
  <c r="H29" i="5"/>
  <c r="F29" i="5"/>
  <c r="E29" i="5"/>
  <c r="U28" i="5"/>
  <c r="T28" i="5"/>
  <c r="R28" i="5"/>
  <c r="Q28" i="5"/>
  <c r="O28" i="5"/>
  <c r="N28" i="5"/>
  <c r="L28" i="5"/>
  <c r="K28" i="5"/>
  <c r="I28" i="5"/>
  <c r="H28" i="5"/>
  <c r="F28" i="5"/>
  <c r="E28" i="5"/>
  <c r="U27" i="5"/>
  <c r="T27" i="5"/>
  <c r="R27" i="5"/>
  <c r="Q27" i="5"/>
  <c r="O27" i="5"/>
  <c r="N27" i="5"/>
  <c r="L27" i="5"/>
  <c r="K27" i="5"/>
  <c r="I27" i="5"/>
  <c r="H27" i="5"/>
  <c r="F27" i="5"/>
  <c r="E27" i="5"/>
  <c r="U24" i="5"/>
  <c r="T24" i="5"/>
  <c r="R24" i="5"/>
  <c r="Q24" i="5"/>
  <c r="Q45" i="5" s="1"/>
  <c r="O24" i="5"/>
  <c r="N24" i="5"/>
  <c r="N45" i="5" s="1"/>
  <c r="L24" i="5"/>
  <c r="K24" i="5"/>
  <c r="K45" i="5" s="1"/>
  <c r="I24" i="5"/>
  <c r="H24" i="5"/>
  <c r="F24" i="5"/>
  <c r="E24" i="5"/>
  <c r="E45" i="5" s="1"/>
  <c r="U23" i="5"/>
  <c r="T23" i="5"/>
  <c r="R23" i="5"/>
  <c r="Q23" i="5"/>
  <c r="Q22" i="5" s="1"/>
  <c r="O23" i="5"/>
  <c r="N23" i="5"/>
  <c r="L23" i="5"/>
  <c r="L22" i="5" s="1"/>
  <c r="K23" i="5"/>
  <c r="I23" i="5"/>
  <c r="H23" i="5"/>
  <c r="H22" i="5" s="1"/>
  <c r="F23" i="5"/>
  <c r="F22" i="5" s="1"/>
  <c r="E23" i="5"/>
  <c r="E22" i="5" s="1"/>
  <c r="F25" i="5"/>
  <c r="C21" i="5"/>
  <c r="B21" i="5"/>
  <c r="C20" i="5"/>
  <c r="B20" i="5"/>
  <c r="B41" i="5" s="1"/>
  <c r="C19" i="5"/>
  <c r="B19" i="5"/>
  <c r="C18" i="5"/>
  <c r="B18" i="5"/>
  <c r="B39" i="5" s="1"/>
  <c r="C17" i="5"/>
  <c r="B17" i="5"/>
  <c r="B38" i="5" s="1"/>
  <c r="C16" i="5"/>
  <c r="B16" i="5"/>
  <c r="B37" i="5" s="1"/>
  <c r="C15" i="5"/>
  <c r="B15" i="5"/>
  <c r="C14" i="5"/>
  <c r="B14" i="5"/>
  <c r="B35" i="5" s="1"/>
  <c r="C13" i="5"/>
  <c r="B13" i="5"/>
  <c r="B34" i="5" s="1"/>
  <c r="C12" i="5"/>
  <c r="B12" i="5"/>
  <c r="B33" i="5" s="1"/>
  <c r="C11" i="5"/>
  <c r="B11" i="5"/>
  <c r="C10" i="5"/>
  <c r="B10" i="5"/>
  <c r="B31" i="5" s="1"/>
  <c r="C9" i="5"/>
  <c r="B9" i="5"/>
  <c r="B30" i="5" s="1"/>
  <c r="C8" i="5"/>
  <c r="B8" i="5"/>
  <c r="B29" i="5" s="1"/>
  <c r="C7" i="5"/>
  <c r="B7" i="5"/>
  <c r="C6" i="5"/>
  <c r="C24" i="5" s="1"/>
  <c r="B6" i="5"/>
  <c r="B28" i="5" l="1"/>
  <c r="B32" i="5"/>
  <c r="B36" i="5"/>
  <c r="B40" i="5"/>
  <c r="I22" i="5"/>
  <c r="H43" i="5" s="1"/>
  <c r="B42" i="5"/>
  <c r="H45" i="5"/>
  <c r="T45" i="5"/>
  <c r="C32" i="5"/>
  <c r="C36" i="5"/>
  <c r="C40" i="5"/>
  <c r="R44" i="5"/>
  <c r="R22" i="5"/>
  <c r="R25" i="5" s="1"/>
  <c r="L45" i="5"/>
  <c r="U22" i="5"/>
  <c r="U43" i="5" s="1"/>
  <c r="K44" i="5"/>
  <c r="K22" i="5"/>
  <c r="T44" i="5"/>
  <c r="T22" i="5"/>
  <c r="N44" i="5"/>
  <c r="N22" i="5"/>
  <c r="N25" i="5" s="1"/>
  <c r="B24" i="5"/>
  <c r="B45" i="5" s="1"/>
  <c r="O22" i="5"/>
  <c r="O25" i="5" s="1"/>
  <c r="C30" i="5"/>
  <c r="C34" i="5"/>
  <c r="C38" i="5"/>
  <c r="C42" i="5"/>
  <c r="C31" i="5"/>
  <c r="C39" i="5"/>
  <c r="C35" i="5"/>
  <c r="C33" i="5"/>
  <c r="C37" i="5"/>
  <c r="C41" i="5"/>
  <c r="O45" i="5"/>
  <c r="C28" i="5"/>
  <c r="L44" i="5"/>
  <c r="F45" i="5"/>
  <c r="R45" i="5"/>
  <c r="I45" i="5"/>
  <c r="O44" i="5"/>
  <c r="E43" i="5"/>
  <c r="Q25" i="5"/>
  <c r="C29" i="5"/>
  <c r="U45" i="5"/>
  <c r="F44" i="5"/>
  <c r="U44" i="5"/>
  <c r="H25" i="5"/>
  <c r="I25" i="5"/>
  <c r="I43" i="5"/>
  <c r="L43" i="5"/>
  <c r="E44" i="5"/>
  <c r="Q44" i="5"/>
  <c r="L25" i="5"/>
  <c r="C27" i="5"/>
  <c r="H44" i="5"/>
  <c r="F43" i="5"/>
  <c r="R43" i="5"/>
  <c r="I44" i="5"/>
  <c r="B27" i="5"/>
  <c r="B23" i="5"/>
  <c r="C23" i="5"/>
  <c r="U42" i="4"/>
  <c r="T42" i="4"/>
  <c r="R42" i="4"/>
  <c r="Q42" i="4"/>
  <c r="O42" i="4"/>
  <c r="N42" i="4"/>
  <c r="L42" i="4"/>
  <c r="K42" i="4"/>
  <c r="I42" i="4"/>
  <c r="H42" i="4"/>
  <c r="F42" i="4"/>
  <c r="E42" i="4"/>
  <c r="U41" i="4"/>
  <c r="T41" i="4"/>
  <c r="R41" i="4"/>
  <c r="Q41" i="4"/>
  <c r="O41" i="4"/>
  <c r="N41" i="4"/>
  <c r="L41" i="4"/>
  <c r="K41" i="4"/>
  <c r="I41" i="4"/>
  <c r="H41" i="4"/>
  <c r="F41" i="4"/>
  <c r="E41" i="4"/>
  <c r="U40" i="4"/>
  <c r="T40" i="4"/>
  <c r="R40" i="4"/>
  <c r="Q40" i="4"/>
  <c r="O40" i="4"/>
  <c r="N40" i="4"/>
  <c r="L40" i="4"/>
  <c r="K40" i="4"/>
  <c r="I40" i="4"/>
  <c r="H40" i="4"/>
  <c r="F40" i="4"/>
  <c r="E40" i="4"/>
  <c r="U39" i="4"/>
  <c r="T39" i="4"/>
  <c r="R39" i="4"/>
  <c r="Q39" i="4"/>
  <c r="O39" i="4"/>
  <c r="N39" i="4"/>
  <c r="L39" i="4"/>
  <c r="K39" i="4"/>
  <c r="I39" i="4"/>
  <c r="H39" i="4"/>
  <c r="F39" i="4"/>
  <c r="E39" i="4"/>
  <c r="U38" i="4"/>
  <c r="T38" i="4"/>
  <c r="R38" i="4"/>
  <c r="Q38" i="4"/>
  <c r="O38" i="4"/>
  <c r="N38" i="4"/>
  <c r="L38" i="4"/>
  <c r="K38" i="4"/>
  <c r="I38" i="4"/>
  <c r="H38" i="4"/>
  <c r="F38" i="4"/>
  <c r="E38" i="4"/>
  <c r="U37" i="4"/>
  <c r="T37" i="4"/>
  <c r="R37" i="4"/>
  <c r="Q37" i="4"/>
  <c r="O37" i="4"/>
  <c r="N37" i="4"/>
  <c r="L37" i="4"/>
  <c r="K37" i="4"/>
  <c r="I37" i="4"/>
  <c r="H37" i="4"/>
  <c r="F37" i="4"/>
  <c r="E37" i="4"/>
  <c r="U36" i="4"/>
  <c r="T36" i="4"/>
  <c r="R36" i="4"/>
  <c r="Q36" i="4"/>
  <c r="O36" i="4"/>
  <c r="N36" i="4"/>
  <c r="L36" i="4"/>
  <c r="K36" i="4"/>
  <c r="I36" i="4"/>
  <c r="H36" i="4"/>
  <c r="F36" i="4"/>
  <c r="E36" i="4"/>
  <c r="U35" i="4"/>
  <c r="T35" i="4"/>
  <c r="R35" i="4"/>
  <c r="Q35" i="4"/>
  <c r="O35" i="4"/>
  <c r="N35" i="4"/>
  <c r="L35" i="4"/>
  <c r="K35" i="4"/>
  <c r="I35" i="4"/>
  <c r="H35" i="4"/>
  <c r="F35" i="4"/>
  <c r="E35" i="4"/>
  <c r="U34" i="4"/>
  <c r="T34" i="4"/>
  <c r="R34" i="4"/>
  <c r="Q34" i="4"/>
  <c r="O34" i="4"/>
  <c r="N34" i="4"/>
  <c r="L34" i="4"/>
  <c r="K34" i="4"/>
  <c r="I34" i="4"/>
  <c r="H34" i="4"/>
  <c r="F34" i="4"/>
  <c r="E34" i="4"/>
  <c r="U33" i="4"/>
  <c r="T33" i="4"/>
  <c r="R33" i="4"/>
  <c r="Q33" i="4"/>
  <c r="O33" i="4"/>
  <c r="N33" i="4"/>
  <c r="L33" i="4"/>
  <c r="K33" i="4"/>
  <c r="I33" i="4"/>
  <c r="H33" i="4"/>
  <c r="F33" i="4"/>
  <c r="E33" i="4"/>
  <c r="U32" i="4"/>
  <c r="T32" i="4"/>
  <c r="R32" i="4"/>
  <c r="Q32" i="4"/>
  <c r="O32" i="4"/>
  <c r="N32" i="4"/>
  <c r="L32" i="4"/>
  <c r="K32" i="4"/>
  <c r="I32" i="4"/>
  <c r="H32" i="4"/>
  <c r="F32" i="4"/>
  <c r="E32" i="4"/>
  <c r="U31" i="4"/>
  <c r="T31" i="4"/>
  <c r="R31" i="4"/>
  <c r="Q31" i="4"/>
  <c r="O31" i="4"/>
  <c r="N31" i="4"/>
  <c r="L31" i="4"/>
  <c r="K31" i="4"/>
  <c r="I31" i="4"/>
  <c r="H31" i="4"/>
  <c r="F31" i="4"/>
  <c r="E31" i="4"/>
  <c r="U30" i="4"/>
  <c r="T30" i="4"/>
  <c r="R30" i="4"/>
  <c r="Q30" i="4"/>
  <c r="O30" i="4"/>
  <c r="N30" i="4"/>
  <c r="L30" i="4"/>
  <c r="K30" i="4"/>
  <c r="I30" i="4"/>
  <c r="H30" i="4"/>
  <c r="F30" i="4"/>
  <c r="E30" i="4"/>
  <c r="U29" i="4"/>
  <c r="T29" i="4"/>
  <c r="R29" i="4"/>
  <c r="Q29" i="4"/>
  <c r="O29" i="4"/>
  <c r="N29" i="4"/>
  <c r="L29" i="4"/>
  <c r="K29" i="4"/>
  <c r="I29" i="4"/>
  <c r="H29" i="4"/>
  <c r="F29" i="4"/>
  <c r="E29" i="4"/>
  <c r="U28" i="4"/>
  <c r="T28" i="4"/>
  <c r="R28" i="4"/>
  <c r="Q28" i="4"/>
  <c r="O28" i="4"/>
  <c r="N28" i="4"/>
  <c r="L28" i="4"/>
  <c r="K28" i="4"/>
  <c r="I28" i="4"/>
  <c r="H28" i="4"/>
  <c r="F28" i="4"/>
  <c r="E28" i="4"/>
  <c r="U27" i="4"/>
  <c r="T27" i="4"/>
  <c r="R27" i="4"/>
  <c r="Q27" i="4"/>
  <c r="O27" i="4"/>
  <c r="N27" i="4"/>
  <c r="L27" i="4"/>
  <c r="K27" i="4"/>
  <c r="I27" i="4"/>
  <c r="H27" i="4"/>
  <c r="F27" i="4"/>
  <c r="E27" i="4"/>
  <c r="U24" i="4"/>
  <c r="U22" i="4" s="1"/>
  <c r="T24" i="4"/>
  <c r="R24" i="4"/>
  <c r="Q24" i="4"/>
  <c r="Q45" i="4" s="1"/>
  <c r="O24" i="4"/>
  <c r="N24" i="4"/>
  <c r="N45" i="4" s="1"/>
  <c r="L24" i="4"/>
  <c r="K24" i="4"/>
  <c r="I24" i="4"/>
  <c r="H24" i="4"/>
  <c r="F24" i="4"/>
  <c r="E24" i="4"/>
  <c r="U23" i="4"/>
  <c r="T23" i="4"/>
  <c r="T22" i="4" s="1"/>
  <c r="R23" i="4"/>
  <c r="R22" i="4" s="1"/>
  <c r="Q23" i="4"/>
  <c r="Q44" i="4" s="1"/>
  <c r="O23" i="4"/>
  <c r="O44" i="4" s="1"/>
  <c r="N23" i="4"/>
  <c r="L23" i="4"/>
  <c r="L22" i="4" s="1"/>
  <c r="L25" i="4" s="1"/>
  <c r="K23" i="4"/>
  <c r="I23" i="4"/>
  <c r="H23" i="4"/>
  <c r="H22" i="4" s="1"/>
  <c r="F23" i="4"/>
  <c r="E23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N46" i="5" l="1"/>
  <c r="C45" i="5"/>
  <c r="Q46" i="5"/>
  <c r="N43" i="5"/>
  <c r="U25" i="5"/>
  <c r="O46" i="5"/>
  <c r="O43" i="5"/>
  <c r="Q43" i="5"/>
  <c r="H46" i="5"/>
  <c r="E25" i="5"/>
  <c r="E46" i="5" s="1"/>
  <c r="C44" i="5"/>
  <c r="C22" i="5"/>
  <c r="B44" i="5"/>
  <c r="B22" i="5"/>
  <c r="R46" i="5"/>
  <c r="K25" i="5"/>
  <c r="K46" i="5" s="1"/>
  <c r="K43" i="5"/>
  <c r="F46" i="5"/>
  <c r="I46" i="5"/>
  <c r="T25" i="5"/>
  <c r="T43" i="5"/>
  <c r="C40" i="4"/>
  <c r="C32" i="4"/>
  <c r="C28" i="4"/>
  <c r="C36" i="4"/>
  <c r="Q22" i="4"/>
  <c r="Q25" i="4" s="1"/>
  <c r="K44" i="4"/>
  <c r="K45" i="4"/>
  <c r="B29" i="4"/>
  <c r="B33" i="4"/>
  <c r="B37" i="4"/>
  <c r="B41" i="4"/>
  <c r="C30" i="4"/>
  <c r="C34" i="4"/>
  <c r="C38" i="4"/>
  <c r="C42" i="4"/>
  <c r="B24" i="4"/>
  <c r="B31" i="4"/>
  <c r="B35" i="4"/>
  <c r="B39" i="4"/>
  <c r="C29" i="4"/>
  <c r="C33" i="4"/>
  <c r="C37" i="4"/>
  <c r="C41" i="4"/>
  <c r="B30" i="4"/>
  <c r="B34" i="4"/>
  <c r="B38" i="4"/>
  <c r="B42" i="4"/>
  <c r="E45" i="4"/>
  <c r="C24" i="4"/>
  <c r="C31" i="4"/>
  <c r="C35" i="4"/>
  <c r="C39" i="4"/>
  <c r="B32" i="4"/>
  <c r="B36" i="4"/>
  <c r="B40" i="4"/>
  <c r="E44" i="4"/>
  <c r="I22" i="4"/>
  <c r="H43" i="4" s="1"/>
  <c r="F44" i="4"/>
  <c r="L45" i="4"/>
  <c r="I44" i="4"/>
  <c r="O45" i="4"/>
  <c r="E22" i="4"/>
  <c r="E25" i="4" s="1"/>
  <c r="L44" i="4"/>
  <c r="F45" i="4"/>
  <c r="R45" i="4"/>
  <c r="U44" i="4"/>
  <c r="B28" i="4"/>
  <c r="O22" i="4"/>
  <c r="O25" i="4" s="1"/>
  <c r="N44" i="4"/>
  <c r="H45" i="4"/>
  <c r="T45" i="4"/>
  <c r="U25" i="4"/>
  <c r="U43" i="4"/>
  <c r="R25" i="4"/>
  <c r="R46" i="4" s="1"/>
  <c r="R43" i="4"/>
  <c r="H25" i="4"/>
  <c r="T25" i="4"/>
  <c r="T43" i="4"/>
  <c r="R44" i="4"/>
  <c r="K22" i="4"/>
  <c r="L43" i="4" s="1"/>
  <c r="N22" i="4"/>
  <c r="B27" i="4"/>
  <c r="C27" i="4"/>
  <c r="H44" i="4"/>
  <c r="T44" i="4"/>
  <c r="F22" i="4"/>
  <c r="U45" i="4"/>
  <c r="I45" i="4"/>
  <c r="B23" i="4"/>
  <c r="C23" i="4"/>
  <c r="U42" i="3"/>
  <c r="T42" i="3"/>
  <c r="R42" i="3"/>
  <c r="Q42" i="3"/>
  <c r="O42" i="3"/>
  <c r="N42" i="3"/>
  <c r="L42" i="3"/>
  <c r="K42" i="3"/>
  <c r="I42" i="3"/>
  <c r="H42" i="3"/>
  <c r="F42" i="3"/>
  <c r="E42" i="3"/>
  <c r="U41" i="3"/>
  <c r="T41" i="3"/>
  <c r="R41" i="3"/>
  <c r="Q41" i="3"/>
  <c r="O41" i="3"/>
  <c r="N41" i="3"/>
  <c r="L41" i="3"/>
  <c r="K41" i="3"/>
  <c r="I41" i="3"/>
  <c r="H41" i="3"/>
  <c r="F41" i="3"/>
  <c r="E41" i="3"/>
  <c r="U40" i="3"/>
  <c r="T40" i="3"/>
  <c r="R40" i="3"/>
  <c r="Q40" i="3"/>
  <c r="O40" i="3"/>
  <c r="N40" i="3"/>
  <c r="L40" i="3"/>
  <c r="K40" i="3"/>
  <c r="I40" i="3"/>
  <c r="H40" i="3"/>
  <c r="F40" i="3"/>
  <c r="E40" i="3"/>
  <c r="U39" i="3"/>
  <c r="T39" i="3"/>
  <c r="R39" i="3"/>
  <c r="Q39" i="3"/>
  <c r="O39" i="3"/>
  <c r="N39" i="3"/>
  <c r="L39" i="3"/>
  <c r="K39" i="3"/>
  <c r="I39" i="3"/>
  <c r="H39" i="3"/>
  <c r="F39" i="3"/>
  <c r="E39" i="3"/>
  <c r="U38" i="3"/>
  <c r="T38" i="3"/>
  <c r="R38" i="3"/>
  <c r="Q38" i="3"/>
  <c r="O38" i="3"/>
  <c r="N38" i="3"/>
  <c r="L38" i="3"/>
  <c r="K38" i="3"/>
  <c r="I38" i="3"/>
  <c r="H38" i="3"/>
  <c r="F38" i="3"/>
  <c r="E38" i="3"/>
  <c r="U37" i="3"/>
  <c r="T37" i="3"/>
  <c r="R37" i="3"/>
  <c r="Q37" i="3"/>
  <c r="O37" i="3"/>
  <c r="N37" i="3"/>
  <c r="L37" i="3"/>
  <c r="K37" i="3"/>
  <c r="I37" i="3"/>
  <c r="H37" i="3"/>
  <c r="F37" i="3"/>
  <c r="E37" i="3"/>
  <c r="U36" i="3"/>
  <c r="T36" i="3"/>
  <c r="R36" i="3"/>
  <c r="Q36" i="3"/>
  <c r="O36" i="3"/>
  <c r="N36" i="3"/>
  <c r="L36" i="3"/>
  <c r="K36" i="3"/>
  <c r="I36" i="3"/>
  <c r="H36" i="3"/>
  <c r="F36" i="3"/>
  <c r="E36" i="3"/>
  <c r="U35" i="3"/>
  <c r="T35" i="3"/>
  <c r="R35" i="3"/>
  <c r="Q35" i="3"/>
  <c r="O35" i="3"/>
  <c r="N35" i="3"/>
  <c r="L35" i="3"/>
  <c r="K35" i="3"/>
  <c r="I35" i="3"/>
  <c r="H35" i="3"/>
  <c r="F35" i="3"/>
  <c r="E35" i="3"/>
  <c r="U34" i="3"/>
  <c r="T34" i="3"/>
  <c r="R34" i="3"/>
  <c r="Q34" i="3"/>
  <c r="O34" i="3"/>
  <c r="N34" i="3"/>
  <c r="L34" i="3"/>
  <c r="K34" i="3"/>
  <c r="I34" i="3"/>
  <c r="H34" i="3"/>
  <c r="F34" i="3"/>
  <c r="E34" i="3"/>
  <c r="U33" i="3"/>
  <c r="T33" i="3"/>
  <c r="R33" i="3"/>
  <c r="Q33" i="3"/>
  <c r="O33" i="3"/>
  <c r="N33" i="3"/>
  <c r="L33" i="3"/>
  <c r="K33" i="3"/>
  <c r="I33" i="3"/>
  <c r="H33" i="3"/>
  <c r="F33" i="3"/>
  <c r="E33" i="3"/>
  <c r="U32" i="3"/>
  <c r="T32" i="3"/>
  <c r="R32" i="3"/>
  <c r="Q32" i="3"/>
  <c r="O32" i="3"/>
  <c r="N32" i="3"/>
  <c r="L32" i="3"/>
  <c r="K32" i="3"/>
  <c r="I32" i="3"/>
  <c r="H32" i="3"/>
  <c r="F32" i="3"/>
  <c r="E32" i="3"/>
  <c r="U31" i="3"/>
  <c r="T31" i="3"/>
  <c r="R31" i="3"/>
  <c r="Q31" i="3"/>
  <c r="O31" i="3"/>
  <c r="N31" i="3"/>
  <c r="L31" i="3"/>
  <c r="K31" i="3"/>
  <c r="I31" i="3"/>
  <c r="H31" i="3"/>
  <c r="F31" i="3"/>
  <c r="E31" i="3"/>
  <c r="U30" i="3"/>
  <c r="T30" i="3"/>
  <c r="R30" i="3"/>
  <c r="Q30" i="3"/>
  <c r="O30" i="3"/>
  <c r="N30" i="3"/>
  <c r="L30" i="3"/>
  <c r="K30" i="3"/>
  <c r="I30" i="3"/>
  <c r="H30" i="3"/>
  <c r="F30" i="3"/>
  <c r="E30" i="3"/>
  <c r="U29" i="3"/>
  <c r="T29" i="3"/>
  <c r="R29" i="3"/>
  <c r="Q29" i="3"/>
  <c r="O29" i="3"/>
  <c r="N29" i="3"/>
  <c r="L29" i="3"/>
  <c r="K29" i="3"/>
  <c r="I29" i="3"/>
  <c r="H29" i="3"/>
  <c r="F29" i="3"/>
  <c r="E29" i="3"/>
  <c r="U28" i="3"/>
  <c r="T28" i="3"/>
  <c r="R28" i="3"/>
  <c r="Q28" i="3"/>
  <c r="O28" i="3"/>
  <c r="N28" i="3"/>
  <c r="L28" i="3"/>
  <c r="K28" i="3"/>
  <c r="I28" i="3"/>
  <c r="H28" i="3"/>
  <c r="F28" i="3"/>
  <c r="E28" i="3"/>
  <c r="U27" i="3"/>
  <c r="T27" i="3"/>
  <c r="R27" i="3"/>
  <c r="Q27" i="3"/>
  <c r="O27" i="3"/>
  <c r="N27" i="3"/>
  <c r="L27" i="3"/>
  <c r="K27" i="3"/>
  <c r="I27" i="3"/>
  <c r="H27" i="3"/>
  <c r="F27" i="3"/>
  <c r="E27" i="3"/>
  <c r="U24" i="3"/>
  <c r="T24" i="3"/>
  <c r="R24" i="3"/>
  <c r="R45" i="3" s="1"/>
  <c r="Q24" i="3"/>
  <c r="O24" i="3"/>
  <c r="N24" i="3"/>
  <c r="N45" i="3" s="1"/>
  <c r="L24" i="3"/>
  <c r="K24" i="3"/>
  <c r="K22" i="3" s="1"/>
  <c r="I24" i="3"/>
  <c r="H24" i="3"/>
  <c r="F24" i="3"/>
  <c r="E24" i="3"/>
  <c r="U23" i="3"/>
  <c r="T23" i="3"/>
  <c r="T22" i="3" s="1"/>
  <c r="T25" i="3" s="1"/>
  <c r="R23" i="3"/>
  <c r="R22" i="3" s="1"/>
  <c r="Q23" i="3"/>
  <c r="O23" i="3"/>
  <c r="N23" i="3"/>
  <c r="L23" i="3"/>
  <c r="K23" i="3"/>
  <c r="I23" i="3"/>
  <c r="H23" i="3"/>
  <c r="H44" i="3" s="1"/>
  <c r="F23" i="3"/>
  <c r="F22" i="3" s="1"/>
  <c r="E23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L46" i="5" l="1"/>
  <c r="B25" i="5"/>
  <c r="B43" i="5"/>
  <c r="T46" i="5"/>
  <c r="U46" i="5"/>
  <c r="C43" i="5"/>
  <c r="C25" i="5"/>
  <c r="E44" i="3"/>
  <c r="I43" i="4"/>
  <c r="E45" i="3"/>
  <c r="L44" i="3"/>
  <c r="H45" i="3"/>
  <c r="B45" i="4"/>
  <c r="Q43" i="4"/>
  <c r="C45" i="4"/>
  <c r="E43" i="4"/>
  <c r="T46" i="4"/>
  <c r="I25" i="4"/>
  <c r="I46" i="4" s="1"/>
  <c r="H46" i="4"/>
  <c r="C44" i="4"/>
  <c r="C22" i="4"/>
  <c r="B44" i="4"/>
  <c r="B22" i="4"/>
  <c r="U46" i="4"/>
  <c r="N25" i="4"/>
  <c r="N43" i="4"/>
  <c r="F25" i="4"/>
  <c r="F43" i="4"/>
  <c r="O43" i="4"/>
  <c r="K43" i="4"/>
  <c r="K25" i="4"/>
  <c r="Q46" i="4"/>
  <c r="L45" i="3"/>
  <c r="H22" i="3"/>
  <c r="H25" i="3" s="1"/>
  <c r="U44" i="3"/>
  <c r="I44" i="3"/>
  <c r="U22" i="3"/>
  <c r="U25" i="3" s="1"/>
  <c r="U46" i="3" s="1"/>
  <c r="O44" i="3"/>
  <c r="U45" i="3"/>
  <c r="F45" i="3"/>
  <c r="O45" i="3"/>
  <c r="B32" i="3"/>
  <c r="N44" i="3"/>
  <c r="T44" i="3"/>
  <c r="C36" i="3"/>
  <c r="C40" i="3"/>
  <c r="T45" i="3"/>
  <c r="Q45" i="3"/>
  <c r="Q44" i="3"/>
  <c r="K44" i="3"/>
  <c r="B23" i="3"/>
  <c r="C32" i="3"/>
  <c r="K45" i="3"/>
  <c r="C27" i="3"/>
  <c r="C31" i="3"/>
  <c r="C35" i="3"/>
  <c r="C39" i="3"/>
  <c r="I22" i="3"/>
  <c r="I43" i="3" s="1"/>
  <c r="I45" i="3"/>
  <c r="C33" i="3"/>
  <c r="C37" i="3"/>
  <c r="C41" i="3"/>
  <c r="C28" i="3"/>
  <c r="B24" i="3"/>
  <c r="B34" i="3"/>
  <c r="B38" i="3"/>
  <c r="B42" i="3"/>
  <c r="H43" i="3"/>
  <c r="C38" i="3"/>
  <c r="B27" i="3"/>
  <c r="B31" i="3"/>
  <c r="B35" i="3"/>
  <c r="B39" i="3"/>
  <c r="B36" i="3"/>
  <c r="B40" i="3"/>
  <c r="C30" i="3"/>
  <c r="C34" i="3"/>
  <c r="B29" i="3"/>
  <c r="B33" i="3"/>
  <c r="B37" i="3"/>
  <c r="B41" i="3"/>
  <c r="B28" i="3"/>
  <c r="C42" i="3"/>
  <c r="C23" i="3"/>
  <c r="F25" i="3"/>
  <c r="R25" i="3"/>
  <c r="C24" i="3"/>
  <c r="L22" i="3"/>
  <c r="N22" i="3"/>
  <c r="K25" i="3"/>
  <c r="O22" i="3"/>
  <c r="R44" i="3"/>
  <c r="E22" i="3"/>
  <c r="F43" i="3" s="1"/>
  <c r="Q22" i="3"/>
  <c r="B30" i="3"/>
  <c r="F44" i="3"/>
  <c r="C29" i="3"/>
  <c r="C46" i="5" l="1"/>
  <c r="B46" i="5"/>
  <c r="T43" i="3"/>
  <c r="U43" i="3"/>
  <c r="N46" i="4"/>
  <c r="O46" i="4"/>
  <c r="K46" i="4"/>
  <c r="L46" i="4"/>
  <c r="B25" i="4"/>
  <c r="B43" i="4"/>
  <c r="F46" i="4"/>
  <c r="E46" i="4"/>
  <c r="C43" i="4"/>
  <c r="C25" i="4"/>
  <c r="I25" i="3"/>
  <c r="I46" i="3" s="1"/>
  <c r="T46" i="3"/>
  <c r="B22" i="3"/>
  <c r="B25" i="3" s="1"/>
  <c r="B44" i="3"/>
  <c r="C45" i="3"/>
  <c r="C44" i="3"/>
  <c r="B45" i="3"/>
  <c r="Q25" i="3"/>
  <c r="Q46" i="3" s="1"/>
  <c r="Q43" i="3"/>
  <c r="L43" i="3"/>
  <c r="L25" i="3"/>
  <c r="L46" i="3" s="1"/>
  <c r="E25" i="3"/>
  <c r="E46" i="3" s="1"/>
  <c r="E43" i="3"/>
  <c r="K43" i="3"/>
  <c r="C22" i="3"/>
  <c r="N25" i="3"/>
  <c r="N43" i="3"/>
  <c r="O25" i="3"/>
  <c r="O43" i="3"/>
  <c r="R43" i="3"/>
  <c r="H46" i="3" l="1"/>
  <c r="B46" i="4"/>
  <c r="C46" i="4"/>
  <c r="F46" i="3"/>
  <c r="N46" i="3"/>
  <c r="R46" i="3"/>
  <c r="O46" i="3"/>
  <c r="K46" i="3"/>
  <c r="C43" i="3"/>
  <c r="C25" i="3"/>
  <c r="C46" i="3" s="1"/>
  <c r="B43" i="3"/>
  <c r="B46" i="3" l="1"/>
  <c r="E39" i="2" l="1"/>
  <c r="U42" i="2" l="1"/>
  <c r="T42" i="2"/>
  <c r="R42" i="2"/>
  <c r="Q42" i="2"/>
  <c r="O42" i="2"/>
  <c r="N42" i="2"/>
  <c r="L42" i="2"/>
  <c r="K42" i="2"/>
  <c r="I42" i="2"/>
  <c r="H42" i="2"/>
  <c r="F42" i="2"/>
  <c r="E42" i="2"/>
  <c r="U41" i="2"/>
  <c r="T41" i="2"/>
  <c r="R41" i="2"/>
  <c r="Q41" i="2"/>
  <c r="O41" i="2"/>
  <c r="N41" i="2"/>
  <c r="L41" i="2"/>
  <c r="K41" i="2"/>
  <c r="I41" i="2"/>
  <c r="H41" i="2"/>
  <c r="F41" i="2"/>
  <c r="E41" i="2"/>
  <c r="U40" i="2"/>
  <c r="T40" i="2"/>
  <c r="R40" i="2"/>
  <c r="Q40" i="2"/>
  <c r="O40" i="2"/>
  <c r="N40" i="2"/>
  <c r="L40" i="2"/>
  <c r="K40" i="2"/>
  <c r="I40" i="2"/>
  <c r="H40" i="2"/>
  <c r="F40" i="2"/>
  <c r="E40" i="2"/>
  <c r="U39" i="2"/>
  <c r="T39" i="2"/>
  <c r="R39" i="2"/>
  <c r="Q39" i="2"/>
  <c r="O39" i="2"/>
  <c r="N39" i="2"/>
  <c r="L39" i="2"/>
  <c r="K39" i="2"/>
  <c r="I39" i="2"/>
  <c r="H39" i="2"/>
  <c r="F39" i="2"/>
  <c r="U38" i="2"/>
  <c r="T38" i="2"/>
  <c r="R38" i="2"/>
  <c r="Q38" i="2"/>
  <c r="O38" i="2"/>
  <c r="N38" i="2"/>
  <c r="L38" i="2"/>
  <c r="K38" i="2"/>
  <c r="I38" i="2"/>
  <c r="H38" i="2"/>
  <c r="F38" i="2"/>
  <c r="E38" i="2"/>
  <c r="U37" i="2"/>
  <c r="T37" i="2"/>
  <c r="R37" i="2"/>
  <c r="Q37" i="2"/>
  <c r="O37" i="2"/>
  <c r="N37" i="2"/>
  <c r="L37" i="2"/>
  <c r="K37" i="2"/>
  <c r="I37" i="2"/>
  <c r="H37" i="2"/>
  <c r="F37" i="2"/>
  <c r="E37" i="2"/>
  <c r="U36" i="2"/>
  <c r="T36" i="2"/>
  <c r="R36" i="2"/>
  <c r="Q36" i="2"/>
  <c r="O36" i="2"/>
  <c r="N36" i="2"/>
  <c r="L36" i="2"/>
  <c r="K36" i="2"/>
  <c r="I36" i="2"/>
  <c r="H36" i="2"/>
  <c r="F36" i="2"/>
  <c r="E36" i="2"/>
  <c r="U35" i="2"/>
  <c r="T35" i="2"/>
  <c r="R35" i="2"/>
  <c r="Q35" i="2"/>
  <c r="O35" i="2"/>
  <c r="N35" i="2"/>
  <c r="L35" i="2"/>
  <c r="K35" i="2"/>
  <c r="I35" i="2"/>
  <c r="H35" i="2"/>
  <c r="F35" i="2"/>
  <c r="E35" i="2"/>
  <c r="U34" i="2"/>
  <c r="T34" i="2"/>
  <c r="R34" i="2"/>
  <c r="Q34" i="2"/>
  <c r="O34" i="2"/>
  <c r="N34" i="2"/>
  <c r="L34" i="2"/>
  <c r="K34" i="2"/>
  <c r="I34" i="2"/>
  <c r="H34" i="2"/>
  <c r="F34" i="2"/>
  <c r="E34" i="2"/>
  <c r="U33" i="2"/>
  <c r="T33" i="2"/>
  <c r="R33" i="2"/>
  <c r="Q33" i="2"/>
  <c r="O33" i="2"/>
  <c r="N33" i="2"/>
  <c r="L33" i="2"/>
  <c r="K33" i="2"/>
  <c r="I33" i="2"/>
  <c r="H33" i="2"/>
  <c r="F33" i="2"/>
  <c r="E33" i="2"/>
  <c r="U32" i="2"/>
  <c r="T32" i="2"/>
  <c r="R32" i="2"/>
  <c r="Q32" i="2"/>
  <c r="O32" i="2"/>
  <c r="N32" i="2"/>
  <c r="L32" i="2"/>
  <c r="K32" i="2"/>
  <c r="I32" i="2"/>
  <c r="H32" i="2"/>
  <c r="F32" i="2"/>
  <c r="E32" i="2"/>
  <c r="U31" i="2"/>
  <c r="T31" i="2"/>
  <c r="R31" i="2"/>
  <c r="Q31" i="2"/>
  <c r="O31" i="2"/>
  <c r="N31" i="2"/>
  <c r="L31" i="2"/>
  <c r="K31" i="2"/>
  <c r="I31" i="2"/>
  <c r="H31" i="2"/>
  <c r="F31" i="2"/>
  <c r="E31" i="2"/>
  <c r="U30" i="2"/>
  <c r="T30" i="2"/>
  <c r="R30" i="2"/>
  <c r="Q30" i="2"/>
  <c r="O30" i="2"/>
  <c r="N30" i="2"/>
  <c r="L30" i="2"/>
  <c r="K30" i="2"/>
  <c r="I30" i="2"/>
  <c r="H30" i="2"/>
  <c r="F30" i="2"/>
  <c r="E30" i="2"/>
  <c r="U29" i="2"/>
  <c r="T29" i="2"/>
  <c r="R29" i="2"/>
  <c r="Q29" i="2"/>
  <c r="O29" i="2"/>
  <c r="N29" i="2"/>
  <c r="L29" i="2"/>
  <c r="K29" i="2"/>
  <c r="I29" i="2"/>
  <c r="H29" i="2"/>
  <c r="F29" i="2"/>
  <c r="E29" i="2"/>
  <c r="U28" i="2"/>
  <c r="T28" i="2"/>
  <c r="R28" i="2"/>
  <c r="Q28" i="2"/>
  <c r="O28" i="2"/>
  <c r="N28" i="2"/>
  <c r="L28" i="2"/>
  <c r="K28" i="2"/>
  <c r="I28" i="2"/>
  <c r="H28" i="2"/>
  <c r="F28" i="2"/>
  <c r="E28" i="2"/>
  <c r="U27" i="2"/>
  <c r="T27" i="2"/>
  <c r="R27" i="2"/>
  <c r="Q27" i="2"/>
  <c r="O27" i="2"/>
  <c r="N27" i="2"/>
  <c r="L27" i="2"/>
  <c r="K27" i="2"/>
  <c r="I27" i="2"/>
  <c r="H27" i="2"/>
  <c r="F27" i="2"/>
  <c r="E27" i="2"/>
  <c r="U24" i="2"/>
  <c r="T24" i="2"/>
  <c r="R24" i="2"/>
  <c r="Q24" i="2"/>
  <c r="O24" i="2"/>
  <c r="N24" i="2"/>
  <c r="L24" i="2"/>
  <c r="K24" i="2"/>
  <c r="I24" i="2"/>
  <c r="H24" i="2"/>
  <c r="F24" i="2"/>
  <c r="E24" i="2"/>
  <c r="U23" i="2"/>
  <c r="T23" i="2"/>
  <c r="R23" i="2"/>
  <c r="Q23" i="2"/>
  <c r="O23" i="2"/>
  <c r="N23" i="2"/>
  <c r="L23" i="2"/>
  <c r="K23" i="2"/>
  <c r="I23" i="2"/>
  <c r="H23" i="2"/>
  <c r="F23" i="2"/>
  <c r="E23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E44" i="2" l="1"/>
  <c r="Q44" i="2"/>
  <c r="K45" i="2"/>
  <c r="U22" i="2"/>
  <c r="I22" i="2"/>
  <c r="F22" i="2"/>
  <c r="F25" i="2" s="1"/>
  <c r="R22" i="2"/>
  <c r="R25" i="2" s="1"/>
  <c r="K44" i="2"/>
  <c r="E45" i="2"/>
  <c r="Q45" i="2"/>
  <c r="O45" i="2"/>
  <c r="U45" i="2"/>
  <c r="K22" i="2"/>
  <c r="I45" i="2"/>
  <c r="T44" i="2"/>
  <c r="T45" i="2"/>
  <c r="R45" i="2"/>
  <c r="R44" i="2"/>
  <c r="Q22" i="2"/>
  <c r="O22" i="2"/>
  <c r="O25" i="2" s="1"/>
  <c r="B30" i="2"/>
  <c r="B32" i="2"/>
  <c r="B34" i="2"/>
  <c r="B36" i="2"/>
  <c r="B38" i="2"/>
  <c r="B40" i="2"/>
  <c r="B42" i="2"/>
  <c r="N44" i="2"/>
  <c r="N45" i="2"/>
  <c r="L45" i="2"/>
  <c r="L22" i="2"/>
  <c r="L25" i="2" s="1"/>
  <c r="L44" i="2"/>
  <c r="C27" i="2"/>
  <c r="C29" i="2"/>
  <c r="C31" i="2"/>
  <c r="C33" i="2"/>
  <c r="C35" i="2"/>
  <c r="C37" i="2"/>
  <c r="C39" i="2"/>
  <c r="C41" i="2"/>
  <c r="B23" i="2"/>
  <c r="H44" i="2"/>
  <c r="H45" i="2"/>
  <c r="C23" i="2"/>
  <c r="C30" i="2"/>
  <c r="C32" i="2"/>
  <c r="C34" i="2"/>
  <c r="C36" i="2"/>
  <c r="C38" i="2"/>
  <c r="C40" i="2"/>
  <c r="C42" i="2"/>
  <c r="F44" i="2"/>
  <c r="F45" i="2"/>
  <c r="B27" i="2"/>
  <c r="B29" i="2"/>
  <c r="B31" i="2"/>
  <c r="B33" i="2"/>
  <c r="B35" i="2"/>
  <c r="B37" i="2"/>
  <c r="B39" i="2"/>
  <c r="B41" i="2"/>
  <c r="E22" i="2"/>
  <c r="E43" i="2" s="1"/>
  <c r="I25" i="2"/>
  <c r="U25" i="2"/>
  <c r="B28" i="2"/>
  <c r="C28" i="2"/>
  <c r="R43" i="2"/>
  <c r="O44" i="2"/>
  <c r="H22" i="2"/>
  <c r="N22" i="2"/>
  <c r="T22" i="2"/>
  <c r="U43" i="2" s="1"/>
  <c r="B24" i="2"/>
  <c r="K25" i="2"/>
  <c r="I44" i="2"/>
  <c r="U44" i="2"/>
  <c r="C24" i="2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U24" i="1"/>
  <c r="T24" i="1"/>
  <c r="U23" i="1"/>
  <c r="T23" i="1"/>
  <c r="R24" i="1"/>
  <c r="Q24" i="1"/>
  <c r="Q45" i="1" s="1"/>
  <c r="R23" i="1"/>
  <c r="Q23" i="1"/>
  <c r="O24" i="1"/>
  <c r="N24" i="1"/>
  <c r="O23" i="1"/>
  <c r="N23" i="1"/>
  <c r="N44" i="1" s="1"/>
  <c r="L24" i="1"/>
  <c r="K24" i="1"/>
  <c r="L23" i="1"/>
  <c r="L22" i="1" s="1"/>
  <c r="K23" i="1"/>
  <c r="I24" i="1"/>
  <c r="H24" i="1"/>
  <c r="I23" i="1"/>
  <c r="H23" i="1"/>
  <c r="I44" i="1" s="1"/>
  <c r="F24" i="1"/>
  <c r="E24" i="1"/>
  <c r="F23" i="1"/>
  <c r="E23" i="1"/>
  <c r="B7" i="1"/>
  <c r="C7" i="1"/>
  <c r="C28" i="1" s="1"/>
  <c r="B8" i="1"/>
  <c r="C8" i="1"/>
  <c r="B9" i="1"/>
  <c r="C9" i="1"/>
  <c r="C30" i="1" s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C6" i="1"/>
  <c r="B6" i="1"/>
  <c r="E44" i="1" l="1"/>
  <c r="Q43" i="2"/>
  <c r="L45" i="1"/>
  <c r="T22" i="1"/>
  <c r="T25" i="1" s="1"/>
  <c r="I45" i="1"/>
  <c r="O45" i="1"/>
  <c r="Q22" i="1"/>
  <c r="Q25" i="1" s="1"/>
  <c r="E45" i="1"/>
  <c r="K22" i="1"/>
  <c r="K43" i="1" s="1"/>
  <c r="Q44" i="1"/>
  <c r="I22" i="1"/>
  <c r="I25" i="1" s="1"/>
  <c r="R45" i="1"/>
  <c r="O22" i="1"/>
  <c r="F44" i="1"/>
  <c r="K46" i="2"/>
  <c r="K43" i="2"/>
  <c r="Q25" i="2"/>
  <c r="Q46" i="2" s="1"/>
  <c r="E25" i="2"/>
  <c r="E46" i="2" s="1"/>
  <c r="L43" i="2"/>
  <c r="F43" i="2"/>
  <c r="B44" i="2"/>
  <c r="E22" i="1"/>
  <c r="E25" i="1" s="1"/>
  <c r="F45" i="1"/>
  <c r="B39" i="1"/>
  <c r="F22" i="1"/>
  <c r="K44" i="1"/>
  <c r="K45" i="1"/>
  <c r="N45" i="1"/>
  <c r="R22" i="1"/>
  <c r="R43" i="1" s="1"/>
  <c r="U44" i="1"/>
  <c r="H22" i="1"/>
  <c r="H25" i="1" s="1"/>
  <c r="L44" i="1"/>
  <c r="H45" i="1"/>
  <c r="C22" i="2"/>
  <c r="C25" i="2" s="1"/>
  <c r="C45" i="2"/>
  <c r="C44" i="2"/>
  <c r="N43" i="2"/>
  <c r="N25" i="2"/>
  <c r="N46" i="2" s="1"/>
  <c r="H25" i="2"/>
  <c r="H46" i="2" s="1"/>
  <c r="H43" i="2"/>
  <c r="O43" i="2"/>
  <c r="B45" i="2"/>
  <c r="B22" i="2"/>
  <c r="T25" i="2"/>
  <c r="T46" i="2" s="1"/>
  <c r="T43" i="2"/>
  <c r="L46" i="2"/>
  <c r="I43" i="2"/>
  <c r="R25" i="1"/>
  <c r="R46" i="1" s="1"/>
  <c r="R44" i="1"/>
  <c r="C38" i="1"/>
  <c r="B30" i="1"/>
  <c r="U22" i="1"/>
  <c r="U43" i="1" s="1"/>
  <c r="T44" i="1"/>
  <c r="C32" i="1"/>
  <c r="T45" i="1"/>
  <c r="O25" i="1"/>
  <c r="O44" i="1"/>
  <c r="N22" i="1"/>
  <c r="B34" i="1"/>
  <c r="B41" i="1"/>
  <c r="B35" i="1"/>
  <c r="B42" i="1"/>
  <c r="C40" i="1"/>
  <c r="C36" i="1"/>
  <c r="B32" i="1"/>
  <c r="B24" i="1"/>
  <c r="C35" i="1"/>
  <c r="C31" i="1"/>
  <c r="U45" i="1"/>
  <c r="B38" i="1"/>
  <c r="C34" i="1"/>
  <c r="L25" i="1"/>
  <c r="L43" i="1"/>
  <c r="C41" i="1"/>
  <c r="B31" i="1"/>
  <c r="C42" i="1"/>
  <c r="B40" i="1"/>
  <c r="C27" i="1"/>
  <c r="C37" i="1"/>
  <c r="B33" i="1"/>
  <c r="C23" i="1"/>
  <c r="B29" i="1"/>
  <c r="B36" i="1"/>
  <c r="H44" i="1"/>
  <c r="B37" i="1"/>
  <c r="C24" i="1"/>
  <c r="B23" i="1"/>
  <c r="B27" i="1"/>
  <c r="C39" i="1"/>
  <c r="C33" i="1"/>
  <c r="C29" i="1"/>
  <c r="B28" i="1"/>
  <c r="K25" i="1" l="1"/>
  <c r="K46" i="1" s="1"/>
  <c r="Q43" i="1"/>
  <c r="O43" i="1"/>
  <c r="U25" i="1"/>
  <c r="U46" i="1" s="1"/>
  <c r="T43" i="1"/>
  <c r="R46" i="2"/>
  <c r="F46" i="2"/>
  <c r="F43" i="1"/>
  <c r="E43" i="1"/>
  <c r="F25" i="1"/>
  <c r="I43" i="1"/>
  <c r="H43" i="1"/>
  <c r="Q46" i="1"/>
  <c r="U46" i="2"/>
  <c r="I46" i="2"/>
  <c r="B43" i="2"/>
  <c r="B25" i="2"/>
  <c r="B46" i="2" s="1"/>
  <c r="C43" i="2"/>
  <c r="O46" i="2"/>
  <c r="B44" i="1"/>
  <c r="C45" i="1"/>
  <c r="N25" i="1"/>
  <c r="N46" i="1" s="1"/>
  <c r="N43" i="1"/>
  <c r="C44" i="1"/>
  <c r="L46" i="1"/>
  <c r="B22" i="1"/>
  <c r="B25" i="1" s="1"/>
  <c r="B45" i="1"/>
  <c r="C22" i="1"/>
  <c r="C25" i="1" s="1"/>
  <c r="I46" i="1"/>
  <c r="H46" i="1"/>
  <c r="T46" i="1" l="1"/>
  <c r="F46" i="1"/>
  <c r="E46" i="1"/>
  <c r="C46" i="2"/>
  <c r="O46" i="1"/>
  <c r="B46" i="1"/>
  <c r="B43" i="1"/>
  <c r="C43" i="1"/>
  <c r="C46" i="1"/>
</calcChain>
</file>

<file path=xl/sharedStrings.xml><?xml version="1.0" encoding="utf-8"?>
<sst xmlns="http://schemas.openxmlformats.org/spreadsheetml/2006/main" count="752" uniqueCount="59">
  <si>
    <t>Kommun</t>
  </si>
  <si>
    <t>Totalt</t>
  </si>
  <si>
    <t>75+</t>
  </si>
  <si>
    <t>Kvinnor</t>
  </si>
  <si>
    <t>Män</t>
  </si>
  <si>
    <t>Antal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</si>
  <si>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</si>
  <si>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</si>
  <si>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</si>
  <si>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</si>
  <si>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</si>
  <si>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</si>
  <si>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</si>
  <si>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</si>
  <si>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</si>
  <si>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</si>
  <si>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</si>
  <si>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</si>
  <si>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</si>
  <si>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</si>
  <si>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</si>
  <si>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</si>
  <si>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Landskom.</t>
  </si>
  <si>
    <t>-Landsbygden</t>
  </si>
  <si>
    <t>-Skärgården</t>
  </si>
  <si>
    <t>Åland</t>
  </si>
  <si>
    <t>Procentuell fördelning på kön</t>
  </si>
  <si>
    <t>Ålands statistik- och utredningsbyrå</t>
  </si>
  <si>
    <t>Källa: ÅSUB Befolkning, Befolkningsregistercentralen</t>
  </si>
  <si>
    <t>0–14</t>
  </si>
  <si>
    <t>15–29</t>
  </si>
  <si>
    <t>30–44</t>
  </si>
  <si>
    <t>45–64</t>
  </si>
  <si>
    <t>65–74</t>
  </si>
  <si>
    <t>Kommunernas befolkning efter ålder och kön 31.12.2015</t>
  </si>
  <si>
    <t>Senast uppdaterad 6.4.2016</t>
  </si>
  <si>
    <t>Kommunernas befolkning efter ålder och kön 31.12.2016</t>
  </si>
  <si>
    <t>Senast uppdaterad 4.4.2017</t>
  </si>
  <si>
    <t>-</t>
  </si>
  <si>
    <t>Kommunernas befolkning efter ålder och kön 31.12.2017</t>
  </si>
  <si>
    <t>Senast uppdaterad 9.4.2018</t>
  </si>
  <si>
    <t>Kommunernas befolkning efter ålder och kön 31.12.2018</t>
  </si>
  <si>
    <t>Senast uppdaterad 5.4.2018</t>
  </si>
  <si>
    <t>Kommunernas befolkning efter ålder och kön 31.12.2019</t>
  </si>
  <si>
    <t>Senast uppdaterad 6.4.2020</t>
  </si>
  <si>
    <t>Källa: ÅSUB Befolkning, Myndigheten för digitalisering och befolkningsdata</t>
  </si>
  <si>
    <t>Kommunernas befolkning efter ålder och kön 31.12.2020</t>
  </si>
  <si>
    <t>Senast uppdaterad 6.4.2021</t>
  </si>
  <si>
    <t>Kommunernas befolkning efter ålder och kön 31.12.2021</t>
  </si>
  <si>
    <t>Senast uppdaterad 13.4.2022</t>
  </si>
  <si>
    <t>Kommunernas befolkning efter ålder och kön 31.12.2022</t>
  </si>
  <si>
    <t>Senast uppdaterad 17.4.2023</t>
  </si>
  <si>
    <t>Kommunernas befolkning efter ålder och kön 31.12.2023</t>
  </si>
  <si>
    <t>Senast uppdaterad 2.5.2024</t>
  </si>
  <si>
    <t>Kommunernas befolkning efter ålder och kön 31.12.2024</t>
  </si>
  <si>
    <t>Senast uppdaterad 10.4.2025</t>
  </si>
  <si>
    <t>Kommunernas befolkning efter ålder och kön 31.12.2025</t>
  </si>
  <si>
    <t>Se följande blad för uppgifter gällande 2015-2025</t>
  </si>
  <si>
    <t>Senast uppdaterad 7.4.2026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</si>
</sst>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0"/>
      <name val="Arial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.5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8.5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8.5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.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5" fillId="0" borderId="2" xfId="0" applyFont="1" applyBorder="1"/>
    <xf numFmtId="3" fontId="1" fillId="0" borderId="2" xfId="0" applyNumberFormat="1" applyFont="1" applyBorder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5" fillId="0" borderId="0" xfId="0" applyFont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3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3" fontId="1" fillId="0" borderId="0" xfId="0" applyNumberFormat="1" applyFont="1" applyAlignment="1" applyProtection="1">
      <alignment horizontal="right"/>
      <protection locked="0"/>
    </xf>
    <xf numFmtId="3" fontId="4" fillId="0" borderId="0" xfId="0" applyNumberFormat="1" applyFont="1" applyAlignment="1" applyProtection="1">
      <alignment horizontal="right"/>
      <protection locked="0"/>
    </xf>
    <xf numFmtId="3" fontId="6" fillId="0" borderId="0" xfId="0" applyNumberFormat="1" applyFont="1" applyAlignment="1" applyProtection="1">
      <alignment horizontal="left" wrapText="1"/>
      <protection locked="0"/>
    </xf>
    <xf numFmtId="3" fontId="6" fillId="0" borderId="0" xfId="0" applyNumberFormat="1" applyFont="1" applyAlignment="1" applyProtection="1">
      <alignment horizontal="right"/>
      <protection locked="0"/>
    </xf>
    <xf numFmtId="3" fontId="7" fillId="0" borderId="0" xfId="0" applyNumberFormat="1" applyFont="1" applyAlignment="1" applyProtection="1">
      <alignment horizontal="right"/>
      <protection locked="0"/>
    </xf>
    <xf numFmtId="3" fontId="6" fillId="0" borderId="0" xfId="0" quotePrefix="1" applyNumberFormat="1" applyFont="1" applyAlignment="1" applyProtection="1">
      <alignment horizontal="left"/>
      <protection locked="0"/>
    </xf>
    <xf numFmtId="3" fontId="8" fillId="0" borderId="0" xfId="0" applyNumberFormat="1" applyFont="1" applyAlignment="1" applyProtection="1">
      <alignment horizontal="left" wrapText="1"/>
      <protection locked="0"/>
    </xf>
    <xf numFmtId="3" fontId="5" fillId="0" borderId="0" xfId="0" applyNumberFormat="1" applyFont="1"/>
    <xf numFmtId="3" fontId="8" fillId="0" borderId="0" xfId="0" applyNumberFormat="1" applyFont="1" applyAlignment="1" applyProtection="1">
      <alignment horizontal="right"/>
      <protection locked="0"/>
    </xf>
    <xf numFmtId="3" fontId="9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164" fontId="1" fillId="0" borderId="0" xfId="0" applyNumberFormat="1" applyFont="1"/>
    <xf numFmtId="0" fontId="4" fillId="0" borderId="0" xfId="0" applyFont="1" applyAlignment="1">
      <alignment wrapText="1"/>
    </xf>
    <xf numFmtId="3" fontId="8" fillId="0" borderId="3" xfId="0" applyNumberFormat="1" applyFont="1" applyBorder="1" applyAlignment="1" applyProtection="1">
      <alignment horizontal="left" wrapText="1"/>
      <protection locked="0"/>
    </xf>
    <xf numFmtId="164" fontId="5" fillId="0" borderId="3" xfId="0" applyNumberFormat="1" applyFont="1" applyBorder="1"/>
    <xf numFmtId="3" fontId="5" fillId="0" borderId="3" xfId="0" applyNumberFormat="1" applyFont="1" applyBorder="1"/>
    <xf numFmtId="0" fontId="10" fillId="0" borderId="0" xfId="0" applyFont="1"/>
    <xf numFmtId="3" fontId="11" fillId="0" borderId="0" xfId="0" applyNumberFormat="1" applyFont="1"/>
    <xf numFmtId="0" fontId="4" fillId="0" borderId="0" xfId="0" applyFont="1" applyAlignment="1">
      <alignment horizontal="right"/>
    </xf>
    <xf numFmtId="3" fontId="7" fillId="0" borderId="0" xfId="0" applyNumberFormat="1" applyFont="1" applyAlignment="1" applyProtection="1">
      <alignment horizontal="left" wrapText="1"/>
      <protection locked="0"/>
    </xf>
    <xf numFmtId="3" fontId="7" fillId="0" borderId="0" xfId="0" quotePrefix="1" applyNumberFormat="1" applyFont="1" applyAlignment="1" applyProtection="1">
      <alignment horizontal="left" wrapText="1"/>
      <protection locked="0"/>
    </xf>
    <xf numFmtId="3" fontId="7" fillId="0" borderId="0" xfId="0" quotePrefix="1" applyNumberFormat="1" applyFont="1" applyAlignment="1" applyProtection="1">
      <alignment horizontal="left"/>
      <protection locked="0"/>
    </xf>
    <xf numFmtId="3" fontId="9" fillId="0" borderId="0" xfId="0" applyNumberFormat="1" applyFont="1" applyAlignment="1" applyProtection="1">
      <alignment horizontal="left" wrapText="1"/>
      <protection locked="0"/>
    </xf>
    <xf numFmtId="3" fontId="10" fillId="0" borderId="0" xfId="0" applyNumberFormat="1" applyFont="1"/>
    <xf numFmtId="164" fontId="4" fillId="0" borderId="0" xfId="0" applyNumberFormat="1" applyFont="1"/>
    <xf numFmtId="0" fontId="1" fillId="2" borderId="0" xfId="0" applyFont="1" applyFill="1"/>
    <xf numFmtId="0" fontId="5" fillId="2" borderId="0" xfId="0" applyFont="1" applyFill="1"/>
    <xf numFmtId="3" fontId="2" fillId="2" borderId="0" xfId="0" applyNumberFormat="1" applyFont="1" applyFill="1"/>
    <xf numFmtId="164" fontId="1" fillId="0" borderId="0" xfId="0" applyNumberFormat="1" applyFont="1" applyAlignment="1">
      <alignment horizontal="right"/>
    </xf>
    <xf numFmtId="3" fontId="1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09CC7-2E31-4200-8085-C25F5F72A4C8}">
  <dimension ref="A1:BI72"/>
  <sheetViews>
    <sheetView showGridLines="0" tabSelected="1" workbookViewId="0"/>
  </sheetViews>
  <sheetFormatPr defaultColWidth="9.28515625" defaultRowHeight="12.75" x14ac:dyDescent="0.2"/>
  <cols>
    <col min="1" max="1" width="11.42578125" style="2" customWidth="1"/>
    <col min="2" max="2" width="6" style="2" customWidth="1"/>
    <col min="3" max="3" width="5.5703125" style="2" customWidth="1"/>
    <col min="4" max="4" width="1.28515625" style="2" customWidth="1"/>
    <col min="5" max="5" width="6.28515625" style="3" customWidth="1"/>
    <col min="6" max="6" width="5.7109375" style="3" customWidth="1"/>
    <col min="7" max="7" width="1.28515625" style="3" customWidth="1"/>
    <col min="8" max="8" width="6.28515625" style="3" customWidth="1"/>
    <col min="9" max="9" width="5.28515625" style="3" customWidth="1"/>
    <col min="10" max="10" width="1.28515625" style="3" customWidth="1"/>
    <col min="11" max="11" width="6.28515625" style="3" customWidth="1"/>
    <col min="12" max="12" width="5.85546875" style="3" customWidth="1"/>
    <col min="13" max="13" width="1.28515625" style="3" customWidth="1"/>
    <col min="14" max="14" width="6.28515625" style="3" customWidth="1"/>
    <col min="15" max="15" width="5.28515625" style="3" customWidth="1"/>
    <col min="16" max="16" width="1.28515625" style="3" customWidth="1"/>
    <col min="17" max="17" width="6.140625" style="3" customWidth="1"/>
    <col min="18" max="18" width="5.42578125" style="3" customWidth="1"/>
    <col min="19" max="19" width="1.28515625" style="3" customWidth="1"/>
    <col min="20" max="20" width="6" style="3" customWidth="1"/>
    <col min="21" max="21" width="5.28515625" style="3" customWidth="1"/>
    <col min="22" max="22" width="6.7109375" style="3" customWidth="1"/>
    <col min="23" max="23" width="10.28515625" style="3" customWidth="1"/>
    <col min="24" max="26" width="8.140625" style="3" customWidth="1"/>
    <col min="27" max="28" width="7.28515625" style="3" customWidth="1"/>
    <col min="29" max="46" width="5" style="3" customWidth="1"/>
    <col min="47" max="47" width="5.28515625" style="3" customWidth="1"/>
    <col min="48" max="59" width="5" style="3" customWidth="1"/>
    <col min="60" max="16384" width="9.28515625" style="2"/>
  </cols>
  <sheetData>
    <row r="1" spans="1:61" x14ac:dyDescent="0.2">
      <c r="A1" s="1" t="s">
        <v>27</v>
      </c>
      <c r="L1" s="45" t="s">
        <v>57</v>
      </c>
      <c r="M1" s="47"/>
      <c r="N1" s="47"/>
      <c r="O1" s="45"/>
      <c r="P1" s="45"/>
      <c r="Q1" s="46"/>
      <c r="R1" s="45"/>
      <c r="S1" s="47"/>
      <c r="T1" s="47"/>
      <c r="U1" s="47"/>
    </row>
    <row r="2" spans="1:61" ht="28.15" customHeight="1" thickBot="1" x14ac:dyDescent="0.25">
      <c r="A2" s="4" t="s">
        <v>56</v>
      </c>
      <c r="B2" s="4"/>
      <c r="C2" s="4"/>
      <c r="D2" s="4"/>
      <c r="E2" s="4"/>
      <c r="F2" s="4"/>
      <c r="G2" s="4"/>
    </row>
    <row r="3" spans="1:61" s="9" customFormat="1" ht="12" customHeight="1" x14ac:dyDescent="0.2">
      <c r="A3" s="5" t="s">
        <v>0</v>
      </c>
      <c r="B3" s="49" t="s">
        <v>1</v>
      </c>
      <c r="C3" s="49"/>
      <c r="D3" s="6"/>
      <c r="E3" s="49" t="s">
        <v>29</v>
      </c>
      <c r="F3" s="49"/>
      <c r="G3" s="6"/>
      <c r="H3" s="49" t="s">
        <v>30</v>
      </c>
      <c r="I3" s="49"/>
      <c r="J3" s="6"/>
      <c r="K3" s="49" t="s">
        <v>31</v>
      </c>
      <c r="L3" s="49"/>
      <c r="M3" s="6"/>
      <c r="N3" s="49" t="s">
        <v>32</v>
      </c>
      <c r="O3" s="49"/>
      <c r="P3" s="6"/>
      <c r="Q3" s="49" t="s">
        <v>33</v>
      </c>
      <c r="R3" s="49"/>
      <c r="S3" s="6"/>
      <c r="T3" s="49" t="s">
        <v>2</v>
      </c>
      <c r="U3" s="49"/>
      <c r="V3" s="7"/>
      <c r="W3" s="7"/>
      <c r="X3" s="8"/>
      <c r="Y3" s="8"/>
      <c r="Z3" s="8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</row>
    <row r="4" spans="1:61" ht="12" customHeight="1" x14ac:dyDescent="0.2">
      <c r="A4" s="10"/>
      <c r="B4" s="11" t="s">
        <v>3</v>
      </c>
      <c r="C4" s="11" t="s">
        <v>4</v>
      </c>
      <c r="D4" s="11"/>
      <c r="E4" s="11" t="s">
        <v>3</v>
      </c>
      <c r="F4" s="11" t="s">
        <v>4</v>
      </c>
      <c r="G4" s="11"/>
      <c r="H4" s="11" t="s">
        <v>3</v>
      </c>
      <c r="I4" s="11" t="s">
        <v>4</v>
      </c>
      <c r="J4" s="11"/>
      <c r="K4" s="11" t="s">
        <v>3</v>
      </c>
      <c r="L4" s="11" t="s">
        <v>4</v>
      </c>
      <c r="M4" s="11"/>
      <c r="N4" s="11" t="s">
        <v>3</v>
      </c>
      <c r="O4" s="11" t="s">
        <v>4</v>
      </c>
      <c r="P4" s="11"/>
      <c r="Q4" s="11" t="s">
        <v>3</v>
      </c>
      <c r="R4" s="11" t="s">
        <v>4</v>
      </c>
      <c r="S4" s="11"/>
      <c r="T4" s="11" t="s">
        <v>3</v>
      </c>
      <c r="U4" s="11" t="s">
        <v>4</v>
      </c>
      <c r="V4" s="12"/>
      <c r="W4" s="12"/>
      <c r="X4" s="8"/>
      <c r="Y4" s="8"/>
      <c r="Z4" s="8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</row>
    <row r="5" spans="1:61" ht="12" customHeight="1" x14ac:dyDescent="0.2">
      <c r="A5" s="13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/>
      <c r="W5" s="12"/>
      <c r="X5" s="8"/>
      <c r="Y5" s="8"/>
      <c r="Z5" s="8"/>
      <c r="AA5" s="12"/>
      <c r="AB5" s="12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16"/>
      <c r="AS5" s="16"/>
      <c r="AT5" s="30"/>
      <c r="AU5" s="30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</row>
    <row r="6" spans="1:61" ht="12" customHeight="1" x14ac:dyDescent="0.2">
      <c r="A6" s="15" t="s">
        <v>6</v>
      </c>
      <c r="B6" s="16">
        <f>SUM(E6,H6,K6,N6,Q6,T6)</f>
        <v>190</v>
      </c>
      <c r="C6" s="16">
        <f>SUM(F6,I6,L6,O6,R6,U6)</f>
        <v>240</v>
      </c>
      <c r="D6" s="16"/>
      <c r="E6" s="1">
        <v>17</v>
      </c>
      <c r="F6" s="1">
        <v>20</v>
      </c>
      <c r="G6" s="1"/>
      <c r="H6" s="1">
        <v>23</v>
      </c>
      <c r="I6" s="1">
        <v>32</v>
      </c>
      <c r="J6" s="1"/>
      <c r="K6" s="1">
        <v>19</v>
      </c>
      <c r="L6" s="1">
        <v>29</v>
      </c>
      <c r="M6" s="1"/>
      <c r="N6" s="1">
        <v>61</v>
      </c>
      <c r="O6" s="1">
        <v>68</v>
      </c>
      <c r="P6" s="1"/>
      <c r="Q6" s="1">
        <v>40</v>
      </c>
      <c r="R6" s="1">
        <v>50</v>
      </c>
      <c r="S6" s="1"/>
      <c r="T6" s="1">
        <v>30</v>
      </c>
      <c r="U6" s="1">
        <v>41</v>
      </c>
      <c r="V6" s="17"/>
      <c r="W6" s="18"/>
      <c r="X6" s="8"/>
      <c r="Y6" s="8"/>
      <c r="Z6" s="8"/>
      <c r="AA6" s="18"/>
      <c r="AB6" s="18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30"/>
      <c r="AS6" s="30"/>
      <c r="AT6" s="1"/>
      <c r="AU6" s="1"/>
      <c r="AV6" s="17"/>
      <c r="AW6" s="17"/>
      <c r="AX6" s="17"/>
      <c r="BA6" s="17"/>
      <c r="BB6" s="17"/>
      <c r="BC6" s="17"/>
      <c r="BD6" s="17"/>
      <c r="BE6" s="17"/>
      <c r="BF6" s="17"/>
      <c r="BG6" s="17"/>
    </row>
    <row r="7" spans="1:61" ht="12" customHeight="1" x14ac:dyDescent="0.2">
      <c r="A7" s="15" t="s">
        <v>7</v>
      </c>
      <c r="B7" s="16">
        <f t="shared" ref="B7:C21" si="0">SUM(E7,H7,K7,N7,Q7,T7)</f>
        <v>479</v>
      </c>
      <c r="C7" s="16">
        <f t="shared" si="0"/>
        <v>482</v>
      </c>
      <c r="D7" s="16"/>
      <c r="E7" s="1">
        <v>81</v>
      </c>
      <c r="F7" s="15">
        <v>56</v>
      </c>
      <c r="G7" s="1"/>
      <c r="H7" s="1">
        <v>44</v>
      </c>
      <c r="I7" s="15">
        <v>52</v>
      </c>
      <c r="J7" s="1"/>
      <c r="K7" s="1">
        <v>94</v>
      </c>
      <c r="L7" s="15">
        <v>88</v>
      </c>
      <c r="M7" s="1"/>
      <c r="N7" s="1">
        <v>117</v>
      </c>
      <c r="O7" s="15">
        <v>140</v>
      </c>
      <c r="P7" s="1"/>
      <c r="Q7" s="1">
        <v>77</v>
      </c>
      <c r="R7" s="15">
        <v>77</v>
      </c>
      <c r="S7" s="1"/>
      <c r="T7" s="1">
        <v>66</v>
      </c>
      <c r="U7" s="15">
        <v>69</v>
      </c>
      <c r="V7" s="17"/>
      <c r="W7" s="18"/>
      <c r="X7" s="8"/>
      <c r="Y7" s="8"/>
      <c r="Z7" s="8"/>
      <c r="AA7" s="18"/>
      <c r="AB7" s="18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6"/>
      <c r="BA7" s="17"/>
      <c r="BB7" s="17"/>
      <c r="BC7" s="17"/>
      <c r="BD7" s="17"/>
      <c r="BE7" s="17"/>
      <c r="BF7" s="17"/>
      <c r="BG7" s="17"/>
      <c r="BH7" s="17"/>
      <c r="BI7" s="17"/>
    </row>
    <row r="8" spans="1:61" ht="12" customHeight="1" x14ac:dyDescent="0.2">
      <c r="A8" s="15" t="s">
        <v>8</v>
      </c>
      <c r="B8" s="16">
        <f t="shared" si="0"/>
        <v>1300</v>
      </c>
      <c r="C8" s="16">
        <f t="shared" si="0"/>
        <v>1325</v>
      </c>
      <c r="D8" s="16"/>
      <c r="E8" s="1">
        <v>199</v>
      </c>
      <c r="F8" s="16">
        <v>230</v>
      </c>
      <c r="G8" s="1"/>
      <c r="H8" s="1">
        <v>168</v>
      </c>
      <c r="I8" s="16">
        <v>208</v>
      </c>
      <c r="J8" s="1"/>
      <c r="K8" s="1">
        <v>274</v>
      </c>
      <c r="L8" s="16">
        <v>248</v>
      </c>
      <c r="M8" s="1"/>
      <c r="N8" s="1">
        <v>334</v>
      </c>
      <c r="O8" s="16">
        <v>353</v>
      </c>
      <c r="P8" s="1"/>
      <c r="Q8" s="1">
        <v>152</v>
      </c>
      <c r="R8" s="16">
        <v>140</v>
      </c>
      <c r="S8" s="1"/>
      <c r="T8" s="1">
        <v>173</v>
      </c>
      <c r="U8" s="16">
        <v>146</v>
      </c>
      <c r="V8" s="17"/>
      <c r="W8" s="18"/>
      <c r="X8" s="8"/>
      <c r="Y8" s="8"/>
      <c r="Z8" s="8"/>
      <c r="AA8" s="18"/>
      <c r="AB8" s="18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6"/>
      <c r="AR8" s="1"/>
      <c r="AS8" s="16"/>
      <c r="AT8" s="16"/>
      <c r="AU8" s="16"/>
      <c r="BA8" s="17"/>
      <c r="BB8" s="17"/>
      <c r="BD8" s="17"/>
      <c r="BE8" s="17"/>
      <c r="BF8" s="17"/>
      <c r="BG8" s="17"/>
      <c r="BI8" s="17"/>
    </row>
    <row r="9" spans="1:61" ht="12" customHeight="1" x14ac:dyDescent="0.2">
      <c r="A9" s="15" t="s">
        <v>9</v>
      </c>
      <c r="B9" s="16">
        <f t="shared" si="0"/>
        <v>253</v>
      </c>
      <c r="C9" s="16">
        <f t="shared" si="0"/>
        <v>259</v>
      </c>
      <c r="D9" s="16"/>
      <c r="E9" s="16">
        <v>38</v>
      </c>
      <c r="F9" s="16">
        <v>40</v>
      </c>
      <c r="G9" s="16"/>
      <c r="H9" s="16">
        <v>26</v>
      </c>
      <c r="I9" s="16">
        <v>31</v>
      </c>
      <c r="J9" s="16"/>
      <c r="K9" s="16">
        <v>40</v>
      </c>
      <c r="L9" s="16">
        <v>40</v>
      </c>
      <c r="M9" s="16"/>
      <c r="N9" s="16">
        <v>62</v>
      </c>
      <c r="O9" s="16">
        <v>70</v>
      </c>
      <c r="P9" s="16"/>
      <c r="Q9" s="16">
        <v>41</v>
      </c>
      <c r="R9" s="16">
        <v>38</v>
      </c>
      <c r="S9" s="16"/>
      <c r="T9" s="16">
        <v>46</v>
      </c>
      <c r="U9" s="16">
        <v>40</v>
      </c>
      <c r="V9" s="17"/>
      <c r="W9" s="18"/>
      <c r="X9" s="8"/>
      <c r="Y9" s="8"/>
      <c r="Z9" s="8"/>
      <c r="AA9" s="18"/>
      <c r="AB9" s="18"/>
      <c r="AC9" s="1"/>
      <c r="AD9" s="1"/>
      <c r="AE9" s="1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R9" s="16"/>
      <c r="AS9" s="16"/>
      <c r="AU9" s="16"/>
      <c r="BA9" s="18"/>
      <c r="BB9" s="18"/>
      <c r="BD9" s="18"/>
      <c r="BE9" s="18"/>
      <c r="BF9" s="18"/>
      <c r="BG9" s="18"/>
      <c r="BI9" s="18"/>
    </row>
    <row r="10" spans="1:61" ht="12" customHeight="1" x14ac:dyDescent="0.2">
      <c r="A10" s="15" t="s">
        <v>10</v>
      </c>
      <c r="B10" s="16">
        <f t="shared" si="0"/>
        <v>248</v>
      </c>
      <c r="C10" s="16">
        <f t="shared" si="0"/>
        <v>264</v>
      </c>
      <c r="D10" s="16"/>
      <c r="E10" s="16">
        <v>40</v>
      </c>
      <c r="F10" s="16">
        <v>44</v>
      </c>
      <c r="G10" s="16"/>
      <c r="H10" s="16">
        <v>24</v>
      </c>
      <c r="I10" s="16">
        <v>21</v>
      </c>
      <c r="J10" s="16"/>
      <c r="K10" s="16">
        <v>52</v>
      </c>
      <c r="L10" s="16">
        <v>59</v>
      </c>
      <c r="M10" s="16"/>
      <c r="N10" s="16">
        <v>58</v>
      </c>
      <c r="O10" s="16">
        <v>71</v>
      </c>
      <c r="P10" s="16"/>
      <c r="Q10" s="16">
        <v>38</v>
      </c>
      <c r="R10" s="16">
        <v>37</v>
      </c>
      <c r="S10" s="16"/>
      <c r="T10" s="16">
        <v>36</v>
      </c>
      <c r="U10" s="16">
        <v>32</v>
      </c>
      <c r="V10" s="17"/>
      <c r="W10" s="18"/>
      <c r="X10" s="8"/>
      <c r="Y10" s="8"/>
      <c r="Z10" s="8"/>
      <c r="AA10" s="18"/>
      <c r="AB10" s="18"/>
      <c r="AC10" s="1"/>
      <c r="AD10" s="1"/>
      <c r="AE10" s="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R10" s="16"/>
      <c r="AS10" s="16"/>
      <c r="AU10" s="16"/>
      <c r="BA10" s="18"/>
      <c r="BB10" s="18"/>
      <c r="BD10" s="18"/>
      <c r="BE10" s="18"/>
      <c r="BF10" s="18"/>
      <c r="BG10" s="18"/>
      <c r="BI10" s="18"/>
    </row>
    <row r="11" spans="1:61" ht="17.25" customHeight="1" x14ac:dyDescent="0.2">
      <c r="A11" s="1" t="s">
        <v>11</v>
      </c>
      <c r="B11" s="16">
        <f t="shared" si="0"/>
        <v>807</v>
      </c>
      <c r="C11" s="16">
        <f t="shared" si="0"/>
        <v>837</v>
      </c>
      <c r="D11" s="16"/>
      <c r="E11" s="19">
        <v>132</v>
      </c>
      <c r="F11" s="19">
        <v>145</v>
      </c>
      <c r="G11" s="19"/>
      <c r="H11" s="19">
        <v>98</v>
      </c>
      <c r="I11" s="19">
        <v>121</v>
      </c>
      <c r="J11" s="19"/>
      <c r="K11" s="19">
        <v>168</v>
      </c>
      <c r="L11" s="19">
        <v>156</v>
      </c>
      <c r="M11" s="19"/>
      <c r="N11" s="19">
        <v>215</v>
      </c>
      <c r="O11" s="19">
        <v>211</v>
      </c>
      <c r="P11" s="19"/>
      <c r="Q11" s="19">
        <v>90</v>
      </c>
      <c r="R11" s="19">
        <v>101</v>
      </c>
      <c r="S11" s="19"/>
      <c r="T11" s="19">
        <v>104</v>
      </c>
      <c r="U11" s="19">
        <v>103</v>
      </c>
      <c r="V11" s="17"/>
      <c r="W11" s="18"/>
      <c r="X11" s="8"/>
      <c r="Y11" s="8"/>
      <c r="Z11" s="8"/>
      <c r="AA11" s="18"/>
      <c r="AB11" s="18"/>
      <c r="AC11" s="1"/>
      <c r="AD11" s="1"/>
      <c r="AE11" s="1"/>
      <c r="AF11" s="19"/>
      <c r="AG11" s="19"/>
      <c r="AH11" s="19"/>
      <c r="AI11" s="19"/>
      <c r="AJ11" s="16"/>
      <c r="AK11" s="16"/>
      <c r="AL11" s="19"/>
      <c r="AM11" s="19"/>
      <c r="AN11" s="16"/>
      <c r="AO11" s="16"/>
      <c r="AP11" s="16"/>
      <c r="AR11" s="19"/>
      <c r="AS11" s="16"/>
      <c r="AU11" s="16"/>
      <c r="BA11" s="20"/>
      <c r="BB11" s="20"/>
      <c r="BD11" s="20"/>
      <c r="BE11" s="20"/>
      <c r="BF11" s="20"/>
      <c r="BG11" s="20"/>
      <c r="BI11" s="20"/>
    </row>
    <row r="12" spans="1:61" ht="12" customHeight="1" x14ac:dyDescent="0.2">
      <c r="A12" s="15" t="s">
        <v>12</v>
      </c>
      <c r="B12" s="16">
        <f t="shared" si="0"/>
        <v>2881</v>
      </c>
      <c r="C12" s="16">
        <f t="shared" si="0"/>
        <v>2936</v>
      </c>
      <c r="D12" s="16"/>
      <c r="E12" s="16">
        <v>555</v>
      </c>
      <c r="F12" s="19">
        <v>553</v>
      </c>
      <c r="G12" s="16"/>
      <c r="H12" s="16">
        <v>405</v>
      </c>
      <c r="I12" s="19">
        <v>474</v>
      </c>
      <c r="J12" s="16"/>
      <c r="K12" s="16">
        <v>629</v>
      </c>
      <c r="L12" s="19">
        <v>622</v>
      </c>
      <c r="M12" s="16"/>
      <c r="N12" s="16">
        <v>785</v>
      </c>
      <c r="O12" s="19">
        <v>800</v>
      </c>
      <c r="P12" s="16"/>
      <c r="Q12" s="16">
        <v>280</v>
      </c>
      <c r="R12" s="19">
        <v>261</v>
      </c>
      <c r="S12" s="16"/>
      <c r="T12" s="16">
        <v>227</v>
      </c>
      <c r="U12" s="19">
        <v>226</v>
      </c>
      <c r="V12" s="17"/>
      <c r="W12" s="18"/>
      <c r="X12" s="8"/>
      <c r="Y12" s="8"/>
      <c r="Z12" s="8"/>
      <c r="AA12" s="18"/>
      <c r="AB12" s="18"/>
      <c r="AC12" s="1"/>
      <c r="AD12" s="1"/>
      <c r="AE12" s="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R12" s="16"/>
      <c r="AS12" s="16"/>
      <c r="AU12" s="16"/>
      <c r="BA12" s="18"/>
      <c r="BB12" s="18"/>
      <c r="BD12" s="18"/>
      <c r="BE12" s="18"/>
      <c r="BF12" s="18"/>
      <c r="BG12" s="18"/>
      <c r="BI12" s="18"/>
    </row>
    <row r="13" spans="1:61" ht="12" customHeight="1" x14ac:dyDescent="0.2">
      <c r="A13" s="15" t="s">
        <v>13</v>
      </c>
      <c r="B13" s="16">
        <f t="shared" si="0"/>
        <v>124</v>
      </c>
      <c r="C13" s="16">
        <f t="shared" si="0"/>
        <v>147</v>
      </c>
      <c r="D13" s="16"/>
      <c r="E13" s="16">
        <v>8</v>
      </c>
      <c r="F13" s="16">
        <v>15</v>
      </c>
      <c r="G13" s="16"/>
      <c r="H13" s="16">
        <v>7</v>
      </c>
      <c r="I13" s="16">
        <v>8</v>
      </c>
      <c r="J13" s="16"/>
      <c r="K13" s="16">
        <v>17</v>
      </c>
      <c r="L13" s="16">
        <v>30</v>
      </c>
      <c r="M13" s="16"/>
      <c r="N13" s="16">
        <v>30</v>
      </c>
      <c r="O13" s="16">
        <v>37</v>
      </c>
      <c r="P13" s="16"/>
      <c r="Q13" s="16">
        <v>30</v>
      </c>
      <c r="R13" s="16">
        <v>29</v>
      </c>
      <c r="S13" s="16"/>
      <c r="T13" s="16">
        <v>32</v>
      </c>
      <c r="U13" s="16">
        <v>28</v>
      </c>
      <c r="V13" s="17"/>
      <c r="W13" s="18"/>
      <c r="X13" s="8"/>
      <c r="Y13" s="8"/>
      <c r="Z13" s="8"/>
      <c r="AA13" s="18"/>
      <c r="AB13" s="18"/>
      <c r="AC13" s="1"/>
      <c r="AD13" s="1"/>
      <c r="AE13" s="1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R13" s="16"/>
      <c r="AS13" s="16"/>
      <c r="AU13" s="16"/>
      <c r="BA13" s="18"/>
      <c r="BB13" s="18"/>
      <c r="BD13" s="18"/>
      <c r="BE13" s="18"/>
      <c r="BF13" s="18"/>
      <c r="BG13" s="18"/>
      <c r="BI13" s="18"/>
    </row>
    <row r="14" spans="1:61" ht="12" customHeight="1" x14ac:dyDescent="0.2">
      <c r="A14" s="15" t="s">
        <v>14</v>
      </c>
      <c r="B14" s="16">
        <f t="shared" si="0"/>
        <v>95</v>
      </c>
      <c r="C14" s="16">
        <f t="shared" si="0"/>
        <v>116</v>
      </c>
      <c r="D14" s="16"/>
      <c r="E14" s="16">
        <v>8</v>
      </c>
      <c r="F14" s="16">
        <v>5</v>
      </c>
      <c r="G14" s="16"/>
      <c r="H14" s="16">
        <v>8</v>
      </c>
      <c r="I14" s="16">
        <v>19</v>
      </c>
      <c r="J14" s="16"/>
      <c r="K14" s="16">
        <v>9</v>
      </c>
      <c r="L14" s="16">
        <v>19</v>
      </c>
      <c r="M14" s="16"/>
      <c r="N14" s="16">
        <v>35</v>
      </c>
      <c r="O14" s="16">
        <v>35</v>
      </c>
      <c r="P14" s="16"/>
      <c r="Q14" s="16">
        <v>12</v>
      </c>
      <c r="R14" s="16">
        <v>16</v>
      </c>
      <c r="S14" s="16"/>
      <c r="T14" s="16">
        <v>23</v>
      </c>
      <c r="U14" s="16">
        <v>22</v>
      </c>
      <c r="V14" s="17"/>
      <c r="W14" s="18"/>
      <c r="X14" s="8"/>
      <c r="Y14" s="8"/>
      <c r="Z14" s="8"/>
      <c r="AA14" s="18"/>
      <c r="AB14" s="18"/>
      <c r="AC14" s="1"/>
      <c r="AD14" s="1"/>
      <c r="AE14" s="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R14" s="16"/>
      <c r="AS14" s="16"/>
      <c r="AU14" s="16"/>
      <c r="BA14" s="18"/>
      <c r="BB14" s="18"/>
      <c r="BD14" s="18"/>
      <c r="BE14" s="18"/>
      <c r="BF14" s="18"/>
      <c r="BG14" s="18"/>
      <c r="BI14" s="18"/>
    </row>
    <row r="15" spans="1:61" ht="12" customHeight="1" x14ac:dyDescent="0.2">
      <c r="A15" s="15" t="s">
        <v>15</v>
      </c>
      <c r="B15" s="16">
        <f t="shared" si="0"/>
        <v>1065</v>
      </c>
      <c r="C15" s="16">
        <f t="shared" si="0"/>
        <v>1074</v>
      </c>
      <c r="D15" s="16"/>
      <c r="E15" s="16">
        <v>206</v>
      </c>
      <c r="F15" s="16">
        <v>224</v>
      </c>
      <c r="G15" s="16"/>
      <c r="H15" s="16">
        <v>126</v>
      </c>
      <c r="I15" s="16">
        <v>137</v>
      </c>
      <c r="J15" s="16"/>
      <c r="K15" s="16">
        <v>236</v>
      </c>
      <c r="L15" s="16">
        <v>201</v>
      </c>
      <c r="M15" s="16"/>
      <c r="N15" s="16">
        <v>283</v>
      </c>
      <c r="O15" s="16">
        <v>292</v>
      </c>
      <c r="P15" s="16"/>
      <c r="Q15" s="16">
        <v>113</v>
      </c>
      <c r="R15" s="16">
        <v>113</v>
      </c>
      <c r="S15" s="16"/>
      <c r="T15" s="16">
        <v>101</v>
      </c>
      <c r="U15" s="16">
        <v>107</v>
      </c>
      <c r="V15" s="17"/>
      <c r="W15" s="18"/>
      <c r="X15" s="8"/>
      <c r="Y15" s="8"/>
      <c r="Z15" s="8"/>
      <c r="AA15" s="18"/>
      <c r="AB15" s="18"/>
      <c r="AC15" s="1"/>
      <c r="AD15" s="1"/>
      <c r="AE15" s="1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R15" s="16"/>
      <c r="AS15" s="16"/>
      <c r="AU15" s="16"/>
      <c r="BA15" s="18"/>
      <c r="BB15" s="18"/>
      <c r="BD15" s="18"/>
      <c r="BE15" s="18"/>
      <c r="BF15" s="18"/>
      <c r="BG15" s="18"/>
      <c r="BI15" s="18"/>
    </row>
    <row r="16" spans="1:61" ht="17.25" customHeight="1" x14ac:dyDescent="0.2">
      <c r="A16" s="1" t="s">
        <v>16</v>
      </c>
      <c r="B16" s="16">
        <f t="shared" si="0"/>
        <v>184</v>
      </c>
      <c r="C16" s="16">
        <f t="shared" si="0"/>
        <v>187</v>
      </c>
      <c r="D16" s="16"/>
      <c r="E16" s="16">
        <v>20</v>
      </c>
      <c r="F16" s="16">
        <v>22</v>
      </c>
      <c r="G16" s="16"/>
      <c r="H16" s="16">
        <v>26</v>
      </c>
      <c r="I16" s="16">
        <v>31</v>
      </c>
      <c r="J16" s="16"/>
      <c r="K16" s="16">
        <v>25</v>
      </c>
      <c r="L16" s="16">
        <v>20</v>
      </c>
      <c r="M16" s="16"/>
      <c r="N16" s="16">
        <v>58</v>
      </c>
      <c r="O16" s="16">
        <v>59</v>
      </c>
      <c r="P16" s="16"/>
      <c r="Q16" s="16">
        <v>29</v>
      </c>
      <c r="R16" s="16">
        <v>24</v>
      </c>
      <c r="S16" s="16"/>
      <c r="T16" s="16">
        <v>26</v>
      </c>
      <c r="U16" s="16">
        <v>31</v>
      </c>
      <c r="V16" s="17"/>
      <c r="W16" s="18"/>
      <c r="X16" s="8"/>
      <c r="Y16" s="8"/>
      <c r="Z16" s="8"/>
      <c r="AA16" s="18"/>
      <c r="AB16" s="18"/>
      <c r="AC16" s="1"/>
      <c r="AD16" s="1"/>
      <c r="AE16" s="1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R16" s="16"/>
      <c r="AS16" s="16"/>
      <c r="AU16" s="16"/>
      <c r="BA16" s="18"/>
      <c r="BB16" s="18"/>
      <c r="BD16" s="18"/>
      <c r="BE16" s="18"/>
      <c r="BF16" s="18"/>
      <c r="BG16" s="18"/>
      <c r="BI16" s="18"/>
    </row>
    <row r="17" spans="1:61" ht="12" customHeight="1" x14ac:dyDescent="0.2">
      <c r="A17" s="15" t="s">
        <v>17</v>
      </c>
      <c r="B17" s="16">
        <f t="shared" si="0"/>
        <v>905</v>
      </c>
      <c r="C17" s="16">
        <f t="shared" si="0"/>
        <v>897</v>
      </c>
      <c r="D17" s="16"/>
      <c r="E17" s="16">
        <v>169</v>
      </c>
      <c r="F17" s="16">
        <v>136</v>
      </c>
      <c r="G17" s="16"/>
      <c r="H17" s="16">
        <v>92</v>
      </c>
      <c r="I17" s="16">
        <v>129</v>
      </c>
      <c r="J17" s="16"/>
      <c r="K17" s="16">
        <v>146</v>
      </c>
      <c r="L17" s="16">
        <v>169</v>
      </c>
      <c r="M17" s="16"/>
      <c r="N17" s="16">
        <v>233</v>
      </c>
      <c r="O17" s="16">
        <v>234</v>
      </c>
      <c r="P17" s="16"/>
      <c r="Q17" s="16">
        <v>135</v>
      </c>
      <c r="R17" s="16">
        <v>113</v>
      </c>
      <c r="S17" s="16"/>
      <c r="T17" s="16">
        <v>130</v>
      </c>
      <c r="U17" s="16">
        <v>116</v>
      </c>
      <c r="V17" s="18"/>
      <c r="W17" s="18"/>
      <c r="X17" s="8"/>
      <c r="Y17" s="8"/>
      <c r="Z17" s="8"/>
      <c r="AA17" s="18"/>
      <c r="AB17" s="18"/>
      <c r="AC17" s="1"/>
      <c r="AD17" s="1"/>
      <c r="AE17" s="1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R17" s="16"/>
      <c r="AS17" s="16"/>
      <c r="AU17" s="16"/>
      <c r="BA17" s="18"/>
      <c r="BB17" s="18"/>
      <c r="BD17" s="18"/>
      <c r="BE17" s="18"/>
      <c r="BF17" s="18"/>
      <c r="BG17" s="18"/>
      <c r="BI17" s="18"/>
    </row>
    <row r="18" spans="1:61" ht="12" customHeight="1" x14ac:dyDescent="0.2">
      <c r="A18" s="15" t="s">
        <v>18</v>
      </c>
      <c r="B18" s="16">
        <f t="shared" si="0"/>
        <v>43</v>
      </c>
      <c r="C18" s="16">
        <f t="shared" si="0"/>
        <v>58</v>
      </c>
      <c r="D18" s="16"/>
      <c r="E18" s="30">
        <v>3</v>
      </c>
      <c r="F18" s="16">
        <v>11</v>
      </c>
      <c r="G18" s="16"/>
      <c r="H18" s="16">
        <v>2</v>
      </c>
      <c r="I18" s="16">
        <v>2</v>
      </c>
      <c r="J18" s="16"/>
      <c r="K18" s="16">
        <v>5</v>
      </c>
      <c r="L18" s="16">
        <v>6</v>
      </c>
      <c r="M18" s="16"/>
      <c r="N18" s="16">
        <v>15</v>
      </c>
      <c r="O18" s="16">
        <v>15</v>
      </c>
      <c r="P18" s="16"/>
      <c r="Q18" s="16">
        <v>11</v>
      </c>
      <c r="R18" s="16">
        <v>12</v>
      </c>
      <c r="S18" s="16"/>
      <c r="T18" s="16">
        <v>7</v>
      </c>
      <c r="U18" s="16">
        <v>12</v>
      </c>
      <c r="V18" s="18"/>
      <c r="W18" s="18"/>
      <c r="X18" s="8"/>
      <c r="Y18" s="8"/>
      <c r="Z18" s="8"/>
      <c r="AA18" s="18"/>
      <c r="AB18" s="18"/>
      <c r="AC18" s="1"/>
      <c r="AD18" s="1"/>
      <c r="AE18" s="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R18" s="16"/>
      <c r="AS18" s="16"/>
      <c r="AU18" s="16"/>
      <c r="BA18" s="18"/>
      <c r="BB18" s="18"/>
      <c r="BD18" s="18"/>
      <c r="BE18" s="18"/>
      <c r="BF18" s="18"/>
      <c r="BG18" s="18"/>
      <c r="BI18" s="18"/>
    </row>
    <row r="19" spans="1:61" ht="12" customHeight="1" x14ac:dyDescent="0.2">
      <c r="A19" s="15" t="s">
        <v>19</v>
      </c>
      <c r="B19" s="16">
        <f t="shared" si="0"/>
        <v>517</v>
      </c>
      <c r="C19" s="16">
        <f t="shared" si="0"/>
        <v>501</v>
      </c>
      <c r="D19" s="16"/>
      <c r="E19" s="16">
        <v>81</v>
      </c>
      <c r="F19" s="16">
        <v>71</v>
      </c>
      <c r="G19" s="16"/>
      <c r="H19" s="16">
        <v>52</v>
      </c>
      <c r="I19" s="16">
        <v>68</v>
      </c>
      <c r="J19" s="16"/>
      <c r="K19" s="16">
        <v>87</v>
      </c>
      <c r="L19" s="16">
        <v>81</v>
      </c>
      <c r="M19" s="16"/>
      <c r="N19" s="16">
        <v>151</v>
      </c>
      <c r="O19" s="16">
        <v>143</v>
      </c>
      <c r="P19" s="16"/>
      <c r="Q19" s="16">
        <v>69</v>
      </c>
      <c r="R19" s="16">
        <v>78</v>
      </c>
      <c r="S19" s="16"/>
      <c r="T19" s="16">
        <v>77</v>
      </c>
      <c r="U19" s="16">
        <v>60</v>
      </c>
      <c r="V19" s="18"/>
      <c r="W19" s="18"/>
      <c r="X19" s="8"/>
      <c r="Y19" s="8"/>
      <c r="Z19" s="8"/>
      <c r="AA19" s="18"/>
      <c r="AB19" s="18"/>
      <c r="AC19" s="1"/>
      <c r="AD19" s="1"/>
      <c r="AE19" s="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R19" s="16"/>
      <c r="AS19" s="16"/>
      <c r="AU19" s="16"/>
      <c r="BA19" s="18"/>
      <c r="BB19" s="18"/>
      <c r="BD19" s="18"/>
      <c r="BE19" s="18"/>
      <c r="BF19" s="18"/>
      <c r="BG19" s="18"/>
      <c r="BI19" s="18"/>
    </row>
    <row r="20" spans="1:61" ht="12" customHeight="1" x14ac:dyDescent="0.2">
      <c r="A20" s="15" t="s">
        <v>20</v>
      </c>
      <c r="B20" s="16">
        <f t="shared" si="0"/>
        <v>223</v>
      </c>
      <c r="C20" s="16">
        <f t="shared" si="0"/>
        <v>242</v>
      </c>
      <c r="D20" s="16"/>
      <c r="E20" s="16">
        <v>33</v>
      </c>
      <c r="F20" s="16">
        <v>41</v>
      </c>
      <c r="G20" s="16"/>
      <c r="H20" s="16">
        <v>26</v>
      </c>
      <c r="I20" s="16">
        <v>25</v>
      </c>
      <c r="J20" s="16"/>
      <c r="K20" s="16">
        <v>39</v>
      </c>
      <c r="L20" s="16">
        <v>46</v>
      </c>
      <c r="M20" s="16"/>
      <c r="N20" s="16">
        <v>59</v>
      </c>
      <c r="O20" s="16">
        <v>62</v>
      </c>
      <c r="P20" s="16"/>
      <c r="Q20" s="16">
        <v>31</v>
      </c>
      <c r="R20" s="16">
        <v>30</v>
      </c>
      <c r="S20" s="16"/>
      <c r="T20" s="16">
        <v>35</v>
      </c>
      <c r="U20" s="16">
        <v>38</v>
      </c>
      <c r="V20" s="18"/>
      <c r="W20" s="18"/>
      <c r="X20" s="8"/>
      <c r="Y20" s="8"/>
      <c r="Z20" s="8"/>
      <c r="AA20" s="18"/>
      <c r="AB20" s="18"/>
      <c r="AC20" s="1"/>
      <c r="AD20" s="1"/>
      <c r="AE20" s="1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R20" s="16"/>
      <c r="AS20" s="16"/>
      <c r="AU20" s="16"/>
      <c r="BA20" s="18"/>
      <c r="BB20" s="18"/>
      <c r="BD20" s="18"/>
      <c r="BE20" s="18"/>
      <c r="BF20" s="18"/>
      <c r="BG20" s="18"/>
      <c r="BI20" s="18"/>
    </row>
    <row r="21" spans="1:61" ht="17.25" customHeight="1" x14ac:dyDescent="0.2">
      <c r="A21" s="15" t="s">
        <v>21</v>
      </c>
      <c r="B21" s="16">
        <f t="shared" si="0"/>
        <v>6258</v>
      </c>
      <c r="C21" s="16">
        <f t="shared" si="0"/>
        <v>5699</v>
      </c>
      <c r="D21" s="16"/>
      <c r="E21" s="16">
        <v>807</v>
      </c>
      <c r="F21" s="16">
        <v>832</v>
      </c>
      <c r="G21" s="16"/>
      <c r="H21" s="16">
        <v>871</v>
      </c>
      <c r="I21" s="16">
        <v>984</v>
      </c>
      <c r="J21" s="16"/>
      <c r="K21" s="16">
        <v>1113</v>
      </c>
      <c r="L21" s="16">
        <v>1160</v>
      </c>
      <c r="M21" s="16"/>
      <c r="N21" s="16">
        <v>1608</v>
      </c>
      <c r="O21" s="16">
        <v>1395</v>
      </c>
      <c r="P21" s="16"/>
      <c r="Q21" s="16">
        <v>884</v>
      </c>
      <c r="R21" s="16">
        <v>631</v>
      </c>
      <c r="S21" s="16"/>
      <c r="T21" s="16">
        <v>975</v>
      </c>
      <c r="U21" s="16">
        <v>697</v>
      </c>
      <c r="V21" s="18"/>
      <c r="W21" s="18"/>
      <c r="X21" s="8"/>
      <c r="Y21" s="8"/>
      <c r="Z21" s="8"/>
      <c r="AA21" s="18"/>
      <c r="AB21" s="18"/>
      <c r="AC21" s="1"/>
      <c r="AD21" s="1"/>
      <c r="AE21" s="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R21" s="16"/>
      <c r="AS21" s="16"/>
      <c r="AU21" s="16"/>
      <c r="BA21" s="18"/>
      <c r="BB21" s="18"/>
      <c r="BD21" s="18"/>
      <c r="BE21" s="18"/>
      <c r="BF21" s="18"/>
      <c r="BG21" s="18"/>
      <c r="BI21" s="18"/>
    </row>
    <row r="22" spans="1:61" ht="17.25" customHeight="1" x14ac:dyDescent="0.2">
      <c r="A22" s="21" t="s">
        <v>22</v>
      </c>
      <c r="B22" s="16">
        <f>SUM(B23:B24)</f>
        <v>9314</v>
      </c>
      <c r="C22" s="16">
        <f>SUM(C23:C24)</f>
        <v>9565</v>
      </c>
      <c r="D22" s="16"/>
      <c r="E22" s="16">
        <f>SUM(E23:E24)</f>
        <v>1590</v>
      </c>
      <c r="F22" s="16">
        <f>SUM(F23:F24)</f>
        <v>1613</v>
      </c>
      <c r="G22" s="22"/>
      <c r="H22" s="16">
        <f>SUM(H23:H24)</f>
        <v>1127</v>
      </c>
      <c r="I22" s="16">
        <f>SUM(I23:I24)</f>
        <v>1358</v>
      </c>
      <c r="J22" s="22"/>
      <c r="K22" s="16">
        <f>SUM(K23:K24)</f>
        <v>1840</v>
      </c>
      <c r="L22" s="16">
        <f>SUM(L23:L24)</f>
        <v>1814</v>
      </c>
      <c r="M22" s="22"/>
      <c r="N22" s="16">
        <f>SUM(N23:N24)</f>
        <v>2496</v>
      </c>
      <c r="O22" s="16">
        <f>SUM(O23:O24)</f>
        <v>2590</v>
      </c>
      <c r="P22" s="22"/>
      <c r="Q22" s="16">
        <f>SUM(Q23:Q24)</f>
        <v>1148</v>
      </c>
      <c r="R22" s="16">
        <f>SUM(R23:R24)</f>
        <v>1119</v>
      </c>
      <c r="S22" s="22"/>
      <c r="T22" s="16">
        <f>SUM(T23:T24)</f>
        <v>1113</v>
      </c>
      <c r="U22" s="16">
        <f>SUM(U23:U24)</f>
        <v>1071</v>
      </c>
      <c r="V22" s="18"/>
      <c r="W22" s="18"/>
      <c r="X22" s="8"/>
      <c r="Y22" s="8"/>
      <c r="Z22" s="8"/>
      <c r="AA22" s="18"/>
      <c r="AB22" s="18"/>
      <c r="AC22" s="1"/>
      <c r="AD22" s="1"/>
      <c r="AE22" s="1"/>
      <c r="AF22" s="22"/>
      <c r="AG22" s="22"/>
      <c r="AH22" s="22"/>
      <c r="AI22" s="22"/>
      <c r="AJ22" s="16"/>
      <c r="AK22" s="16"/>
      <c r="AL22" s="22"/>
      <c r="AM22" s="22"/>
      <c r="AN22" s="16"/>
      <c r="AO22" s="16"/>
      <c r="AP22" s="16"/>
      <c r="AR22" s="22"/>
      <c r="AS22" s="16"/>
      <c r="AU22" s="16"/>
      <c r="BA22" s="23"/>
      <c r="BB22" s="23"/>
      <c r="BD22" s="23"/>
      <c r="BE22" s="23"/>
      <c r="BF22" s="23"/>
      <c r="BG22" s="23"/>
      <c r="BI22" s="23"/>
    </row>
    <row r="23" spans="1:61" ht="12" customHeight="1" x14ac:dyDescent="0.2">
      <c r="A23" s="24" t="s">
        <v>23</v>
      </c>
      <c r="B23" s="16">
        <f>SUM(B7:B8,B10:B12,B15:B17,B19)</f>
        <v>8386</v>
      </c>
      <c r="C23" s="16">
        <f>SUM(C7:C8,C10:C12,C15:C17,C19)</f>
        <v>8503</v>
      </c>
      <c r="D23" s="16"/>
      <c r="E23" s="16">
        <f>SUM(E7:E8,E10:E12,E15:E17,E19)</f>
        <v>1483</v>
      </c>
      <c r="F23" s="16">
        <f>SUM(F7:F8,F10:F12,F15:F17,F19)</f>
        <v>1481</v>
      </c>
      <c r="G23" s="22"/>
      <c r="H23" s="16">
        <f>SUM(H7:H8,H10:H12,H15:H17,H19)</f>
        <v>1035</v>
      </c>
      <c r="I23" s="16">
        <f>SUM(I7:I8,I10:I12,I15:I17,I19)</f>
        <v>1241</v>
      </c>
      <c r="J23" s="22"/>
      <c r="K23" s="16">
        <f>SUM(K7:K8,K10:K12,K15:K17,K19)</f>
        <v>1711</v>
      </c>
      <c r="L23" s="16">
        <f>SUM(L7:L8,L10:L12,L15:L17,L19)</f>
        <v>1644</v>
      </c>
      <c r="M23" s="22"/>
      <c r="N23" s="16">
        <f>SUM(N7:N8,N10:N12,N15:N17,N19)</f>
        <v>2234</v>
      </c>
      <c r="O23" s="16">
        <f>SUM(O7:O8,O10:O12,O15:O17,O19)</f>
        <v>2303</v>
      </c>
      <c r="P23" s="22"/>
      <c r="Q23" s="16">
        <f>SUM(Q7:Q8,Q10:Q12,Q15:Q17,Q19)</f>
        <v>983</v>
      </c>
      <c r="R23" s="16">
        <f>SUM(R7:R8,R10:R12,R15:R17,R19)</f>
        <v>944</v>
      </c>
      <c r="S23" s="22"/>
      <c r="T23" s="16">
        <f>SUM(T7:T8,T10:T12,T15:T17,T19)</f>
        <v>940</v>
      </c>
      <c r="U23" s="16">
        <f>SUM(U7:U8,U10:U12,U15:U17,U19)</f>
        <v>890</v>
      </c>
      <c r="V23" s="18"/>
      <c r="W23" s="18"/>
      <c r="X23" s="8"/>
      <c r="Y23" s="8"/>
      <c r="Z23" s="8"/>
      <c r="AA23" s="18"/>
      <c r="AB23" s="18"/>
      <c r="AC23" s="1"/>
      <c r="AD23" s="1"/>
      <c r="AE23" s="1"/>
      <c r="AF23" s="22"/>
      <c r="AG23" s="22"/>
      <c r="AH23" s="22"/>
      <c r="AI23" s="22"/>
      <c r="AJ23" s="16"/>
      <c r="AK23" s="16"/>
      <c r="AL23" s="22"/>
      <c r="AM23" s="22"/>
      <c r="AN23" s="16"/>
      <c r="AO23" s="16"/>
      <c r="AP23" s="16"/>
      <c r="AR23" s="22"/>
      <c r="AS23" s="16"/>
      <c r="AU23" s="16"/>
      <c r="BA23" s="23"/>
      <c r="BB23" s="23"/>
      <c r="BD23" s="23"/>
      <c r="BE23" s="23"/>
      <c r="BF23" s="23"/>
      <c r="BG23" s="23"/>
      <c r="BI23" s="23"/>
    </row>
    <row r="24" spans="1:61" ht="12" customHeight="1" x14ac:dyDescent="0.2">
      <c r="A24" s="24" t="s">
        <v>24</v>
      </c>
      <c r="B24" s="16">
        <f>SUM(B6,B9,B13:B14,B18,B20)</f>
        <v>928</v>
      </c>
      <c r="C24" s="16">
        <f>SUM(C6,C9,C13:C14,C18,C20)</f>
        <v>1062</v>
      </c>
      <c r="D24" s="16"/>
      <c r="E24" s="16">
        <f>SUM(E6,E9,E13:E14,E18,E20)</f>
        <v>107</v>
      </c>
      <c r="F24" s="16">
        <f>SUM(F6,F9,F13:F14,F18,F20)</f>
        <v>132</v>
      </c>
      <c r="G24" s="22"/>
      <c r="H24" s="16">
        <f>SUM(H6,H9,H13:H14,H18,H20)</f>
        <v>92</v>
      </c>
      <c r="I24" s="16">
        <f>SUM(I6,I9,I13:I14,I18,I20)</f>
        <v>117</v>
      </c>
      <c r="J24" s="22"/>
      <c r="K24" s="16">
        <f>SUM(K6,K9,K13:K14,K18,K20)</f>
        <v>129</v>
      </c>
      <c r="L24" s="16">
        <f>SUM(L6,L9,L13:L14,L18,L20)</f>
        <v>170</v>
      </c>
      <c r="M24" s="22"/>
      <c r="N24" s="16">
        <f>SUM(N6,N9,N13:N14,N18,N20)</f>
        <v>262</v>
      </c>
      <c r="O24" s="16">
        <f>SUM(O6,O9,O13:O14,O18,O20)</f>
        <v>287</v>
      </c>
      <c r="P24" s="22"/>
      <c r="Q24" s="16">
        <f>SUM(Q6,Q9,Q13:Q14,Q18,Q20)</f>
        <v>165</v>
      </c>
      <c r="R24" s="16">
        <f>SUM(R6,R9,R13:R14,R18,R20)</f>
        <v>175</v>
      </c>
      <c r="S24" s="22"/>
      <c r="T24" s="16">
        <f>SUM(T6,T9,T13:T14,T18,T20)</f>
        <v>173</v>
      </c>
      <c r="U24" s="16">
        <f>SUM(U6,U9,U13:U14,U18,U20)</f>
        <v>181</v>
      </c>
      <c r="V24" s="18"/>
      <c r="W24" s="18"/>
      <c r="X24" s="8"/>
      <c r="Y24" s="8"/>
      <c r="Z24" s="8"/>
      <c r="AA24" s="18"/>
      <c r="AB24" s="18"/>
      <c r="AC24" s="1"/>
      <c r="AD24" s="1"/>
      <c r="AE24" s="1"/>
      <c r="AF24" s="27"/>
      <c r="AG24" s="27"/>
      <c r="AH24" s="27"/>
      <c r="AI24" s="27"/>
      <c r="AJ24" s="16"/>
      <c r="AK24" s="16"/>
      <c r="AL24" s="27"/>
      <c r="AM24" s="27"/>
      <c r="AN24" s="16"/>
      <c r="AO24" s="16"/>
      <c r="AP24" s="16"/>
      <c r="AR24" s="22"/>
      <c r="AS24" s="16"/>
      <c r="AU24" s="16"/>
      <c r="BA24" s="23"/>
      <c r="BB24" s="23"/>
      <c r="BD24" s="23"/>
      <c r="BE24" s="23"/>
      <c r="BF24" s="23"/>
      <c r="BG24" s="23"/>
      <c r="BI24" s="23"/>
    </row>
    <row r="25" spans="1:61" ht="17.25" customHeight="1" x14ac:dyDescent="0.2">
      <c r="A25" s="25" t="s">
        <v>25</v>
      </c>
      <c r="B25" s="26">
        <f>SUM(B21,B22)</f>
        <v>15572</v>
      </c>
      <c r="C25" s="26">
        <f>SUM(C21,C22)</f>
        <v>15264</v>
      </c>
      <c r="D25" s="26"/>
      <c r="E25" s="26">
        <f>SUM(E21,E22)</f>
        <v>2397</v>
      </c>
      <c r="F25" s="26">
        <f>SUM(F21,F22)</f>
        <v>2445</v>
      </c>
      <c r="G25" s="27"/>
      <c r="H25" s="26">
        <f>SUM(H21,H22)</f>
        <v>1998</v>
      </c>
      <c r="I25" s="26">
        <f>SUM(I21,I22)</f>
        <v>2342</v>
      </c>
      <c r="J25" s="27"/>
      <c r="K25" s="26">
        <f>SUM(K21,K22)</f>
        <v>2953</v>
      </c>
      <c r="L25" s="26">
        <f>SUM(L21,L22)</f>
        <v>2974</v>
      </c>
      <c r="M25" s="27"/>
      <c r="N25" s="26">
        <f>SUM(N21,N22)</f>
        <v>4104</v>
      </c>
      <c r="O25" s="26">
        <f>SUM(O21,O22)</f>
        <v>3985</v>
      </c>
      <c r="P25" s="27"/>
      <c r="Q25" s="26">
        <f>SUM(Q21,Q22)</f>
        <v>2032</v>
      </c>
      <c r="R25" s="26">
        <f>SUM(R21,R22)</f>
        <v>1750</v>
      </c>
      <c r="S25" s="27"/>
      <c r="T25" s="26">
        <f>SUM(T21,T22)</f>
        <v>2088</v>
      </c>
      <c r="U25" s="26">
        <f>SUM(U21,U22)</f>
        <v>1768</v>
      </c>
      <c r="V25" s="18"/>
      <c r="W25" s="18"/>
      <c r="X25" s="8"/>
      <c r="Y25" s="8"/>
      <c r="Z25" s="8"/>
      <c r="AA25" s="18"/>
      <c r="AB25" s="18"/>
      <c r="AC25" s="1"/>
      <c r="AD25" s="1"/>
      <c r="AE25" s="1"/>
      <c r="AF25" s="30"/>
      <c r="AG25" s="30"/>
      <c r="AH25" s="30"/>
      <c r="AI25" s="30"/>
      <c r="AJ25" s="16"/>
      <c r="AK25" s="16"/>
      <c r="AL25" s="30"/>
      <c r="AM25" s="30"/>
      <c r="AN25" s="30"/>
      <c r="AO25" s="30"/>
      <c r="AP25" s="30"/>
      <c r="AR25" s="27"/>
      <c r="AS25" s="16"/>
      <c r="AU25" s="16"/>
      <c r="BA25" s="28"/>
      <c r="BB25" s="28"/>
      <c r="BD25" s="28"/>
      <c r="BE25" s="28"/>
      <c r="BF25" s="28"/>
      <c r="BG25" s="28"/>
      <c r="BI25" s="28"/>
    </row>
    <row r="26" spans="1:61" ht="17.25" customHeight="1" x14ac:dyDescent="0.2">
      <c r="A26" s="13" t="s">
        <v>26</v>
      </c>
      <c r="B26" s="29"/>
      <c r="C26" s="29"/>
      <c r="D26" s="29"/>
      <c r="E26" s="14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12"/>
      <c r="W26" s="18"/>
      <c r="X26" s="8"/>
      <c r="Y26" s="8"/>
      <c r="Z26" s="8"/>
      <c r="AA26" s="23"/>
      <c r="AB26" s="23"/>
      <c r="AC26" s="22"/>
      <c r="AD26" s="22"/>
      <c r="AE26" s="22"/>
      <c r="AF26" s="22"/>
      <c r="AG26" s="22"/>
      <c r="AH26" s="22"/>
      <c r="AI26" s="22"/>
      <c r="AJ26" s="16"/>
      <c r="AK26" s="16"/>
      <c r="AL26" s="22"/>
      <c r="AM26" s="22"/>
      <c r="AN26" s="16"/>
      <c r="AO26" s="16"/>
      <c r="AP26" s="16"/>
      <c r="AR26" s="30"/>
      <c r="AS26" s="30"/>
      <c r="AU26" s="30"/>
      <c r="AY26" s="12"/>
      <c r="AZ26" s="12"/>
      <c r="BA26" s="12"/>
      <c r="BB26" s="12"/>
      <c r="BC26" s="12"/>
      <c r="BD26" s="12"/>
      <c r="BE26" s="12"/>
      <c r="BF26" s="12"/>
      <c r="BG26" s="12"/>
    </row>
    <row r="27" spans="1:61" ht="12" customHeight="1" x14ac:dyDescent="0.2">
      <c r="A27" s="15" t="s">
        <v>6</v>
      </c>
      <c r="B27" s="31">
        <f>B6/SUM(B6:C6)*100</f>
        <v>44.186046511627907</v>
      </c>
      <c r="C27" s="31">
        <f>C6/SUM(B6:C6)*100</f>
        <v>55.813953488372093</v>
      </c>
      <c r="D27" s="16"/>
      <c r="E27" s="31">
        <f>E6/SUM(E6:F6)*100</f>
        <v>45.945945945945951</v>
      </c>
      <c r="F27" s="31">
        <f>F6/SUM(E6:F6)*100</f>
        <v>54.054054054054056</v>
      </c>
      <c r="G27" s="16"/>
      <c r="H27" s="31">
        <f>H6/SUM(H6:I6)*100</f>
        <v>41.818181818181813</v>
      </c>
      <c r="I27" s="31">
        <f>I6/SUM(H6:I6)*100</f>
        <v>58.18181818181818</v>
      </c>
      <c r="J27" s="16"/>
      <c r="K27" s="31">
        <f>K6/SUM(K6:L6)*100</f>
        <v>39.583333333333329</v>
      </c>
      <c r="L27" s="31">
        <f>L6/SUM(K6:L6)*100</f>
        <v>60.416666666666664</v>
      </c>
      <c r="M27" s="16"/>
      <c r="N27" s="31">
        <f>N6/SUM(N6:O6)*100</f>
        <v>47.286821705426355</v>
      </c>
      <c r="O27" s="31">
        <f>O6/SUM(N6:O6)*100</f>
        <v>52.713178294573652</v>
      </c>
      <c r="P27" s="16"/>
      <c r="Q27" s="31">
        <f>Q6/SUM(Q6:R6)*100</f>
        <v>44.444444444444443</v>
      </c>
      <c r="R27" s="31">
        <f>R6/SUM(Q6:R6)*100</f>
        <v>55.555555555555557</v>
      </c>
      <c r="S27" s="16"/>
      <c r="T27" s="31">
        <f>T6/SUM(T6:U6)*100</f>
        <v>42.25352112676056</v>
      </c>
      <c r="U27" s="31">
        <f>U6/SUM(T6:U6)*100</f>
        <v>57.74647887323944</v>
      </c>
      <c r="V27" s="17"/>
      <c r="W27" s="18"/>
      <c r="X27" s="8"/>
      <c r="Y27" s="8"/>
      <c r="Z27" s="8"/>
      <c r="AC27" s="8"/>
      <c r="AD27" s="8"/>
      <c r="AE27" s="8"/>
      <c r="AF27" s="8"/>
      <c r="AJ27" s="8"/>
      <c r="AK27" s="8"/>
      <c r="AL27" s="8"/>
      <c r="AM27" s="8"/>
      <c r="AO27" s="8"/>
      <c r="AP27" s="8"/>
      <c r="AQ27" s="8"/>
      <c r="AS27" s="8"/>
      <c r="AT27" s="8"/>
      <c r="AV27" s="8"/>
      <c r="AW27" s="8"/>
      <c r="AY27" s="8"/>
      <c r="AZ27" s="8"/>
      <c r="BB27" s="8"/>
      <c r="BC27" s="8"/>
      <c r="BE27" s="8"/>
      <c r="BF27" s="8"/>
      <c r="BH27" s="8"/>
    </row>
    <row r="28" spans="1:61" ht="12" customHeight="1" x14ac:dyDescent="0.2">
      <c r="A28" s="15" t="s">
        <v>7</v>
      </c>
      <c r="B28" s="31">
        <f t="shared" ref="B28:B46" si="1">B7/SUM(B7:C7)*100</f>
        <v>49.843912591050987</v>
      </c>
      <c r="C28" s="31">
        <f t="shared" ref="C28:C46" si="2">C7/SUM(B7:C7)*100</f>
        <v>50.156087408949013</v>
      </c>
      <c r="D28" s="16"/>
      <c r="E28" s="31">
        <f t="shared" ref="E28:E46" si="3">E7/SUM(E7:F7)*100</f>
        <v>59.12408759124088</v>
      </c>
      <c r="F28" s="31">
        <f t="shared" ref="F28:F46" si="4">F7/SUM(E7:F7)*100</f>
        <v>40.875912408759127</v>
      </c>
      <c r="G28" s="16"/>
      <c r="H28" s="31">
        <f t="shared" ref="H28:H46" si="5">H7/SUM(H7:I7)*100</f>
        <v>45.833333333333329</v>
      </c>
      <c r="I28" s="31">
        <f t="shared" ref="I28:I46" si="6">I7/SUM(H7:I7)*100</f>
        <v>54.166666666666664</v>
      </c>
      <c r="J28" s="16"/>
      <c r="K28" s="31">
        <f t="shared" ref="K28:K46" si="7">K7/SUM(K7:L7)*100</f>
        <v>51.648351648351657</v>
      </c>
      <c r="L28" s="31">
        <f t="shared" ref="L28:L46" si="8">L7/SUM(K7:L7)*100</f>
        <v>48.35164835164835</v>
      </c>
      <c r="M28" s="16"/>
      <c r="N28" s="31">
        <f t="shared" ref="N28:N46" si="9">N7/SUM(N7:O7)*100</f>
        <v>45.525291828793776</v>
      </c>
      <c r="O28" s="31">
        <f t="shared" ref="O28:O46" si="10">O7/SUM(N7:O7)*100</f>
        <v>54.474708171206224</v>
      </c>
      <c r="P28" s="16"/>
      <c r="Q28" s="31">
        <f t="shared" ref="Q28:Q46" si="11">Q7/SUM(Q7:R7)*100</f>
        <v>50</v>
      </c>
      <c r="R28" s="31">
        <f t="shared" ref="R28:R46" si="12">R7/SUM(Q7:R7)*100</f>
        <v>50</v>
      </c>
      <c r="S28" s="16"/>
      <c r="T28" s="31">
        <f t="shared" ref="T28:T46" si="13">T7/SUM(T7:U7)*100</f>
        <v>48.888888888888886</v>
      </c>
      <c r="U28" s="31">
        <f t="shared" ref="U28:U46" si="14">U7/SUM(T7:U7)*100</f>
        <v>51.111111111111107</v>
      </c>
      <c r="V28" s="32"/>
      <c r="W28" s="18"/>
      <c r="X28" s="8"/>
      <c r="Y28" s="8"/>
      <c r="Z28" s="8"/>
      <c r="AC28" s="8"/>
      <c r="AD28" s="8"/>
      <c r="AE28" s="8"/>
      <c r="AF28" s="8"/>
      <c r="AJ28" s="8"/>
      <c r="AK28" s="8"/>
      <c r="AL28" s="8"/>
      <c r="AM28" s="8"/>
      <c r="AO28" s="8"/>
      <c r="AP28" s="8"/>
      <c r="AQ28" s="8"/>
      <c r="AS28" s="8"/>
      <c r="AT28" s="8"/>
      <c r="AV28" s="8"/>
      <c r="AW28" s="8"/>
      <c r="AY28" s="8"/>
      <c r="AZ28" s="8"/>
      <c r="BB28" s="17"/>
      <c r="BC28" s="44"/>
      <c r="BD28" s="17"/>
      <c r="BE28" s="17"/>
      <c r="BF28" s="44"/>
      <c r="BG28" s="32"/>
    </row>
    <row r="29" spans="1:61" ht="12" customHeight="1" x14ac:dyDescent="0.2">
      <c r="A29" s="15" t="s">
        <v>8</v>
      </c>
      <c r="B29" s="31">
        <f t="shared" si="1"/>
        <v>49.523809523809526</v>
      </c>
      <c r="C29" s="31">
        <f t="shared" si="2"/>
        <v>50.476190476190474</v>
      </c>
      <c r="D29" s="16"/>
      <c r="E29" s="31">
        <f t="shared" si="3"/>
        <v>46.386946386946384</v>
      </c>
      <c r="F29" s="31">
        <f t="shared" si="4"/>
        <v>53.613053613053616</v>
      </c>
      <c r="G29" s="16"/>
      <c r="H29" s="31">
        <f t="shared" si="5"/>
        <v>44.680851063829785</v>
      </c>
      <c r="I29" s="31">
        <f t="shared" si="6"/>
        <v>55.319148936170215</v>
      </c>
      <c r="J29" s="16"/>
      <c r="K29" s="31">
        <f t="shared" si="7"/>
        <v>52.490421455938694</v>
      </c>
      <c r="L29" s="31">
        <f t="shared" si="8"/>
        <v>47.509578544061306</v>
      </c>
      <c r="M29" s="16"/>
      <c r="N29" s="31">
        <f t="shared" si="9"/>
        <v>48.617176128093156</v>
      </c>
      <c r="O29" s="31">
        <f t="shared" si="10"/>
        <v>51.382823871906844</v>
      </c>
      <c r="P29" s="16"/>
      <c r="Q29" s="31">
        <f t="shared" si="11"/>
        <v>52.054794520547944</v>
      </c>
      <c r="R29" s="31">
        <f t="shared" si="12"/>
        <v>47.945205479452049</v>
      </c>
      <c r="S29" s="16"/>
      <c r="T29" s="31">
        <f t="shared" si="13"/>
        <v>54.231974921630098</v>
      </c>
      <c r="U29" s="31">
        <f t="shared" si="14"/>
        <v>45.768025078369909</v>
      </c>
      <c r="V29" s="18"/>
      <c r="W29" s="18"/>
      <c r="X29" s="8"/>
      <c r="Y29" s="8"/>
      <c r="Z29" s="8"/>
      <c r="AC29" s="8"/>
      <c r="AD29" s="8"/>
      <c r="AE29" s="8"/>
      <c r="AF29" s="8"/>
      <c r="AJ29" s="8"/>
      <c r="AK29" s="8"/>
      <c r="AL29" s="8"/>
      <c r="AM29" s="8"/>
      <c r="AO29" s="8"/>
      <c r="AP29" s="8"/>
      <c r="AQ29" s="8"/>
      <c r="AS29" s="8"/>
      <c r="AT29" s="8"/>
      <c r="AV29" s="8"/>
      <c r="AW29" s="8"/>
      <c r="AY29" s="8"/>
      <c r="AZ29" s="8"/>
      <c r="BB29" s="17"/>
      <c r="BC29" s="44"/>
      <c r="BD29" s="17"/>
      <c r="BE29" s="17"/>
      <c r="BF29" s="44"/>
      <c r="BG29" s="18"/>
    </row>
    <row r="30" spans="1:61" ht="12" customHeight="1" x14ac:dyDescent="0.2">
      <c r="A30" s="15" t="s">
        <v>9</v>
      </c>
      <c r="B30" s="31">
        <f t="shared" si="1"/>
        <v>49.4140625</v>
      </c>
      <c r="C30" s="31">
        <f t="shared" si="2"/>
        <v>50.5859375</v>
      </c>
      <c r="D30" s="16"/>
      <c r="E30" s="31">
        <f t="shared" si="3"/>
        <v>48.717948717948715</v>
      </c>
      <c r="F30" s="31">
        <f t="shared" si="4"/>
        <v>51.282051282051277</v>
      </c>
      <c r="G30" s="16"/>
      <c r="H30" s="31">
        <f t="shared" si="5"/>
        <v>45.614035087719294</v>
      </c>
      <c r="I30" s="31">
        <f t="shared" si="6"/>
        <v>54.385964912280706</v>
      </c>
      <c r="J30" s="16"/>
      <c r="K30" s="31">
        <f t="shared" si="7"/>
        <v>50</v>
      </c>
      <c r="L30" s="31">
        <f t="shared" si="8"/>
        <v>50</v>
      </c>
      <c r="M30" s="16"/>
      <c r="N30" s="31">
        <f t="shared" si="9"/>
        <v>46.969696969696969</v>
      </c>
      <c r="O30" s="31">
        <f t="shared" si="10"/>
        <v>53.030303030303031</v>
      </c>
      <c r="P30" s="16"/>
      <c r="Q30" s="31">
        <f t="shared" si="11"/>
        <v>51.898734177215189</v>
      </c>
      <c r="R30" s="31">
        <f t="shared" si="12"/>
        <v>48.101265822784811</v>
      </c>
      <c r="S30" s="16"/>
      <c r="T30" s="31">
        <f t="shared" si="13"/>
        <v>53.488372093023251</v>
      </c>
      <c r="U30" s="31">
        <f t="shared" si="14"/>
        <v>46.511627906976742</v>
      </c>
      <c r="V30" s="18"/>
      <c r="W30" s="18"/>
      <c r="X30" s="8"/>
      <c r="Y30" s="8"/>
      <c r="Z30" s="8"/>
      <c r="AC30" s="8"/>
      <c r="AD30" s="8"/>
      <c r="AE30" s="8"/>
      <c r="AF30" s="8"/>
      <c r="AJ30" s="8"/>
      <c r="AK30" s="8"/>
      <c r="AL30" s="8"/>
      <c r="AM30" s="8"/>
      <c r="AO30" s="8"/>
      <c r="AP30" s="8"/>
      <c r="AQ30" s="8"/>
      <c r="AS30" s="8"/>
      <c r="AT30" s="8"/>
      <c r="AV30" s="8"/>
      <c r="AW30" s="8"/>
      <c r="AY30" s="8"/>
      <c r="AZ30" s="8"/>
      <c r="BB30" s="17"/>
      <c r="BC30" s="44"/>
      <c r="BD30" s="17"/>
      <c r="BE30" s="17"/>
      <c r="BF30" s="44"/>
      <c r="BG30" s="18"/>
    </row>
    <row r="31" spans="1:61" ht="12" customHeight="1" x14ac:dyDescent="0.2">
      <c r="A31" s="15" t="s">
        <v>10</v>
      </c>
      <c r="B31" s="31">
        <f t="shared" si="1"/>
        <v>48.4375</v>
      </c>
      <c r="C31" s="31">
        <f t="shared" si="2"/>
        <v>51.5625</v>
      </c>
      <c r="D31" s="16"/>
      <c r="E31" s="31">
        <f t="shared" si="3"/>
        <v>47.619047619047613</v>
      </c>
      <c r="F31" s="31">
        <f t="shared" si="4"/>
        <v>52.380952380952387</v>
      </c>
      <c r="G31" s="16"/>
      <c r="H31" s="31">
        <f t="shared" si="5"/>
        <v>53.333333333333336</v>
      </c>
      <c r="I31" s="31">
        <f t="shared" si="6"/>
        <v>46.666666666666664</v>
      </c>
      <c r="J31" s="16"/>
      <c r="K31" s="31">
        <f t="shared" si="7"/>
        <v>46.846846846846844</v>
      </c>
      <c r="L31" s="31">
        <f t="shared" si="8"/>
        <v>53.153153153153156</v>
      </c>
      <c r="M31" s="16"/>
      <c r="N31" s="31">
        <f t="shared" si="9"/>
        <v>44.961240310077521</v>
      </c>
      <c r="O31" s="31">
        <f t="shared" si="10"/>
        <v>55.038759689922479</v>
      </c>
      <c r="P31" s="16"/>
      <c r="Q31" s="31">
        <f t="shared" si="11"/>
        <v>50.666666666666671</v>
      </c>
      <c r="R31" s="31">
        <f t="shared" si="12"/>
        <v>49.333333333333336</v>
      </c>
      <c r="S31" s="16"/>
      <c r="T31" s="31">
        <f t="shared" si="13"/>
        <v>52.941176470588239</v>
      </c>
      <c r="U31" s="31">
        <f t="shared" si="14"/>
        <v>47.058823529411761</v>
      </c>
      <c r="V31" s="18"/>
      <c r="W31" s="18"/>
      <c r="X31" s="8"/>
      <c r="Y31" s="8"/>
      <c r="Z31" s="8"/>
      <c r="AC31" s="8"/>
      <c r="AD31" s="8"/>
      <c r="AE31" s="8"/>
      <c r="AF31" s="8"/>
      <c r="AJ31" s="8"/>
      <c r="AK31" s="8"/>
      <c r="AL31" s="8"/>
      <c r="AM31" s="8"/>
      <c r="AO31" s="8"/>
      <c r="AP31" s="8"/>
      <c r="AQ31" s="8"/>
      <c r="AS31" s="8"/>
      <c r="AT31" s="8"/>
      <c r="AV31" s="8"/>
      <c r="AW31" s="8"/>
      <c r="AY31" s="8"/>
      <c r="AZ31" s="8"/>
      <c r="BB31" s="17"/>
      <c r="BC31" s="44"/>
      <c r="BD31" s="17"/>
      <c r="BE31" s="17"/>
      <c r="BF31" s="44"/>
      <c r="BG31" s="18"/>
    </row>
    <row r="32" spans="1:61" ht="17.25" customHeight="1" x14ac:dyDescent="0.2">
      <c r="A32" s="1" t="s">
        <v>11</v>
      </c>
      <c r="B32" s="31">
        <f t="shared" si="1"/>
        <v>49.087591240875909</v>
      </c>
      <c r="C32" s="31">
        <f t="shared" si="2"/>
        <v>50.912408759124084</v>
      </c>
      <c r="D32" s="16"/>
      <c r="E32" s="31">
        <f t="shared" si="3"/>
        <v>47.653429602888089</v>
      </c>
      <c r="F32" s="31">
        <f t="shared" si="4"/>
        <v>52.346570397111911</v>
      </c>
      <c r="G32" s="16"/>
      <c r="H32" s="31">
        <f t="shared" si="5"/>
        <v>44.74885844748858</v>
      </c>
      <c r="I32" s="31">
        <f t="shared" si="6"/>
        <v>55.25114155251142</v>
      </c>
      <c r="J32" s="16"/>
      <c r="K32" s="31">
        <f t="shared" si="7"/>
        <v>51.851851851851848</v>
      </c>
      <c r="L32" s="31">
        <f t="shared" si="8"/>
        <v>48.148148148148145</v>
      </c>
      <c r="M32" s="16"/>
      <c r="N32" s="31">
        <f t="shared" si="9"/>
        <v>50.469483568075113</v>
      </c>
      <c r="O32" s="31">
        <f t="shared" si="10"/>
        <v>49.53051643192488</v>
      </c>
      <c r="P32" s="16"/>
      <c r="Q32" s="31">
        <f t="shared" si="11"/>
        <v>47.120418848167539</v>
      </c>
      <c r="R32" s="31">
        <f t="shared" si="12"/>
        <v>52.879581151832454</v>
      </c>
      <c r="S32" s="16"/>
      <c r="T32" s="31">
        <f t="shared" si="13"/>
        <v>50.24154589371981</v>
      </c>
      <c r="U32" s="31">
        <f t="shared" si="14"/>
        <v>49.75845410628019</v>
      </c>
      <c r="V32" s="20"/>
      <c r="W32" s="18"/>
      <c r="X32" s="8"/>
      <c r="Y32" s="8"/>
      <c r="Z32" s="8"/>
      <c r="AC32" s="8"/>
      <c r="AD32" s="8"/>
      <c r="AE32" s="8"/>
      <c r="AF32" s="8"/>
      <c r="AJ32" s="8"/>
      <c r="AK32" s="8"/>
      <c r="AL32" s="8"/>
      <c r="AM32" s="8"/>
      <c r="AO32" s="8"/>
      <c r="AP32" s="8"/>
      <c r="AQ32" s="8"/>
      <c r="AS32" s="8"/>
      <c r="AT32" s="8"/>
      <c r="AV32" s="8"/>
      <c r="AW32" s="8"/>
      <c r="AY32" s="8"/>
      <c r="AZ32" s="8"/>
      <c r="BB32" s="17"/>
      <c r="BC32" s="44"/>
      <c r="BD32" s="17"/>
      <c r="BE32" s="17"/>
      <c r="BF32" s="44"/>
      <c r="BG32" s="20"/>
    </row>
    <row r="33" spans="1:59" ht="12" customHeight="1" x14ac:dyDescent="0.2">
      <c r="A33" s="15" t="s">
        <v>12</v>
      </c>
      <c r="B33" s="31">
        <f t="shared" si="1"/>
        <v>49.527247722193565</v>
      </c>
      <c r="C33" s="31">
        <f t="shared" si="2"/>
        <v>50.472752277806435</v>
      </c>
      <c r="D33" s="16"/>
      <c r="E33" s="31">
        <f t="shared" si="3"/>
        <v>50.090252707581229</v>
      </c>
      <c r="F33" s="31">
        <f t="shared" si="4"/>
        <v>49.909747292418771</v>
      </c>
      <c r="G33" s="16"/>
      <c r="H33" s="31">
        <f t="shared" si="5"/>
        <v>46.075085324232084</v>
      </c>
      <c r="I33" s="31">
        <f t="shared" si="6"/>
        <v>53.924914675767923</v>
      </c>
      <c r="J33" s="16"/>
      <c r="K33" s="31">
        <f t="shared" si="7"/>
        <v>50.279776179056753</v>
      </c>
      <c r="L33" s="31">
        <f t="shared" si="8"/>
        <v>49.720223820943247</v>
      </c>
      <c r="M33" s="16"/>
      <c r="N33" s="31">
        <f t="shared" si="9"/>
        <v>49.526813880126177</v>
      </c>
      <c r="O33" s="31">
        <f t="shared" si="10"/>
        <v>50.473186119873816</v>
      </c>
      <c r="P33" s="16"/>
      <c r="Q33" s="31">
        <f t="shared" si="11"/>
        <v>51.756007393715343</v>
      </c>
      <c r="R33" s="31">
        <f t="shared" si="12"/>
        <v>48.243992606284657</v>
      </c>
      <c r="S33" s="16"/>
      <c r="T33" s="31">
        <f t="shared" si="13"/>
        <v>50.110375275938189</v>
      </c>
      <c r="U33" s="31">
        <f t="shared" si="14"/>
        <v>49.889624724061811</v>
      </c>
      <c r="V33" s="20"/>
      <c r="W33" s="18"/>
      <c r="X33" s="8"/>
      <c r="Y33" s="8"/>
      <c r="Z33" s="8"/>
      <c r="AC33" s="8"/>
      <c r="AD33" s="8"/>
      <c r="AE33" s="8"/>
      <c r="AF33" s="8"/>
      <c r="AJ33" s="8"/>
      <c r="AK33" s="8"/>
      <c r="AL33" s="8"/>
      <c r="AM33" s="8"/>
      <c r="AO33" s="8"/>
      <c r="AP33" s="8"/>
      <c r="AQ33" s="8"/>
      <c r="AS33" s="8"/>
      <c r="AT33" s="8"/>
      <c r="AV33" s="8"/>
      <c r="AW33" s="8"/>
      <c r="AY33" s="8"/>
      <c r="AZ33" s="8"/>
      <c r="BB33" s="17"/>
      <c r="BC33" s="44"/>
      <c r="BD33" s="17"/>
      <c r="BE33" s="17"/>
      <c r="BF33" s="44"/>
      <c r="BG33" s="20"/>
    </row>
    <row r="34" spans="1:59" ht="12" customHeight="1" x14ac:dyDescent="0.2">
      <c r="A34" s="15" t="s">
        <v>13</v>
      </c>
      <c r="B34" s="31">
        <f t="shared" si="1"/>
        <v>45.756457564575648</v>
      </c>
      <c r="C34" s="31">
        <f t="shared" si="2"/>
        <v>54.243542435424352</v>
      </c>
      <c r="D34" s="16"/>
      <c r="E34" s="31">
        <f t="shared" si="3"/>
        <v>34.782608695652172</v>
      </c>
      <c r="F34" s="31">
        <f t="shared" si="4"/>
        <v>65.217391304347828</v>
      </c>
      <c r="G34" s="16"/>
      <c r="H34" s="31">
        <f t="shared" si="5"/>
        <v>46.666666666666664</v>
      </c>
      <c r="I34" s="31">
        <f t="shared" si="6"/>
        <v>53.333333333333336</v>
      </c>
      <c r="J34" s="16"/>
      <c r="K34" s="31">
        <f t="shared" si="7"/>
        <v>36.170212765957451</v>
      </c>
      <c r="L34" s="31">
        <f t="shared" si="8"/>
        <v>63.829787234042556</v>
      </c>
      <c r="M34" s="16"/>
      <c r="N34" s="31">
        <f t="shared" si="9"/>
        <v>44.776119402985074</v>
      </c>
      <c r="O34" s="31">
        <f t="shared" si="10"/>
        <v>55.223880597014926</v>
      </c>
      <c r="P34" s="16"/>
      <c r="Q34" s="31">
        <f t="shared" si="11"/>
        <v>50.847457627118644</v>
      </c>
      <c r="R34" s="31">
        <f t="shared" si="12"/>
        <v>49.152542372881356</v>
      </c>
      <c r="S34" s="16"/>
      <c r="T34" s="31">
        <f t="shared" si="13"/>
        <v>53.333333333333336</v>
      </c>
      <c r="U34" s="31">
        <f t="shared" si="14"/>
        <v>46.666666666666664</v>
      </c>
      <c r="V34" s="18"/>
      <c r="W34" s="18"/>
      <c r="X34" s="8"/>
      <c r="Y34" s="8"/>
      <c r="Z34" s="8"/>
      <c r="AC34" s="8"/>
      <c r="AD34" s="8"/>
      <c r="AE34" s="8"/>
      <c r="AF34" s="8"/>
      <c r="AJ34" s="8"/>
      <c r="AK34" s="8"/>
      <c r="AL34" s="8"/>
      <c r="AM34" s="8"/>
      <c r="AO34" s="8"/>
      <c r="AP34" s="8"/>
      <c r="AQ34" s="8"/>
      <c r="AS34" s="8"/>
      <c r="AT34" s="8"/>
      <c r="AV34" s="8"/>
      <c r="AW34" s="8"/>
      <c r="AY34" s="8"/>
      <c r="AZ34" s="8"/>
      <c r="BB34" s="17"/>
      <c r="BC34" s="44"/>
      <c r="BD34" s="17"/>
      <c r="BE34" s="17"/>
      <c r="BF34" s="44"/>
      <c r="BG34" s="18"/>
    </row>
    <row r="35" spans="1:59" ht="12" customHeight="1" x14ac:dyDescent="0.2">
      <c r="A35" s="15" t="s">
        <v>14</v>
      </c>
      <c r="B35" s="31">
        <f t="shared" si="1"/>
        <v>45.023696682464454</v>
      </c>
      <c r="C35" s="31">
        <f t="shared" si="2"/>
        <v>54.976303317535546</v>
      </c>
      <c r="D35" s="16"/>
      <c r="E35" s="31">
        <f t="shared" si="3"/>
        <v>61.53846153846154</v>
      </c>
      <c r="F35" s="31">
        <f t="shared" si="4"/>
        <v>38.461538461538467</v>
      </c>
      <c r="G35" s="16"/>
      <c r="H35" s="31">
        <f t="shared" si="5"/>
        <v>29.629629629629626</v>
      </c>
      <c r="I35" s="31">
        <f t="shared" si="6"/>
        <v>70.370370370370367</v>
      </c>
      <c r="J35" s="16"/>
      <c r="K35" s="31">
        <f t="shared" si="7"/>
        <v>32.142857142857146</v>
      </c>
      <c r="L35" s="31">
        <f t="shared" si="8"/>
        <v>67.857142857142861</v>
      </c>
      <c r="M35" s="16"/>
      <c r="N35" s="31">
        <f t="shared" si="9"/>
        <v>50</v>
      </c>
      <c r="O35" s="31">
        <f t="shared" si="10"/>
        <v>50</v>
      </c>
      <c r="P35" s="16"/>
      <c r="Q35" s="31">
        <f t="shared" si="11"/>
        <v>42.857142857142854</v>
      </c>
      <c r="R35" s="31">
        <f t="shared" si="12"/>
        <v>57.142857142857139</v>
      </c>
      <c r="S35" s="16"/>
      <c r="T35" s="31">
        <f t="shared" si="13"/>
        <v>51.111111111111107</v>
      </c>
      <c r="U35" s="31">
        <f t="shared" si="14"/>
        <v>48.888888888888886</v>
      </c>
      <c r="V35" s="18"/>
      <c r="W35" s="18"/>
      <c r="X35" s="8"/>
      <c r="Y35" s="8"/>
      <c r="Z35" s="8"/>
      <c r="AC35" s="8"/>
      <c r="AD35" s="8"/>
      <c r="AE35" s="8"/>
      <c r="AF35" s="8"/>
      <c r="AJ35" s="8"/>
      <c r="AK35" s="8"/>
      <c r="AL35" s="8"/>
      <c r="AM35" s="8"/>
      <c r="AO35" s="8"/>
      <c r="AP35" s="8"/>
      <c r="AQ35" s="8"/>
      <c r="AS35" s="8"/>
      <c r="AT35" s="8"/>
      <c r="AV35" s="8"/>
      <c r="AW35" s="8"/>
      <c r="AY35" s="8"/>
      <c r="AZ35" s="8"/>
      <c r="BB35" s="17"/>
      <c r="BC35" s="44"/>
      <c r="BD35" s="17"/>
      <c r="BE35" s="17"/>
      <c r="BF35" s="44"/>
      <c r="BG35" s="18"/>
    </row>
    <row r="36" spans="1:59" ht="12" customHeight="1" x14ac:dyDescent="0.2">
      <c r="A36" s="15" t="s">
        <v>15</v>
      </c>
      <c r="B36" s="31">
        <f t="shared" si="1"/>
        <v>49.789621318373072</v>
      </c>
      <c r="C36" s="31">
        <f t="shared" si="2"/>
        <v>50.210378681626935</v>
      </c>
      <c r="D36" s="16"/>
      <c r="E36" s="31">
        <f t="shared" si="3"/>
        <v>47.906976744186046</v>
      </c>
      <c r="F36" s="31">
        <f t="shared" si="4"/>
        <v>52.093023255813954</v>
      </c>
      <c r="G36" s="16"/>
      <c r="H36" s="31">
        <f t="shared" si="5"/>
        <v>47.908745247148289</v>
      </c>
      <c r="I36" s="31">
        <f t="shared" si="6"/>
        <v>52.091254752851711</v>
      </c>
      <c r="J36" s="16"/>
      <c r="K36" s="31">
        <f t="shared" si="7"/>
        <v>54.004576659038904</v>
      </c>
      <c r="L36" s="31">
        <f t="shared" si="8"/>
        <v>45.995423340961104</v>
      </c>
      <c r="M36" s="16"/>
      <c r="N36" s="31">
        <f t="shared" si="9"/>
        <v>49.217391304347821</v>
      </c>
      <c r="O36" s="31">
        <f t="shared" si="10"/>
        <v>50.782608695652179</v>
      </c>
      <c r="P36" s="16"/>
      <c r="Q36" s="31">
        <f t="shared" si="11"/>
        <v>50</v>
      </c>
      <c r="R36" s="31">
        <f t="shared" si="12"/>
        <v>50</v>
      </c>
      <c r="S36" s="16"/>
      <c r="T36" s="31">
        <f t="shared" si="13"/>
        <v>48.557692307692307</v>
      </c>
      <c r="U36" s="31">
        <f t="shared" si="14"/>
        <v>51.442307692307686</v>
      </c>
      <c r="V36" s="18"/>
      <c r="W36" s="18"/>
      <c r="X36" s="8"/>
      <c r="Y36" s="8"/>
      <c r="Z36" s="8"/>
      <c r="AC36" s="8"/>
      <c r="AD36" s="8"/>
      <c r="AE36" s="8"/>
      <c r="AF36" s="8"/>
      <c r="AJ36" s="8"/>
      <c r="AK36" s="8"/>
      <c r="AL36" s="8"/>
      <c r="AM36" s="8"/>
      <c r="AO36" s="8"/>
      <c r="AP36" s="8"/>
      <c r="AQ36" s="8"/>
      <c r="AS36" s="8"/>
      <c r="AT36" s="8"/>
      <c r="AV36" s="8"/>
      <c r="AW36" s="8"/>
      <c r="AY36" s="8"/>
      <c r="AZ36" s="8"/>
      <c r="BB36" s="17"/>
      <c r="BC36" s="44"/>
      <c r="BD36" s="17"/>
      <c r="BE36" s="17"/>
      <c r="BF36" s="44"/>
      <c r="BG36" s="18"/>
    </row>
    <row r="37" spans="1:59" ht="17.25" customHeight="1" x14ac:dyDescent="0.2">
      <c r="A37" s="1" t="s">
        <v>16</v>
      </c>
      <c r="B37" s="31">
        <f t="shared" si="1"/>
        <v>49.595687331536389</v>
      </c>
      <c r="C37" s="31">
        <f t="shared" si="2"/>
        <v>50.404312668463611</v>
      </c>
      <c r="D37" s="16"/>
      <c r="E37" s="31">
        <f t="shared" si="3"/>
        <v>47.619047619047613</v>
      </c>
      <c r="F37" s="31">
        <f t="shared" si="4"/>
        <v>52.380952380952387</v>
      </c>
      <c r="G37" s="16"/>
      <c r="H37" s="31">
        <f t="shared" si="5"/>
        <v>45.614035087719294</v>
      </c>
      <c r="I37" s="31">
        <f t="shared" si="6"/>
        <v>54.385964912280706</v>
      </c>
      <c r="J37" s="16"/>
      <c r="K37" s="31">
        <f t="shared" si="7"/>
        <v>55.555555555555557</v>
      </c>
      <c r="L37" s="31">
        <f t="shared" si="8"/>
        <v>44.444444444444443</v>
      </c>
      <c r="M37" s="16"/>
      <c r="N37" s="31">
        <f t="shared" si="9"/>
        <v>49.572649572649574</v>
      </c>
      <c r="O37" s="31">
        <f t="shared" si="10"/>
        <v>50.427350427350426</v>
      </c>
      <c r="P37" s="16"/>
      <c r="Q37" s="31">
        <f t="shared" si="11"/>
        <v>54.716981132075468</v>
      </c>
      <c r="R37" s="31">
        <f t="shared" si="12"/>
        <v>45.283018867924532</v>
      </c>
      <c r="S37" s="16"/>
      <c r="T37" s="31">
        <f t="shared" si="13"/>
        <v>45.614035087719294</v>
      </c>
      <c r="U37" s="31">
        <f t="shared" si="14"/>
        <v>54.385964912280706</v>
      </c>
      <c r="V37" s="18"/>
      <c r="W37" s="18"/>
      <c r="X37" s="8"/>
      <c r="Y37" s="8"/>
      <c r="Z37" s="8"/>
      <c r="AC37" s="8"/>
      <c r="AD37" s="8"/>
      <c r="AE37" s="8"/>
      <c r="AF37" s="8"/>
      <c r="AJ37" s="8"/>
      <c r="AK37" s="8"/>
      <c r="AL37" s="8"/>
      <c r="AM37" s="8"/>
      <c r="AO37" s="8"/>
      <c r="AP37" s="8"/>
      <c r="AQ37" s="8"/>
      <c r="AS37" s="8"/>
      <c r="AT37" s="8"/>
      <c r="AV37" s="8"/>
      <c r="AW37" s="8"/>
      <c r="AY37" s="8"/>
      <c r="AZ37" s="8"/>
      <c r="BB37" s="17"/>
      <c r="BC37" s="44"/>
      <c r="BD37" s="17"/>
      <c r="BE37" s="17"/>
      <c r="BF37" s="44"/>
      <c r="BG37" s="18"/>
    </row>
    <row r="38" spans="1:59" ht="12" customHeight="1" x14ac:dyDescent="0.2">
      <c r="A38" s="15" t="s">
        <v>17</v>
      </c>
      <c r="B38" s="31">
        <f t="shared" si="1"/>
        <v>50.221975582685907</v>
      </c>
      <c r="C38" s="31">
        <f t="shared" si="2"/>
        <v>49.778024417314093</v>
      </c>
      <c r="D38" s="16"/>
      <c r="E38" s="31">
        <f t="shared" si="3"/>
        <v>55.409836065573771</v>
      </c>
      <c r="F38" s="31">
        <f t="shared" si="4"/>
        <v>44.590163934426229</v>
      </c>
      <c r="G38" s="16"/>
      <c r="H38" s="31">
        <f t="shared" si="5"/>
        <v>41.628959276018101</v>
      </c>
      <c r="I38" s="31">
        <f t="shared" si="6"/>
        <v>58.371040723981906</v>
      </c>
      <c r="J38" s="16"/>
      <c r="K38" s="31">
        <f t="shared" si="7"/>
        <v>46.349206349206348</v>
      </c>
      <c r="L38" s="31">
        <f t="shared" si="8"/>
        <v>53.650793650793652</v>
      </c>
      <c r="M38" s="16"/>
      <c r="N38" s="31">
        <f t="shared" si="9"/>
        <v>49.892933618843685</v>
      </c>
      <c r="O38" s="31">
        <f t="shared" si="10"/>
        <v>50.107066381156315</v>
      </c>
      <c r="P38" s="16"/>
      <c r="Q38" s="31">
        <f t="shared" si="11"/>
        <v>54.435483870967737</v>
      </c>
      <c r="R38" s="31">
        <f t="shared" si="12"/>
        <v>45.564516129032256</v>
      </c>
      <c r="S38" s="16"/>
      <c r="T38" s="31">
        <f t="shared" si="13"/>
        <v>52.845528455284551</v>
      </c>
      <c r="U38" s="31">
        <f t="shared" si="14"/>
        <v>47.154471544715449</v>
      </c>
      <c r="V38" s="18"/>
      <c r="W38" s="18"/>
      <c r="X38" s="8"/>
      <c r="Y38" s="8"/>
      <c r="Z38" s="8"/>
      <c r="AC38" s="8"/>
      <c r="AD38" s="8"/>
      <c r="AE38" s="8"/>
      <c r="AF38" s="8"/>
      <c r="AJ38" s="8"/>
      <c r="AK38" s="8"/>
      <c r="AL38" s="8"/>
      <c r="AM38" s="8"/>
      <c r="AO38" s="8"/>
      <c r="AP38" s="8"/>
      <c r="AQ38" s="8"/>
      <c r="AS38" s="8"/>
      <c r="AT38" s="8"/>
      <c r="AV38" s="8"/>
      <c r="AW38" s="8"/>
      <c r="AY38" s="8"/>
      <c r="AZ38" s="8"/>
      <c r="BB38" s="17"/>
      <c r="BC38" s="44"/>
      <c r="BD38" s="17"/>
      <c r="BE38" s="17"/>
      <c r="BF38" s="44"/>
      <c r="BG38" s="18"/>
    </row>
    <row r="39" spans="1:59" ht="12" customHeight="1" x14ac:dyDescent="0.2">
      <c r="A39" s="15" t="s">
        <v>18</v>
      </c>
      <c r="B39" s="31">
        <f t="shared" si="1"/>
        <v>42.574257425742573</v>
      </c>
      <c r="C39" s="31">
        <f t="shared" si="2"/>
        <v>57.42574257425742</v>
      </c>
      <c r="D39" s="16"/>
      <c r="E39" s="48">
        <f>IF(E18="-","-",E18/SUM(E18:F18)*100)</f>
        <v>21.428571428571427</v>
      </c>
      <c r="F39" s="31">
        <f t="shared" si="4"/>
        <v>78.571428571428569</v>
      </c>
      <c r="G39" s="16"/>
      <c r="H39" s="31">
        <f t="shared" si="5"/>
        <v>50</v>
      </c>
      <c r="I39" s="31">
        <f t="shared" si="6"/>
        <v>50</v>
      </c>
      <c r="J39" s="16"/>
      <c r="K39" s="31">
        <f t="shared" si="7"/>
        <v>45.454545454545453</v>
      </c>
      <c r="L39" s="31">
        <f t="shared" si="8"/>
        <v>54.54545454545454</v>
      </c>
      <c r="M39" s="16"/>
      <c r="N39" s="31">
        <f t="shared" si="9"/>
        <v>50</v>
      </c>
      <c r="O39" s="31">
        <f t="shared" si="10"/>
        <v>50</v>
      </c>
      <c r="P39" s="16"/>
      <c r="Q39" s="31">
        <f t="shared" si="11"/>
        <v>47.826086956521742</v>
      </c>
      <c r="R39" s="31">
        <f t="shared" si="12"/>
        <v>52.173913043478258</v>
      </c>
      <c r="S39" s="16"/>
      <c r="T39" s="31">
        <f t="shared" si="13"/>
        <v>36.84210526315789</v>
      </c>
      <c r="U39" s="31">
        <f t="shared" si="14"/>
        <v>63.157894736842103</v>
      </c>
      <c r="V39" s="18"/>
      <c r="W39" s="18"/>
      <c r="X39" s="8"/>
      <c r="Y39" s="8"/>
      <c r="Z39" s="8"/>
      <c r="AC39" s="8"/>
      <c r="AD39" s="8"/>
      <c r="AE39" s="8"/>
      <c r="AF39" s="8"/>
      <c r="AJ39" s="8"/>
      <c r="AK39" s="8"/>
      <c r="AL39" s="8"/>
      <c r="AM39" s="8"/>
      <c r="AO39" s="8"/>
      <c r="AP39" s="8"/>
      <c r="AQ39" s="8"/>
      <c r="AS39" s="8"/>
      <c r="AT39" s="8"/>
      <c r="AV39" s="8"/>
      <c r="AW39" s="8"/>
      <c r="AY39" s="8"/>
      <c r="AZ39" s="8"/>
      <c r="BB39" s="17"/>
      <c r="BC39" s="44"/>
      <c r="BD39" s="17"/>
      <c r="BE39" s="17"/>
      <c r="BF39" s="44"/>
      <c r="BG39" s="18"/>
    </row>
    <row r="40" spans="1:59" ht="12" customHeight="1" x14ac:dyDescent="0.2">
      <c r="A40" s="15" t="s">
        <v>19</v>
      </c>
      <c r="B40" s="31">
        <f t="shared" si="1"/>
        <v>50.785854616895875</v>
      </c>
      <c r="C40" s="31">
        <f t="shared" si="2"/>
        <v>49.214145383104125</v>
      </c>
      <c r="D40" s="16"/>
      <c r="E40" s="31">
        <f t="shared" si="3"/>
        <v>53.289473684210535</v>
      </c>
      <c r="F40" s="31">
        <f t="shared" si="4"/>
        <v>46.710526315789473</v>
      </c>
      <c r="G40" s="16"/>
      <c r="H40" s="31">
        <f t="shared" si="5"/>
        <v>43.333333333333336</v>
      </c>
      <c r="I40" s="31">
        <f t="shared" si="6"/>
        <v>56.666666666666664</v>
      </c>
      <c r="J40" s="16"/>
      <c r="K40" s="31">
        <f t="shared" si="7"/>
        <v>51.785714285714292</v>
      </c>
      <c r="L40" s="31">
        <f t="shared" si="8"/>
        <v>48.214285714285715</v>
      </c>
      <c r="M40" s="16"/>
      <c r="N40" s="31">
        <f t="shared" si="9"/>
        <v>51.360544217687078</v>
      </c>
      <c r="O40" s="31">
        <f t="shared" si="10"/>
        <v>48.639455782312922</v>
      </c>
      <c r="P40" s="16"/>
      <c r="Q40" s="31">
        <f t="shared" si="11"/>
        <v>46.938775510204081</v>
      </c>
      <c r="R40" s="31">
        <f t="shared" si="12"/>
        <v>53.061224489795919</v>
      </c>
      <c r="S40" s="16"/>
      <c r="T40" s="31">
        <f t="shared" si="13"/>
        <v>56.20437956204379</v>
      </c>
      <c r="U40" s="31">
        <f t="shared" si="14"/>
        <v>43.79562043795621</v>
      </c>
      <c r="V40" s="18"/>
      <c r="W40" s="18"/>
      <c r="X40" s="8"/>
      <c r="Y40" s="8"/>
      <c r="Z40" s="8"/>
      <c r="AC40" s="8"/>
      <c r="AD40" s="8"/>
      <c r="AE40" s="8"/>
      <c r="AF40" s="8"/>
      <c r="AJ40" s="8"/>
      <c r="AK40" s="8"/>
      <c r="AL40" s="8"/>
      <c r="AM40" s="8"/>
      <c r="AO40" s="8"/>
      <c r="AP40" s="8"/>
      <c r="AQ40" s="8"/>
      <c r="AS40" s="8"/>
      <c r="AT40" s="8"/>
      <c r="AV40" s="8"/>
      <c r="AW40" s="8"/>
      <c r="AY40" s="8"/>
      <c r="AZ40" s="8"/>
      <c r="BB40" s="17"/>
      <c r="BC40" s="44"/>
      <c r="BD40" s="17"/>
      <c r="BE40" s="17"/>
      <c r="BF40" s="44"/>
      <c r="BG40" s="18"/>
    </row>
    <row r="41" spans="1:59" ht="12" customHeight="1" x14ac:dyDescent="0.2">
      <c r="A41" s="15" t="s">
        <v>20</v>
      </c>
      <c r="B41" s="31">
        <f t="shared" si="1"/>
        <v>47.956989247311824</v>
      </c>
      <c r="C41" s="31">
        <f t="shared" si="2"/>
        <v>52.043010752688168</v>
      </c>
      <c r="D41" s="16"/>
      <c r="E41" s="31">
        <f t="shared" si="3"/>
        <v>44.594594594594597</v>
      </c>
      <c r="F41" s="31">
        <f t="shared" si="4"/>
        <v>55.405405405405403</v>
      </c>
      <c r="G41" s="16"/>
      <c r="H41" s="31">
        <f t="shared" si="5"/>
        <v>50.980392156862742</v>
      </c>
      <c r="I41" s="31">
        <f t="shared" si="6"/>
        <v>49.019607843137251</v>
      </c>
      <c r="J41" s="16"/>
      <c r="K41" s="31">
        <f t="shared" si="7"/>
        <v>45.882352941176471</v>
      </c>
      <c r="L41" s="31">
        <f t="shared" si="8"/>
        <v>54.117647058823529</v>
      </c>
      <c r="M41" s="16"/>
      <c r="N41" s="31">
        <f t="shared" si="9"/>
        <v>48.760330578512395</v>
      </c>
      <c r="O41" s="31">
        <f t="shared" si="10"/>
        <v>51.239669421487598</v>
      </c>
      <c r="P41" s="16"/>
      <c r="Q41" s="31">
        <f t="shared" si="11"/>
        <v>50.819672131147541</v>
      </c>
      <c r="R41" s="31">
        <f t="shared" si="12"/>
        <v>49.180327868852459</v>
      </c>
      <c r="S41" s="16"/>
      <c r="T41" s="31">
        <f t="shared" si="13"/>
        <v>47.945205479452049</v>
      </c>
      <c r="U41" s="31">
        <f t="shared" si="14"/>
        <v>52.054794520547944</v>
      </c>
      <c r="V41" s="18"/>
      <c r="W41" s="18"/>
      <c r="X41" s="8"/>
      <c r="Y41" s="8"/>
      <c r="Z41" s="8"/>
      <c r="AC41" s="8"/>
      <c r="AD41" s="8"/>
      <c r="AE41" s="8"/>
      <c r="AF41" s="8"/>
      <c r="AJ41" s="8"/>
      <c r="AK41" s="8"/>
      <c r="AL41" s="8"/>
      <c r="AM41" s="8"/>
      <c r="AO41" s="8"/>
      <c r="AP41" s="8"/>
      <c r="AQ41" s="8"/>
      <c r="AS41" s="8"/>
      <c r="AT41" s="8"/>
      <c r="AV41" s="8"/>
      <c r="AW41" s="8"/>
      <c r="AY41" s="8"/>
      <c r="AZ41" s="8"/>
      <c r="BB41" s="17"/>
      <c r="BC41" s="44"/>
      <c r="BD41" s="17"/>
      <c r="BE41" s="17"/>
      <c r="BF41" s="44"/>
      <c r="BG41" s="18"/>
    </row>
    <row r="42" spans="1:59" ht="17.25" customHeight="1" x14ac:dyDescent="0.2">
      <c r="A42" s="15" t="s">
        <v>21</v>
      </c>
      <c r="B42" s="31">
        <f t="shared" si="1"/>
        <v>52.337542861921882</v>
      </c>
      <c r="C42" s="31">
        <f t="shared" si="2"/>
        <v>47.662457138078111</v>
      </c>
      <c r="D42" s="16"/>
      <c r="E42" s="31">
        <f t="shared" si="3"/>
        <v>49.237339841366691</v>
      </c>
      <c r="F42" s="31">
        <f t="shared" si="4"/>
        <v>50.762660158633309</v>
      </c>
      <c r="G42" s="16"/>
      <c r="H42" s="31">
        <f t="shared" si="5"/>
        <v>46.954177897574127</v>
      </c>
      <c r="I42" s="31">
        <f t="shared" si="6"/>
        <v>53.045822102425873</v>
      </c>
      <c r="J42" s="16"/>
      <c r="K42" s="31">
        <f t="shared" si="7"/>
        <v>48.96612406511219</v>
      </c>
      <c r="L42" s="31">
        <f t="shared" si="8"/>
        <v>51.033875934887817</v>
      </c>
      <c r="M42" s="16"/>
      <c r="N42" s="31">
        <f t="shared" si="9"/>
        <v>53.546453546453542</v>
      </c>
      <c r="O42" s="31">
        <f t="shared" si="10"/>
        <v>46.453546453546451</v>
      </c>
      <c r="P42" s="16"/>
      <c r="Q42" s="31">
        <f t="shared" si="11"/>
        <v>58.349834983498347</v>
      </c>
      <c r="R42" s="31">
        <f t="shared" si="12"/>
        <v>41.650165016501653</v>
      </c>
      <c r="S42" s="16"/>
      <c r="T42" s="31">
        <f t="shared" si="13"/>
        <v>58.313397129186605</v>
      </c>
      <c r="U42" s="31">
        <f t="shared" si="14"/>
        <v>41.686602870813402</v>
      </c>
      <c r="V42" s="18"/>
      <c r="W42" s="18"/>
      <c r="X42" s="8"/>
      <c r="Y42" s="8"/>
      <c r="Z42" s="8"/>
      <c r="AC42" s="8"/>
      <c r="AD42" s="8"/>
      <c r="AE42" s="8"/>
      <c r="AF42" s="8"/>
      <c r="AJ42" s="8"/>
      <c r="AK42" s="8"/>
      <c r="AL42" s="8"/>
      <c r="AM42" s="8"/>
      <c r="AO42" s="8"/>
      <c r="AP42" s="8"/>
      <c r="AQ42" s="8"/>
      <c r="AS42" s="8"/>
      <c r="AT42" s="8"/>
      <c r="AV42" s="8"/>
      <c r="AW42" s="8"/>
      <c r="AY42" s="8"/>
      <c r="AZ42" s="8"/>
      <c r="BB42" s="17"/>
      <c r="BC42" s="44"/>
      <c r="BD42" s="17"/>
      <c r="BE42" s="17"/>
      <c r="BF42" s="44"/>
      <c r="BG42" s="18"/>
    </row>
    <row r="43" spans="1:59" ht="17.25" customHeight="1" x14ac:dyDescent="0.2">
      <c r="A43" s="21" t="s">
        <v>22</v>
      </c>
      <c r="B43" s="31">
        <f t="shared" si="1"/>
        <v>49.335240213994389</v>
      </c>
      <c r="C43" s="31">
        <f t="shared" si="2"/>
        <v>50.664759786005618</v>
      </c>
      <c r="D43" s="16"/>
      <c r="E43" s="31">
        <f t="shared" si="3"/>
        <v>49.640961598501406</v>
      </c>
      <c r="F43" s="31">
        <f t="shared" si="4"/>
        <v>50.359038401498587</v>
      </c>
      <c r="G43" s="16"/>
      <c r="H43" s="31">
        <f t="shared" si="5"/>
        <v>45.352112676056336</v>
      </c>
      <c r="I43" s="31">
        <f t="shared" si="6"/>
        <v>54.647887323943664</v>
      </c>
      <c r="J43" s="16"/>
      <c r="K43" s="31">
        <f t="shared" si="7"/>
        <v>50.355774493705532</v>
      </c>
      <c r="L43" s="31">
        <f t="shared" si="8"/>
        <v>49.644225506294468</v>
      </c>
      <c r="M43" s="16"/>
      <c r="N43" s="31">
        <f t="shared" si="9"/>
        <v>49.075894612662211</v>
      </c>
      <c r="O43" s="31">
        <f t="shared" si="10"/>
        <v>50.924105387337789</v>
      </c>
      <c r="P43" s="16"/>
      <c r="Q43" s="31">
        <f t="shared" si="11"/>
        <v>50.639611821790908</v>
      </c>
      <c r="R43" s="31">
        <f t="shared" si="12"/>
        <v>49.360388178209085</v>
      </c>
      <c r="S43" s="16"/>
      <c r="T43" s="31">
        <f t="shared" si="13"/>
        <v>50.96153846153846</v>
      </c>
      <c r="U43" s="31">
        <f t="shared" si="14"/>
        <v>49.038461538461533</v>
      </c>
      <c r="V43" s="23"/>
      <c r="W43" s="18"/>
      <c r="X43" s="8"/>
      <c r="Y43" s="8"/>
      <c r="Z43" s="8"/>
      <c r="AC43" s="8"/>
      <c r="AD43" s="8"/>
      <c r="AE43" s="8"/>
      <c r="AF43" s="8"/>
      <c r="AJ43" s="8"/>
      <c r="AK43" s="8"/>
      <c r="AL43" s="8"/>
      <c r="AM43" s="8"/>
      <c r="AO43" s="8"/>
      <c r="AP43" s="8"/>
      <c r="AQ43" s="8"/>
      <c r="AS43" s="8"/>
      <c r="AT43" s="8"/>
      <c r="AV43" s="8"/>
      <c r="AW43" s="8"/>
      <c r="AY43" s="8"/>
      <c r="AZ43" s="8"/>
      <c r="BB43" s="17"/>
      <c r="BC43" s="44"/>
      <c r="BD43" s="17"/>
      <c r="BE43" s="17"/>
      <c r="BF43" s="44"/>
      <c r="BG43" s="23"/>
    </row>
    <row r="44" spans="1:59" ht="12" customHeight="1" x14ac:dyDescent="0.2">
      <c r="A44" s="24" t="s">
        <v>23</v>
      </c>
      <c r="B44" s="31">
        <f t="shared" si="1"/>
        <v>49.653620699863815</v>
      </c>
      <c r="C44" s="31">
        <f t="shared" si="2"/>
        <v>50.346379300136178</v>
      </c>
      <c r="D44" s="16"/>
      <c r="E44" s="31">
        <f t="shared" si="3"/>
        <v>50.033738191632928</v>
      </c>
      <c r="F44" s="31">
        <f t="shared" si="4"/>
        <v>49.966261808367072</v>
      </c>
      <c r="G44" s="16"/>
      <c r="H44" s="31">
        <f t="shared" si="5"/>
        <v>45.474516695957824</v>
      </c>
      <c r="I44" s="31">
        <f t="shared" si="6"/>
        <v>54.525483304042176</v>
      </c>
      <c r="J44" s="16"/>
      <c r="K44" s="31">
        <f t="shared" si="7"/>
        <v>50.998509687034279</v>
      </c>
      <c r="L44" s="31">
        <f t="shared" si="8"/>
        <v>49.001490312965721</v>
      </c>
      <c r="M44" s="16"/>
      <c r="N44" s="31">
        <f t="shared" si="9"/>
        <v>49.239585629270444</v>
      </c>
      <c r="O44" s="31">
        <f t="shared" si="10"/>
        <v>50.760414370729556</v>
      </c>
      <c r="P44" s="16"/>
      <c r="Q44" s="31">
        <f t="shared" si="11"/>
        <v>51.011935651271415</v>
      </c>
      <c r="R44" s="31">
        <f t="shared" si="12"/>
        <v>48.988064348728592</v>
      </c>
      <c r="S44" s="16"/>
      <c r="T44" s="31">
        <f t="shared" si="13"/>
        <v>51.366120218579233</v>
      </c>
      <c r="U44" s="31">
        <f t="shared" si="14"/>
        <v>48.633879781420767</v>
      </c>
      <c r="V44" s="23"/>
      <c r="W44" s="18"/>
      <c r="X44" s="8"/>
      <c r="Y44" s="8"/>
      <c r="Z44" s="8"/>
      <c r="AC44" s="8"/>
      <c r="AD44" s="8"/>
      <c r="AE44" s="8"/>
      <c r="AF44" s="8"/>
      <c r="AJ44" s="8"/>
      <c r="AK44" s="8"/>
      <c r="AL44" s="8"/>
      <c r="AM44" s="8"/>
      <c r="AO44" s="8"/>
      <c r="AP44" s="8"/>
      <c r="AQ44" s="8"/>
      <c r="AS44" s="8"/>
      <c r="AT44" s="8"/>
      <c r="AV44" s="8"/>
      <c r="AW44" s="8"/>
      <c r="AY44" s="8"/>
      <c r="AZ44" s="8"/>
      <c r="BB44" s="17"/>
      <c r="BC44" s="44"/>
      <c r="BD44" s="17"/>
      <c r="BE44" s="17"/>
      <c r="BF44" s="44"/>
      <c r="BG44" s="23"/>
    </row>
    <row r="45" spans="1:59" ht="12" customHeight="1" x14ac:dyDescent="0.2">
      <c r="A45" s="24" t="s">
        <v>24</v>
      </c>
      <c r="B45" s="31">
        <f t="shared" si="1"/>
        <v>46.633165829145732</v>
      </c>
      <c r="C45" s="31">
        <f t="shared" si="2"/>
        <v>53.366834170854268</v>
      </c>
      <c r="D45" s="16"/>
      <c r="E45" s="31">
        <f t="shared" si="3"/>
        <v>44.769874476987447</v>
      </c>
      <c r="F45" s="31">
        <f t="shared" si="4"/>
        <v>55.230125523012553</v>
      </c>
      <c r="G45" s="16"/>
      <c r="H45" s="31">
        <f t="shared" si="5"/>
        <v>44.019138755980862</v>
      </c>
      <c r="I45" s="31">
        <f t="shared" si="6"/>
        <v>55.980861244019145</v>
      </c>
      <c r="J45" s="16"/>
      <c r="K45" s="31">
        <f t="shared" si="7"/>
        <v>43.143812709030101</v>
      </c>
      <c r="L45" s="31">
        <f t="shared" si="8"/>
        <v>56.856187290969892</v>
      </c>
      <c r="M45" s="16"/>
      <c r="N45" s="31">
        <f t="shared" si="9"/>
        <v>47.723132969034609</v>
      </c>
      <c r="O45" s="31">
        <f t="shared" si="10"/>
        <v>52.276867030965391</v>
      </c>
      <c r="P45" s="16"/>
      <c r="Q45" s="31">
        <f t="shared" si="11"/>
        <v>48.529411764705884</v>
      </c>
      <c r="R45" s="31">
        <f t="shared" si="12"/>
        <v>51.470588235294116</v>
      </c>
      <c r="S45" s="16"/>
      <c r="T45" s="31">
        <f t="shared" si="13"/>
        <v>48.870056497175142</v>
      </c>
      <c r="U45" s="31">
        <f t="shared" si="14"/>
        <v>51.129943502824858</v>
      </c>
      <c r="V45" s="23"/>
      <c r="W45" s="18"/>
      <c r="X45" s="8"/>
      <c r="Y45" s="8"/>
      <c r="Z45" s="8"/>
      <c r="AC45" s="8"/>
      <c r="AD45" s="8"/>
      <c r="AE45" s="8"/>
      <c r="AF45" s="8"/>
      <c r="AJ45" s="8"/>
      <c r="AK45" s="8"/>
      <c r="AL45" s="8"/>
      <c r="AM45" s="8"/>
      <c r="AO45" s="8"/>
      <c r="AP45" s="8"/>
      <c r="AQ45" s="8"/>
      <c r="AS45" s="8"/>
      <c r="AT45" s="8"/>
      <c r="AV45" s="8"/>
      <c r="AW45" s="8"/>
      <c r="AY45" s="8"/>
      <c r="AZ45" s="8"/>
      <c r="BB45" s="17"/>
      <c r="BC45" s="44"/>
      <c r="BD45" s="17"/>
      <c r="BE45" s="17"/>
      <c r="BF45" s="44"/>
      <c r="BG45" s="23"/>
    </row>
    <row r="46" spans="1:59" ht="17.25" customHeight="1" thickBot="1" x14ac:dyDescent="0.25">
      <c r="A46" s="33" t="s">
        <v>25</v>
      </c>
      <c r="B46" s="34">
        <f t="shared" si="1"/>
        <v>50.49941626670126</v>
      </c>
      <c r="C46" s="34">
        <f t="shared" si="2"/>
        <v>49.50058373329874</v>
      </c>
      <c r="D46" s="35"/>
      <c r="E46" s="34">
        <f t="shared" si="3"/>
        <v>49.504337050805454</v>
      </c>
      <c r="F46" s="34">
        <f t="shared" si="4"/>
        <v>50.495662949194553</v>
      </c>
      <c r="G46" s="35"/>
      <c r="H46" s="34">
        <f t="shared" si="5"/>
        <v>46.036866359447004</v>
      </c>
      <c r="I46" s="34">
        <f t="shared" si="6"/>
        <v>53.963133640552996</v>
      </c>
      <c r="J46" s="35"/>
      <c r="K46" s="34">
        <f t="shared" si="7"/>
        <v>49.822844609414545</v>
      </c>
      <c r="L46" s="34">
        <f t="shared" si="8"/>
        <v>50.177155390585462</v>
      </c>
      <c r="M46" s="35"/>
      <c r="N46" s="34">
        <f t="shared" si="9"/>
        <v>50.735566819137098</v>
      </c>
      <c r="O46" s="34">
        <f t="shared" si="10"/>
        <v>49.264433180862902</v>
      </c>
      <c r="P46" s="35"/>
      <c r="Q46" s="34">
        <f t="shared" si="11"/>
        <v>53.728186144896881</v>
      </c>
      <c r="R46" s="34">
        <f t="shared" si="12"/>
        <v>46.271813855103119</v>
      </c>
      <c r="S46" s="35"/>
      <c r="T46" s="34">
        <f t="shared" si="13"/>
        <v>54.149377593360995</v>
      </c>
      <c r="U46" s="34">
        <f t="shared" si="14"/>
        <v>45.850622406639005</v>
      </c>
      <c r="V46" s="28"/>
      <c r="W46" s="18"/>
      <c r="X46" s="8"/>
      <c r="Y46" s="8"/>
      <c r="Z46" s="8"/>
      <c r="AC46" s="8"/>
      <c r="AD46" s="8"/>
      <c r="AE46" s="8"/>
      <c r="AF46" s="8"/>
      <c r="AJ46" s="8"/>
      <c r="AK46" s="8"/>
      <c r="AL46" s="8"/>
      <c r="AM46" s="8"/>
      <c r="AO46" s="8"/>
      <c r="AP46" s="8"/>
      <c r="AQ46" s="8"/>
      <c r="AS46" s="8"/>
      <c r="AT46" s="8"/>
      <c r="AV46" s="8"/>
      <c r="AW46" s="8"/>
      <c r="AY46" s="8"/>
      <c r="AZ46" s="8"/>
      <c r="BB46" s="17"/>
      <c r="BC46" s="44"/>
      <c r="BD46" s="17"/>
      <c r="BE46" s="17"/>
      <c r="BF46" s="44"/>
      <c r="BG46" s="28"/>
    </row>
    <row r="47" spans="1:59" ht="12" customHeight="1" x14ac:dyDescent="0.2">
      <c r="A47" s="36" t="s">
        <v>45</v>
      </c>
      <c r="B47" s="37"/>
      <c r="C47" s="37"/>
      <c r="D47" s="3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44"/>
      <c r="Y47" s="44"/>
      <c r="Z47" s="44"/>
      <c r="AA47" s="17"/>
      <c r="AB47" s="17"/>
      <c r="AC47" s="17"/>
      <c r="AD47" s="17"/>
      <c r="AE47" s="17"/>
      <c r="AF47" s="44"/>
      <c r="AG47" s="17"/>
      <c r="AH47" s="17"/>
      <c r="AI47" s="17"/>
      <c r="AJ47" s="17"/>
      <c r="AK47" s="17"/>
      <c r="AL47" s="44"/>
      <c r="AM47" s="44"/>
      <c r="AN47" s="17"/>
      <c r="AO47" s="17"/>
      <c r="AP47" s="17"/>
      <c r="AQ47" s="44"/>
      <c r="AR47" s="17"/>
      <c r="AS47" s="17"/>
      <c r="AT47" s="44"/>
      <c r="AU47" s="17"/>
      <c r="AV47" s="17"/>
      <c r="AW47" s="44"/>
      <c r="AX47" s="17"/>
      <c r="AY47" s="17"/>
      <c r="AZ47" s="44"/>
      <c r="BA47" s="17"/>
      <c r="BB47" s="17"/>
      <c r="BC47" s="44"/>
      <c r="BD47" s="17"/>
      <c r="BE47" s="17"/>
      <c r="BF47" s="44"/>
      <c r="BG47" s="18"/>
    </row>
    <row r="48" spans="1:59" ht="12" customHeight="1" x14ac:dyDescent="0.2">
      <c r="A48" s="36" t="s">
        <v>58</v>
      </c>
      <c r="B48" s="37"/>
      <c r="C48" s="37"/>
      <c r="D48" s="3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44"/>
      <c r="Y48" s="44"/>
      <c r="Z48" s="44"/>
      <c r="AA48" s="17"/>
      <c r="AB48" s="17"/>
      <c r="AC48" s="17"/>
      <c r="AD48" s="17"/>
      <c r="AE48" s="17"/>
      <c r="AF48" s="44"/>
      <c r="AG48" s="17"/>
      <c r="AH48" s="17"/>
      <c r="AI48" s="17"/>
      <c r="AJ48" s="17"/>
      <c r="AK48" s="17"/>
      <c r="AL48" s="44"/>
      <c r="AM48" s="44"/>
      <c r="AN48" s="17"/>
      <c r="AO48" s="17"/>
      <c r="AP48" s="17"/>
      <c r="AQ48" s="44"/>
      <c r="AR48" s="17"/>
      <c r="AS48" s="17"/>
      <c r="AT48" s="44"/>
      <c r="AU48" s="17"/>
      <c r="AV48" s="17"/>
      <c r="AW48" s="44"/>
      <c r="AX48" s="17"/>
      <c r="AY48" s="17"/>
      <c r="AZ48" s="44"/>
      <c r="BA48" s="17"/>
      <c r="BB48" s="17"/>
      <c r="BC48" s="44"/>
      <c r="BD48" s="17"/>
      <c r="BE48" s="17"/>
      <c r="BF48" s="44"/>
      <c r="BG48" s="18"/>
    </row>
    <row r="49" spans="1:59" x14ac:dyDescent="0.2">
      <c r="A49" s="38"/>
      <c r="B49" s="29"/>
      <c r="C49" s="29"/>
      <c r="D49" s="29"/>
      <c r="E49" s="14"/>
      <c r="F49" s="14"/>
      <c r="G49" s="1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44"/>
      <c r="Y49" s="44"/>
      <c r="Z49" s="44"/>
      <c r="AA49" s="17"/>
      <c r="AB49" s="17"/>
      <c r="AC49" s="17"/>
      <c r="AD49" s="17"/>
      <c r="AE49" s="17"/>
      <c r="AF49" s="44"/>
      <c r="AG49" s="17"/>
      <c r="AH49" s="17"/>
      <c r="AI49" s="17"/>
      <c r="AJ49" s="17"/>
      <c r="AK49" s="17"/>
      <c r="AL49" s="44"/>
      <c r="AM49" s="44"/>
      <c r="AN49" s="17"/>
      <c r="AO49" s="17"/>
      <c r="AP49" s="17"/>
      <c r="AQ49" s="44"/>
      <c r="AR49" s="17"/>
      <c r="AS49" s="17"/>
      <c r="AT49" s="44"/>
      <c r="AU49" s="17"/>
      <c r="AV49" s="17"/>
      <c r="AW49" s="44"/>
      <c r="AX49" s="17"/>
      <c r="AY49" s="17"/>
      <c r="AZ49" s="44"/>
      <c r="BA49" s="17"/>
      <c r="BB49" s="17"/>
      <c r="BC49" s="44"/>
      <c r="BD49" s="17"/>
      <c r="BE49" s="17"/>
      <c r="BF49" s="44"/>
      <c r="BG49" s="30"/>
    </row>
    <row r="50" spans="1:59" x14ac:dyDescent="0.2">
      <c r="B50" s="37"/>
      <c r="C50" s="37"/>
      <c r="D50" s="3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4"/>
      <c r="Y50" s="44"/>
      <c r="Z50" s="44"/>
      <c r="AA50" s="17"/>
      <c r="AB50" s="17"/>
      <c r="AC50" s="17"/>
      <c r="AD50" s="17"/>
      <c r="AE50" s="17"/>
      <c r="AF50" s="44"/>
      <c r="AG50" s="17"/>
      <c r="AH50" s="17"/>
      <c r="AI50" s="17"/>
      <c r="AJ50" s="17"/>
      <c r="AK50" s="17"/>
      <c r="AL50" s="44"/>
      <c r="AM50" s="44"/>
      <c r="AN50" s="17"/>
      <c r="AO50" s="17"/>
      <c r="AP50" s="17"/>
      <c r="AQ50" s="44"/>
      <c r="AR50" s="17"/>
      <c r="AS50" s="17"/>
      <c r="AT50" s="44"/>
      <c r="AU50" s="17"/>
      <c r="AV50" s="17"/>
      <c r="AW50" s="44"/>
      <c r="AX50" s="17"/>
      <c r="AY50" s="17"/>
      <c r="AZ50" s="44"/>
      <c r="BA50" s="17"/>
      <c r="BB50" s="17"/>
      <c r="BC50" s="44"/>
      <c r="BD50" s="17"/>
      <c r="BE50" s="17"/>
      <c r="BF50" s="44"/>
      <c r="BG50" s="18"/>
    </row>
    <row r="51" spans="1:59" x14ac:dyDescent="0.2">
      <c r="A51" s="32"/>
      <c r="B51" s="18"/>
      <c r="C51" s="18"/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44"/>
      <c r="Y51" s="44"/>
      <c r="Z51" s="44"/>
      <c r="AA51" s="17"/>
      <c r="AB51" s="17"/>
      <c r="AC51" s="17"/>
      <c r="AD51" s="17"/>
      <c r="AE51" s="17"/>
      <c r="AF51" s="44"/>
      <c r="AG51" s="17"/>
      <c r="AH51" s="17"/>
      <c r="AI51" s="17"/>
      <c r="AJ51" s="17"/>
      <c r="AK51" s="17"/>
      <c r="AL51" s="44"/>
      <c r="AM51" s="44"/>
      <c r="AN51" s="17"/>
      <c r="AO51" s="17"/>
      <c r="AP51" s="17"/>
      <c r="AQ51" s="44"/>
      <c r="AR51" s="17"/>
      <c r="AS51" s="17"/>
      <c r="AT51" s="44"/>
      <c r="AU51" s="17"/>
      <c r="AV51" s="17"/>
      <c r="AW51" s="44"/>
      <c r="AX51" s="17"/>
      <c r="AY51" s="17"/>
      <c r="AZ51" s="44"/>
      <c r="BA51" s="17"/>
      <c r="BB51" s="17"/>
      <c r="BC51" s="44"/>
      <c r="BD51" s="17"/>
      <c r="BE51" s="17"/>
      <c r="BF51" s="44"/>
      <c r="BG51" s="18"/>
    </row>
    <row r="52" spans="1:59" x14ac:dyDescent="0.2">
      <c r="A52" s="32"/>
      <c r="B52" s="18"/>
      <c r="C52" s="18"/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44"/>
      <c r="Y52" s="44"/>
      <c r="Z52" s="44"/>
      <c r="AA52" s="17"/>
      <c r="AB52" s="17"/>
      <c r="AC52" s="17"/>
      <c r="AD52" s="17"/>
      <c r="AE52" s="17"/>
      <c r="AF52" s="44"/>
      <c r="AG52" s="17"/>
      <c r="AH52" s="17"/>
      <c r="AI52" s="17"/>
      <c r="AJ52" s="17"/>
      <c r="AK52" s="17"/>
      <c r="AL52" s="44"/>
      <c r="AM52" s="44"/>
      <c r="AN52" s="17"/>
      <c r="AO52" s="17"/>
      <c r="AP52" s="17"/>
      <c r="AQ52" s="44"/>
      <c r="AR52" s="17"/>
      <c r="AS52" s="17"/>
      <c r="AT52" s="44"/>
      <c r="AU52" s="17"/>
      <c r="AV52" s="17"/>
      <c r="AW52" s="44"/>
      <c r="AX52" s="17"/>
      <c r="AY52" s="17"/>
      <c r="AZ52" s="44"/>
      <c r="BA52" s="17"/>
      <c r="BB52" s="17"/>
      <c r="BC52" s="44"/>
      <c r="BD52" s="17"/>
      <c r="BE52" s="17"/>
      <c r="BF52" s="44"/>
      <c r="BG52" s="18"/>
    </row>
    <row r="53" spans="1:59" x14ac:dyDescent="0.2">
      <c r="A53" s="32"/>
      <c r="B53" s="18"/>
      <c r="C53" s="18"/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44"/>
      <c r="Y53" s="44"/>
      <c r="Z53" s="44"/>
      <c r="AA53" s="17"/>
      <c r="AB53" s="17"/>
      <c r="AC53" s="17"/>
      <c r="AD53" s="17"/>
      <c r="AE53" s="17"/>
      <c r="AF53" s="44"/>
      <c r="AG53" s="17"/>
      <c r="AH53" s="17"/>
      <c r="AI53" s="17"/>
      <c r="AJ53" s="17"/>
      <c r="AK53" s="17"/>
      <c r="AL53" s="44"/>
      <c r="AM53" s="44"/>
      <c r="AN53" s="17"/>
      <c r="AO53" s="17"/>
      <c r="AP53" s="17"/>
      <c r="AQ53" s="44"/>
      <c r="AR53" s="17"/>
      <c r="AS53" s="17"/>
      <c r="AT53" s="44"/>
      <c r="AU53" s="17"/>
      <c r="AV53" s="17"/>
      <c r="AW53" s="44"/>
      <c r="AX53" s="17"/>
      <c r="AY53" s="17"/>
      <c r="AZ53" s="44"/>
      <c r="BA53" s="17"/>
      <c r="BB53" s="17"/>
      <c r="BC53" s="44"/>
      <c r="BD53" s="17"/>
      <c r="BE53" s="17"/>
      <c r="BF53" s="44"/>
      <c r="BG53" s="18"/>
    </row>
    <row r="54" spans="1:59" x14ac:dyDescent="0.2">
      <c r="A54" s="32"/>
      <c r="B54" s="18"/>
      <c r="C54" s="18"/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"/>
      <c r="Y54" s="44"/>
      <c r="Z54" s="44"/>
      <c r="AA54" s="17"/>
      <c r="AB54" s="17"/>
      <c r="AC54" s="17"/>
      <c r="AD54" s="17"/>
      <c r="AE54" s="17"/>
      <c r="AF54" s="44"/>
      <c r="AG54" s="17"/>
      <c r="AH54" s="17"/>
      <c r="AI54" s="17"/>
      <c r="AJ54" s="17"/>
      <c r="AK54" s="17"/>
      <c r="AL54" s="44"/>
      <c r="AM54" s="44"/>
      <c r="AN54" s="17"/>
      <c r="AO54" s="17"/>
      <c r="AP54" s="17"/>
      <c r="AQ54" s="44"/>
      <c r="AR54" s="17"/>
      <c r="AS54" s="17"/>
      <c r="AT54" s="44"/>
      <c r="AU54" s="17"/>
      <c r="AV54" s="17"/>
      <c r="AW54" s="44"/>
      <c r="AX54" s="17"/>
      <c r="AY54" s="17"/>
      <c r="AZ54" s="44"/>
      <c r="BA54" s="17"/>
      <c r="BB54" s="17"/>
      <c r="BC54" s="44"/>
      <c r="BD54" s="17"/>
      <c r="BE54" s="17"/>
      <c r="BF54" s="44"/>
      <c r="BG54" s="18"/>
    </row>
    <row r="55" spans="1:59" x14ac:dyDescent="0.2">
      <c r="A55" s="32"/>
      <c r="B55" s="18"/>
      <c r="C55" s="18"/>
      <c r="D55" s="3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4"/>
      <c r="Y55" s="44"/>
      <c r="Z55" s="44"/>
      <c r="AA55" s="17"/>
      <c r="AB55" s="17"/>
      <c r="AC55" s="17"/>
      <c r="AD55" s="17"/>
      <c r="AE55" s="17"/>
      <c r="AF55" s="44"/>
      <c r="AG55" s="17"/>
      <c r="AH55" s="17"/>
      <c r="AI55" s="17"/>
      <c r="AJ55" s="17"/>
      <c r="AK55" s="17"/>
      <c r="AL55" s="44"/>
      <c r="AM55" s="44"/>
      <c r="AN55" s="17"/>
      <c r="AO55" s="17"/>
      <c r="AP55" s="17"/>
      <c r="AQ55" s="44"/>
      <c r="AR55" s="17"/>
      <c r="AS55" s="17"/>
      <c r="AT55" s="44"/>
      <c r="AU55" s="17"/>
      <c r="AV55" s="17"/>
      <c r="AW55" s="44"/>
      <c r="AX55" s="17"/>
      <c r="AY55" s="17"/>
      <c r="AZ55" s="44"/>
      <c r="BA55" s="17"/>
      <c r="BB55" s="17"/>
      <c r="BC55" s="44"/>
      <c r="BD55" s="17"/>
      <c r="BE55" s="17"/>
      <c r="BF55" s="44"/>
      <c r="BG55" s="18"/>
    </row>
    <row r="56" spans="1:59" x14ac:dyDescent="0.2">
      <c r="A56" s="32"/>
      <c r="B56" s="18"/>
      <c r="C56" s="18"/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44"/>
      <c r="Y56" s="44"/>
      <c r="Z56" s="44"/>
      <c r="AA56" s="17"/>
      <c r="AB56" s="17"/>
      <c r="AC56" s="17"/>
      <c r="AD56" s="17"/>
      <c r="AE56" s="17"/>
      <c r="AF56" s="44"/>
      <c r="AG56" s="17"/>
      <c r="AH56" s="17"/>
      <c r="AI56" s="17"/>
      <c r="AJ56" s="17"/>
      <c r="AK56" s="17"/>
      <c r="AL56" s="44"/>
      <c r="AM56" s="44"/>
      <c r="AN56" s="17"/>
      <c r="AO56" s="17"/>
      <c r="AP56" s="17"/>
      <c r="AQ56" s="44"/>
      <c r="AR56" s="17"/>
      <c r="AS56" s="17"/>
      <c r="AT56" s="44"/>
      <c r="AU56" s="17"/>
      <c r="AV56" s="17"/>
      <c r="AW56" s="44"/>
      <c r="AX56" s="17"/>
      <c r="AY56" s="17"/>
      <c r="AZ56" s="44"/>
      <c r="BA56" s="17"/>
      <c r="BB56" s="17"/>
      <c r="BC56" s="44"/>
      <c r="BD56" s="17"/>
      <c r="BE56" s="17"/>
      <c r="BF56" s="44"/>
      <c r="BG56" s="18"/>
    </row>
    <row r="57" spans="1:59" x14ac:dyDescent="0.2">
      <c r="A57" s="32"/>
      <c r="B57" s="18"/>
      <c r="C57" s="18"/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44"/>
      <c r="Y57" s="44"/>
      <c r="Z57" s="44"/>
      <c r="AA57" s="17"/>
      <c r="AB57" s="17"/>
      <c r="AC57" s="17"/>
      <c r="AD57" s="17"/>
      <c r="AE57" s="17"/>
      <c r="AF57" s="44"/>
      <c r="AG57" s="17"/>
      <c r="AH57" s="17"/>
      <c r="AI57" s="17"/>
      <c r="AJ57" s="17"/>
      <c r="AK57" s="17"/>
      <c r="AL57" s="44"/>
      <c r="AM57" s="44"/>
      <c r="AN57" s="17"/>
      <c r="AO57" s="17"/>
      <c r="AP57" s="17"/>
      <c r="AQ57" s="44"/>
      <c r="AR57" s="17"/>
      <c r="AS57" s="17"/>
      <c r="AT57" s="44"/>
      <c r="AU57" s="17"/>
      <c r="AV57" s="17"/>
      <c r="AW57" s="44"/>
      <c r="AX57" s="17"/>
      <c r="AY57" s="17"/>
      <c r="AZ57" s="44"/>
      <c r="BA57" s="17"/>
      <c r="BB57" s="17"/>
      <c r="BC57" s="44"/>
      <c r="BD57" s="17"/>
      <c r="BE57" s="17"/>
      <c r="BF57" s="44"/>
      <c r="BG57" s="18"/>
    </row>
    <row r="58" spans="1:59" x14ac:dyDescent="0.2">
      <c r="A58" s="32"/>
      <c r="B58" s="18"/>
      <c r="C58" s="18"/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44"/>
      <c r="Y58" s="44"/>
      <c r="Z58" s="44"/>
      <c r="AA58" s="17"/>
      <c r="AB58" s="17"/>
      <c r="AC58" s="17"/>
      <c r="AD58" s="17"/>
      <c r="AE58" s="17"/>
      <c r="AF58" s="44"/>
      <c r="AG58" s="17"/>
      <c r="AH58" s="17"/>
      <c r="AI58" s="17"/>
      <c r="AJ58" s="17"/>
      <c r="AK58" s="17"/>
      <c r="AL58" s="44"/>
      <c r="AM58" s="44"/>
      <c r="AN58" s="17"/>
      <c r="AO58" s="17"/>
      <c r="AP58" s="17"/>
      <c r="AQ58" s="44"/>
      <c r="AR58" s="17"/>
      <c r="AS58" s="17"/>
      <c r="AT58" s="44"/>
      <c r="AU58" s="17"/>
      <c r="AV58" s="17"/>
      <c r="AW58" s="44"/>
      <c r="AX58" s="17"/>
      <c r="AY58" s="17"/>
      <c r="AZ58" s="44"/>
      <c r="BA58" s="17"/>
      <c r="BB58" s="17"/>
      <c r="BC58" s="44"/>
      <c r="BD58" s="17"/>
      <c r="BE58" s="17"/>
      <c r="BF58" s="44"/>
      <c r="BG58" s="18"/>
    </row>
    <row r="59" spans="1:59" x14ac:dyDescent="0.2">
      <c r="A59" s="32"/>
      <c r="B59" s="18"/>
      <c r="C59" s="18"/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</row>
    <row r="60" spans="1:59" x14ac:dyDescent="0.2">
      <c r="A60" s="32"/>
      <c r="B60" s="18"/>
      <c r="C60" s="18"/>
      <c r="D60" s="3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</row>
    <row r="61" spans="1:59" x14ac:dyDescent="0.2">
      <c r="A61" s="32"/>
      <c r="B61" s="18"/>
      <c r="C61" s="18"/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</row>
    <row r="62" spans="1:59" x14ac:dyDescent="0.2">
      <c r="A62" s="32"/>
      <c r="B62" s="18"/>
      <c r="C62" s="18"/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</row>
    <row r="63" spans="1:59" x14ac:dyDescent="0.2">
      <c r="A63" s="32"/>
      <c r="B63" s="18"/>
      <c r="C63" s="18"/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</row>
    <row r="64" spans="1:59" x14ac:dyDescent="0.2">
      <c r="A64" s="32"/>
      <c r="B64" s="18"/>
      <c r="C64" s="18"/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</row>
    <row r="65" spans="1:59" x14ac:dyDescent="0.2">
      <c r="A65" s="32"/>
      <c r="B65" s="18"/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</row>
    <row r="66" spans="1:59" ht="15.75" customHeight="1" x14ac:dyDescent="0.2">
      <c r="A66" s="32"/>
      <c r="B66" s="18"/>
      <c r="C66" s="18"/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</row>
    <row r="67" spans="1:59" ht="15.75" customHeight="1" x14ac:dyDescent="0.2">
      <c r="A67" s="39"/>
      <c r="B67" s="18"/>
      <c r="C67" s="18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</row>
    <row r="68" spans="1:59" x14ac:dyDescent="0.2">
      <c r="A68" s="40"/>
      <c r="B68" s="18"/>
      <c r="C68" s="18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</row>
    <row r="69" spans="1:59" x14ac:dyDescent="0.2">
      <c r="A69" s="41"/>
      <c r="B69" s="18"/>
      <c r="C69" s="18"/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</row>
    <row r="70" spans="1:59" ht="15" customHeight="1" x14ac:dyDescent="0.2">
      <c r="A70" s="42"/>
      <c r="B70" s="18"/>
      <c r="C70" s="18"/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</row>
    <row r="71" spans="1:59" x14ac:dyDescent="0.2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59" x14ac:dyDescent="0.2">
      <c r="B72" s="43"/>
    </row>
  </sheetData>
  <mergeCells count="7">
    <mergeCell ref="T3:U3"/>
    <mergeCell ref="B3:C3"/>
    <mergeCell ref="E3:F3"/>
    <mergeCell ref="H3:I3"/>
    <mergeCell ref="K3:L3"/>
    <mergeCell ref="N3:O3"/>
    <mergeCell ref="Q3:R3"/>
  </mergeCells>
  <pageMargins left="0.15748031496062992" right="0" top="0.39370078740157483" bottom="0.19685039370078741" header="0.51181102362204722" footer="0.51181102362204722"/>
  <pageSetup paperSize="9" orientation="portrait" r:id="rId1"/>
  <headerFooter alignWithMargins="0"/>
  <ignoredErrors>
    <ignoredError sqref="E3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72"/>
  <sheetViews>
    <sheetView showGridLines="0" workbookViewId="0"/>
  </sheetViews>
  <sheetFormatPr defaultColWidth="9.28515625" defaultRowHeight="12.75" x14ac:dyDescent="0.2"/>
  <cols>
    <col min="1" max="1" width="11.42578125" style="2" customWidth="1"/>
    <col min="2" max="2" width="6" style="2" customWidth="1"/>
    <col min="3" max="3" width="5.5703125" style="2" customWidth="1"/>
    <col min="4" max="4" width="1.28515625" style="2" customWidth="1"/>
    <col min="5" max="5" width="6.28515625" style="3" customWidth="1"/>
    <col min="6" max="6" width="5.7109375" style="3" customWidth="1"/>
    <col min="7" max="7" width="1.28515625" style="3" customWidth="1"/>
    <col min="8" max="8" width="6.28515625" style="3" customWidth="1"/>
    <col min="9" max="9" width="5.28515625" style="3" customWidth="1"/>
    <col min="10" max="10" width="1.28515625" style="3" customWidth="1"/>
    <col min="11" max="11" width="6.28515625" style="3" customWidth="1"/>
    <col min="12" max="12" width="5.85546875" style="3" customWidth="1"/>
    <col min="13" max="13" width="1.28515625" style="3" customWidth="1"/>
    <col min="14" max="14" width="6.28515625" style="3" customWidth="1"/>
    <col min="15" max="15" width="5.28515625" style="3" customWidth="1"/>
    <col min="16" max="16" width="1.28515625" style="3" customWidth="1"/>
    <col min="17" max="17" width="6.140625" style="3" customWidth="1"/>
    <col min="18" max="18" width="5.42578125" style="3" customWidth="1"/>
    <col min="19" max="19" width="1.28515625" style="3" customWidth="1"/>
    <col min="20" max="20" width="6" style="3" customWidth="1"/>
    <col min="21" max="21" width="5.28515625" style="3" customWidth="1"/>
    <col min="22" max="23" width="5" style="3" customWidth="1"/>
    <col min="24" max="24" width="8.140625" style="3" customWidth="1"/>
    <col min="25" max="36" width="5" style="3" customWidth="1"/>
    <col min="37" max="37" width="5.28515625" style="3" customWidth="1"/>
    <col min="38" max="49" width="5" style="3" customWidth="1"/>
    <col min="50" max="16384" width="9.28515625" style="2"/>
  </cols>
  <sheetData>
    <row r="1" spans="1:51" x14ac:dyDescent="0.2">
      <c r="A1" s="1" t="s">
        <v>27</v>
      </c>
    </row>
    <row r="2" spans="1:51" ht="28.15" customHeight="1" thickBot="1" x14ac:dyDescent="0.25">
      <c r="A2" s="4" t="s">
        <v>36</v>
      </c>
      <c r="B2" s="4"/>
      <c r="C2" s="4"/>
      <c r="D2" s="4"/>
      <c r="E2" s="4"/>
      <c r="F2" s="4"/>
      <c r="G2" s="4"/>
    </row>
    <row r="3" spans="1:51" s="9" customFormat="1" ht="12" customHeight="1" x14ac:dyDescent="0.2">
      <c r="A3" s="5" t="s">
        <v>0</v>
      </c>
      <c r="B3" s="49" t="s">
        <v>1</v>
      </c>
      <c r="C3" s="49"/>
      <c r="D3" s="6"/>
      <c r="E3" s="49" t="s">
        <v>29</v>
      </c>
      <c r="F3" s="49"/>
      <c r="G3" s="6"/>
      <c r="H3" s="49" t="s">
        <v>30</v>
      </c>
      <c r="I3" s="49"/>
      <c r="J3" s="6"/>
      <c r="K3" s="49" t="s">
        <v>31</v>
      </c>
      <c r="L3" s="49"/>
      <c r="M3" s="6"/>
      <c r="N3" s="49" t="s">
        <v>32</v>
      </c>
      <c r="O3" s="49"/>
      <c r="P3" s="6"/>
      <c r="Q3" s="49" t="s">
        <v>33</v>
      </c>
      <c r="R3" s="49"/>
      <c r="S3" s="6"/>
      <c r="T3" s="49" t="s">
        <v>2</v>
      </c>
      <c r="U3" s="49"/>
      <c r="V3" s="7"/>
      <c r="W3" s="7"/>
      <c r="X3" s="8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51" ht="12" customHeight="1" x14ac:dyDescent="0.2">
      <c r="A4" s="10"/>
      <c r="B4" s="11" t="s">
        <v>3</v>
      </c>
      <c r="C4" s="11" t="s">
        <v>4</v>
      </c>
      <c r="D4" s="11"/>
      <c r="E4" s="11" t="s">
        <v>3</v>
      </c>
      <c r="F4" s="11" t="s">
        <v>4</v>
      </c>
      <c r="G4" s="11"/>
      <c r="H4" s="11" t="s">
        <v>3</v>
      </c>
      <c r="I4" s="11" t="s">
        <v>4</v>
      </c>
      <c r="J4" s="11"/>
      <c r="K4" s="11" t="s">
        <v>3</v>
      </c>
      <c r="L4" s="11" t="s">
        <v>4</v>
      </c>
      <c r="M4" s="11"/>
      <c r="N4" s="11" t="s">
        <v>3</v>
      </c>
      <c r="O4" s="11" t="s">
        <v>4</v>
      </c>
      <c r="P4" s="11"/>
      <c r="Q4" s="11" t="s">
        <v>3</v>
      </c>
      <c r="R4" s="11" t="s">
        <v>4</v>
      </c>
      <c r="S4" s="11"/>
      <c r="T4" s="11" t="s">
        <v>3</v>
      </c>
      <c r="U4" s="11" t="s">
        <v>4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</row>
    <row r="5" spans="1:51" ht="12" customHeight="1" x14ac:dyDescent="0.2">
      <c r="A5" s="13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/>
      <c r="W5" s="12"/>
      <c r="X5" s="12"/>
      <c r="Y5" s="12"/>
      <c r="Z5" s="30"/>
      <c r="AA5" s="30"/>
      <c r="AB5" s="30"/>
      <c r="AC5" s="30"/>
      <c r="AD5" s="30"/>
      <c r="AE5" s="30"/>
      <c r="AF5" s="30"/>
      <c r="AG5" s="30"/>
      <c r="AH5" s="16"/>
      <c r="AI5" s="16"/>
      <c r="AJ5" s="30"/>
      <c r="AK5" s="30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51" ht="12" customHeight="1" x14ac:dyDescent="0.2">
      <c r="A6" s="15" t="s">
        <v>6</v>
      </c>
      <c r="B6" s="16">
        <f>SUM(E6,H6,K6,N6,Q6,T6)</f>
        <v>212</v>
      </c>
      <c r="C6" s="16">
        <f>SUM(F6,I6,L6,O6,R6,U6)</f>
        <v>259</v>
      </c>
      <c r="D6" s="16"/>
      <c r="E6" s="1">
        <v>20</v>
      </c>
      <c r="F6" s="1">
        <v>26</v>
      </c>
      <c r="G6" s="1"/>
      <c r="H6" s="1">
        <v>25</v>
      </c>
      <c r="I6" s="1">
        <v>40</v>
      </c>
      <c r="J6" s="1"/>
      <c r="K6" s="1">
        <v>27</v>
      </c>
      <c r="L6" s="1">
        <v>19</v>
      </c>
      <c r="M6" s="1"/>
      <c r="N6" s="1">
        <v>71</v>
      </c>
      <c r="O6" s="1">
        <v>94</v>
      </c>
      <c r="P6" s="1"/>
      <c r="Q6" s="1">
        <v>40</v>
      </c>
      <c r="R6" s="1">
        <v>50</v>
      </c>
      <c r="S6" s="1"/>
      <c r="T6" s="1">
        <v>29</v>
      </c>
      <c r="U6" s="1">
        <v>30</v>
      </c>
      <c r="V6" s="17"/>
      <c r="W6" s="17"/>
      <c r="X6" s="17"/>
      <c r="Y6" s="17"/>
      <c r="Z6" s="1"/>
      <c r="AA6" s="1"/>
      <c r="AB6" s="1"/>
      <c r="AC6" s="1"/>
      <c r="AD6" s="1"/>
      <c r="AE6" s="1"/>
      <c r="AF6" s="1"/>
      <c r="AG6" s="1"/>
      <c r="AH6" s="30"/>
      <c r="AI6" s="30"/>
      <c r="AJ6" s="1"/>
      <c r="AK6" s="1"/>
      <c r="AL6" s="17"/>
      <c r="AM6" s="17"/>
      <c r="AN6" s="17"/>
      <c r="AQ6" s="17"/>
      <c r="AR6" s="17"/>
      <c r="AS6" s="17"/>
      <c r="AT6" s="17"/>
      <c r="AU6" s="17"/>
      <c r="AV6" s="17"/>
      <c r="AW6" s="17"/>
    </row>
    <row r="7" spans="1:51" ht="12" customHeight="1" x14ac:dyDescent="0.2">
      <c r="A7" s="15" t="s">
        <v>7</v>
      </c>
      <c r="B7" s="16">
        <f t="shared" ref="B7:C21" si="0">SUM(E7,H7,K7,N7,Q7,T7)</f>
        <v>446</v>
      </c>
      <c r="C7" s="16">
        <f t="shared" si="0"/>
        <v>482</v>
      </c>
      <c r="D7" s="16"/>
      <c r="E7" s="1">
        <v>52</v>
      </c>
      <c r="F7" s="15">
        <v>68</v>
      </c>
      <c r="G7" s="1"/>
      <c r="H7" s="1">
        <v>65</v>
      </c>
      <c r="I7" s="15">
        <v>61</v>
      </c>
      <c r="J7" s="1"/>
      <c r="K7" s="1">
        <v>75</v>
      </c>
      <c r="L7" s="15">
        <v>86</v>
      </c>
      <c r="M7" s="1"/>
      <c r="N7" s="1">
        <v>133</v>
      </c>
      <c r="O7" s="15">
        <v>155</v>
      </c>
      <c r="P7" s="1"/>
      <c r="Q7" s="1">
        <v>68</v>
      </c>
      <c r="R7" s="15">
        <v>68</v>
      </c>
      <c r="S7" s="1"/>
      <c r="T7" s="1">
        <v>53</v>
      </c>
      <c r="U7" s="15">
        <v>44</v>
      </c>
      <c r="V7" s="17"/>
      <c r="W7" s="17"/>
      <c r="X7" s="17"/>
      <c r="Y7" s="17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6"/>
      <c r="AQ7" s="17"/>
      <c r="AR7" s="17"/>
      <c r="AS7" s="17"/>
      <c r="AT7" s="17"/>
      <c r="AU7" s="17"/>
      <c r="AV7" s="17"/>
      <c r="AW7" s="17"/>
      <c r="AX7" s="17"/>
      <c r="AY7" s="17"/>
    </row>
    <row r="8" spans="1:51" ht="12" customHeight="1" x14ac:dyDescent="0.2">
      <c r="A8" s="15" t="s">
        <v>8</v>
      </c>
      <c r="B8" s="16">
        <f t="shared" si="0"/>
        <v>1313</v>
      </c>
      <c r="C8" s="16">
        <f t="shared" si="0"/>
        <v>1281</v>
      </c>
      <c r="D8" s="16"/>
      <c r="E8" s="1">
        <v>233</v>
      </c>
      <c r="F8" s="16">
        <v>239</v>
      </c>
      <c r="G8" s="1"/>
      <c r="H8" s="1">
        <v>205</v>
      </c>
      <c r="I8" s="16">
        <v>211</v>
      </c>
      <c r="J8" s="1"/>
      <c r="K8" s="1">
        <v>227</v>
      </c>
      <c r="L8" s="16">
        <v>241</v>
      </c>
      <c r="M8" s="1"/>
      <c r="N8" s="1">
        <v>367</v>
      </c>
      <c r="O8" s="16">
        <v>346</v>
      </c>
      <c r="P8" s="1"/>
      <c r="Q8" s="1">
        <v>148</v>
      </c>
      <c r="R8" s="16">
        <v>149</v>
      </c>
      <c r="S8" s="1"/>
      <c r="T8" s="1">
        <v>133</v>
      </c>
      <c r="U8" s="16">
        <v>95</v>
      </c>
      <c r="V8" s="17"/>
      <c r="W8" s="17"/>
      <c r="X8" s="17"/>
      <c r="Y8" s="17"/>
      <c r="Z8" s="1"/>
      <c r="AA8" s="1"/>
      <c r="AB8" s="1"/>
      <c r="AC8" s="1"/>
      <c r="AD8" s="1"/>
      <c r="AE8" s="1"/>
      <c r="AF8" s="1"/>
      <c r="AG8" s="16"/>
      <c r="AH8" s="1"/>
      <c r="AI8" s="16"/>
      <c r="AJ8" s="16"/>
      <c r="AK8" s="16"/>
      <c r="AQ8" s="17"/>
      <c r="AR8" s="17"/>
      <c r="AT8" s="17"/>
      <c r="AU8" s="17"/>
      <c r="AV8" s="17"/>
      <c r="AW8" s="17"/>
      <c r="AY8" s="17"/>
    </row>
    <row r="9" spans="1:51" ht="12" customHeight="1" x14ac:dyDescent="0.2">
      <c r="A9" s="15" t="s">
        <v>9</v>
      </c>
      <c r="B9" s="16">
        <f t="shared" si="0"/>
        <v>271</v>
      </c>
      <c r="C9" s="16">
        <f t="shared" si="0"/>
        <v>290</v>
      </c>
      <c r="D9" s="16"/>
      <c r="E9" s="16">
        <v>35</v>
      </c>
      <c r="F9" s="16">
        <v>33</v>
      </c>
      <c r="G9" s="16"/>
      <c r="H9" s="16">
        <v>38</v>
      </c>
      <c r="I9" s="16">
        <v>50</v>
      </c>
      <c r="J9" s="16"/>
      <c r="K9" s="16">
        <v>40</v>
      </c>
      <c r="L9" s="16">
        <v>45</v>
      </c>
      <c r="M9" s="16"/>
      <c r="N9" s="16">
        <v>72</v>
      </c>
      <c r="O9" s="16">
        <v>76</v>
      </c>
      <c r="P9" s="16"/>
      <c r="Q9" s="16">
        <v>43</v>
      </c>
      <c r="R9" s="16">
        <v>52</v>
      </c>
      <c r="S9" s="16"/>
      <c r="T9" s="16">
        <v>43</v>
      </c>
      <c r="U9" s="16">
        <v>34</v>
      </c>
      <c r="V9" s="18"/>
      <c r="W9" s="18"/>
      <c r="X9" s="18"/>
      <c r="Y9" s="18"/>
      <c r="Z9" s="16"/>
      <c r="AA9" s="16"/>
      <c r="AB9" s="16"/>
      <c r="AC9" s="16"/>
      <c r="AD9" s="16"/>
      <c r="AE9" s="16"/>
      <c r="AF9" s="16"/>
      <c r="AH9" s="16"/>
      <c r="AI9" s="16"/>
      <c r="AK9" s="16"/>
      <c r="AQ9" s="18"/>
      <c r="AR9" s="18"/>
      <c r="AT9" s="18"/>
      <c r="AU9" s="18"/>
      <c r="AV9" s="18"/>
      <c r="AW9" s="18"/>
      <c r="AY9" s="18"/>
    </row>
    <row r="10" spans="1:51" ht="12" customHeight="1" x14ac:dyDescent="0.2">
      <c r="A10" s="15" t="s">
        <v>10</v>
      </c>
      <c r="B10" s="16">
        <f t="shared" si="0"/>
        <v>243</v>
      </c>
      <c r="C10" s="16">
        <f t="shared" si="0"/>
        <v>256</v>
      </c>
      <c r="D10" s="16"/>
      <c r="E10" s="16">
        <v>42</v>
      </c>
      <c r="F10" s="16">
        <v>35</v>
      </c>
      <c r="G10" s="16"/>
      <c r="H10" s="16">
        <v>29</v>
      </c>
      <c r="I10" s="16">
        <v>41</v>
      </c>
      <c r="J10" s="16"/>
      <c r="K10" s="16">
        <v>46</v>
      </c>
      <c r="L10" s="16">
        <v>45</v>
      </c>
      <c r="M10" s="16"/>
      <c r="N10" s="16">
        <v>70</v>
      </c>
      <c r="O10" s="16">
        <v>81</v>
      </c>
      <c r="P10" s="16"/>
      <c r="Q10" s="16">
        <v>24</v>
      </c>
      <c r="R10" s="16">
        <v>28</v>
      </c>
      <c r="S10" s="16"/>
      <c r="T10" s="16">
        <v>32</v>
      </c>
      <c r="U10" s="16">
        <v>26</v>
      </c>
      <c r="V10" s="18"/>
      <c r="W10" s="18"/>
      <c r="X10" s="18"/>
      <c r="Y10" s="18"/>
      <c r="Z10" s="16"/>
      <c r="AA10" s="16"/>
      <c r="AB10" s="16"/>
      <c r="AC10" s="16"/>
      <c r="AD10" s="16"/>
      <c r="AE10" s="16"/>
      <c r="AF10" s="16"/>
      <c r="AH10" s="16"/>
      <c r="AI10" s="16"/>
      <c r="AK10" s="16"/>
      <c r="AQ10" s="18"/>
      <c r="AR10" s="18"/>
      <c r="AT10" s="18"/>
      <c r="AU10" s="18"/>
      <c r="AV10" s="18"/>
      <c r="AW10" s="18"/>
      <c r="AY10" s="18"/>
    </row>
    <row r="11" spans="1:51" ht="17.25" customHeight="1" x14ac:dyDescent="0.2">
      <c r="A11" s="1" t="s">
        <v>11</v>
      </c>
      <c r="B11" s="16">
        <f t="shared" si="0"/>
        <v>732</v>
      </c>
      <c r="C11" s="16">
        <f t="shared" si="0"/>
        <v>776</v>
      </c>
      <c r="D11" s="16"/>
      <c r="E11" s="19">
        <v>128</v>
      </c>
      <c r="F11" s="19">
        <v>139</v>
      </c>
      <c r="G11" s="19"/>
      <c r="H11" s="19">
        <v>96</v>
      </c>
      <c r="I11" s="19">
        <v>122</v>
      </c>
      <c r="J11" s="19"/>
      <c r="K11" s="19">
        <v>140</v>
      </c>
      <c r="L11" s="19">
        <v>147</v>
      </c>
      <c r="M11" s="19"/>
      <c r="N11" s="19">
        <v>216</v>
      </c>
      <c r="O11" s="19">
        <v>207</v>
      </c>
      <c r="P11" s="19"/>
      <c r="Q11" s="19">
        <v>84</v>
      </c>
      <c r="R11" s="19">
        <v>102</v>
      </c>
      <c r="S11" s="19"/>
      <c r="T11" s="19">
        <v>68</v>
      </c>
      <c r="U11" s="19">
        <v>59</v>
      </c>
      <c r="V11" s="20"/>
      <c r="W11" s="20"/>
      <c r="X11" s="20"/>
      <c r="Y11" s="20"/>
      <c r="Z11" s="19"/>
      <c r="AA11" s="19"/>
      <c r="AB11" s="19"/>
      <c r="AC11" s="16"/>
      <c r="AD11" s="19"/>
      <c r="AE11" s="16"/>
      <c r="AF11" s="16"/>
      <c r="AH11" s="19"/>
      <c r="AI11" s="16"/>
      <c r="AK11" s="16"/>
      <c r="AQ11" s="20"/>
      <c r="AR11" s="20"/>
      <c r="AT11" s="20"/>
      <c r="AU11" s="20"/>
      <c r="AV11" s="20"/>
      <c r="AW11" s="20"/>
      <c r="AY11" s="20"/>
    </row>
    <row r="12" spans="1:51" ht="12" customHeight="1" x14ac:dyDescent="0.2">
      <c r="A12" s="15" t="s">
        <v>12</v>
      </c>
      <c r="B12" s="16">
        <f t="shared" si="0"/>
        <v>2323</v>
      </c>
      <c r="C12" s="16">
        <f t="shared" si="0"/>
        <v>2434</v>
      </c>
      <c r="D12" s="16"/>
      <c r="E12" s="16">
        <v>481</v>
      </c>
      <c r="F12" s="19">
        <v>561</v>
      </c>
      <c r="G12" s="16"/>
      <c r="H12" s="16">
        <v>339</v>
      </c>
      <c r="I12" s="19">
        <v>357</v>
      </c>
      <c r="J12" s="16"/>
      <c r="K12" s="16">
        <v>532</v>
      </c>
      <c r="L12" s="19">
        <v>536</v>
      </c>
      <c r="M12" s="16"/>
      <c r="N12" s="16">
        <v>631</v>
      </c>
      <c r="O12" s="19">
        <v>647</v>
      </c>
      <c r="P12" s="16"/>
      <c r="Q12" s="16">
        <v>222</v>
      </c>
      <c r="R12" s="19">
        <v>218</v>
      </c>
      <c r="S12" s="16"/>
      <c r="T12" s="16">
        <v>118</v>
      </c>
      <c r="U12" s="19">
        <v>115</v>
      </c>
      <c r="V12" s="18"/>
      <c r="W12" s="18"/>
      <c r="X12" s="18"/>
      <c r="Y12" s="18"/>
      <c r="Z12" s="16"/>
      <c r="AA12" s="16"/>
      <c r="AB12" s="16"/>
      <c r="AC12" s="16"/>
      <c r="AD12" s="16"/>
      <c r="AE12" s="16"/>
      <c r="AF12" s="16"/>
      <c r="AH12" s="16"/>
      <c r="AI12" s="16"/>
      <c r="AK12" s="16"/>
      <c r="AQ12" s="18"/>
      <c r="AR12" s="18"/>
      <c r="AT12" s="18"/>
      <c r="AU12" s="18"/>
      <c r="AV12" s="18"/>
      <c r="AW12" s="18"/>
      <c r="AY12" s="18"/>
    </row>
    <row r="13" spans="1:51" ht="12" customHeight="1" x14ac:dyDescent="0.2">
      <c r="A13" s="15" t="s">
        <v>13</v>
      </c>
      <c r="B13" s="16">
        <f t="shared" si="0"/>
        <v>144</v>
      </c>
      <c r="C13" s="16">
        <f t="shared" si="0"/>
        <v>164</v>
      </c>
      <c r="D13" s="16"/>
      <c r="E13" s="16">
        <v>13</v>
      </c>
      <c r="F13" s="16">
        <v>14</v>
      </c>
      <c r="G13" s="16"/>
      <c r="H13" s="16">
        <v>14</v>
      </c>
      <c r="I13" s="16">
        <v>27</v>
      </c>
      <c r="J13" s="16"/>
      <c r="K13" s="16">
        <v>12</v>
      </c>
      <c r="L13" s="16">
        <v>21</v>
      </c>
      <c r="M13" s="16"/>
      <c r="N13" s="16">
        <v>51</v>
      </c>
      <c r="O13" s="16">
        <v>55</v>
      </c>
      <c r="P13" s="16"/>
      <c r="Q13" s="16">
        <v>22</v>
      </c>
      <c r="R13" s="16">
        <v>26</v>
      </c>
      <c r="S13" s="16"/>
      <c r="T13" s="16">
        <v>32</v>
      </c>
      <c r="U13" s="16">
        <v>21</v>
      </c>
      <c r="V13" s="18"/>
      <c r="W13" s="18"/>
      <c r="X13" s="18"/>
      <c r="Y13" s="18"/>
      <c r="Z13" s="16"/>
      <c r="AA13" s="16"/>
      <c r="AB13" s="16"/>
      <c r="AC13" s="16"/>
      <c r="AD13" s="16"/>
      <c r="AE13" s="16"/>
      <c r="AF13" s="16"/>
      <c r="AH13" s="16"/>
      <c r="AI13" s="16"/>
      <c r="AK13" s="16"/>
      <c r="AQ13" s="18"/>
      <c r="AR13" s="18"/>
      <c r="AT13" s="18"/>
      <c r="AU13" s="18"/>
      <c r="AV13" s="18"/>
      <c r="AW13" s="18"/>
      <c r="AY13" s="18"/>
    </row>
    <row r="14" spans="1:51" ht="12" customHeight="1" x14ac:dyDescent="0.2">
      <c r="A14" s="15" t="s">
        <v>14</v>
      </c>
      <c r="B14" s="16">
        <f t="shared" si="0"/>
        <v>104</v>
      </c>
      <c r="C14" s="16">
        <f t="shared" si="0"/>
        <v>142</v>
      </c>
      <c r="D14" s="16"/>
      <c r="E14" s="16">
        <v>5</v>
      </c>
      <c r="F14" s="16">
        <v>17</v>
      </c>
      <c r="G14" s="16"/>
      <c r="H14" s="16">
        <v>10</v>
      </c>
      <c r="I14" s="16">
        <v>25</v>
      </c>
      <c r="J14" s="16"/>
      <c r="K14" s="16">
        <v>8</v>
      </c>
      <c r="L14" s="16">
        <v>14</v>
      </c>
      <c r="M14" s="16"/>
      <c r="N14" s="16">
        <v>41</v>
      </c>
      <c r="O14" s="16">
        <v>42</v>
      </c>
      <c r="P14" s="16"/>
      <c r="Q14" s="16">
        <v>16</v>
      </c>
      <c r="R14" s="16">
        <v>31</v>
      </c>
      <c r="S14" s="16"/>
      <c r="T14" s="16">
        <v>24</v>
      </c>
      <c r="U14" s="16">
        <v>13</v>
      </c>
      <c r="V14" s="18"/>
      <c r="W14" s="18"/>
      <c r="X14" s="18"/>
      <c r="Y14" s="18"/>
      <c r="Z14" s="16"/>
      <c r="AA14" s="16"/>
      <c r="AB14" s="16"/>
      <c r="AC14" s="16"/>
      <c r="AD14" s="16"/>
      <c r="AE14" s="16"/>
      <c r="AF14" s="16"/>
      <c r="AH14" s="16"/>
      <c r="AI14" s="16"/>
      <c r="AK14" s="16"/>
      <c r="AQ14" s="18"/>
      <c r="AR14" s="18"/>
      <c r="AT14" s="18"/>
      <c r="AU14" s="18"/>
      <c r="AV14" s="18"/>
      <c r="AW14" s="18"/>
      <c r="AY14" s="18"/>
    </row>
    <row r="15" spans="1:51" ht="12" customHeight="1" x14ac:dyDescent="0.2">
      <c r="A15" s="15" t="s">
        <v>15</v>
      </c>
      <c r="B15" s="16">
        <f t="shared" si="0"/>
        <v>1006</v>
      </c>
      <c r="C15" s="16">
        <f t="shared" si="0"/>
        <v>1006</v>
      </c>
      <c r="D15" s="16"/>
      <c r="E15" s="16">
        <v>189</v>
      </c>
      <c r="F15" s="16">
        <v>203</v>
      </c>
      <c r="G15" s="16"/>
      <c r="H15" s="16">
        <v>158</v>
      </c>
      <c r="I15" s="16">
        <v>162</v>
      </c>
      <c r="J15" s="16"/>
      <c r="K15" s="16">
        <v>201</v>
      </c>
      <c r="L15" s="16">
        <v>188</v>
      </c>
      <c r="M15" s="16"/>
      <c r="N15" s="16">
        <v>294</v>
      </c>
      <c r="O15" s="16">
        <v>281</v>
      </c>
      <c r="P15" s="16"/>
      <c r="Q15" s="16">
        <v>103</v>
      </c>
      <c r="R15" s="16">
        <v>108</v>
      </c>
      <c r="S15" s="16"/>
      <c r="T15" s="16">
        <v>61</v>
      </c>
      <c r="U15" s="16">
        <v>64</v>
      </c>
      <c r="V15" s="18"/>
      <c r="W15" s="18"/>
      <c r="X15" s="18"/>
      <c r="Y15" s="18"/>
      <c r="Z15" s="16"/>
      <c r="AA15" s="16"/>
      <c r="AB15" s="16"/>
      <c r="AC15" s="16"/>
      <c r="AD15" s="16"/>
      <c r="AE15" s="16"/>
      <c r="AF15" s="16"/>
      <c r="AH15" s="16"/>
      <c r="AI15" s="16"/>
      <c r="AK15" s="16"/>
      <c r="AQ15" s="18"/>
      <c r="AR15" s="18"/>
      <c r="AT15" s="18"/>
      <c r="AU15" s="18"/>
      <c r="AV15" s="18"/>
      <c r="AW15" s="18"/>
      <c r="AY15" s="18"/>
    </row>
    <row r="16" spans="1:51" ht="17.25" customHeight="1" x14ac:dyDescent="0.2">
      <c r="A16" s="1" t="s">
        <v>16</v>
      </c>
      <c r="B16" s="16">
        <f t="shared" si="0"/>
        <v>184</v>
      </c>
      <c r="C16" s="16">
        <f t="shared" si="0"/>
        <v>201</v>
      </c>
      <c r="D16" s="16"/>
      <c r="E16" s="16">
        <v>29</v>
      </c>
      <c r="F16" s="16">
        <v>28</v>
      </c>
      <c r="G16" s="16"/>
      <c r="H16" s="16">
        <v>21</v>
      </c>
      <c r="I16" s="16">
        <v>28</v>
      </c>
      <c r="J16" s="16"/>
      <c r="K16" s="16">
        <v>25</v>
      </c>
      <c r="L16" s="16">
        <v>31</v>
      </c>
      <c r="M16" s="16"/>
      <c r="N16" s="16">
        <v>63</v>
      </c>
      <c r="O16" s="16">
        <v>58</v>
      </c>
      <c r="P16" s="16"/>
      <c r="Q16" s="16">
        <v>22</v>
      </c>
      <c r="R16" s="16">
        <v>31</v>
      </c>
      <c r="S16" s="16"/>
      <c r="T16" s="16">
        <v>24</v>
      </c>
      <c r="U16" s="16">
        <v>25</v>
      </c>
      <c r="V16" s="18"/>
      <c r="W16" s="18"/>
      <c r="X16" s="18"/>
      <c r="Y16" s="18"/>
      <c r="Z16" s="16"/>
      <c r="AA16" s="16"/>
      <c r="AB16" s="16"/>
      <c r="AC16" s="16"/>
      <c r="AD16" s="16"/>
      <c r="AE16" s="16"/>
      <c r="AF16" s="16"/>
      <c r="AH16" s="16"/>
      <c r="AI16" s="16"/>
      <c r="AK16" s="16"/>
      <c r="AQ16" s="18"/>
      <c r="AR16" s="18"/>
      <c r="AT16" s="18"/>
      <c r="AU16" s="18"/>
      <c r="AV16" s="18"/>
      <c r="AW16" s="18"/>
      <c r="AY16" s="18"/>
    </row>
    <row r="17" spans="1:51" ht="12" customHeight="1" x14ac:dyDescent="0.2">
      <c r="A17" s="15" t="s">
        <v>17</v>
      </c>
      <c r="B17" s="16">
        <f t="shared" si="0"/>
        <v>910</v>
      </c>
      <c r="C17" s="16">
        <f t="shared" si="0"/>
        <v>929</v>
      </c>
      <c r="D17" s="16"/>
      <c r="E17" s="16">
        <v>174</v>
      </c>
      <c r="F17" s="16">
        <v>155</v>
      </c>
      <c r="G17" s="16"/>
      <c r="H17" s="16">
        <v>106</v>
      </c>
      <c r="I17" s="16">
        <v>140</v>
      </c>
      <c r="J17" s="16"/>
      <c r="K17" s="16">
        <v>162</v>
      </c>
      <c r="L17" s="16">
        <v>180</v>
      </c>
      <c r="M17" s="16"/>
      <c r="N17" s="16">
        <v>257</v>
      </c>
      <c r="O17" s="16">
        <v>254</v>
      </c>
      <c r="P17" s="16"/>
      <c r="Q17" s="16">
        <v>106</v>
      </c>
      <c r="R17" s="16">
        <v>129</v>
      </c>
      <c r="S17" s="16"/>
      <c r="T17" s="16">
        <v>105</v>
      </c>
      <c r="U17" s="16">
        <v>71</v>
      </c>
      <c r="V17" s="18"/>
      <c r="W17" s="18"/>
      <c r="X17" s="18"/>
      <c r="Y17" s="18"/>
      <c r="Z17" s="16"/>
      <c r="AA17" s="16"/>
      <c r="AB17" s="16"/>
      <c r="AC17" s="16"/>
      <c r="AD17" s="16"/>
      <c r="AE17" s="16"/>
      <c r="AF17" s="16"/>
      <c r="AH17" s="16"/>
      <c r="AI17" s="16"/>
      <c r="AK17" s="16"/>
      <c r="AQ17" s="18"/>
      <c r="AR17" s="18"/>
      <c r="AT17" s="18"/>
      <c r="AU17" s="18"/>
      <c r="AV17" s="18"/>
      <c r="AW17" s="18"/>
      <c r="AY17" s="18"/>
    </row>
    <row r="18" spans="1:51" ht="12" customHeight="1" x14ac:dyDescent="0.2">
      <c r="A18" s="15" t="s">
        <v>18</v>
      </c>
      <c r="B18" s="16">
        <f t="shared" si="0"/>
        <v>43</v>
      </c>
      <c r="C18" s="16">
        <f t="shared" si="0"/>
        <v>53</v>
      </c>
      <c r="D18" s="16"/>
      <c r="E18" s="30" t="s">
        <v>38</v>
      </c>
      <c r="F18" s="16">
        <v>3</v>
      </c>
      <c r="G18" s="16"/>
      <c r="H18" s="16">
        <v>8</v>
      </c>
      <c r="I18" s="16">
        <v>7</v>
      </c>
      <c r="J18" s="16"/>
      <c r="K18" s="16">
        <v>3</v>
      </c>
      <c r="L18" s="16">
        <v>2</v>
      </c>
      <c r="M18" s="16"/>
      <c r="N18" s="16">
        <v>16</v>
      </c>
      <c r="O18" s="16">
        <v>23</v>
      </c>
      <c r="P18" s="16"/>
      <c r="Q18" s="16">
        <v>6</v>
      </c>
      <c r="R18" s="16">
        <v>12</v>
      </c>
      <c r="S18" s="16"/>
      <c r="T18" s="16">
        <v>10</v>
      </c>
      <c r="U18" s="16">
        <v>6</v>
      </c>
      <c r="V18" s="18"/>
      <c r="W18" s="18"/>
      <c r="X18" s="18"/>
      <c r="Y18" s="18"/>
      <c r="Z18" s="16"/>
      <c r="AA18" s="16"/>
      <c r="AB18" s="16"/>
      <c r="AC18" s="16"/>
      <c r="AD18" s="16"/>
      <c r="AE18" s="16"/>
      <c r="AF18" s="16"/>
      <c r="AH18" s="16"/>
      <c r="AI18" s="16"/>
      <c r="AK18" s="16"/>
      <c r="AQ18" s="18"/>
      <c r="AR18" s="18"/>
      <c r="AT18" s="18"/>
      <c r="AU18" s="18"/>
      <c r="AV18" s="18"/>
      <c r="AW18" s="18"/>
      <c r="AY18" s="18"/>
    </row>
    <row r="19" spans="1:51" ht="12" customHeight="1" x14ac:dyDescent="0.2">
      <c r="A19" s="15" t="s">
        <v>19</v>
      </c>
      <c r="B19" s="16">
        <f t="shared" si="0"/>
        <v>491</v>
      </c>
      <c r="C19" s="16">
        <f t="shared" si="0"/>
        <v>515</v>
      </c>
      <c r="D19" s="16"/>
      <c r="E19" s="16">
        <v>73</v>
      </c>
      <c r="F19" s="16">
        <v>87</v>
      </c>
      <c r="G19" s="16"/>
      <c r="H19" s="16">
        <v>58</v>
      </c>
      <c r="I19" s="16">
        <v>67</v>
      </c>
      <c r="J19" s="16"/>
      <c r="K19" s="16">
        <v>86</v>
      </c>
      <c r="L19" s="16">
        <v>89</v>
      </c>
      <c r="M19" s="16"/>
      <c r="N19" s="16">
        <v>146</v>
      </c>
      <c r="O19" s="16">
        <v>153</v>
      </c>
      <c r="P19" s="16"/>
      <c r="Q19" s="16">
        <v>71</v>
      </c>
      <c r="R19" s="16">
        <v>80</v>
      </c>
      <c r="S19" s="16"/>
      <c r="T19" s="16">
        <v>57</v>
      </c>
      <c r="U19" s="16">
        <v>39</v>
      </c>
      <c r="V19" s="18"/>
      <c r="W19" s="18"/>
      <c r="X19" s="18"/>
      <c r="Y19" s="18"/>
      <c r="Z19" s="16"/>
      <c r="AA19" s="16"/>
      <c r="AB19" s="16"/>
      <c r="AC19" s="16"/>
      <c r="AD19" s="16"/>
      <c r="AE19" s="16"/>
      <c r="AF19" s="16"/>
      <c r="AH19" s="16"/>
      <c r="AI19" s="16"/>
      <c r="AK19" s="16"/>
      <c r="AQ19" s="18"/>
      <c r="AR19" s="18"/>
      <c r="AT19" s="18"/>
      <c r="AU19" s="18"/>
      <c r="AV19" s="18"/>
      <c r="AW19" s="18"/>
      <c r="AY19" s="18"/>
    </row>
    <row r="20" spans="1:51" ht="12" customHeight="1" x14ac:dyDescent="0.2">
      <c r="A20" s="15" t="s">
        <v>20</v>
      </c>
      <c r="B20" s="16">
        <f t="shared" si="0"/>
        <v>214</v>
      </c>
      <c r="C20" s="16">
        <f t="shared" si="0"/>
        <v>225</v>
      </c>
      <c r="D20" s="16"/>
      <c r="E20" s="16">
        <v>36</v>
      </c>
      <c r="F20" s="16">
        <v>25</v>
      </c>
      <c r="G20" s="16"/>
      <c r="H20" s="16">
        <v>29</v>
      </c>
      <c r="I20" s="16">
        <v>37</v>
      </c>
      <c r="J20" s="16"/>
      <c r="K20" s="16">
        <v>24</v>
      </c>
      <c r="L20" s="16">
        <v>32</v>
      </c>
      <c r="M20" s="16"/>
      <c r="N20" s="16">
        <v>64</v>
      </c>
      <c r="O20" s="16">
        <v>61</v>
      </c>
      <c r="P20" s="16"/>
      <c r="Q20" s="16">
        <v>25</v>
      </c>
      <c r="R20" s="16">
        <v>36</v>
      </c>
      <c r="S20" s="16"/>
      <c r="T20" s="16">
        <v>36</v>
      </c>
      <c r="U20" s="16">
        <v>34</v>
      </c>
      <c r="V20" s="18"/>
      <c r="W20" s="18"/>
      <c r="X20" s="18"/>
      <c r="Y20" s="18"/>
      <c r="Z20" s="16"/>
      <c r="AA20" s="16"/>
      <c r="AB20" s="16"/>
      <c r="AC20" s="16"/>
      <c r="AD20" s="16"/>
      <c r="AE20" s="16"/>
      <c r="AF20" s="16"/>
      <c r="AH20" s="16"/>
      <c r="AI20" s="16"/>
      <c r="AK20" s="16"/>
      <c r="AQ20" s="18"/>
      <c r="AR20" s="18"/>
      <c r="AT20" s="18"/>
      <c r="AU20" s="18"/>
      <c r="AV20" s="18"/>
      <c r="AW20" s="18"/>
      <c r="AY20" s="18"/>
    </row>
    <row r="21" spans="1:51" ht="17.25" customHeight="1" x14ac:dyDescent="0.2">
      <c r="A21" s="15" t="s">
        <v>21</v>
      </c>
      <c r="B21" s="16">
        <f t="shared" si="0"/>
        <v>6011</v>
      </c>
      <c r="C21" s="16">
        <f t="shared" si="0"/>
        <v>5554</v>
      </c>
      <c r="D21" s="16"/>
      <c r="E21" s="16">
        <v>830</v>
      </c>
      <c r="F21" s="16">
        <v>806</v>
      </c>
      <c r="G21" s="16"/>
      <c r="H21" s="16">
        <v>1016</v>
      </c>
      <c r="I21" s="16">
        <v>1156</v>
      </c>
      <c r="J21" s="16"/>
      <c r="K21" s="16">
        <v>1035</v>
      </c>
      <c r="L21" s="16">
        <v>1073</v>
      </c>
      <c r="M21" s="16"/>
      <c r="N21" s="16">
        <v>1678</v>
      </c>
      <c r="O21" s="16">
        <v>1423</v>
      </c>
      <c r="P21" s="16"/>
      <c r="Q21" s="16">
        <v>807</v>
      </c>
      <c r="R21" s="16">
        <v>656</v>
      </c>
      <c r="S21" s="16"/>
      <c r="T21" s="16">
        <v>645</v>
      </c>
      <c r="U21" s="16">
        <v>440</v>
      </c>
      <c r="V21" s="18"/>
      <c r="W21" s="18"/>
      <c r="X21" s="18"/>
      <c r="Y21" s="18"/>
      <c r="Z21" s="16"/>
      <c r="AA21" s="16"/>
      <c r="AB21" s="16"/>
      <c r="AC21" s="16"/>
      <c r="AD21" s="16"/>
      <c r="AE21" s="16"/>
      <c r="AF21" s="16"/>
      <c r="AH21" s="16"/>
      <c r="AI21" s="16"/>
      <c r="AK21" s="16"/>
      <c r="AQ21" s="18"/>
      <c r="AR21" s="18"/>
      <c r="AT21" s="18"/>
      <c r="AU21" s="18"/>
      <c r="AV21" s="18"/>
      <c r="AW21" s="18"/>
      <c r="AY21" s="18"/>
    </row>
    <row r="22" spans="1:51" ht="17.25" customHeight="1" x14ac:dyDescent="0.2">
      <c r="A22" s="21" t="s">
        <v>22</v>
      </c>
      <c r="B22" s="16">
        <f>SUM(B23:B24)</f>
        <v>8636</v>
      </c>
      <c r="C22" s="16">
        <f>SUM(C23:C24)</f>
        <v>9013</v>
      </c>
      <c r="D22" s="16"/>
      <c r="E22" s="16">
        <f>SUM(E23:E24)</f>
        <v>1510</v>
      </c>
      <c r="F22" s="16">
        <f>SUM(F23:F24)</f>
        <v>1633</v>
      </c>
      <c r="G22" s="22"/>
      <c r="H22" s="16">
        <f>SUM(H23:H24)</f>
        <v>1201</v>
      </c>
      <c r="I22" s="16">
        <f>SUM(I23:I24)</f>
        <v>1375</v>
      </c>
      <c r="J22" s="22"/>
      <c r="K22" s="16">
        <f>SUM(K23:K24)</f>
        <v>1608</v>
      </c>
      <c r="L22" s="16">
        <f>SUM(L23:L24)</f>
        <v>1676</v>
      </c>
      <c r="M22" s="22"/>
      <c r="N22" s="16">
        <f>SUM(N23:N24)</f>
        <v>2492</v>
      </c>
      <c r="O22" s="16">
        <f>SUM(O23:O24)</f>
        <v>2533</v>
      </c>
      <c r="P22" s="22"/>
      <c r="Q22" s="16">
        <f>SUM(Q23:Q24)</f>
        <v>1000</v>
      </c>
      <c r="R22" s="16">
        <f>SUM(R23:R24)</f>
        <v>1120</v>
      </c>
      <c r="S22" s="22"/>
      <c r="T22" s="16">
        <f>SUM(T23:T24)</f>
        <v>825</v>
      </c>
      <c r="U22" s="16">
        <f>SUM(U23:U24)</f>
        <v>676</v>
      </c>
      <c r="V22" s="23"/>
      <c r="W22" s="23"/>
      <c r="X22" s="23"/>
      <c r="Y22" s="23"/>
      <c r="Z22" s="22"/>
      <c r="AA22" s="22"/>
      <c r="AB22" s="22"/>
      <c r="AC22" s="16"/>
      <c r="AD22" s="22"/>
      <c r="AE22" s="16"/>
      <c r="AF22" s="16"/>
      <c r="AH22" s="22"/>
      <c r="AI22" s="16"/>
      <c r="AK22" s="16"/>
      <c r="AQ22" s="23"/>
      <c r="AR22" s="23"/>
      <c r="AT22" s="23"/>
      <c r="AU22" s="23"/>
      <c r="AV22" s="23"/>
      <c r="AW22" s="23"/>
      <c r="AY22" s="23"/>
    </row>
    <row r="23" spans="1:51" ht="12" customHeight="1" x14ac:dyDescent="0.2">
      <c r="A23" s="24" t="s">
        <v>23</v>
      </c>
      <c r="B23" s="16">
        <f>SUM(B7:B8,B10:B12,B15:B17,B19)</f>
        <v>7648</v>
      </c>
      <c r="C23" s="16">
        <f>SUM(C7:C8,C10:C12,C15:C17,C19)</f>
        <v>7880</v>
      </c>
      <c r="D23" s="16"/>
      <c r="E23" s="16">
        <f>SUM(E7:E8,E10:E12,E15:E17,E19)</f>
        <v>1401</v>
      </c>
      <c r="F23" s="16">
        <f>SUM(F7:F8,F10:F12,F15:F17,F19)</f>
        <v>1515</v>
      </c>
      <c r="G23" s="22"/>
      <c r="H23" s="16">
        <f>SUM(H7:H8,H10:H12,H15:H17,H19)</f>
        <v>1077</v>
      </c>
      <c r="I23" s="16">
        <f>SUM(I7:I8,I10:I12,I15:I17,I19)</f>
        <v>1189</v>
      </c>
      <c r="J23" s="22"/>
      <c r="K23" s="16">
        <f>SUM(K7:K8,K10:K12,K15:K17,K19)</f>
        <v>1494</v>
      </c>
      <c r="L23" s="16">
        <f>SUM(L7:L8,L10:L12,L15:L17,L19)</f>
        <v>1543</v>
      </c>
      <c r="M23" s="22"/>
      <c r="N23" s="16">
        <f>SUM(N7:N8,N10:N12,N15:N17,N19)</f>
        <v>2177</v>
      </c>
      <c r="O23" s="16">
        <f>SUM(O7:O8,O10:O12,O15:O17,O19)</f>
        <v>2182</v>
      </c>
      <c r="P23" s="22"/>
      <c r="Q23" s="16">
        <f>SUM(Q7:Q8,Q10:Q12,Q15:Q17,Q19)</f>
        <v>848</v>
      </c>
      <c r="R23" s="16">
        <f>SUM(R7:R8,R10:R12,R15:R17,R19)</f>
        <v>913</v>
      </c>
      <c r="S23" s="22"/>
      <c r="T23" s="16">
        <f>SUM(T7:T8,T10:T12,T15:T17,T19)</f>
        <v>651</v>
      </c>
      <c r="U23" s="16">
        <f>SUM(U7:U8,U10:U12,U15:U17,U19)</f>
        <v>538</v>
      </c>
      <c r="V23" s="23"/>
      <c r="W23" s="23"/>
      <c r="X23" s="23"/>
      <c r="Y23" s="23"/>
      <c r="Z23" s="22"/>
      <c r="AA23" s="22"/>
      <c r="AB23" s="22"/>
      <c r="AC23" s="16"/>
      <c r="AD23" s="22"/>
      <c r="AE23" s="16"/>
      <c r="AF23" s="16"/>
      <c r="AH23" s="22"/>
      <c r="AI23" s="16"/>
      <c r="AK23" s="16"/>
      <c r="AQ23" s="23"/>
      <c r="AR23" s="23"/>
      <c r="AT23" s="23"/>
      <c r="AU23" s="23"/>
      <c r="AV23" s="23"/>
      <c r="AW23" s="23"/>
      <c r="AY23" s="23"/>
    </row>
    <row r="24" spans="1:51" ht="12" customHeight="1" x14ac:dyDescent="0.2">
      <c r="A24" s="24" t="s">
        <v>24</v>
      </c>
      <c r="B24" s="16">
        <f>SUM(B6,B9,B13:B14,B18,B20)</f>
        <v>988</v>
      </c>
      <c r="C24" s="16">
        <f>SUM(C6,C9,C13:C14,C18,C20)</f>
        <v>1133</v>
      </c>
      <c r="D24" s="16"/>
      <c r="E24" s="16">
        <f>SUM(E6,E9,E13:E14,E18,E20)</f>
        <v>109</v>
      </c>
      <c r="F24" s="16">
        <f>SUM(F6,F9,F13:F14,F18,F20)</f>
        <v>118</v>
      </c>
      <c r="G24" s="22"/>
      <c r="H24" s="16">
        <f>SUM(H6,H9,H13:H14,H18,H20)</f>
        <v>124</v>
      </c>
      <c r="I24" s="16">
        <f>SUM(I6,I9,I13:I14,I18,I20)</f>
        <v>186</v>
      </c>
      <c r="J24" s="22"/>
      <c r="K24" s="16">
        <f>SUM(K6,K9,K13:K14,K18,K20)</f>
        <v>114</v>
      </c>
      <c r="L24" s="16">
        <f>SUM(L6,L9,L13:L14,L18,L20)</f>
        <v>133</v>
      </c>
      <c r="M24" s="22"/>
      <c r="N24" s="16">
        <f>SUM(N6,N9,N13:N14,N18,N20)</f>
        <v>315</v>
      </c>
      <c r="O24" s="16">
        <f>SUM(O6,O9,O13:O14,O18,O20)</f>
        <v>351</v>
      </c>
      <c r="P24" s="22"/>
      <c r="Q24" s="16">
        <f>SUM(Q6,Q9,Q13:Q14,Q18,Q20)</f>
        <v>152</v>
      </c>
      <c r="R24" s="16">
        <f>SUM(R6,R9,R13:R14,R18,R20)</f>
        <v>207</v>
      </c>
      <c r="S24" s="22"/>
      <c r="T24" s="16">
        <f>SUM(T6,T9,T13:T14,T18,T20)</f>
        <v>174</v>
      </c>
      <c r="U24" s="16">
        <f>SUM(U6,U9,U13:U14,U18,U20)</f>
        <v>138</v>
      </c>
      <c r="V24" s="23"/>
      <c r="W24" s="23"/>
      <c r="X24" s="23"/>
      <c r="Y24" s="28"/>
      <c r="Z24" s="27"/>
      <c r="AA24" s="27"/>
      <c r="AB24" s="27"/>
      <c r="AC24" s="16"/>
      <c r="AD24" s="27"/>
      <c r="AE24" s="16"/>
      <c r="AF24" s="16"/>
      <c r="AH24" s="22"/>
      <c r="AI24" s="16"/>
      <c r="AK24" s="16"/>
      <c r="AQ24" s="23"/>
      <c r="AR24" s="23"/>
      <c r="AT24" s="23"/>
      <c r="AU24" s="23"/>
      <c r="AV24" s="23"/>
      <c r="AW24" s="23"/>
      <c r="AY24" s="23"/>
    </row>
    <row r="25" spans="1:51" ht="17.25" customHeight="1" x14ac:dyDescent="0.2">
      <c r="A25" s="25" t="s">
        <v>25</v>
      </c>
      <c r="B25" s="26">
        <f>SUM(B21,B22)</f>
        <v>14647</v>
      </c>
      <c r="C25" s="26">
        <f>SUM(C21,C22)</f>
        <v>14567</v>
      </c>
      <c r="D25" s="26"/>
      <c r="E25" s="26">
        <f>SUM(E21,E22)</f>
        <v>2340</v>
      </c>
      <c r="F25" s="26">
        <f>SUM(F21,F22)</f>
        <v>2439</v>
      </c>
      <c r="G25" s="27"/>
      <c r="H25" s="26">
        <f>SUM(H21,H22)</f>
        <v>2217</v>
      </c>
      <c r="I25" s="26">
        <f>SUM(I21,I22)</f>
        <v>2531</v>
      </c>
      <c r="J25" s="27"/>
      <c r="K25" s="26">
        <f>SUM(K21,K22)</f>
        <v>2643</v>
      </c>
      <c r="L25" s="26">
        <f>SUM(L21,L22)</f>
        <v>2749</v>
      </c>
      <c r="M25" s="27"/>
      <c r="N25" s="26">
        <f>SUM(N21,N22)</f>
        <v>4170</v>
      </c>
      <c r="O25" s="26">
        <f>SUM(O21,O22)</f>
        <v>3956</v>
      </c>
      <c r="P25" s="27"/>
      <c r="Q25" s="26">
        <f>SUM(Q21,Q22)</f>
        <v>1807</v>
      </c>
      <c r="R25" s="26">
        <f>SUM(R21,R22)</f>
        <v>1776</v>
      </c>
      <c r="S25" s="27"/>
      <c r="T25" s="26">
        <f>SUM(T21,T22)</f>
        <v>1470</v>
      </c>
      <c r="U25" s="26">
        <f>SUM(U21,U22)</f>
        <v>1116</v>
      </c>
      <c r="V25" s="28"/>
      <c r="W25" s="28"/>
      <c r="X25" s="28"/>
      <c r="Y25" s="12"/>
      <c r="Z25" s="30"/>
      <c r="AA25" s="30"/>
      <c r="AB25" s="30"/>
      <c r="AC25" s="16"/>
      <c r="AD25" s="30"/>
      <c r="AE25" s="30"/>
      <c r="AF25" s="30"/>
      <c r="AH25" s="27"/>
      <c r="AI25" s="16"/>
      <c r="AK25" s="16"/>
      <c r="AQ25" s="28"/>
      <c r="AR25" s="28"/>
      <c r="AT25" s="28"/>
      <c r="AU25" s="28"/>
      <c r="AV25" s="28"/>
      <c r="AW25" s="28"/>
      <c r="AY25" s="28"/>
    </row>
    <row r="26" spans="1:51" ht="17.25" customHeight="1" x14ac:dyDescent="0.2">
      <c r="A26" s="13" t="s">
        <v>26</v>
      </c>
      <c r="B26" s="29"/>
      <c r="C26" s="29"/>
      <c r="D26" s="29"/>
      <c r="E26" s="14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12"/>
      <c r="W26" s="12"/>
      <c r="X26" s="12"/>
      <c r="Y26" s="23"/>
      <c r="Z26" s="22"/>
      <c r="AA26" s="22"/>
      <c r="AB26" s="22"/>
      <c r="AC26" s="16"/>
      <c r="AD26" s="22"/>
      <c r="AE26" s="16"/>
      <c r="AF26" s="16"/>
      <c r="AH26" s="30"/>
      <c r="AI26" s="30"/>
      <c r="AK26" s="30"/>
      <c r="AO26" s="12"/>
      <c r="AP26" s="12"/>
      <c r="AQ26" s="12"/>
      <c r="AR26" s="12"/>
      <c r="AS26" s="12"/>
      <c r="AT26" s="12"/>
      <c r="AU26" s="12"/>
      <c r="AV26" s="12"/>
      <c r="AW26" s="12"/>
    </row>
    <row r="27" spans="1:51" ht="12" customHeight="1" x14ac:dyDescent="0.2">
      <c r="A27" s="15" t="s">
        <v>6</v>
      </c>
      <c r="B27" s="31">
        <f>B6/SUM(B6:C6)*100</f>
        <v>45.010615711252655</v>
      </c>
      <c r="C27" s="31">
        <f>C6/SUM(B6:C6)*100</f>
        <v>54.989384288747345</v>
      </c>
      <c r="D27" s="16"/>
      <c r="E27" s="31">
        <f>E6/SUM(E6:F6)*100</f>
        <v>43.478260869565219</v>
      </c>
      <c r="F27" s="31">
        <f>F6/SUM(E6:F6)*100</f>
        <v>56.521739130434781</v>
      </c>
      <c r="G27" s="16"/>
      <c r="H27" s="31">
        <f>H6/SUM(H6:I6)*100</f>
        <v>38.461538461538467</v>
      </c>
      <c r="I27" s="31">
        <f>I6/SUM(H6:I6)*100</f>
        <v>61.53846153846154</v>
      </c>
      <c r="J27" s="16"/>
      <c r="K27" s="31">
        <f>K6/SUM(K6:L6)*100</f>
        <v>58.695652173913047</v>
      </c>
      <c r="L27" s="31">
        <f>L6/SUM(K6:L6)*100</f>
        <v>41.304347826086953</v>
      </c>
      <c r="M27" s="16"/>
      <c r="N27" s="31">
        <f>N6/SUM(N6:O6)*100</f>
        <v>43.030303030303031</v>
      </c>
      <c r="O27" s="31">
        <f>O6/SUM(N6:O6)*100</f>
        <v>56.969696969696969</v>
      </c>
      <c r="P27" s="16"/>
      <c r="Q27" s="31">
        <f>Q6/SUM(Q6:R6)*100</f>
        <v>44.444444444444443</v>
      </c>
      <c r="R27" s="31">
        <f>R6/SUM(Q6:R6)*100</f>
        <v>55.555555555555557</v>
      </c>
      <c r="S27" s="16"/>
      <c r="T27" s="31">
        <f>T6/SUM(T6:U6)*100</f>
        <v>49.152542372881356</v>
      </c>
      <c r="U27" s="31">
        <f>U6/SUM(T6:U6)*100</f>
        <v>50.847457627118644</v>
      </c>
      <c r="V27" s="17"/>
      <c r="W27" s="17"/>
      <c r="X27" s="44"/>
      <c r="AG27" s="44"/>
      <c r="AH27" s="17"/>
      <c r="AI27" s="17"/>
      <c r="AJ27" s="44"/>
      <c r="AK27" s="17"/>
      <c r="AL27" s="17"/>
      <c r="AM27" s="44"/>
      <c r="AN27" s="17"/>
      <c r="AO27" s="17"/>
      <c r="AP27" s="44"/>
      <c r="AQ27" s="17"/>
      <c r="AR27" s="17"/>
      <c r="AS27" s="44"/>
      <c r="AT27" s="17"/>
      <c r="AU27" s="17"/>
      <c r="AV27" s="44"/>
      <c r="AW27" s="17"/>
    </row>
    <row r="28" spans="1:51" ht="12" customHeight="1" x14ac:dyDescent="0.2">
      <c r="A28" s="15" t="s">
        <v>7</v>
      </c>
      <c r="B28" s="31">
        <f t="shared" ref="B28:B46" si="1">B7/SUM(B7:C7)*100</f>
        <v>48.060344827586206</v>
      </c>
      <c r="C28" s="31">
        <f t="shared" ref="C28:C46" si="2">C7/SUM(B7:C7)*100</f>
        <v>51.939655172413794</v>
      </c>
      <c r="D28" s="16"/>
      <c r="E28" s="31">
        <f t="shared" ref="E28:E46" si="3">E7/SUM(E7:F7)*100</f>
        <v>43.333333333333336</v>
      </c>
      <c r="F28" s="31">
        <f t="shared" ref="F28:F46" si="4">F7/SUM(E7:F7)*100</f>
        <v>56.666666666666664</v>
      </c>
      <c r="G28" s="16"/>
      <c r="H28" s="31">
        <f t="shared" ref="H28:H46" si="5">H7/SUM(H7:I7)*100</f>
        <v>51.587301587301596</v>
      </c>
      <c r="I28" s="31">
        <f t="shared" ref="I28:I46" si="6">I7/SUM(H7:I7)*100</f>
        <v>48.412698412698411</v>
      </c>
      <c r="J28" s="16"/>
      <c r="K28" s="31">
        <f t="shared" ref="K28:K46" si="7">K7/SUM(K7:L7)*100</f>
        <v>46.58385093167702</v>
      </c>
      <c r="L28" s="31">
        <f t="shared" ref="L28:L46" si="8">L7/SUM(K7:L7)*100</f>
        <v>53.41614906832298</v>
      </c>
      <c r="M28" s="16"/>
      <c r="N28" s="31">
        <f t="shared" ref="N28:N46" si="9">N7/SUM(N7:O7)*100</f>
        <v>46.180555555555557</v>
      </c>
      <c r="O28" s="31">
        <f t="shared" ref="O28:O46" si="10">O7/SUM(N7:O7)*100</f>
        <v>53.819444444444443</v>
      </c>
      <c r="P28" s="16"/>
      <c r="Q28" s="31">
        <f t="shared" ref="Q28:Q46" si="11">Q7/SUM(Q7:R7)*100</f>
        <v>50</v>
      </c>
      <c r="R28" s="31">
        <f t="shared" ref="R28:R46" si="12">R7/SUM(Q7:R7)*100</f>
        <v>50</v>
      </c>
      <c r="S28" s="16"/>
      <c r="T28" s="31">
        <f t="shared" ref="T28:T46" si="13">T7/SUM(T7:U7)*100</f>
        <v>54.639175257731956</v>
      </c>
      <c r="U28" s="31">
        <f t="shared" ref="U28:U46" si="14">U7/SUM(T7:U7)*100</f>
        <v>45.360824742268044</v>
      </c>
      <c r="V28" s="32"/>
      <c r="W28" s="32"/>
      <c r="X28" s="44"/>
      <c r="Y28" s="17"/>
      <c r="Z28" s="17"/>
      <c r="AA28" s="44"/>
      <c r="AB28" s="17"/>
      <c r="AC28" s="17"/>
      <c r="AD28" s="44"/>
      <c r="AE28" s="17"/>
      <c r="AF28" s="17"/>
      <c r="AG28" s="44"/>
      <c r="AH28" s="17"/>
      <c r="AI28" s="17"/>
      <c r="AJ28" s="44"/>
      <c r="AK28" s="17"/>
      <c r="AL28" s="17"/>
      <c r="AM28" s="44"/>
      <c r="AN28" s="17"/>
      <c r="AO28" s="17"/>
      <c r="AP28" s="44"/>
      <c r="AQ28" s="17"/>
      <c r="AR28" s="17"/>
      <c r="AS28" s="44"/>
      <c r="AT28" s="17"/>
      <c r="AU28" s="17"/>
      <c r="AV28" s="44"/>
      <c r="AW28" s="32"/>
    </row>
    <row r="29" spans="1:51" ht="12" customHeight="1" x14ac:dyDescent="0.2">
      <c r="A29" s="15" t="s">
        <v>8</v>
      </c>
      <c r="B29" s="31">
        <f t="shared" si="1"/>
        <v>50.616808018504244</v>
      </c>
      <c r="C29" s="31">
        <f t="shared" si="2"/>
        <v>49.383191981495763</v>
      </c>
      <c r="D29" s="16"/>
      <c r="E29" s="31">
        <f t="shared" si="3"/>
        <v>49.364406779661017</v>
      </c>
      <c r="F29" s="31">
        <f t="shared" si="4"/>
        <v>50.635593220338983</v>
      </c>
      <c r="G29" s="16"/>
      <c r="H29" s="31">
        <f t="shared" si="5"/>
        <v>49.278846153846153</v>
      </c>
      <c r="I29" s="31">
        <f t="shared" si="6"/>
        <v>50.721153846153847</v>
      </c>
      <c r="J29" s="16"/>
      <c r="K29" s="31">
        <f t="shared" si="7"/>
        <v>48.504273504273506</v>
      </c>
      <c r="L29" s="31">
        <f t="shared" si="8"/>
        <v>51.495726495726487</v>
      </c>
      <c r="M29" s="16"/>
      <c r="N29" s="31">
        <f t="shared" si="9"/>
        <v>51.472650771388494</v>
      </c>
      <c r="O29" s="31">
        <f t="shared" si="10"/>
        <v>48.527349228611499</v>
      </c>
      <c r="P29" s="16"/>
      <c r="Q29" s="31">
        <f t="shared" si="11"/>
        <v>49.831649831649834</v>
      </c>
      <c r="R29" s="31">
        <f t="shared" si="12"/>
        <v>50.168350168350173</v>
      </c>
      <c r="S29" s="16"/>
      <c r="T29" s="31">
        <f t="shared" si="13"/>
        <v>58.333333333333336</v>
      </c>
      <c r="U29" s="31">
        <f t="shared" si="14"/>
        <v>41.666666666666671</v>
      </c>
      <c r="V29" s="18"/>
      <c r="W29" s="18"/>
      <c r="X29" s="44"/>
      <c r="Y29" s="17"/>
      <c r="Z29" s="17"/>
      <c r="AA29" s="44"/>
      <c r="AB29" s="17"/>
      <c r="AC29" s="17"/>
      <c r="AD29" s="44"/>
      <c r="AE29" s="17"/>
      <c r="AF29" s="17"/>
      <c r="AG29" s="44"/>
      <c r="AH29" s="17"/>
      <c r="AI29" s="17"/>
      <c r="AJ29" s="44"/>
      <c r="AK29" s="17"/>
      <c r="AL29" s="17"/>
      <c r="AM29" s="44"/>
      <c r="AN29" s="17"/>
      <c r="AO29" s="17"/>
      <c r="AP29" s="44"/>
      <c r="AQ29" s="17"/>
      <c r="AR29" s="17"/>
      <c r="AS29" s="44"/>
      <c r="AT29" s="17"/>
      <c r="AU29" s="17"/>
      <c r="AV29" s="44"/>
      <c r="AW29" s="18"/>
    </row>
    <row r="30" spans="1:51" ht="12" customHeight="1" x14ac:dyDescent="0.2">
      <c r="A30" s="15" t="s">
        <v>9</v>
      </c>
      <c r="B30" s="31">
        <f t="shared" si="1"/>
        <v>48.3065953654189</v>
      </c>
      <c r="C30" s="31">
        <f t="shared" si="2"/>
        <v>51.693404634581107</v>
      </c>
      <c r="D30" s="16"/>
      <c r="E30" s="31">
        <f t="shared" si="3"/>
        <v>51.470588235294116</v>
      </c>
      <c r="F30" s="31">
        <f t="shared" si="4"/>
        <v>48.529411764705884</v>
      </c>
      <c r="G30" s="16"/>
      <c r="H30" s="31">
        <f t="shared" si="5"/>
        <v>43.18181818181818</v>
      </c>
      <c r="I30" s="31">
        <f t="shared" si="6"/>
        <v>56.81818181818182</v>
      </c>
      <c r="J30" s="16"/>
      <c r="K30" s="31">
        <f t="shared" si="7"/>
        <v>47.058823529411761</v>
      </c>
      <c r="L30" s="31">
        <f t="shared" si="8"/>
        <v>52.941176470588239</v>
      </c>
      <c r="M30" s="16"/>
      <c r="N30" s="31">
        <f t="shared" si="9"/>
        <v>48.648648648648653</v>
      </c>
      <c r="O30" s="31">
        <f t="shared" si="10"/>
        <v>51.351351351351347</v>
      </c>
      <c r="P30" s="16"/>
      <c r="Q30" s="31">
        <f t="shared" si="11"/>
        <v>45.263157894736842</v>
      </c>
      <c r="R30" s="31">
        <f t="shared" si="12"/>
        <v>54.736842105263165</v>
      </c>
      <c r="S30" s="16"/>
      <c r="T30" s="31">
        <f t="shared" si="13"/>
        <v>55.844155844155843</v>
      </c>
      <c r="U30" s="31">
        <f t="shared" si="14"/>
        <v>44.155844155844157</v>
      </c>
      <c r="V30" s="18"/>
      <c r="W30" s="18"/>
      <c r="X30" s="44"/>
      <c r="Y30" s="17"/>
      <c r="Z30" s="17"/>
      <c r="AA30" s="44"/>
      <c r="AB30" s="17"/>
      <c r="AC30" s="17"/>
      <c r="AD30" s="44"/>
      <c r="AE30" s="17"/>
      <c r="AF30" s="17"/>
      <c r="AG30" s="44"/>
      <c r="AH30" s="17"/>
      <c r="AI30" s="17"/>
      <c r="AJ30" s="44"/>
      <c r="AK30" s="17"/>
      <c r="AL30" s="17"/>
      <c r="AM30" s="44"/>
      <c r="AN30" s="17"/>
      <c r="AO30" s="17"/>
      <c r="AP30" s="44"/>
      <c r="AQ30" s="17"/>
      <c r="AR30" s="17"/>
      <c r="AS30" s="44"/>
      <c r="AT30" s="17"/>
      <c r="AU30" s="17"/>
      <c r="AV30" s="44"/>
      <c r="AW30" s="18"/>
    </row>
    <row r="31" spans="1:51" ht="12" customHeight="1" x14ac:dyDescent="0.2">
      <c r="A31" s="15" t="s">
        <v>10</v>
      </c>
      <c r="B31" s="31">
        <f t="shared" si="1"/>
        <v>48.697394789579157</v>
      </c>
      <c r="C31" s="31">
        <f t="shared" si="2"/>
        <v>51.302605210420836</v>
      </c>
      <c r="D31" s="16"/>
      <c r="E31" s="31">
        <f t="shared" si="3"/>
        <v>54.54545454545454</v>
      </c>
      <c r="F31" s="31">
        <f t="shared" si="4"/>
        <v>45.454545454545453</v>
      </c>
      <c r="G31" s="16"/>
      <c r="H31" s="31">
        <f t="shared" si="5"/>
        <v>41.428571428571431</v>
      </c>
      <c r="I31" s="31">
        <f t="shared" si="6"/>
        <v>58.571428571428577</v>
      </c>
      <c r="J31" s="16"/>
      <c r="K31" s="31">
        <f t="shared" si="7"/>
        <v>50.549450549450547</v>
      </c>
      <c r="L31" s="31">
        <f t="shared" si="8"/>
        <v>49.450549450549453</v>
      </c>
      <c r="M31" s="16"/>
      <c r="N31" s="31">
        <f t="shared" si="9"/>
        <v>46.357615894039732</v>
      </c>
      <c r="O31" s="31">
        <f t="shared" si="10"/>
        <v>53.642384105960261</v>
      </c>
      <c r="P31" s="16"/>
      <c r="Q31" s="31">
        <f t="shared" si="11"/>
        <v>46.153846153846153</v>
      </c>
      <c r="R31" s="31">
        <f t="shared" si="12"/>
        <v>53.846153846153847</v>
      </c>
      <c r="S31" s="16"/>
      <c r="T31" s="31">
        <f t="shared" si="13"/>
        <v>55.172413793103445</v>
      </c>
      <c r="U31" s="31">
        <f t="shared" si="14"/>
        <v>44.827586206896555</v>
      </c>
      <c r="V31" s="18"/>
      <c r="W31" s="18"/>
      <c r="X31" s="44"/>
      <c r="Y31" s="17"/>
      <c r="Z31" s="17"/>
      <c r="AA31" s="44"/>
      <c r="AB31" s="17"/>
      <c r="AC31" s="17"/>
      <c r="AD31" s="44"/>
      <c r="AE31" s="17"/>
      <c r="AF31" s="17"/>
      <c r="AG31" s="44"/>
      <c r="AH31" s="17"/>
      <c r="AI31" s="17"/>
      <c r="AJ31" s="44"/>
      <c r="AK31" s="17"/>
      <c r="AL31" s="17"/>
      <c r="AM31" s="44"/>
      <c r="AN31" s="17"/>
      <c r="AO31" s="17"/>
      <c r="AP31" s="44"/>
      <c r="AQ31" s="17"/>
      <c r="AR31" s="17"/>
      <c r="AS31" s="44"/>
      <c r="AT31" s="17"/>
      <c r="AU31" s="17"/>
      <c r="AV31" s="44"/>
      <c r="AW31" s="18"/>
    </row>
    <row r="32" spans="1:51" ht="17.25" customHeight="1" x14ac:dyDescent="0.2">
      <c r="A32" s="1" t="s">
        <v>11</v>
      </c>
      <c r="B32" s="31">
        <f t="shared" si="1"/>
        <v>48.54111405835544</v>
      </c>
      <c r="C32" s="31">
        <f t="shared" si="2"/>
        <v>51.45888594164456</v>
      </c>
      <c r="D32" s="16"/>
      <c r="E32" s="31">
        <f t="shared" si="3"/>
        <v>47.940074906367045</v>
      </c>
      <c r="F32" s="31">
        <f t="shared" si="4"/>
        <v>52.059925093632963</v>
      </c>
      <c r="G32" s="16"/>
      <c r="H32" s="31">
        <f t="shared" si="5"/>
        <v>44.036697247706428</v>
      </c>
      <c r="I32" s="31">
        <f t="shared" si="6"/>
        <v>55.963302752293572</v>
      </c>
      <c r="J32" s="16"/>
      <c r="K32" s="31">
        <f t="shared" si="7"/>
        <v>48.780487804878049</v>
      </c>
      <c r="L32" s="31">
        <f t="shared" si="8"/>
        <v>51.219512195121951</v>
      </c>
      <c r="M32" s="16"/>
      <c r="N32" s="31">
        <f t="shared" si="9"/>
        <v>51.063829787234042</v>
      </c>
      <c r="O32" s="31">
        <f t="shared" si="10"/>
        <v>48.936170212765958</v>
      </c>
      <c r="P32" s="16"/>
      <c r="Q32" s="31">
        <f t="shared" si="11"/>
        <v>45.161290322580641</v>
      </c>
      <c r="R32" s="31">
        <f t="shared" si="12"/>
        <v>54.838709677419352</v>
      </c>
      <c r="S32" s="16"/>
      <c r="T32" s="31">
        <f t="shared" si="13"/>
        <v>53.543307086614178</v>
      </c>
      <c r="U32" s="31">
        <f t="shared" si="14"/>
        <v>46.45669291338583</v>
      </c>
      <c r="V32" s="20"/>
      <c r="W32" s="20"/>
      <c r="X32" s="44"/>
      <c r="Y32" s="17"/>
      <c r="Z32" s="17"/>
      <c r="AA32" s="44"/>
      <c r="AB32" s="17"/>
      <c r="AC32" s="17"/>
      <c r="AD32" s="44"/>
      <c r="AE32" s="17"/>
      <c r="AF32" s="17"/>
      <c r="AG32" s="44"/>
      <c r="AH32" s="17"/>
      <c r="AI32" s="17"/>
      <c r="AJ32" s="44"/>
      <c r="AK32" s="17"/>
      <c r="AL32" s="17"/>
      <c r="AM32" s="44"/>
      <c r="AN32" s="17"/>
      <c r="AO32" s="17"/>
      <c r="AP32" s="44"/>
      <c r="AQ32" s="17"/>
      <c r="AR32" s="17"/>
      <c r="AS32" s="44"/>
      <c r="AT32" s="17"/>
      <c r="AU32" s="17"/>
      <c r="AV32" s="44"/>
      <c r="AW32" s="20"/>
    </row>
    <row r="33" spans="1:49" ht="12" customHeight="1" x14ac:dyDescent="0.2">
      <c r="A33" s="15" t="s">
        <v>12</v>
      </c>
      <c r="B33" s="31">
        <f t="shared" si="1"/>
        <v>48.833298297246166</v>
      </c>
      <c r="C33" s="31">
        <f t="shared" si="2"/>
        <v>51.166701702753834</v>
      </c>
      <c r="D33" s="16"/>
      <c r="E33" s="31">
        <f t="shared" si="3"/>
        <v>46.161228406909785</v>
      </c>
      <c r="F33" s="31">
        <f t="shared" si="4"/>
        <v>53.838771593090208</v>
      </c>
      <c r="G33" s="16"/>
      <c r="H33" s="31">
        <f t="shared" si="5"/>
        <v>48.706896551724135</v>
      </c>
      <c r="I33" s="31">
        <f t="shared" si="6"/>
        <v>51.293103448275865</v>
      </c>
      <c r="J33" s="16"/>
      <c r="K33" s="31">
        <f t="shared" si="7"/>
        <v>49.812734082397</v>
      </c>
      <c r="L33" s="31">
        <f t="shared" si="8"/>
        <v>50.187265917603</v>
      </c>
      <c r="M33" s="16"/>
      <c r="N33" s="31">
        <f t="shared" si="9"/>
        <v>49.374021909233178</v>
      </c>
      <c r="O33" s="31">
        <f t="shared" si="10"/>
        <v>50.625978090766822</v>
      </c>
      <c r="P33" s="16"/>
      <c r="Q33" s="31">
        <f t="shared" si="11"/>
        <v>50.454545454545453</v>
      </c>
      <c r="R33" s="31">
        <f t="shared" si="12"/>
        <v>49.545454545454547</v>
      </c>
      <c r="S33" s="16"/>
      <c r="T33" s="31">
        <f t="shared" si="13"/>
        <v>50.643776824034333</v>
      </c>
      <c r="U33" s="31">
        <f t="shared" si="14"/>
        <v>49.356223175965667</v>
      </c>
      <c r="V33" s="20"/>
      <c r="W33" s="20"/>
      <c r="X33" s="44"/>
      <c r="Y33" s="17"/>
      <c r="Z33" s="17"/>
      <c r="AA33" s="44"/>
      <c r="AB33" s="17"/>
      <c r="AC33" s="17"/>
      <c r="AD33" s="44"/>
      <c r="AE33" s="17"/>
      <c r="AF33" s="17"/>
      <c r="AG33" s="44"/>
      <c r="AH33" s="17"/>
      <c r="AI33" s="17"/>
      <c r="AJ33" s="44"/>
      <c r="AK33" s="17"/>
      <c r="AL33" s="17"/>
      <c r="AM33" s="44"/>
      <c r="AN33" s="17"/>
      <c r="AO33" s="17"/>
      <c r="AP33" s="44"/>
      <c r="AQ33" s="17"/>
      <c r="AR33" s="17"/>
      <c r="AS33" s="44"/>
      <c r="AT33" s="17"/>
      <c r="AU33" s="17"/>
      <c r="AV33" s="44"/>
      <c r="AW33" s="20"/>
    </row>
    <row r="34" spans="1:49" ht="12" customHeight="1" x14ac:dyDescent="0.2">
      <c r="A34" s="15" t="s">
        <v>13</v>
      </c>
      <c r="B34" s="31">
        <f t="shared" si="1"/>
        <v>46.753246753246749</v>
      </c>
      <c r="C34" s="31">
        <f t="shared" si="2"/>
        <v>53.246753246753244</v>
      </c>
      <c r="D34" s="16"/>
      <c r="E34" s="31">
        <f t="shared" si="3"/>
        <v>48.148148148148145</v>
      </c>
      <c r="F34" s="31">
        <f t="shared" si="4"/>
        <v>51.851851851851848</v>
      </c>
      <c r="G34" s="16"/>
      <c r="H34" s="31">
        <f t="shared" si="5"/>
        <v>34.146341463414636</v>
      </c>
      <c r="I34" s="31">
        <f t="shared" si="6"/>
        <v>65.853658536585371</v>
      </c>
      <c r="J34" s="16"/>
      <c r="K34" s="31">
        <f t="shared" si="7"/>
        <v>36.363636363636367</v>
      </c>
      <c r="L34" s="31">
        <f t="shared" si="8"/>
        <v>63.636363636363633</v>
      </c>
      <c r="M34" s="16"/>
      <c r="N34" s="31">
        <f t="shared" si="9"/>
        <v>48.113207547169814</v>
      </c>
      <c r="O34" s="31">
        <f t="shared" si="10"/>
        <v>51.886792452830186</v>
      </c>
      <c r="P34" s="16"/>
      <c r="Q34" s="31">
        <f t="shared" si="11"/>
        <v>45.833333333333329</v>
      </c>
      <c r="R34" s="31">
        <f t="shared" si="12"/>
        <v>54.166666666666664</v>
      </c>
      <c r="S34" s="16"/>
      <c r="T34" s="31">
        <f t="shared" si="13"/>
        <v>60.377358490566039</v>
      </c>
      <c r="U34" s="31">
        <f t="shared" si="14"/>
        <v>39.622641509433961</v>
      </c>
      <c r="V34" s="18"/>
      <c r="W34" s="18"/>
      <c r="X34" s="44"/>
      <c r="Y34" s="17"/>
      <c r="Z34" s="17"/>
      <c r="AA34" s="44"/>
      <c r="AB34" s="17"/>
      <c r="AC34" s="17"/>
      <c r="AD34" s="44"/>
      <c r="AE34" s="17"/>
      <c r="AF34" s="17"/>
      <c r="AG34" s="44"/>
      <c r="AH34" s="17"/>
      <c r="AI34" s="17"/>
      <c r="AJ34" s="44"/>
      <c r="AK34" s="17"/>
      <c r="AL34" s="17"/>
      <c r="AM34" s="44"/>
      <c r="AN34" s="17"/>
      <c r="AO34" s="17"/>
      <c r="AP34" s="44"/>
      <c r="AQ34" s="17"/>
      <c r="AR34" s="17"/>
      <c r="AS34" s="44"/>
      <c r="AT34" s="17"/>
      <c r="AU34" s="17"/>
      <c r="AV34" s="44"/>
      <c r="AW34" s="18"/>
    </row>
    <row r="35" spans="1:49" ht="12" customHeight="1" x14ac:dyDescent="0.2">
      <c r="A35" s="15" t="s">
        <v>14</v>
      </c>
      <c r="B35" s="31">
        <f t="shared" si="1"/>
        <v>42.276422764227647</v>
      </c>
      <c r="C35" s="31">
        <f t="shared" si="2"/>
        <v>57.72357723577236</v>
      </c>
      <c r="D35" s="16"/>
      <c r="E35" s="31">
        <f t="shared" si="3"/>
        <v>22.727272727272727</v>
      </c>
      <c r="F35" s="31">
        <f t="shared" si="4"/>
        <v>77.272727272727266</v>
      </c>
      <c r="G35" s="16"/>
      <c r="H35" s="31">
        <f t="shared" si="5"/>
        <v>28.571428571428569</v>
      </c>
      <c r="I35" s="31">
        <f t="shared" si="6"/>
        <v>71.428571428571431</v>
      </c>
      <c r="J35" s="16"/>
      <c r="K35" s="31">
        <f t="shared" si="7"/>
        <v>36.363636363636367</v>
      </c>
      <c r="L35" s="31">
        <f t="shared" si="8"/>
        <v>63.636363636363633</v>
      </c>
      <c r="M35" s="16"/>
      <c r="N35" s="31">
        <f t="shared" si="9"/>
        <v>49.397590361445779</v>
      </c>
      <c r="O35" s="31">
        <f t="shared" si="10"/>
        <v>50.602409638554214</v>
      </c>
      <c r="P35" s="16"/>
      <c r="Q35" s="31">
        <f t="shared" si="11"/>
        <v>34.042553191489361</v>
      </c>
      <c r="R35" s="31">
        <f t="shared" si="12"/>
        <v>65.957446808510639</v>
      </c>
      <c r="S35" s="16"/>
      <c r="T35" s="31">
        <f t="shared" si="13"/>
        <v>64.86486486486487</v>
      </c>
      <c r="U35" s="31">
        <f t="shared" si="14"/>
        <v>35.135135135135137</v>
      </c>
      <c r="V35" s="18"/>
      <c r="W35" s="18"/>
      <c r="X35" s="44"/>
      <c r="Y35" s="17"/>
      <c r="Z35" s="17"/>
      <c r="AA35" s="44"/>
      <c r="AB35" s="17"/>
      <c r="AC35" s="17"/>
      <c r="AD35" s="44"/>
      <c r="AE35" s="17"/>
      <c r="AF35" s="17"/>
      <c r="AG35" s="44"/>
      <c r="AH35" s="17"/>
      <c r="AI35" s="17"/>
      <c r="AJ35" s="44"/>
      <c r="AK35" s="17"/>
      <c r="AL35" s="17"/>
      <c r="AM35" s="44"/>
      <c r="AN35" s="17"/>
      <c r="AO35" s="17"/>
      <c r="AP35" s="44"/>
      <c r="AQ35" s="17"/>
      <c r="AR35" s="17"/>
      <c r="AS35" s="44"/>
      <c r="AT35" s="17"/>
      <c r="AU35" s="17"/>
      <c r="AV35" s="44"/>
      <c r="AW35" s="18"/>
    </row>
    <row r="36" spans="1:49" ht="12" customHeight="1" x14ac:dyDescent="0.2">
      <c r="A36" s="15" t="s">
        <v>15</v>
      </c>
      <c r="B36" s="31">
        <f t="shared" si="1"/>
        <v>50</v>
      </c>
      <c r="C36" s="31">
        <f t="shared" si="2"/>
        <v>50</v>
      </c>
      <c r="D36" s="16"/>
      <c r="E36" s="31">
        <f t="shared" si="3"/>
        <v>48.214285714285715</v>
      </c>
      <c r="F36" s="31">
        <f t="shared" si="4"/>
        <v>51.785714285714292</v>
      </c>
      <c r="G36" s="16"/>
      <c r="H36" s="31">
        <f t="shared" si="5"/>
        <v>49.375</v>
      </c>
      <c r="I36" s="31">
        <f t="shared" si="6"/>
        <v>50.625</v>
      </c>
      <c r="J36" s="16"/>
      <c r="K36" s="31">
        <f t="shared" si="7"/>
        <v>51.670951156812336</v>
      </c>
      <c r="L36" s="31">
        <f t="shared" si="8"/>
        <v>48.329048843187664</v>
      </c>
      <c r="M36" s="16"/>
      <c r="N36" s="31">
        <f t="shared" si="9"/>
        <v>51.130434782608688</v>
      </c>
      <c r="O36" s="31">
        <f t="shared" si="10"/>
        <v>48.869565217391305</v>
      </c>
      <c r="P36" s="16"/>
      <c r="Q36" s="31">
        <f t="shared" si="11"/>
        <v>48.81516587677725</v>
      </c>
      <c r="R36" s="31">
        <f t="shared" si="12"/>
        <v>51.184834123222743</v>
      </c>
      <c r="S36" s="16"/>
      <c r="T36" s="31">
        <f t="shared" si="13"/>
        <v>48.8</v>
      </c>
      <c r="U36" s="31">
        <f t="shared" si="14"/>
        <v>51.2</v>
      </c>
      <c r="V36" s="18"/>
      <c r="W36" s="18"/>
      <c r="X36" s="44"/>
      <c r="Y36" s="17"/>
      <c r="Z36" s="17"/>
      <c r="AA36" s="44"/>
      <c r="AB36" s="17"/>
      <c r="AC36" s="17"/>
      <c r="AD36" s="44"/>
      <c r="AE36" s="17"/>
      <c r="AF36" s="17"/>
      <c r="AG36" s="44"/>
      <c r="AH36" s="17"/>
      <c r="AI36" s="17"/>
      <c r="AJ36" s="44"/>
      <c r="AK36" s="17"/>
      <c r="AL36" s="17"/>
      <c r="AM36" s="44"/>
      <c r="AN36" s="17"/>
      <c r="AO36" s="17"/>
      <c r="AP36" s="44"/>
      <c r="AQ36" s="17"/>
      <c r="AR36" s="17"/>
      <c r="AS36" s="44"/>
      <c r="AT36" s="17"/>
      <c r="AU36" s="17"/>
      <c r="AV36" s="44"/>
      <c r="AW36" s="18"/>
    </row>
    <row r="37" spans="1:49" ht="17.25" customHeight="1" x14ac:dyDescent="0.2">
      <c r="A37" s="1" t="s">
        <v>16</v>
      </c>
      <c r="B37" s="31">
        <f t="shared" si="1"/>
        <v>47.79220779220779</v>
      </c>
      <c r="C37" s="31">
        <f t="shared" si="2"/>
        <v>52.207792207792203</v>
      </c>
      <c r="D37" s="16"/>
      <c r="E37" s="31">
        <f t="shared" si="3"/>
        <v>50.877192982456144</v>
      </c>
      <c r="F37" s="31">
        <f t="shared" si="4"/>
        <v>49.122807017543856</v>
      </c>
      <c r="G37" s="16"/>
      <c r="H37" s="31">
        <f t="shared" si="5"/>
        <v>42.857142857142854</v>
      </c>
      <c r="I37" s="31">
        <f t="shared" si="6"/>
        <v>57.142857142857139</v>
      </c>
      <c r="J37" s="16"/>
      <c r="K37" s="31">
        <f t="shared" si="7"/>
        <v>44.642857142857146</v>
      </c>
      <c r="L37" s="31">
        <f t="shared" si="8"/>
        <v>55.357142857142861</v>
      </c>
      <c r="M37" s="16"/>
      <c r="N37" s="31">
        <f t="shared" si="9"/>
        <v>52.066115702479344</v>
      </c>
      <c r="O37" s="31">
        <f t="shared" si="10"/>
        <v>47.933884297520663</v>
      </c>
      <c r="P37" s="16"/>
      <c r="Q37" s="31">
        <f t="shared" si="11"/>
        <v>41.509433962264154</v>
      </c>
      <c r="R37" s="31">
        <f t="shared" si="12"/>
        <v>58.490566037735846</v>
      </c>
      <c r="S37" s="16"/>
      <c r="T37" s="31">
        <f t="shared" si="13"/>
        <v>48.979591836734691</v>
      </c>
      <c r="U37" s="31">
        <f t="shared" si="14"/>
        <v>51.020408163265309</v>
      </c>
      <c r="V37" s="18"/>
      <c r="W37" s="18"/>
      <c r="X37" s="44"/>
      <c r="Y37" s="17"/>
      <c r="Z37" s="17"/>
      <c r="AA37" s="44"/>
      <c r="AB37" s="17"/>
      <c r="AC37" s="17"/>
      <c r="AD37" s="44"/>
      <c r="AE37" s="17"/>
      <c r="AF37" s="17"/>
      <c r="AG37" s="44"/>
      <c r="AH37" s="17"/>
      <c r="AI37" s="17"/>
      <c r="AJ37" s="44"/>
      <c r="AK37" s="17"/>
      <c r="AL37" s="17"/>
      <c r="AM37" s="44"/>
      <c r="AN37" s="17"/>
      <c r="AO37" s="17"/>
      <c r="AP37" s="44"/>
      <c r="AQ37" s="17"/>
      <c r="AR37" s="17"/>
      <c r="AS37" s="44"/>
      <c r="AT37" s="17"/>
      <c r="AU37" s="17"/>
      <c r="AV37" s="44"/>
      <c r="AW37" s="18"/>
    </row>
    <row r="38" spans="1:49" ht="12" customHeight="1" x14ac:dyDescent="0.2">
      <c r="A38" s="15" t="s">
        <v>17</v>
      </c>
      <c r="B38" s="31">
        <f t="shared" si="1"/>
        <v>49.483414899401851</v>
      </c>
      <c r="C38" s="31">
        <f t="shared" si="2"/>
        <v>50.516585100598157</v>
      </c>
      <c r="D38" s="16"/>
      <c r="E38" s="31">
        <f t="shared" si="3"/>
        <v>52.887537993920972</v>
      </c>
      <c r="F38" s="31">
        <f t="shared" si="4"/>
        <v>47.112462006079028</v>
      </c>
      <c r="G38" s="16"/>
      <c r="H38" s="31">
        <f t="shared" si="5"/>
        <v>43.089430894308947</v>
      </c>
      <c r="I38" s="31">
        <f t="shared" si="6"/>
        <v>56.910569105691053</v>
      </c>
      <c r="J38" s="16"/>
      <c r="K38" s="31">
        <f t="shared" si="7"/>
        <v>47.368421052631575</v>
      </c>
      <c r="L38" s="31">
        <f t="shared" si="8"/>
        <v>52.631578947368418</v>
      </c>
      <c r="M38" s="16"/>
      <c r="N38" s="31">
        <f t="shared" si="9"/>
        <v>50.293542074363998</v>
      </c>
      <c r="O38" s="31">
        <f t="shared" si="10"/>
        <v>49.706457925636002</v>
      </c>
      <c r="P38" s="16"/>
      <c r="Q38" s="31">
        <f t="shared" si="11"/>
        <v>45.106382978723403</v>
      </c>
      <c r="R38" s="31">
        <f t="shared" si="12"/>
        <v>54.893617021276597</v>
      </c>
      <c r="S38" s="16"/>
      <c r="T38" s="31">
        <f t="shared" si="13"/>
        <v>59.659090909090907</v>
      </c>
      <c r="U38" s="31">
        <f t="shared" si="14"/>
        <v>40.340909090909086</v>
      </c>
      <c r="V38" s="18"/>
      <c r="W38" s="18"/>
      <c r="X38" s="44"/>
      <c r="Y38" s="17"/>
      <c r="Z38" s="17"/>
      <c r="AA38" s="44"/>
      <c r="AB38" s="17"/>
      <c r="AC38" s="17"/>
      <c r="AD38" s="44"/>
      <c r="AE38" s="17"/>
      <c r="AF38" s="17"/>
      <c r="AG38" s="44"/>
      <c r="AH38" s="17"/>
      <c r="AI38" s="17"/>
      <c r="AJ38" s="44"/>
      <c r="AK38" s="17"/>
      <c r="AL38" s="17"/>
      <c r="AM38" s="44"/>
      <c r="AN38" s="17"/>
      <c r="AO38" s="17"/>
      <c r="AP38" s="44"/>
      <c r="AQ38" s="17"/>
      <c r="AR38" s="17"/>
      <c r="AS38" s="44"/>
      <c r="AT38" s="17"/>
      <c r="AU38" s="17"/>
      <c r="AV38" s="44"/>
      <c r="AW38" s="18"/>
    </row>
    <row r="39" spans="1:49" ht="12" customHeight="1" x14ac:dyDescent="0.2">
      <c r="A39" s="15" t="s">
        <v>18</v>
      </c>
      <c r="B39" s="31">
        <f t="shared" si="1"/>
        <v>44.791666666666671</v>
      </c>
      <c r="C39" s="31">
        <f t="shared" si="2"/>
        <v>55.208333333333336</v>
      </c>
      <c r="D39" s="16"/>
      <c r="E39" s="48" t="str">
        <f>IF(E18="-","-",E18/SUM(E18:F18)*100)</f>
        <v>-</v>
      </c>
      <c r="F39" s="31">
        <f t="shared" si="4"/>
        <v>100</v>
      </c>
      <c r="G39" s="16"/>
      <c r="H39" s="31">
        <f t="shared" si="5"/>
        <v>53.333333333333336</v>
      </c>
      <c r="I39" s="31">
        <f t="shared" si="6"/>
        <v>46.666666666666664</v>
      </c>
      <c r="J39" s="16"/>
      <c r="K39" s="31">
        <f t="shared" si="7"/>
        <v>60</v>
      </c>
      <c r="L39" s="31">
        <f t="shared" si="8"/>
        <v>40</v>
      </c>
      <c r="M39" s="16"/>
      <c r="N39" s="31">
        <f t="shared" si="9"/>
        <v>41.025641025641022</v>
      </c>
      <c r="O39" s="31">
        <f t="shared" si="10"/>
        <v>58.974358974358978</v>
      </c>
      <c r="P39" s="16"/>
      <c r="Q39" s="31">
        <f t="shared" si="11"/>
        <v>33.333333333333329</v>
      </c>
      <c r="R39" s="31">
        <f t="shared" si="12"/>
        <v>66.666666666666657</v>
      </c>
      <c r="S39" s="16"/>
      <c r="T39" s="31">
        <f t="shared" si="13"/>
        <v>62.5</v>
      </c>
      <c r="U39" s="31">
        <f t="shared" si="14"/>
        <v>37.5</v>
      </c>
      <c r="V39" s="18"/>
      <c r="W39" s="18"/>
      <c r="X39" s="44"/>
      <c r="Y39" s="17"/>
      <c r="Z39" s="17"/>
      <c r="AA39" s="44"/>
      <c r="AB39" s="17"/>
      <c r="AC39" s="17"/>
      <c r="AD39" s="44"/>
      <c r="AE39" s="17"/>
      <c r="AF39" s="17"/>
      <c r="AG39" s="44"/>
      <c r="AH39" s="17"/>
      <c r="AI39" s="17"/>
      <c r="AJ39" s="44"/>
      <c r="AK39" s="17"/>
      <c r="AL39" s="17"/>
      <c r="AM39" s="44"/>
      <c r="AN39" s="17"/>
      <c r="AO39" s="17"/>
      <c r="AP39" s="44"/>
      <c r="AQ39" s="17"/>
      <c r="AR39" s="17"/>
      <c r="AS39" s="44"/>
      <c r="AT39" s="17"/>
      <c r="AU39" s="17"/>
      <c r="AV39" s="44"/>
      <c r="AW39" s="18"/>
    </row>
    <row r="40" spans="1:49" ht="12" customHeight="1" x14ac:dyDescent="0.2">
      <c r="A40" s="15" t="s">
        <v>19</v>
      </c>
      <c r="B40" s="31">
        <f t="shared" si="1"/>
        <v>48.807157057654074</v>
      </c>
      <c r="C40" s="31">
        <f t="shared" si="2"/>
        <v>51.192842942345926</v>
      </c>
      <c r="D40" s="16"/>
      <c r="E40" s="31">
        <f t="shared" si="3"/>
        <v>45.625</v>
      </c>
      <c r="F40" s="31">
        <f t="shared" si="4"/>
        <v>54.374999999999993</v>
      </c>
      <c r="G40" s="16"/>
      <c r="H40" s="31">
        <f t="shared" si="5"/>
        <v>46.400000000000006</v>
      </c>
      <c r="I40" s="31">
        <f t="shared" si="6"/>
        <v>53.6</v>
      </c>
      <c r="J40" s="16"/>
      <c r="K40" s="31">
        <f t="shared" si="7"/>
        <v>49.142857142857146</v>
      </c>
      <c r="L40" s="31">
        <f t="shared" si="8"/>
        <v>50.857142857142854</v>
      </c>
      <c r="M40" s="16"/>
      <c r="N40" s="31">
        <f t="shared" si="9"/>
        <v>48.829431438127088</v>
      </c>
      <c r="O40" s="31">
        <f t="shared" si="10"/>
        <v>51.170568561872912</v>
      </c>
      <c r="P40" s="16"/>
      <c r="Q40" s="31">
        <f t="shared" si="11"/>
        <v>47.019867549668874</v>
      </c>
      <c r="R40" s="31">
        <f t="shared" si="12"/>
        <v>52.980132450331126</v>
      </c>
      <c r="S40" s="16"/>
      <c r="T40" s="31">
        <f t="shared" si="13"/>
        <v>59.375</v>
      </c>
      <c r="U40" s="31">
        <f t="shared" si="14"/>
        <v>40.625</v>
      </c>
      <c r="V40" s="18"/>
      <c r="W40" s="18"/>
      <c r="X40" s="44"/>
      <c r="Y40" s="17"/>
      <c r="Z40" s="17"/>
      <c r="AA40" s="44"/>
      <c r="AB40" s="17"/>
      <c r="AC40" s="17"/>
      <c r="AD40" s="44"/>
      <c r="AE40" s="17"/>
      <c r="AF40" s="17"/>
      <c r="AG40" s="44"/>
      <c r="AH40" s="17"/>
      <c r="AI40" s="17"/>
      <c r="AJ40" s="44"/>
      <c r="AK40" s="17"/>
      <c r="AL40" s="17"/>
      <c r="AM40" s="44"/>
      <c r="AN40" s="17"/>
      <c r="AO40" s="17"/>
      <c r="AP40" s="44"/>
      <c r="AQ40" s="17"/>
      <c r="AR40" s="17"/>
      <c r="AS40" s="44"/>
      <c r="AT40" s="17"/>
      <c r="AU40" s="17"/>
      <c r="AV40" s="44"/>
      <c r="AW40" s="18"/>
    </row>
    <row r="41" spans="1:49" ht="12" customHeight="1" x14ac:dyDescent="0.2">
      <c r="A41" s="15" t="s">
        <v>20</v>
      </c>
      <c r="B41" s="31">
        <f t="shared" si="1"/>
        <v>48.747152619589976</v>
      </c>
      <c r="C41" s="31">
        <f t="shared" si="2"/>
        <v>51.252847380410024</v>
      </c>
      <c r="D41" s="16"/>
      <c r="E41" s="31">
        <f t="shared" si="3"/>
        <v>59.016393442622949</v>
      </c>
      <c r="F41" s="31">
        <f t="shared" si="4"/>
        <v>40.983606557377051</v>
      </c>
      <c r="G41" s="16"/>
      <c r="H41" s="31">
        <f t="shared" si="5"/>
        <v>43.939393939393938</v>
      </c>
      <c r="I41" s="31">
        <f t="shared" si="6"/>
        <v>56.060606060606055</v>
      </c>
      <c r="J41" s="16"/>
      <c r="K41" s="31">
        <f t="shared" si="7"/>
        <v>42.857142857142854</v>
      </c>
      <c r="L41" s="31">
        <f t="shared" si="8"/>
        <v>57.142857142857139</v>
      </c>
      <c r="M41" s="16"/>
      <c r="N41" s="31">
        <f t="shared" si="9"/>
        <v>51.2</v>
      </c>
      <c r="O41" s="31">
        <f t="shared" si="10"/>
        <v>48.8</v>
      </c>
      <c r="P41" s="16"/>
      <c r="Q41" s="31">
        <f t="shared" si="11"/>
        <v>40.983606557377051</v>
      </c>
      <c r="R41" s="31">
        <f t="shared" si="12"/>
        <v>59.016393442622949</v>
      </c>
      <c r="S41" s="16"/>
      <c r="T41" s="31">
        <f t="shared" si="13"/>
        <v>51.428571428571423</v>
      </c>
      <c r="U41" s="31">
        <f t="shared" si="14"/>
        <v>48.571428571428569</v>
      </c>
      <c r="V41" s="18"/>
      <c r="W41" s="18"/>
      <c r="X41" s="44"/>
      <c r="Y41" s="17"/>
      <c r="Z41" s="17"/>
      <c r="AA41" s="44"/>
      <c r="AB41" s="17"/>
      <c r="AC41" s="17"/>
      <c r="AD41" s="44"/>
      <c r="AE41" s="17"/>
      <c r="AF41" s="17"/>
      <c r="AG41" s="44"/>
      <c r="AH41" s="17"/>
      <c r="AI41" s="17"/>
      <c r="AJ41" s="44"/>
      <c r="AK41" s="17"/>
      <c r="AL41" s="17"/>
      <c r="AM41" s="44"/>
      <c r="AN41" s="17"/>
      <c r="AO41" s="17"/>
      <c r="AP41" s="44"/>
      <c r="AQ41" s="17"/>
      <c r="AR41" s="17"/>
      <c r="AS41" s="44"/>
      <c r="AT41" s="17"/>
      <c r="AU41" s="17"/>
      <c r="AV41" s="44"/>
      <c r="AW41" s="18"/>
    </row>
    <row r="42" spans="1:49" ht="17.25" customHeight="1" x14ac:dyDescent="0.2">
      <c r="A42" s="15" t="s">
        <v>21</v>
      </c>
      <c r="B42" s="31">
        <f t="shared" si="1"/>
        <v>51.975789018590582</v>
      </c>
      <c r="C42" s="31">
        <f t="shared" si="2"/>
        <v>48.024210981409425</v>
      </c>
      <c r="D42" s="16"/>
      <c r="E42" s="31">
        <f t="shared" si="3"/>
        <v>50.733496332518335</v>
      </c>
      <c r="F42" s="31">
        <f t="shared" si="4"/>
        <v>49.266503667481665</v>
      </c>
      <c r="G42" s="16"/>
      <c r="H42" s="31">
        <f t="shared" si="5"/>
        <v>46.777163904235728</v>
      </c>
      <c r="I42" s="31">
        <f t="shared" si="6"/>
        <v>53.222836095764272</v>
      </c>
      <c r="J42" s="16"/>
      <c r="K42" s="31">
        <f t="shared" si="7"/>
        <v>49.098671726755214</v>
      </c>
      <c r="L42" s="31">
        <f t="shared" si="8"/>
        <v>50.901328273244786</v>
      </c>
      <c r="M42" s="16"/>
      <c r="N42" s="31">
        <f t="shared" si="9"/>
        <v>54.111576910673975</v>
      </c>
      <c r="O42" s="31">
        <f t="shared" si="10"/>
        <v>45.888423089326025</v>
      </c>
      <c r="P42" s="16"/>
      <c r="Q42" s="31">
        <f t="shared" si="11"/>
        <v>55.16062884483938</v>
      </c>
      <c r="R42" s="31">
        <f t="shared" si="12"/>
        <v>44.839371155160627</v>
      </c>
      <c r="S42" s="16"/>
      <c r="T42" s="31">
        <f t="shared" si="13"/>
        <v>59.447004608294932</v>
      </c>
      <c r="U42" s="31">
        <f t="shared" si="14"/>
        <v>40.552995391705068</v>
      </c>
      <c r="V42" s="18"/>
      <c r="W42" s="18"/>
      <c r="X42" s="44"/>
      <c r="Y42" s="17"/>
      <c r="Z42" s="17"/>
      <c r="AA42" s="44"/>
      <c r="AB42" s="17"/>
      <c r="AC42" s="17"/>
      <c r="AD42" s="44"/>
      <c r="AE42" s="17"/>
      <c r="AF42" s="17"/>
      <c r="AG42" s="44"/>
      <c r="AH42" s="17"/>
      <c r="AI42" s="17"/>
      <c r="AJ42" s="44"/>
      <c r="AK42" s="17"/>
      <c r="AL42" s="17"/>
      <c r="AM42" s="44"/>
      <c r="AN42" s="17"/>
      <c r="AO42" s="17"/>
      <c r="AP42" s="44"/>
      <c r="AQ42" s="17"/>
      <c r="AR42" s="17"/>
      <c r="AS42" s="44"/>
      <c r="AT42" s="17"/>
      <c r="AU42" s="17"/>
      <c r="AV42" s="44"/>
      <c r="AW42" s="18"/>
    </row>
    <row r="43" spans="1:49" ht="17.25" customHeight="1" x14ac:dyDescent="0.2">
      <c r="A43" s="21" t="s">
        <v>22</v>
      </c>
      <c r="B43" s="31">
        <f t="shared" si="1"/>
        <v>48.931950818743267</v>
      </c>
      <c r="C43" s="31">
        <f t="shared" si="2"/>
        <v>51.068049181256725</v>
      </c>
      <c r="D43" s="16"/>
      <c r="E43" s="31">
        <f t="shared" si="3"/>
        <v>48.043270760419979</v>
      </c>
      <c r="F43" s="31">
        <f t="shared" si="4"/>
        <v>51.956729239580021</v>
      </c>
      <c r="G43" s="16"/>
      <c r="H43" s="31">
        <f t="shared" si="5"/>
        <v>46.622670807453417</v>
      </c>
      <c r="I43" s="31">
        <f t="shared" si="6"/>
        <v>53.377329192546583</v>
      </c>
      <c r="J43" s="16"/>
      <c r="K43" s="31">
        <f t="shared" si="7"/>
        <v>48.964677222898906</v>
      </c>
      <c r="L43" s="31">
        <f t="shared" si="8"/>
        <v>51.035322777101101</v>
      </c>
      <c r="M43" s="16"/>
      <c r="N43" s="31">
        <f t="shared" si="9"/>
        <v>49.592039800995025</v>
      </c>
      <c r="O43" s="31">
        <f t="shared" si="10"/>
        <v>50.407960199004975</v>
      </c>
      <c r="P43" s="16"/>
      <c r="Q43" s="31">
        <f t="shared" si="11"/>
        <v>47.169811320754718</v>
      </c>
      <c r="R43" s="31">
        <f t="shared" si="12"/>
        <v>52.830188679245282</v>
      </c>
      <c r="S43" s="16"/>
      <c r="T43" s="31">
        <f t="shared" si="13"/>
        <v>54.96335776149234</v>
      </c>
      <c r="U43" s="31">
        <f t="shared" si="14"/>
        <v>45.03664223850766</v>
      </c>
      <c r="V43" s="23"/>
      <c r="W43" s="23"/>
      <c r="X43" s="44"/>
      <c r="Y43" s="17"/>
      <c r="Z43" s="17"/>
      <c r="AA43" s="44"/>
      <c r="AB43" s="17"/>
      <c r="AC43" s="17"/>
      <c r="AD43" s="44"/>
      <c r="AE43" s="17"/>
      <c r="AF43" s="17"/>
      <c r="AG43" s="44"/>
      <c r="AH43" s="17"/>
      <c r="AI43" s="17"/>
      <c r="AJ43" s="44"/>
      <c r="AK43" s="17"/>
      <c r="AL43" s="17"/>
      <c r="AM43" s="44"/>
      <c r="AN43" s="17"/>
      <c r="AO43" s="17"/>
      <c r="AP43" s="44"/>
      <c r="AQ43" s="17"/>
      <c r="AR43" s="17"/>
      <c r="AS43" s="44"/>
      <c r="AT43" s="17"/>
      <c r="AU43" s="17"/>
      <c r="AV43" s="44"/>
      <c r="AW43" s="23"/>
    </row>
    <row r="44" spans="1:49" ht="12" customHeight="1" x14ac:dyDescent="0.2">
      <c r="A44" s="24" t="s">
        <v>23</v>
      </c>
      <c r="B44" s="31">
        <f t="shared" si="1"/>
        <v>49.252962390520352</v>
      </c>
      <c r="C44" s="31">
        <f t="shared" si="2"/>
        <v>50.747037609479648</v>
      </c>
      <c r="D44" s="16"/>
      <c r="E44" s="31">
        <f t="shared" si="3"/>
        <v>48.045267489711932</v>
      </c>
      <c r="F44" s="31">
        <f t="shared" si="4"/>
        <v>51.954732510288068</v>
      </c>
      <c r="G44" s="16"/>
      <c r="H44" s="31">
        <f t="shared" si="5"/>
        <v>47.528684907325683</v>
      </c>
      <c r="I44" s="31">
        <f t="shared" si="6"/>
        <v>52.471315092674317</v>
      </c>
      <c r="J44" s="16"/>
      <c r="K44" s="31">
        <f t="shared" si="7"/>
        <v>49.193282844912744</v>
      </c>
      <c r="L44" s="31">
        <f t="shared" si="8"/>
        <v>50.806717155087256</v>
      </c>
      <c r="M44" s="16"/>
      <c r="N44" s="31">
        <f t="shared" si="9"/>
        <v>49.942647396191788</v>
      </c>
      <c r="O44" s="31">
        <f t="shared" si="10"/>
        <v>50.057352603808212</v>
      </c>
      <c r="P44" s="16"/>
      <c r="Q44" s="31">
        <f t="shared" si="11"/>
        <v>48.154457694491768</v>
      </c>
      <c r="R44" s="31">
        <f t="shared" si="12"/>
        <v>51.845542305508232</v>
      </c>
      <c r="S44" s="16"/>
      <c r="T44" s="31">
        <f t="shared" si="13"/>
        <v>54.751892346509671</v>
      </c>
      <c r="U44" s="31">
        <f t="shared" si="14"/>
        <v>45.248107653490329</v>
      </c>
      <c r="V44" s="23"/>
      <c r="W44" s="23"/>
      <c r="X44" s="44"/>
      <c r="Y44" s="17"/>
      <c r="Z44" s="17"/>
      <c r="AA44" s="44"/>
      <c r="AB44" s="17"/>
      <c r="AC44" s="17"/>
      <c r="AD44" s="44"/>
      <c r="AE44" s="17"/>
      <c r="AF44" s="17"/>
      <c r="AG44" s="44"/>
      <c r="AH44" s="17"/>
      <c r="AI44" s="17"/>
      <c r="AJ44" s="44"/>
      <c r="AK44" s="17"/>
      <c r="AL44" s="17"/>
      <c r="AM44" s="44"/>
      <c r="AN44" s="17"/>
      <c r="AO44" s="17"/>
      <c r="AP44" s="44"/>
      <c r="AQ44" s="17"/>
      <c r="AR44" s="17"/>
      <c r="AS44" s="44"/>
      <c r="AT44" s="17"/>
      <c r="AU44" s="17"/>
      <c r="AV44" s="44"/>
      <c r="AW44" s="23"/>
    </row>
    <row r="45" spans="1:49" ht="12" customHeight="1" x14ac:dyDescent="0.2">
      <c r="A45" s="24" t="s">
        <v>24</v>
      </c>
      <c r="B45" s="31">
        <f t="shared" si="1"/>
        <v>46.581801037246585</v>
      </c>
      <c r="C45" s="31">
        <f t="shared" si="2"/>
        <v>53.418198962753415</v>
      </c>
      <c r="D45" s="16"/>
      <c r="E45" s="31">
        <f t="shared" si="3"/>
        <v>48.017621145374449</v>
      </c>
      <c r="F45" s="31">
        <f t="shared" si="4"/>
        <v>51.982378854625551</v>
      </c>
      <c r="G45" s="16"/>
      <c r="H45" s="31">
        <f t="shared" si="5"/>
        <v>40</v>
      </c>
      <c r="I45" s="31">
        <f t="shared" si="6"/>
        <v>60</v>
      </c>
      <c r="J45" s="16"/>
      <c r="K45" s="31">
        <f t="shared" si="7"/>
        <v>46.153846153846153</v>
      </c>
      <c r="L45" s="31">
        <f t="shared" si="8"/>
        <v>53.846153846153847</v>
      </c>
      <c r="M45" s="16"/>
      <c r="N45" s="31">
        <f t="shared" si="9"/>
        <v>47.297297297297298</v>
      </c>
      <c r="O45" s="31">
        <f t="shared" si="10"/>
        <v>52.702702702702695</v>
      </c>
      <c r="P45" s="16"/>
      <c r="Q45" s="31">
        <f t="shared" si="11"/>
        <v>42.33983286908078</v>
      </c>
      <c r="R45" s="31">
        <f t="shared" si="12"/>
        <v>57.660167130919213</v>
      </c>
      <c r="S45" s="16"/>
      <c r="T45" s="31">
        <f t="shared" si="13"/>
        <v>55.769230769230774</v>
      </c>
      <c r="U45" s="31">
        <f t="shared" si="14"/>
        <v>44.230769230769226</v>
      </c>
      <c r="V45" s="23"/>
      <c r="W45" s="23"/>
      <c r="X45" s="44"/>
      <c r="Y45" s="17"/>
      <c r="Z45" s="17"/>
      <c r="AA45" s="44"/>
      <c r="AB45" s="17"/>
      <c r="AC45" s="17"/>
      <c r="AD45" s="44"/>
      <c r="AE45" s="17"/>
      <c r="AF45" s="17"/>
      <c r="AG45" s="44"/>
      <c r="AH45" s="17"/>
      <c r="AI45" s="17"/>
      <c r="AJ45" s="44"/>
      <c r="AK45" s="17"/>
      <c r="AL45" s="17"/>
      <c r="AM45" s="44"/>
      <c r="AN45" s="17"/>
      <c r="AO45" s="17"/>
      <c r="AP45" s="44"/>
      <c r="AQ45" s="17"/>
      <c r="AR45" s="17"/>
      <c r="AS45" s="44"/>
      <c r="AT45" s="17"/>
      <c r="AU45" s="17"/>
      <c r="AV45" s="44"/>
      <c r="AW45" s="23"/>
    </row>
    <row r="46" spans="1:49" ht="17.25" customHeight="1" thickBot="1" x14ac:dyDescent="0.25">
      <c r="A46" s="33" t="s">
        <v>25</v>
      </c>
      <c r="B46" s="34">
        <f t="shared" si="1"/>
        <v>50.136920654480733</v>
      </c>
      <c r="C46" s="34">
        <f t="shared" si="2"/>
        <v>49.863079345519274</v>
      </c>
      <c r="D46" s="35"/>
      <c r="E46" s="34">
        <f t="shared" si="3"/>
        <v>48.964218455743882</v>
      </c>
      <c r="F46" s="34">
        <f t="shared" si="4"/>
        <v>51.035781544256118</v>
      </c>
      <c r="G46" s="35"/>
      <c r="H46" s="34">
        <f t="shared" si="5"/>
        <v>46.693344566133113</v>
      </c>
      <c r="I46" s="34">
        <f t="shared" si="6"/>
        <v>53.306655433866887</v>
      </c>
      <c r="J46" s="35"/>
      <c r="K46" s="34">
        <f t="shared" si="7"/>
        <v>49.017062314540063</v>
      </c>
      <c r="L46" s="34">
        <f t="shared" si="8"/>
        <v>50.982937685459937</v>
      </c>
      <c r="M46" s="35"/>
      <c r="N46" s="34">
        <f t="shared" si="9"/>
        <v>51.316761014029041</v>
      </c>
      <c r="O46" s="34">
        <f t="shared" si="10"/>
        <v>48.683238985970959</v>
      </c>
      <c r="P46" s="35"/>
      <c r="Q46" s="34">
        <f t="shared" si="11"/>
        <v>50.432598381244766</v>
      </c>
      <c r="R46" s="34">
        <f t="shared" si="12"/>
        <v>49.567401618755234</v>
      </c>
      <c r="S46" s="35"/>
      <c r="T46" s="34">
        <f t="shared" si="13"/>
        <v>56.844547563805101</v>
      </c>
      <c r="U46" s="34">
        <f t="shared" si="14"/>
        <v>43.155452436194899</v>
      </c>
      <c r="V46" s="28"/>
      <c r="W46" s="28"/>
      <c r="X46" s="44"/>
      <c r="Y46" s="17"/>
      <c r="Z46" s="17"/>
      <c r="AA46" s="44"/>
      <c r="AB46" s="17"/>
      <c r="AC46" s="17"/>
      <c r="AD46" s="44"/>
      <c r="AE46" s="17"/>
      <c r="AF46" s="17"/>
      <c r="AG46" s="44"/>
      <c r="AH46" s="17"/>
      <c r="AI46" s="17"/>
      <c r="AJ46" s="44"/>
      <c r="AK46" s="17"/>
      <c r="AL46" s="17"/>
      <c r="AM46" s="44"/>
      <c r="AN46" s="17"/>
      <c r="AO46" s="17"/>
      <c r="AP46" s="44"/>
      <c r="AQ46" s="17"/>
      <c r="AR46" s="17"/>
      <c r="AS46" s="44"/>
      <c r="AT46" s="17"/>
      <c r="AU46" s="17"/>
      <c r="AV46" s="44"/>
      <c r="AW46" s="28"/>
    </row>
    <row r="47" spans="1:49" ht="12" customHeight="1" x14ac:dyDescent="0.2">
      <c r="A47" s="36" t="s">
        <v>28</v>
      </c>
      <c r="B47" s="37"/>
      <c r="C47" s="37"/>
      <c r="D47" s="3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44"/>
      <c r="Y47" s="17"/>
      <c r="Z47" s="17"/>
      <c r="AA47" s="44"/>
      <c r="AB47" s="17"/>
      <c r="AC47" s="17"/>
      <c r="AD47" s="44"/>
      <c r="AE47" s="17"/>
      <c r="AF47" s="17"/>
      <c r="AG47" s="44"/>
      <c r="AH47" s="17"/>
      <c r="AI47" s="17"/>
      <c r="AJ47" s="44"/>
      <c r="AK47" s="17"/>
      <c r="AL47" s="17"/>
      <c r="AM47" s="44"/>
      <c r="AN47" s="17"/>
      <c r="AO47" s="17"/>
      <c r="AP47" s="44"/>
      <c r="AQ47" s="17"/>
      <c r="AR47" s="17"/>
      <c r="AS47" s="44"/>
      <c r="AT47" s="17"/>
      <c r="AU47" s="17"/>
      <c r="AV47" s="44"/>
      <c r="AW47" s="18"/>
    </row>
    <row r="48" spans="1:49" ht="12" customHeight="1" x14ac:dyDescent="0.2">
      <c r="A48" s="36" t="s">
        <v>37</v>
      </c>
      <c r="B48" s="37"/>
      <c r="C48" s="37"/>
      <c r="D48" s="3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44"/>
      <c r="Y48" s="17"/>
      <c r="Z48" s="17"/>
      <c r="AA48" s="44"/>
      <c r="AB48" s="17"/>
      <c r="AC48" s="17"/>
      <c r="AD48" s="44"/>
      <c r="AE48" s="17"/>
      <c r="AF48" s="17"/>
      <c r="AG48" s="44"/>
      <c r="AH48" s="17"/>
      <c r="AI48" s="17"/>
      <c r="AJ48" s="44"/>
      <c r="AK48" s="17"/>
      <c r="AL48" s="17"/>
      <c r="AM48" s="44"/>
      <c r="AN48" s="17"/>
      <c r="AO48" s="17"/>
      <c r="AP48" s="44"/>
      <c r="AQ48" s="17"/>
      <c r="AR48" s="17"/>
      <c r="AS48" s="44"/>
      <c r="AT48" s="17"/>
      <c r="AU48" s="17"/>
      <c r="AV48" s="44"/>
      <c r="AW48" s="18"/>
    </row>
    <row r="49" spans="1:49" x14ac:dyDescent="0.2">
      <c r="A49" s="38"/>
      <c r="B49" s="29"/>
      <c r="C49" s="29"/>
      <c r="D49" s="29"/>
      <c r="E49" s="14"/>
      <c r="F49" s="14"/>
      <c r="G49" s="1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44"/>
      <c r="Y49" s="17"/>
      <c r="Z49" s="17"/>
      <c r="AA49" s="44"/>
      <c r="AB49" s="17"/>
      <c r="AC49" s="17"/>
      <c r="AD49" s="44"/>
      <c r="AE49" s="17"/>
      <c r="AF49" s="17"/>
      <c r="AG49" s="44"/>
      <c r="AH49" s="17"/>
      <c r="AI49" s="17"/>
      <c r="AJ49" s="44"/>
      <c r="AK49" s="17"/>
      <c r="AL49" s="17"/>
      <c r="AM49" s="44"/>
      <c r="AN49" s="17"/>
      <c r="AO49" s="17"/>
      <c r="AP49" s="44"/>
      <c r="AQ49" s="17"/>
      <c r="AR49" s="17"/>
      <c r="AS49" s="44"/>
      <c r="AT49" s="17"/>
      <c r="AU49" s="17"/>
      <c r="AV49" s="44"/>
      <c r="AW49" s="30"/>
    </row>
    <row r="50" spans="1:49" x14ac:dyDescent="0.2">
      <c r="B50" s="37"/>
      <c r="C50" s="37"/>
      <c r="D50" s="3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4"/>
      <c r="Y50" s="17"/>
      <c r="Z50" s="17"/>
      <c r="AA50" s="44"/>
      <c r="AB50" s="17"/>
      <c r="AC50" s="17"/>
      <c r="AD50" s="44"/>
      <c r="AE50" s="17"/>
      <c r="AF50" s="17"/>
      <c r="AG50" s="44"/>
      <c r="AH50" s="17"/>
      <c r="AI50" s="17"/>
      <c r="AJ50" s="44"/>
      <c r="AK50" s="17"/>
      <c r="AL50" s="17"/>
      <c r="AM50" s="44"/>
      <c r="AN50" s="17"/>
      <c r="AO50" s="17"/>
      <c r="AP50" s="44"/>
      <c r="AQ50" s="17"/>
      <c r="AR50" s="17"/>
      <c r="AS50" s="44"/>
      <c r="AT50" s="17"/>
      <c r="AU50" s="17"/>
      <c r="AV50" s="44"/>
      <c r="AW50" s="18"/>
    </row>
    <row r="51" spans="1:49" x14ac:dyDescent="0.2">
      <c r="A51" s="32"/>
      <c r="B51" s="18"/>
      <c r="C51" s="18"/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44"/>
      <c r="Y51" s="17"/>
      <c r="Z51" s="17"/>
      <c r="AA51" s="44"/>
      <c r="AB51" s="17"/>
      <c r="AC51" s="17"/>
      <c r="AD51" s="44"/>
      <c r="AE51" s="17"/>
      <c r="AF51" s="17"/>
      <c r="AG51" s="44"/>
      <c r="AH51" s="17"/>
      <c r="AI51" s="17"/>
      <c r="AJ51" s="44"/>
      <c r="AK51" s="17"/>
      <c r="AL51" s="17"/>
      <c r="AM51" s="44"/>
      <c r="AN51" s="17"/>
      <c r="AO51" s="17"/>
      <c r="AP51" s="44"/>
      <c r="AQ51" s="17"/>
      <c r="AR51" s="17"/>
      <c r="AS51" s="44"/>
      <c r="AT51" s="17"/>
      <c r="AU51" s="17"/>
      <c r="AV51" s="44"/>
      <c r="AW51" s="18"/>
    </row>
    <row r="52" spans="1:49" x14ac:dyDescent="0.2">
      <c r="A52" s="32"/>
      <c r="B52" s="18"/>
      <c r="C52" s="18"/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44"/>
      <c r="Y52" s="17"/>
      <c r="Z52" s="17"/>
      <c r="AA52" s="44"/>
      <c r="AB52" s="17"/>
      <c r="AC52" s="17"/>
      <c r="AD52" s="44"/>
      <c r="AE52" s="17"/>
      <c r="AF52" s="17"/>
      <c r="AG52" s="44"/>
      <c r="AH52" s="17"/>
      <c r="AI52" s="17"/>
      <c r="AJ52" s="44"/>
      <c r="AK52" s="17"/>
      <c r="AL52" s="17"/>
      <c r="AM52" s="44"/>
      <c r="AN52" s="17"/>
      <c r="AO52" s="17"/>
      <c r="AP52" s="44"/>
      <c r="AQ52" s="17"/>
      <c r="AR52" s="17"/>
      <c r="AS52" s="44"/>
      <c r="AT52" s="17"/>
      <c r="AU52" s="17"/>
      <c r="AV52" s="44"/>
      <c r="AW52" s="18"/>
    </row>
    <row r="53" spans="1:49" x14ac:dyDescent="0.2">
      <c r="A53" s="32"/>
      <c r="B53" s="18"/>
      <c r="C53" s="18"/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44"/>
      <c r="Y53" s="17"/>
      <c r="Z53" s="17"/>
      <c r="AA53" s="44"/>
      <c r="AB53" s="17"/>
      <c r="AC53" s="17"/>
      <c r="AD53" s="44"/>
      <c r="AE53" s="17"/>
      <c r="AF53" s="17"/>
      <c r="AG53" s="44"/>
      <c r="AH53" s="17"/>
      <c r="AI53" s="17"/>
      <c r="AJ53" s="44"/>
      <c r="AK53" s="17"/>
      <c r="AL53" s="17"/>
      <c r="AM53" s="44"/>
      <c r="AN53" s="17"/>
      <c r="AO53" s="17"/>
      <c r="AP53" s="44"/>
      <c r="AQ53" s="17"/>
      <c r="AR53" s="17"/>
      <c r="AS53" s="44"/>
      <c r="AT53" s="17"/>
      <c r="AU53" s="17"/>
      <c r="AV53" s="44"/>
      <c r="AW53" s="18"/>
    </row>
    <row r="54" spans="1:49" x14ac:dyDescent="0.2">
      <c r="A54" s="32"/>
      <c r="B54" s="18"/>
      <c r="C54" s="18"/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"/>
      <c r="Y54" s="17"/>
      <c r="Z54" s="17"/>
      <c r="AA54" s="44"/>
      <c r="AB54" s="17"/>
      <c r="AC54" s="17"/>
      <c r="AD54" s="44"/>
      <c r="AE54" s="17"/>
      <c r="AF54" s="17"/>
      <c r="AG54" s="44"/>
      <c r="AH54" s="17"/>
      <c r="AI54" s="17"/>
      <c r="AJ54" s="44"/>
      <c r="AK54" s="17"/>
      <c r="AL54" s="17"/>
      <c r="AM54" s="44"/>
      <c r="AN54" s="17"/>
      <c r="AO54" s="17"/>
      <c r="AP54" s="44"/>
      <c r="AQ54" s="17"/>
      <c r="AR54" s="17"/>
      <c r="AS54" s="44"/>
      <c r="AT54" s="17"/>
      <c r="AU54" s="17"/>
      <c r="AV54" s="44"/>
      <c r="AW54" s="18"/>
    </row>
    <row r="55" spans="1:49" x14ac:dyDescent="0.2">
      <c r="A55" s="32"/>
      <c r="B55" s="18"/>
      <c r="C55" s="18"/>
      <c r="D55" s="3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4"/>
      <c r="Y55" s="17"/>
      <c r="Z55" s="17"/>
      <c r="AA55" s="44"/>
      <c r="AB55" s="17"/>
      <c r="AC55" s="17"/>
      <c r="AD55" s="44"/>
      <c r="AE55" s="17"/>
      <c r="AF55" s="17"/>
      <c r="AG55" s="44"/>
      <c r="AH55" s="17"/>
      <c r="AI55" s="17"/>
      <c r="AJ55" s="44"/>
      <c r="AK55" s="17"/>
      <c r="AL55" s="17"/>
      <c r="AM55" s="44"/>
      <c r="AN55" s="17"/>
      <c r="AO55" s="17"/>
      <c r="AP55" s="44"/>
      <c r="AQ55" s="17"/>
      <c r="AR55" s="17"/>
      <c r="AS55" s="44"/>
      <c r="AT55" s="17"/>
      <c r="AU55" s="17"/>
      <c r="AV55" s="44"/>
      <c r="AW55" s="18"/>
    </row>
    <row r="56" spans="1:49" x14ac:dyDescent="0.2">
      <c r="A56" s="32"/>
      <c r="B56" s="18"/>
      <c r="C56" s="18"/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44"/>
      <c r="Y56" s="17"/>
      <c r="Z56" s="17"/>
      <c r="AA56" s="44"/>
      <c r="AB56" s="17"/>
      <c r="AC56" s="17"/>
      <c r="AD56" s="44"/>
      <c r="AE56" s="17"/>
      <c r="AF56" s="17"/>
      <c r="AG56" s="44"/>
      <c r="AH56" s="17"/>
      <c r="AI56" s="17"/>
      <c r="AJ56" s="44"/>
      <c r="AK56" s="17"/>
      <c r="AL56" s="17"/>
      <c r="AM56" s="44"/>
      <c r="AN56" s="17"/>
      <c r="AO56" s="17"/>
      <c r="AP56" s="44"/>
      <c r="AQ56" s="17"/>
      <c r="AR56" s="17"/>
      <c r="AS56" s="44"/>
      <c r="AT56" s="17"/>
      <c r="AU56" s="17"/>
      <c r="AV56" s="44"/>
      <c r="AW56" s="18"/>
    </row>
    <row r="57" spans="1:49" x14ac:dyDescent="0.2">
      <c r="A57" s="32"/>
      <c r="B57" s="18"/>
      <c r="C57" s="18"/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44"/>
      <c r="Y57" s="17"/>
      <c r="Z57" s="17"/>
      <c r="AA57" s="44"/>
      <c r="AB57" s="17"/>
      <c r="AC57" s="17"/>
      <c r="AD57" s="44"/>
      <c r="AE57" s="17"/>
      <c r="AF57" s="17"/>
      <c r="AG57" s="44"/>
      <c r="AH57" s="17"/>
      <c r="AI57" s="17"/>
      <c r="AJ57" s="44"/>
      <c r="AK57" s="17"/>
      <c r="AL57" s="17"/>
      <c r="AM57" s="44"/>
      <c r="AN57" s="17"/>
      <c r="AO57" s="17"/>
      <c r="AP57" s="44"/>
      <c r="AQ57" s="17"/>
      <c r="AR57" s="17"/>
      <c r="AS57" s="44"/>
      <c r="AT57" s="17"/>
      <c r="AU57" s="17"/>
      <c r="AV57" s="44"/>
      <c r="AW57" s="18"/>
    </row>
    <row r="58" spans="1:49" x14ac:dyDescent="0.2">
      <c r="A58" s="32"/>
      <c r="B58" s="18"/>
      <c r="C58" s="18"/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44"/>
      <c r="Y58" s="17"/>
      <c r="Z58" s="17"/>
      <c r="AA58" s="44"/>
      <c r="AB58" s="17"/>
      <c r="AC58" s="17"/>
      <c r="AD58" s="44"/>
      <c r="AE58" s="17"/>
      <c r="AF58" s="17"/>
      <c r="AG58" s="44"/>
      <c r="AH58" s="17"/>
      <c r="AI58" s="17"/>
      <c r="AJ58" s="44"/>
      <c r="AK58" s="17"/>
      <c r="AL58" s="17"/>
      <c r="AM58" s="44"/>
      <c r="AN58" s="17"/>
      <c r="AO58" s="17"/>
      <c r="AP58" s="44"/>
      <c r="AQ58" s="17"/>
      <c r="AR58" s="17"/>
      <c r="AS58" s="44"/>
      <c r="AT58" s="17"/>
      <c r="AU58" s="17"/>
      <c r="AV58" s="44"/>
      <c r="AW58" s="18"/>
    </row>
    <row r="59" spans="1:49" x14ac:dyDescent="0.2">
      <c r="A59" s="32"/>
      <c r="B59" s="18"/>
      <c r="C59" s="18"/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</row>
    <row r="60" spans="1:49" x14ac:dyDescent="0.2">
      <c r="A60" s="32"/>
      <c r="B60" s="18"/>
      <c r="C60" s="18"/>
      <c r="D60" s="3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</row>
    <row r="61" spans="1:49" x14ac:dyDescent="0.2">
      <c r="A61" s="32"/>
      <c r="B61" s="18"/>
      <c r="C61" s="18"/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</row>
    <row r="62" spans="1:49" x14ac:dyDescent="0.2">
      <c r="A62" s="32"/>
      <c r="B62" s="18"/>
      <c r="C62" s="18"/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</row>
    <row r="63" spans="1:49" x14ac:dyDescent="0.2">
      <c r="A63" s="32"/>
      <c r="B63" s="18"/>
      <c r="C63" s="18"/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</row>
    <row r="64" spans="1:49" x14ac:dyDescent="0.2">
      <c r="A64" s="32"/>
      <c r="B64" s="18"/>
      <c r="C64" s="18"/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</row>
    <row r="65" spans="1:49" x14ac:dyDescent="0.2">
      <c r="A65" s="32"/>
      <c r="B65" s="18"/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</row>
    <row r="66" spans="1:49" ht="15.75" customHeight="1" x14ac:dyDescent="0.2">
      <c r="A66" s="32"/>
      <c r="B66" s="18"/>
      <c r="C66" s="18"/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</row>
    <row r="67" spans="1:49" ht="15.75" customHeight="1" x14ac:dyDescent="0.2">
      <c r="A67" s="39"/>
      <c r="B67" s="18"/>
      <c r="C67" s="18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</row>
    <row r="68" spans="1:49" x14ac:dyDescent="0.2">
      <c r="A68" s="40"/>
      <c r="B68" s="18"/>
      <c r="C68" s="18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</row>
    <row r="69" spans="1:49" x14ac:dyDescent="0.2">
      <c r="A69" s="41"/>
      <c r="B69" s="18"/>
      <c r="C69" s="18"/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</row>
    <row r="70" spans="1:49" ht="15" customHeight="1" x14ac:dyDescent="0.2">
      <c r="A70" s="42"/>
      <c r="B70" s="18"/>
      <c r="C70" s="18"/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</row>
    <row r="71" spans="1:49" x14ac:dyDescent="0.2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49" x14ac:dyDescent="0.2">
      <c r="B72" s="43"/>
    </row>
  </sheetData>
  <mergeCells count="7">
    <mergeCell ref="T3:U3"/>
    <mergeCell ref="B3:C3"/>
    <mergeCell ref="E3:F3"/>
    <mergeCell ref="H3:I3"/>
    <mergeCell ref="K3:L3"/>
    <mergeCell ref="N3:O3"/>
    <mergeCell ref="Q3:R3"/>
  </mergeCells>
  <phoneticPr fontId="0" type="noConversion"/>
  <pageMargins left="0.15748031496062992" right="0" top="0.39370078740157483" bottom="0.19685039370078741" header="0.51181102362204722" footer="0.51181102362204722"/>
  <pageSetup paperSize="9" orientation="portrait" r:id="rId1"/>
  <headerFooter alignWithMargins="0"/>
  <ignoredErrors>
    <ignoredError sqref="E3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72"/>
  <sheetViews>
    <sheetView showGridLines="0" workbookViewId="0"/>
  </sheetViews>
  <sheetFormatPr defaultColWidth="9.28515625" defaultRowHeight="12.75" x14ac:dyDescent="0.2"/>
  <cols>
    <col min="1" max="1" width="12.28515625" style="2" customWidth="1"/>
    <col min="2" max="3" width="6.28515625" style="2" customWidth="1"/>
    <col min="4" max="4" width="1.28515625" style="2" customWidth="1"/>
    <col min="5" max="5" width="7.28515625" style="3" customWidth="1"/>
    <col min="6" max="6" width="6.28515625" style="3" customWidth="1"/>
    <col min="7" max="7" width="1.28515625" style="3" customWidth="1"/>
    <col min="8" max="9" width="6.28515625" style="3" customWidth="1"/>
    <col min="10" max="10" width="1.28515625" style="3" customWidth="1"/>
    <col min="11" max="12" width="6.28515625" style="3" customWidth="1"/>
    <col min="13" max="13" width="1.28515625" style="3" customWidth="1"/>
    <col min="14" max="15" width="6.28515625" style="3" customWidth="1"/>
    <col min="16" max="16" width="1.28515625" style="3" customWidth="1"/>
    <col min="17" max="18" width="6.28515625" style="3" customWidth="1"/>
    <col min="19" max="19" width="1.28515625" style="3" customWidth="1"/>
    <col min="20" max="21" width="6.28515625" style="3" customWidth="1"/>
    <col min="22" max="23" width="5" style="3" customWidth="1"/>
    <col min="24" max="24" width="8.140625" style="3" customWidth="1"/>
    <col min="25" max="41" width="5" style="3" customWidth="1"/>
    <col min="42" max="42" width="5.42578125" style="2" bestFit="1" customWidth="1"/>
    <col min="43" max="43" width="3.85546875" style="2" bestFit="1" customWidth="1"/>
    <col min="44" max="44" width="5.42578125" style="2" bestFit="1" customWidth="1"/>
    <col min="45" max="45" width="3.85546875" style="2" bestFit="1" customWidth="1"/>
    <col min="46" max="46" width="5.42578125" style="2" bestFit="1" customWidth="1"/>
    <col min="47" max="47" width="3.85546875" style="2" bestFit="1" customWidth="1"/>
    <col min="48" max="48" width="5.42578125" style="2" bestFit="1" customWidth="1"/>
    <col min="49" max="49" width="3.7109375" style="2" bestFit="1" customWidth="1"/>
    <col min="50" max="16384" width="9.28515625" style="2"/>
  </cols>
  <sheetData>
    <row r="1" spans="1:56" x14ac:dyDescent="0.2">
      <c r="A1" s="1" t="s">
        <v>27</v>
      </c>
    </row>
    <row r="2" spans="1:56" ht="28.15" customHeight="1" thickBot="1" x14ac:dyDescent="0.25">
      <c r="A2" s="4" t="s">
        <v>34</v>
      </c>
      <c r="B2" s="4"/>
      <c r="C2" s="4"/>
      <c r="D2" s="4"/>
      <c r="E2" s="4"/>
      <c r="F2" s="4"/>
      <c r="G2" s="4"/>
      <c r="Z2" s="1"/>
      <c r="AA2" s="19"/>
      <c r="AB2" s="19"/>
      <c r="AC2" s="19"/>
      <c r="AD2" s="19"/>
      <c r="AE2" s="19"/>
      <c r="AF2" s="19"/>
      <c r="AG2" s="16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56" s="9" customFormat="1" ht="12" customHeight="1" x14ac:dyDescent="0.2">
      <c r="A3" s="5" t="s">
        <v>0</v>
      </c>
      <c r="B3" s="49" t="s">
        <v>1</v>
      </c>
      <c r="C3" s="49"/>
      <c r="D3" s="6"/>
      <c r="E3" s="49" t="s">
        <v>29</v>
      </c>
      <c r="F3" s="49"/>
      <c r="G3" s="6"/>
      <c r="H3" s="49" t="s">
        <v>30</v>
      </c>
      <c r="I3" s="49"/>
      <c r="J3" s="6"/>
      <c r="K3" s="49" t="s">
        <v>31</v>
      </c>
      <c r="L3" s="49"/>
      <c r="M3" s="6"/>
      <c r="N3" s="49" t="s">
        <v>32</v>
      </c>
      <c r="O3" s="49"/>
      <c r="P3" s="6"/>
      <c r="Q3" s="49" t="s">
        <v>33</v>
      </c>
      <c r="R3" s="49"/>
      <c r="S3" s="6"/>
      <c r="T3" s="49" t="s">
        <v>2</v>
      </c>
      <c r="U3" s="49"/>
      <c r="V3" s="7"/>
      <c r="W3" s="7"/>
      <c r="X3" s="8"/>
      <c r="Y3" s="7"/>
      <c r="Z3" s="16"/>
      <c r="AA3" s="16"/>
      <c r="AB3" s="16"/>
      <c r="AC3" s="16"/>
      <c r="AD3" s="16"/>
      <c r="AE3" s="16"/>
      <c r="AF3" s="16"/>
      <c r="AG3" s="16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6" ht="12" customHeight="1" x14ac:dyDescent="0.2">
      <c r="A4" s="10"/>
      <c r="B4" s="11" t="s">
        <v>3</v>
      </c>
      <c r="C4" s="11" t="s">
        <v>4</v>
      </c>
      <c r="D4" s="11"/>
      <c r="E4" s="11" t="s">
        <v>3</v>
      </c>
      <c r="F4" s="11" t="s">
        <v>4</v>
      </c>
      <c r="G4" s="11"/>
      <c r="H4" s="11" t="s">
        <v>3</v>
      </c>
      <c r="I4" s="11" t="s">
        <v>4</v>
      </c>
      <c r="J4" s="11"/>
      <c r="K4" s="11" t="s">
        <v>3</v>
      </c>
      <c r="L4" s="11" t="s">
        <v>4</v>
      </c>
      <c r="M4" s="11"/>
      <c r="N4" s="11" t="s">
        <v>3</v>
      </c>
      <c r="O4" s="11" t="s">
        <v>4</v>
      </c>
      <c r="P4" s="11"/>
      <c r="Q4" s="11" t="s">
        <v>3</v>
      </c>
      <c r="R4" s="11" t="s">
        <v>4</v>
      </c>
      <c r="S4" s="11"/>
      <c r="T4" s="11" t="s">
        <v>3</v>
      </c>
      <c r="U4" s="11" t="s">
        <v>4</v>
      </c>
      <c r="V4" s="12"/>
      <c r="W4" s="12"/>
      <c r="X4" s="12"/>
      <c r="Y4" s="12"/>
      <c r="Z4" s="16"/>
      <c r="AA4" s="16"/>
      <c r="AB4" s="16"/>
      <c r="AC4" s="16"/>
      <c r="AD4" s="16"/>
      <c r="AE4" s="16"/>
      <c r="AF4" s="16"/>
      <c r="AG4" s="19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X4" s="1"/>
    </row>
    <row r="5" spans="1:56" ht="12" customHeight="1" x14ac:dyDescent="0.2">
      <c r="A5" s="13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/>
      <c r="W5" s="12"/>
      <c r="X5" s="12"/>
      <c r="Y5" s="12"/>
      <c r="Z5" s="19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"/>
      <c r="AL5" s="1"/>
      <c r="AM5" s="1"/>
      <c r="AN5" s="1"/>
      <c r="AO5" s="1"/>
      <c r="AP5" s="1"/>
      <c r="AQ5" s="1"/>
      <c r="AR5" s="1"/>
      <c r="AS5" s="1"/>
    </row>
    <row r="6" spans="1:56" ht="12" customHeight="1" x14ac:dyDescent="0.2">
      <c r="A6" s="15" t="s">
        <v>6</v>
      </c>
      <c r="B6" s="16">
        <f>SUM(E6,H6,K6,N6,Q6,T6)</f>
        <v>209</v>
      </c>
      <c r="C6" s="16">
        <f>SUM(F6,I6,L6,O6,R6,U6)</f>
        <v>261</v>
      </c>
      <c r="D6" s="16"/>
      <c r="E6" s="1">
        <v>21</v>
      </c>
      <c r="F6" s="1">
        <v>26</v>
      </c>
      <c r="G6" s="1"/>
      <c r="H6" s="1">
        <v>20</v>
      </c>
      <c r="I6" s="1">
        <v>42</v>
      </c>
      <c r="J6" s="1"/>
      <c r="K6" s="1">
        <v>32</v>
      </c>
      <c r="L6" s="1">
        <v>25</v>
      </c>
      <c r="M6" s="1"/>
      <c r="N6" s="1">
        <v>71</v>
      </c>
      <c r="O6" s="1">
        <v>89</v>
      </c>
      <c r="P6" s="1"/>
      <c r="Q6" s="1">
        <v>36</v>
      </c>
      <c r="R6" s="1">
        <v>53</v>
      </c>
      <c r="S6" s="1"/>
      <c r="T6" s="1">
        <v>29</v>
      </c>
      <c r="U6" s="1">
        <v>26</v>
      </c>
      <c r="V6" s="17"/>
      <c r="W6" s="17"/>
      <c r="X6" s="17"/>
      <c r="Y6" s="17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"/>
      <c r="AL6" s="1"/>
      <c r="AM6" s="1"/>
      <c r="AN6" s="1"/>
      <c r="AO6" s="1"/>
      <c r="AP6" s="1"/>
      <c r="AQ6" s="1"/>
      <c r="AR6" s="1"/>
      <c r="AS6" s="1"/>
      <c r="AY6" s="1"/>
      <c r="AZ6" s="1"/>
      <c r="BA6" s="1"/>
      <c r="BB6" s="1"/>
      <c r="BC6" s="1"/>
      <c r="BD6" s="1"/>
    </row>
    <row r="7" spans="1:56" ht="12" customHeight="1" x14ac:dyDescent="0.2">
      <c r="A7" s="15" t="s">
        <v>7</v>
      </c>
      <c r="B7" s="16">
        <f t="shared" ref="B7:B21" si="0">SUM(E7,H7,K7,N7,Q7,T7)</f>
        <v>440</v>
      </c>
      <c r="C7" s="16">
        <f t="shared" ref="C7:C21" si="1">SUM(F7,I7,L7,O7,R7,U7)</f>
        <v>495</v>
      </c>
      <c r="D7" s="16"/>
      <c r="E7" s="1">
        <v>50</v>
      </c>
      <c r="F7" s="15">
        <v>78</v>
      </c>
      <c r="G7" s="1"/>
      <c r="H7" s="1">
        <v>63</v>
      </c>
      <c r="I7" s="15">
        <v>66</v>
      </c>
      <c r="J7" s="1"/>
      <c r="K7" s="1">
        <v>75</v>
      </c>
      <c r="L7" s="15">
        <v>82</v>
      </c>
      <c r="M7" s="1"/>
      <c r="N7" s="1">
        <v>135</v>
      </c>
      <c r="O7" s="15">
        <v>160</v>
      </c>
      <c r="P7" s="1"/>
      <c r="Q7" s="1">
        <v>67</v>
      </c>
      <c r="R7" s="15">
        <v>67</v>
      </c>
      <c r="S7" s="1"/>
      <c r="T7" s="1">
        <v>50</v>
      </c>
      <c r="U7" s="15">
        <v>42</v>
      </c>
      <c r="V7" s="17"/>
      <c r="W7" s="17"/>
      <c r="X7" s="17"/>
      <c r="Y7" s="17"/>
      <c r="Z7" s="16"/>
      <c r="AA7" s="16"/>
      <c r="AB7" s="16"/>
      <c r="AC7" s="16"/>
      <c r="AD7" s="16"/>
      <c r="AE7" s="16"/>
      <c r="AF7" s="16"/>
      <c r="AG7" s="16"/>
      <c r="AH7" s="19"/>
      <c r="AI7" s="19"/>
      <c r="AJ7" s="19"/>
      <c r="AK7" s="1"/>
      <c r="AL7" s="1"/>
      <c r="AM7" s="1"/>
      <c r="AN7" s="1"/>
      <c r="AO7" s="1"/>
      <c r="AP7" s="1"/>
      <c r="AQ7" s="1"/>
      <c r="AR7" s="1"/>
      <c r="AS7" s="1"/>
      <c r="AY7" s="1"/>
      <c r="AZ7" s="1"/>
      <c r="BA7" s="1"/>
      <c r="BB7" s="1"/>
      <c r="BC7" s="1"/>
      <c r="BD7" s="1"/>
    </row>
    <row r="8" spans="1:56" ht="12" customHeight="1" x14ac:dyDescent="0.2">
      <c r="A8" s="15" t="s">
        <v>8</v>
      </c>
      <c r="B8" s="16">
        <f t="shared" si="0"/>
        <v>1273</v>
      </c>
      <c r="C8" s="16">
        <f t="shared" si="1"/>
        <v>1249</v>
      </c>
      <c r="D8" s="16"/>
      <c r="E8" s="1">
        <v>222</v>
      </c>
      <c r="F8" s="16">
        <v>222</v>
      </c>
      <c r="G8" s="1"/>
      <c r="H8" s="1">
        <v>188</v>
      </c>
      <c r="I8" s="16">
        <v>208</v>
      </c>
      <c r="J8" s="1"/>
      <c r="K8" s="1">
        <v>228</v>
      </c>
      <c r="L8" s="16">
        <v>237</v>
      </c>
      <c r="M8" s="1"/>
      <c r="N8" s="1">
        <v>359</v>
      </c>
      <c r="O8" s="16">
        <v>349</v>
      </c>
      <c r="P8" s="1"/>
      <c r="Q8" s="1">
        <v>145</v>
      </c>
      <c r="R8" s="16">
        <v>145</v>
      </c>
      <c r="S8" s="1"/>
      <c r="T8" s="1">
        <v>131</v>
      </c>
      <c r="U8" s="16">
        <v>88</v>
      </c>
      <c r="V8" s="17"/>
      <c r="W8" s="17"/>
      <c r="X8" s="17"/>
      <c r="Y8" s="17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"/>
      <c r="AL8" s="1"/>
      <c r="AM8" s="1"/>
      <c r="AN8" s="1"/>
      <c r="AO8" s="1"/>
      <c r="AP8" s="1"/>
      <c r="AQ8" s="1"/>
      <c r="AR8" s="1"/>
      <c r="AS8" s="1"/>
      <c r="AZ8" s="1"/>
      <c r="BC8" s="1"/>
      <c r="BD8" s="1"/>
    </row>
    <row r="9" spans="1:56" ht="12" customHeight="1" x14ac:dyDescent="0.2">
      <c r="A9" s="15" t="s">
        <v>9</v>
      </c>
      <c r="B9" s="16">
        <f t="shared" si="0"/>
        <v>264</v>
      </c>
      <c r="C9" s="16">
        <f t="shared" si="1"/>
        <v>290</v>
      </c>
      <c r="D9" s="16"/>
      <c r="E9" s="16">
        <v>35</v>
      </c>
      <c r="F9" s="16">
        <v>35</v>
      </c>
      <c r="G9" s="16"/>
      <c r="H9" s="16">
        <v>38</v>
      </c>
      <c r="I9" s="16">
        <v>47</v>
      </c>
      <c r="J9" s="16"/>
      <c r="K9" s="16">
        <v>36</v>
      </c>
      <c r="L9" s="16">
        <v>43</v>
      </c>
      <c r="M9" s="16"/>
      <c r="N9" s="16">
        <v>73</v>
      </c>
      <c r="O9" s="16">
        <v>81</v>
      </c>
      <c r="P9" s="16"/>
      <c r="Q9" s="16">
        <v>38</v>
      </c>
      <c r="R9" s="16">
        <v>53</v>
      </c>
      <c r="S9" s="16"/>
      <c r="T9" s="16">
        <v>44</v>
      </c>
      <c r="U9" s="16">
        <v>31</v>
      </c>
      <c r="V9" s="18"/>
      <c r="W9" s="18"/>
      <c r="X9" s="18"/>
      <c r="Y9" s="18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"/>
      <c r="AL9" s="1"/>
      <c r="AM9" s="1"/>
      <c r="AN9" s="1"/>
      <c r="AO9" s="1"/>
      <c r="AP9" s="1"/>
      <c r="AQ9" s="1"/>
      <c r="AR9" s="1"/>
      <c r="AS9" s="1"/>
      <c r="AZ9" s="1"/>
      <c r="BC9" s="1"/>
      <c r="BD9" s="1"/>
    </row>
    <row r="10" spans="1:56" ht="12" customHeight="1" x14ac:dyDescent="0.2">
      <c r="A10" s="15" t="s">
        <v>10</v>
      </c>
      <c r="B10" s="16">
        <f t="shared" si="0"/>
        <v>245</v>
      </c>
      <c r="C10" s="16">
        <f t="shared" si="1"/>
        <v>255</v>
      </c>
      <c r="D10" s="16"/>
      <c r="E10" s="16">
        <v>39</v>
      </c>
      <c r="F10" s="16">
        <v>39</v>
      </c>
      <c r="G10" s="16"/>
      <c r="H10" s="16">
        <v>30</v>
      </c>
      <c r="I10" s="16">
        <v>36</v>
      </c>
      <c r="J10" s="16"/>
      <c r="K10" s="16">
        <v>41</v>
      </c>
      <c r="L10" s="16">
        <v>47</v>
      </c>
      <c r="M10" s="16"/>
      <c r="N10" s="16">
        <v>74</v>
      </c>
      <c r="O10" s="16">
        <v>79</v>
      </c>
      <c r="P10" s="16"/>
      <c r="Q10" s="16">
        <v>28</v>
      </c>
      <c r="R10" s="16">
        <v>30</v>
      </c>
      <c r="S10" s="16"/>
      <c r="T10" s="16">
        <v>33</v>
      </c>
      <c r="U10" s="16">
        <v>24</v>
      </c>
      <c r="V10" s="18"/>
      <c r="W10" s="18"/>
      <c r="X10" s="18"/>
      <c r="Y10" s="18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"/>
      <c r="AL10" s="1"/>
      <c r="AM10" s="1"/>
      <c r="AN10" s="1"/>
      <c r="AO10" s="1"/>
      <c r="AP10" s="1"/>
      <c r="AQ10" s="1"/>
      <c r="AR10" s="1"/>
      <c r="AS10" s="1"/>
      <c r="AZ10" s="1"/>
      <c r="BC10" s="1"/>
      <c r="BD10" s="1"/>
    </row>
    <row r="11" spans="1:56" ht="17.25" customHeight="1" x14ac:dyDescent="0.2">
      <c r="A11" s="1" t="s">
        <v>11</v>
      </c>
      <c r="B11" s="16">
        <f t="shared" si="0"/>
        <v>747</v>
      </c>
      <c r="C11" s="16">
        <f t="shared" si="1"/>
        <v>790</v>
      </c>
      <c r="D11" s="16"/>
      <c r="E11" s="19">
        <v>134</v>
      </c>
      <c r="F11" s="19">
        <v>137</v>
      </c>
      <c r="G11" s="19"/>
      <c r="H11" s="19">
        <v>100</v>
      </c>
      <c r="I11" s="19">
        <v>127</v>
      </c>
      <c r="J11" s="19"/>
      <c r="K11" s="19">
        <v>153</v>
      </c>
      <c r="L11" s="19">
        <v>154</v>
      </c>
      <c r="M11" s="19"/>
      <c r="N11" s="19">
        <v>211</v>
      </c>
      <c r="O11" s="19">
        <v>209</v>
      </c>
      <c r="P11" s="19"/>
      <c r="Q11" s="19">
        <v>78</v>
      </c>
      <c r="R11" s="19">
        <v>108</v>
      </c>
      <c r="S11" s="19"/>
      <c r="T11" s="19">
        <v>71</v>
      </c>
      <c r="U11" s="19">
        <v>55</v>
      </c>
      <c r="V11" s="20"/>
      <c r="W11" s="20"/>
      <c r="X11" s="20"/>
      <c r="Y11" s="20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"/>
      <c r="AL11" s="1"/>
      <c r="AM11" s="1"/>
      <c r="AN11" s="1"/>
      <c r="AO11" s="1"/>
      <c r="AP11" s="1"/>
      <c r="AQ11" s="1"/>
      <c r="AR11" s="1"/>
      <c r="AS11" s="1"/>
      <c r="AZ11" s="1"/>
      <c r="BC11" s="1"/>
      <c r="BD11" s="1"/>
    </row>
    <row r="12" spans="1:56" ht="12" customHeight="1" x14ac:dyDescent="0.2">
      <c r="A12" s="15" t="s">
        <v>12</v>
      </c>
      <c r="B12" s="16">
        <f t="shared" si="0"/>
        <v>2268</v>
      </c>
      <c r="C12" s="16">
        <f t="shared" si="1"/>
        <v>2380</v>
      </c>
      <c r="D12" s="16"/>
      <c r="E12" s="16">
        <v>467</v>
      </c>
      <c r="F12" s="19">
        <v>556</v>
      </c>
      <c r="G12" s="16"/>
      <c r="H12" s="16">
        <v>331</v>
      </c>
      <c r="I12" s="19">
        <v>339</v>
      </c>
      <c r="J12" s="16"/>
      <c r="K12" s="16">
        <v>530</v>
      </c>
      <c r="L12" s="19">
        <v>546</v>
      </c>
      <c r="M12" s="16"/>
      <c r="N12" s="16">
        <v>617</v>
      </c>
      <c r="O12" s="19">
        <v>612</v>
      </c>
      <c r="P12" s="16"/>
      <c r="Q12" s="16">
        <v>207</v>
      </c>
      <c r="R12" s="19">
        <v>212</v>
      </c>
      <c r="S12" s="16"/>
      <c r="T12" s="16">
        <v>116</v>
      </c>
      <c r="U12" s="19">
        <v>115</v>
      </c>
      <c r="V12" s="18"/>
      <c r="W12" s="18"/>
      <c r="X12" s="18"/>
      <c r="Y12" s="18"/>
      <c r="Z12" s="16"/>
      <c r="AA12" s="22"/>
      <c r="AB12" s="22"/>
      <c r="AC12" s="22"/>
      <c r="AD12" s="22"/>
      <c r="AE12" s="22"/>
      <c r="AF12" s="22"/>
      <c r="AG12" s="16"/>
      <c r="AH12" s="16"/>
      <c r="AI12" s="16"/>
      <c r="AJ12" s="16"/>
      <c r="AK12" s="1"/>
      <c r="AL12" s="1"/>
      <c r="AM12" s="1"/>
      <c r="AN12" s="1"/>
      <c r="AO12" s="1"/>
      <c r="AP12" s="1"/>
      <c r="AQ12" s="1"/>
      <c r="AR12" s="1"/>
      <c r="AS12" s="1"/>
      <c r="AZ12" s="1"/>
      <c r="BC12" s="1"/>
      <c r="BD12" s="1"/>
    </row>
    <row r="13" spans="1:56" ht="12" customHeight="1" x14ac:dyDescent="0.2">
      <c r="A13" s="15" t="s">
        <v>13</v>
      </c>
      <c r="B13" s="16">
        <f t="shared" si="0"/>
        <v>148</v>
      </c>
      <c r="C13" s="16">
        <f t="shared" si="1"/>
        <v>169</v>
      </c>
      <c r="D13" s="16"/>
      <c r="E13" s="16">
        <v>13</v>
      </c>
      <c r="F13" s="16">
        <v>14</v>
      </c>
      <c r="G13" s="16"/>
      <c r="H13" s="16">
        <v>15</v>
      </c>
      <c r="I13" s="16">
        <v>31</v>
      </c>
      <c r="J13" s="16"/>
      <c r="K13" s="16">
        <v>15</v>
      </c>
      <c r="L13" s="16">
        <v>20</v>
      </c>
      <c r="M13" s="16"/>
      <c r="N13" s="16">
        <v>51</v>
      </c>
      <c r="O13" s="16">
        <v>57</v>
      </c>
      <c r="P13" s="16"/>
      <c r="Q13" s="16">
        <v>19</v>
      </c>
      <c r="R13" s="16">
        <v>24</v>
      </c>
      <c r="S13" s="16"/>
      <c r="T13" s="16">
        <v>35</v>
      </c>
      <c r="U13" s="16">
        <v>23</v>
      </c>
      <c r="V13" s="18"/>
      <c r="W13" s="18"/>
      <c r="X13" s="18"/>
      <c r="Y13" s="18"/>
      <c r="Z13" s="16"/>
      <c r="AA13" s="22"/>
      <c r="AB13" s="22"/>
      <c r="AC13" s="22"/>
      <c r="AD13" s="22"/>
      <c r="AE13" s="22"/>
      <c r="AF13" s="22"/>
      <c r="AG13" s="16"/>
      <c r="AH13" s="16"/>
      <c r="AI13" s="16"/>
      <c r="AJ13" s="16"/>
      <c r="AK13" s="1"/>
      <c r="AL13" s="1"/>
      <c r="AM13" s="1"/>
      <c r="AN13" s="1"/>
      <c r="AO13" s="1"/>
      <c r="AP13" s="1"/>
      <c r="AQ13" s="1"/>
      <c r="AR13" s="1"/>
      <c r="AS13" s="1"/>
      <c r="AZ13" s="1"/>
      <c r="BC13" s="1"/>
      <c r="BD13" s="1"/>
    </row>
    <row r="14" spans="1:56" ht="12" customHeight="1" x14ac:dyDescent="0.2">
      <c r="A14" s="15" t="s">
        <v>14</v>
      </c>
      <c r="B14" s="16">
        <f t="shared" si="0"/>
        <v>114</v>
      </c>
      <c r="C14" s="16">
        <f t="shared" si="1"/>
        <v>136</v>
      </c>
      <c r="D14" s="16"/>
      <c r="E14" s="16">
        <v>10</v>
      </c>
      <c r="F14" s="16">
        <v>20</v>
      </c>
      <c r="G14" s="16"/>
      <c r="H14" s="16">
        <v>15</v>
      </c>
      <c r="I14" s="16">
        <v>18</v>
      </c>
      <c r="J14" s="16"/>
      <c r="K14" s="16">
        <v>10</v>
      </c>
      <c r="L14" s="16">
        <v>10</v>
      </c>
      <c r="M14" s="16"/>
      <c r="N14" s="16">
        <v>40</v>
      </c>
      <c r="O14" s="16">
        <v>44</v>
      </c>
      <c r="P14" s="16"/>
      <c r="Q14" s="16">
        <v>20</v>
      </c>
      <c r="R14" s="16">
        <v>33</v>
      </c>
      <c r="S14" s="16"/>
      <c r="T14" s="16">
        <v>19</v>
      </c>
      <c r="U14" s="16">
        <v>11</v>
      </c>
      <c r="V14" s="18"/>
      <c r="W14" s="18"/>
      <c r="X14" s="18"/>
      <c r="Y14" s="18"/>
      <c r="Z14" s="16"/>
      <c r="AA14" s="22"/>
      <c r="AB14" s="22"/>
      <c r="AC14" s="22"/>
      <c r="AD14" s="22"/>
      <c r="AE14" s="22"/>
      <c r="AF14" s="22"/>
      <c r="AG14" s="22"/>
      <c r="AH14" s="16"/>
      <c r="AI14" s="16"/>
      <c r="AJ14" s="16"/>
      <c r="AK14" s="1"/>
      <c r="AL14" s="1"/>
      <c r="AM14" s="1"/>
      <c r="AN14" s="1"/>
      <c r="AO14" s="1"/>
      <c r="AP14" s="1"/>
      <c r="AQ14" s="1"/>
      <c r="AR14" s="1"/>
      <c r="AS14" s="1"/>
      <c r="AZ14" s="1"/>
      <c r="BC14" s="1"/>
      <c r="BD14" s="1"/>
    </row>
    <row r="15" spans="1:56" ht="12" customHeight="1" x14ac:dyDescent="0.2">
      <c r="A15" s="15" t="s">
        <v>15</v>
      </c>
      <c r="B15" s="16">
        <f t="shared" si="0"/>
        <v>982</v>
      </c>
      <c r="C15" s="16">
        <f t="shared" si="1"/>
        <v>1009</v>
      </c>
      <c r="D15" s="16"/>
      <c r="E15" s="16">
        <v>191</v>
      </c>
      <c r="F15" s="16">
        <v>188</v>
      </c>
      <c r="G15" s="16"/>
      <c r="H15" s="16">
        <v>162</v>
      </c>
      <c r="I15" s="16">
        <v>170</v>
      </c>
      <c r="J15" s="16"/>
      <c r="K15" s="16">
        <v>186</v>
      </c>
      <c r="L15" s="16">
        <v>198</v>
      </c>
      <c r="M15" s="16"/>
      <c r="N15" s="16">
        <v>287</v>
      </c>
      <c r="O15" s="16">
        <v>282</v>
      </c>
      <c r="P15" s="16"/>
      <c r="Q15" s="16">
        <v>97</v>
      </c>
      <c r="R15" s="16">
        <v>110</v>
      </c>
      <c r="S15" s="16"/>
      <c r="T15" s="16">
        <v>59</v>
      </c>
      <c r="U15" s="16">
        <v>61</v>
      </c>
      <c r="V15" s="18"/>
      <c r="W15" s="18"/>
      <c r="X15" s="18"/>
      <c r="Y15" s="18"/>
      <c r="Z15" s="22"/>
      <c r="AA15" s="16"/>
      <c r="AB15" s="16"/>
      <c r="AC15" s="16"/>
      <c r="AD15" s="16"/>
      <c r="AE15" s="16"/>
      <c r="AF15" s="16"/>
      <c r="AG15" s="22"/>
      <c r="AH15" s="16"/>
      <c r="AI15" s="16"/>
      <c r="AJ15" s="16"/>
      <c r="AK15" s="1"/>
      <c r="AL15" s="1"/>
      <c r="AM15" s="1"/>
      <c r="AN15" s="1"/>
      <c r="AO15" s="1"/>
      <c r="AP15" s="1"/>
      <c r="AQ15" s="1"/>
      <c r="AR15" s="1"/>
      <c r="AS15" s="1"/>
      <c r="AZ15" s="1"/>
      <c r="BC15" s="1"/>
      <c r="BD15" s="1"/>
    </row>
    <row r="16" spans="1:56" ht="17.25" customHeight="1" x14ac:dyDescent="0.2">
      <c r="A16" s="1" t="s">
        <v>16</v>
      </c>
      <c r="B16" s="16">
        <f t="shared" si="0"/>
        <v>188</v>
      </c>
      <c r="C16" s="16">
        <f t="shared" si="1"/>
        <v>210</v>
      </c>
      <c r="D16" s="16"/>
      <c r="E16" s="16">
        <v>28</v>
      </c>
      <c r="F16" s="16">
        <v>32</v>
      </c>
      <c r="G16" s="16"/>
      <c r="H16" s="16">
        <v>22</v>
      </c>
      <c r="I16" s="16">
        <v>32</v>
      </c>
      <c r="J16" s="16"/>
      <c r="K16" s="16">
        <v>28</v>
      </c>
      <c r="L16" s="16">
        <v>32</v>
      </c>
      <c r="M16" s="16"/>
      <c r="N16" s="16">
        <v>63</v>
      </c>
      <c r="O16" s="16">
        <v>58</v>
      </c>
      <c r="P16" s="16"/>
      <c r="Q16" s="16">
        <v>23</v>
      </c>
      <c r="R16" s="16">
        <v>31</v>
      </c>
      <c r="S16" s="16"/>
      <c r="T16" s="16">
        <v>24</v>
      </c>
      <c r="U16" s="16">
        <v>25</v>
      </c>
      <c r="V16" s="18"/>
      <c r="W16" s="18"/>
      <c r="X16" s="18"/>
      <c r="Y16" s="18"/>
      <c r="Z16" s="22"/>
      <c r="AG16" s="22"/>
      <c r="AH16" s="16"/>
      <c r="AI16" s="16"/>
      <c r="AJ16" s="16"/>
      <c r="AK16" s="1"/>
      <c r="AL16" s="1"/>
      <c r="AM16" s="1"/>
      <c r="AN16" s="1"/>
      <c r="AO16" s="1"/>
      <c r="AP16" s="1"/>
      <c r="AQ16" s="1"/>
      <c r="AR16" s="1"/>
      <c r="AS16" s="1"/>
      <c r="AZ16" s="1"/>
      <c r="BC16" s="1"/>
      <c r="BD16" s="1"/>
    </row>
    <row r="17" spans="1:56" ht="12" customHeight="1" x14ac:dyDescent="0.2">
      <c r="A17" s="15" t="s">
        <v>17</v>
      </c>
      <c r="B17" s="16">
        <f t="shared" si="0"/>
        <v>909</v>
      </c>
      <c r="C17" s="16">
        <f t="shared" si="1"/>
        <v>920</v>
      </c>
      <c r="D17" s="16"/>
      <c r="E17" s="16">
        <v>159</v>
      </c>
      <c r="F17" s="16">
        <v>157</v>
      </c>
      <c r="G17" s="16"/>
      <c r="H17" s="16">
        <v>121</v>
      </c>
      <c r="I17" s="16">
        <v>140</v>
      </c>
      <c r="J17" s="16"/>
      <c r="K17" s="16">
        <v>159</v>
      </c>
      <c r="L17" s="16">
        <v>178</v>
      </c>
      <c r="M17" s="16"/>
      <c r="N17" s="16">
        <v>259</v>
      </c>
      <c r="O17" s="16">
        <v>254</v>
      </c>
      <c r="P17" s="16"/>
      <c r="Q17" s="16">
        <v>103</v>
      </c>
      <c r="R17" s="16">
        <v>121</v>
      </c>
      <c r="S17" s="16"/>
      <c r="T17" s="16">
        <v>108</v>
      </c>
      <c r="U17" s="16">
        <v>70</v>
      </c>
      <c r="V17" s="18"/>
      <c r="W17" s="18"/>
      <c r="X17" s="18"/>
      <c r="Y17" s="18"/>
      <c r="Z17" s="22"/>
      <c r="AG17" s="16"/>
      <c r="AH17" s="22"/>
      <c r="AI17" s="22"/>
      <c r="AJ17" s="22"/>
      <c r="AK17" s="1"/>
      <c r="AL17" s="1"/>
      <c r="AM17" s="1"/>
      <c r="AN17" s="1"/>
      <c r="AO17" s="1"/>
      <c r="AP17" s="1"/>
      <c r="AQ17" s="1"/>
      <c r="AR17" s="1"/>
      <c r="AS17" s="1"/>
      <c r="AZ17" s="1"/>
      <c r="BC17" s="1"/>
      <c r="BD17" s="1"/>
    </row>
    <row r="18" spans="1:56" ht="12" customHeight="1" x14ac:dyDescent="0.2">
      <c r="A18" s="15" t="s">
        <v>18</v>
      </c>
      <c r="B18" s="16">
        <f t="shared" si="0"/>
        <v>47</v>
      </c>
      <c r="C18" s="16">
        <f t="shared" si="1"/>
        <v>52</v>
      </c>
      <c r="D18" s="16"/>
      <c r="E18" s="14">
        <v>0</v>
      </c>
      <c r="F18" s="16">
        <v>2</v>
      </c>
      <c r="G18" s="16"/>
      <c r="H18" s="16">
        <v>8</v>
      </c>
      <c r="I18" s="16">
        <v>6</v>
      </c>
      <c r="J18" s="16"/>
      <c r="K18" s="16">
        <v>1</v>
      </c>
      <c r="L18" s="16">
        <v>3</v>
      </c>
      <c r="M18" s="16"/>
      <c r="N18" s="16">
        <v>21</v>
      </c>
      <c r="O18" s="16">
        <v>22</v>
      </c>
      <c r="P18" s="16"/>
      <c r="Q18" s="16">
        <v>5</v>
      </c>
      <c r="R18" s="16">
        <v>12</v>
      </c>
      <c r="S18" s="16"/>
      <c r="T18" s="16">
        <v>12</v>
      </c>
      <c r="U18" s="16">
        <v>7</v>
      </c>
      <c r="V18" s="18"/>
      <c r="W18" s="18"/>
      <c r="X18" s="18"/>
      <c r="Y18" s="18"/>
      <c r="Z18" s="27"/>
      <c r="AH18" s="22"/>
      <c r="AI18" s="22"/>
      <c r="AJ18" s="22"/>
      <c r="AK18" s="1"/>
      <c r="AL18" s="1"/>
      <c r="AM18" s="1"/>
      <c r="AN18" s="1"/>
      <c r="AO18" s="1"/>
      <c r="AP18" s="1"/>
      <c r="AQ18" s="1"/>
      <c r="AR18" s="1"/>
      <c r="AS18" s="1"/>
      <c r="AZ18" s="1"/>
      <c r="BC18" s="1"/>
      <c r="BD18" s="1"/>
    </row>
    <row r="19" spans="1:56" ht="12" customHeight="1" x14ac:dyDescent="0.2">
      <c r="A19" s="15" t="s">
        <v>19</v>
      </c>
      <c r="B19" s="16">
        <f t="shared" si="0"/>
        <v>506</v>
      </c>
      <c r="C19" s="16">
        <f t="shared" si="1"/>
        <v>525</v>
      </c>
      <c r="D19" s="16"/>
      <c r="E19" s="16">
        <v>71</v>
      </c>
      <c r="F19" s="16">
        <v>92</v>
      </c>
      <c r="G19" s="16"/>
      <c r="H19" s="16">
        <v>67</v>
      </c>
      <c r="I19" s="16">
        <v>72</v>
      </c>
      <c r="J19" s="16"/>
      <c r="K19" s="16">
        <v>92</v>
      </c>
      <c r="L19" s="16">
        <v>90</v>
      </c>
      <c r="M19" s="16"/>
      <c r="N19" s="16">
        <v>146</v>
      </c>
      <c r="O19" s="16">
        <v>158</v>
      </c>
      <c r="P19" s="16"/>
      <c r="Q19" s="16">
        <v>72</v>
      </c>
      <c r="R19" s="16">
        <v>79</v>
      </c>
      <c r="S19" s="16"/>
      <c r="T19" s="16">
        <v>58</v>
      </c>
      <c r="U19" s="16">
        <v>34</v>
      </c>
      <c r="V19" s="18"/>
      <c r="W19" s="18"/>
      <c r="X19" s="18"/>
      <c r="Y19" s="18"/>
      <c r="Z19" s="16"/>
      <c r="AA19" s="27"/>
      <c r="AB19" s="27"/>
      <c r="AC19" s="27"/>
      <c r="AD19" s="27"/>
      <c r="AE19" s="27"/>
      <c r="AF19" s="27"/>
      <c r="AH19" s="22"/>
      <c r="AI19" s="22"/>
      <c r="AJ19" s="22"/>
      <c r="AK19" s="1"/>
      <c r="AL19" s="1"/>
      <c r="AM19" s="1"/>
      <c r="AN19" s="1"/>
      <c r="AO19" s="1"/>
      <c r="AP19" s="1"/>
      <c r="AQ19" s="1"/>
      <c r="AR19" s="1"/>
      <c r="AS19" s="1"/>
      <c r="AZ19" s="1"/>
      <c r="BC19" s="1"/>
      <c r="BD19" s="1"/>
    </row>
    <row r="20" spans="1:56" ht="12" customHeight="1" x14ac:dyDescent="0.2">
      <c r="A20" s="15" t="s">
        <v>20</v>
      </c>
      <c r="B20" s="16">
        <f t="shared" si="0"/>
        <v>219</v>
      </c>
      <c r="C20" s="16">
        <f t="shared" si="1"/>
        <v>222</v>
      </c>
      <c r="D20" s="16"/>
      <c r="E20" s="16">
        <v>39</v>
      </c>
      <c r="F20" s="16">
        <v>26</v>
      </c>
      <c r="G20" s="16"/>
      <c r="H20" s="16">
        <v>30</v>
      </c>
      <c r="I20" s="16">
        <v>37</v>
      </c>
      <c r="J20" s="16"/>
      <c r="K20" s="16">
        <v>26</v>
      </c>
      <c r="L20" s="16">
        <v>28</v>
      </c>
      <c r="M20" s="16"/>
      <c r="N20" s="16">
        <v>62</v>
      </c>
      <c r="O20" s="16">
        <v>64</v>
      </c>
      <c r="P20" s="16"/>
      <c r="Q20" s="16">
        <v>30</v>
      </c>
      <c r="R20" s="16">
        <v>33</v>
      </c>
      <c r="S20" s="16"/>
      <c r="T20" s="16">
        <v>32</v>
      </c>
      <c r="U20" s="16">
        <v>34</v>
      </c>
      <c r="V20" s="18"/>
      <c r="W20" s="18"/>
      <c r="X20" s="18"/>
      <c r="Y20" s="18"/>
      <c r="AH20" s="27"/>
      <c r="AI20" s="27"/>
      <c r="AJ20" s="27"/>
      <c r="AK20" s="1"/>
      <c r="AL20" s="1"/>
      <c r="AM20" s="1"/>
      <c r="AN20" s="1"/>
      <c r="AO20" s="1"/>
      <c r="AP20" s="1"/>
      <c r="AQ20" s="1"/>
      <c r="AR20" s="1"/>
      <c r="AS20" s="1"/>
      <c r="AZ20" s="1"/>
      <c r="BC20" s="1"/>
      <c r="BD20" s="1"/>
    </row>
    <row r="21" spans="1:56" ht="17.25" customHeight="1" x14ac:dyDescent="0.2">
      <c r="A21" s="15" t="s">
        <v>21</v>
      </c>
      <c r="B21" s="16">
        <f t="shared" si="0"/>
        <v>5939</v>
      </c>
      <c r="C21" s="16">
        <f t="shared" si="1"/>
        <v>5522</v>
      </c>
      <c r="D21" s="16"/>
      <c r="E21" s="16">
        <v>802</v>
      </c>
      <c r="F21" s="16">
        <v>786</v>
      </c>
      <c r="G21" s="16"/>
      <c r="H21" s="16">
        <v>1014</v>
      </c>
      <c r="I21" s="16">
        <v>1188</v>
      </c>
      <c r="J21" s="16"/>
      <c r="K21" s="16">
        <v>1039</v>
      </c>
      <c r="L21" s="16">
        <v>1048</v>
      </c>
      <c r="M21" s="16"/>
      <c r="N21" s="16">
        <v>1678</v>
      </c>
      <c r="O21" s="16">
        <v>1429</v>
      </c>
      <c r="P21" s="16"/>
      <c r="Q21" s="16">
        <v>764</v>
      </c>
      <c r="R21" s="16">
        <v>656</v>
      </c>
      <c r="S21" s="16"/>
      <c r="T21" s="16">
        <v>642</v>
      </c>
      <c r="U21" s="16">
        <v>415</v>
      </c>
      <c r="V21" s="18"/>
      <c r="W21" s="18"/>
      <c r="X21" s="18"/>
      <c r="Y21" s="18"/>
      <c r="AG21" s="27"/>
      <c r="AH21" s="16"/>
      <c r="AI21" s="16"/>
      <c r="AJ21" s="16"/>
      <c r="AK21" s="1"/>
      <c r="AL21" s="1"/>
      <c r="AM21" s="1"/>
      <c r="AN21" s="1"/>
      <c r="AO21" s="1"/>
      <c r="AP21" s="1"/>
      <c r="AQ21" s="1"/>
      <c r="AR21" s="1"/>
      <c r="AS21" s="1"/>
      <c r="AZ21" s="1"/>
      <c r="BC21" s="1"/>
      <c r="BD21" s="1"/>
    </row>
    <row r="22" spans="1:56" ht="17.25" customHeight="1" x14ac:dyDescent="0.2">
      <c r="A22" s="21" t="s">
        <v>22</v>
      </c>
      <c r="B22" s="16">
        <f>SUM(B23:B24)</f>
        <v>8559</v>
      </c>
      <c r="C22" s="16">
        <f>SUM(C23:C24)</f>
        <v>8963</v>
      </c>
      <c r="D22" s="16"/>
      <c r="E22" s="16">
        <f>SUM(E23:E24)</f>
        <v>1479</v>
      </c>
      <c r="F22" s="16">
        <f>SUM(F23:F24)</f>
        <v>1624</v>
      </c>
      <c r="G22" s="22"/>
      <c r="H22" s="16">
        <f>SUM(H23:H24)</f>
        <v>1210</v>
      </c>
      <c r="I22" s="16">
        <f>SUM(I23:I24)</f>
        <v>1371</v>
      </c>
      <c r="J22" s="22"/>
      <c r="K22" s="16">
        <f>SUM(K23:K24)</f>
        <v>1612</v>
      </c>
      <c r="L22" s="16">
        <f>SUM(L23:L24)</f>
        <v>1693</v>
      </c>
      <c r="M22" s="22"/>
      <c r="N22" s="16">
        <f>SUM(N23:N24)</f>
        <v>2469</v>
      </c>
      <c r="O22" s="16">
        <f>SUM(O23:O24)</f>
        <v>2518</v>
      </c>
      <c r="P22" s="22"/>
      <c r="Q22" s="16">
        <f>SUM(Q23:Q24)</f>
        <v>968</v>
      </c>
      <c r="R22" s="16">
        <f>SUM(R23:R24)</f>
        <v>1111</v>
      </c>
      <c r="S22" s="22"/>
      <c r="T22" s="16">
        <f>SUM(T23:T24)</f>
        <v>821</v>
      </c>
      <c r="U22" s="16">
        <f>SUM(U23:U24)</f>
        <v>646</v>
      </c>
      <c r="V22" s="23"/>
      <c r="W22" s="23"/>
      <c r="X22" s="23"/>
      <c r="Y22" s="23"/>
      <c r="AZ22" s="1"/>
      <c r="BC22" s="1"/>
      <c r="BD22" s="1"/>
    </row>
    <row r="23" spans="1:56" ht="12" customHeight="1" x14ac:dyDescent="0.2">
      <c r="A23" s="24" t="s">
        <v>23</v>
      </c>
      <c r="B23" s="16">
        <f>SUM(B7:B8,B10:B12,B15:B17,B19)</f>
        <v>7558</v>
      </c>
      <c r="C23" s="16">
        <f>SUM(C7:C8,C10:C12,C15:C17,C19)</f>
        <v>7833</v>
      </c>
      <c r="D23" s="16"/>
      <c r="E23" s="16">
        <f>SUM(E7:E8,E10:E12,E15:E17,E19)</f>
        <v>1361</v>
      </c>
      <c r="F23" s="16">
        <f>SUM(F7:F8,F10:F12,F15:F17,F19)</f>
        <v>1501</v>
      </c>
      <c r="G23" s="22"/>
      <c r="H23" s="16">
        <f>SUM(H7:H8,H10:H12,H15:H17,H19)</f>
        <v>1084</v>
      </c>
      <c r="I23" s="16">
        <f>SUM(I7:I8,I10:I12,I15:I17,I19)</f>
        <v>1190</v>
      </c>
      <c r="J23" s="22"/>
      <c r="K23" s="16">
        <f>SUM(K7:K8,K10:K12,K15:K17,K19)</f>
        <v>1492</v>
      </c>
      <c r="L23" s="16">
        <f>SUM(L7:L8,L10:L12,L15:L17,L19)</f>
        <v>1564</v>
      </c>
      <c r="M23" s="22"/>
      <c r="N23" s="16">
        <f>SUM(N7:N8,N10:N12,N15:N17,N19)</f>
        <v>2151</v>
      </c>
      <c r="O23" s="16">
        <f>SUM(O7:O8,O10:O12,O15:O17,O19)</f>
        <v>2161</v>
      </c>
      <c r="P23" s="22"/>
      <c r="Q23" s="16">
        <f>SUM(Q7:Q8,Q10:Q12,Q15:Q17,Q19)</f>
        <v>820</v>
      </c>
      <c r="R23" s="16">
        <f>SUM(R7:R8,R10:R12,R15:R17,R19)</f>
        <v>903</v>
      </c>
      <c r="S23" s="22"/>
      <c r="T23" s="16">
        <f>SUM(T7:T8,T10:T12,T15:T17,T19)</f>
        <v>650</v>
      </c>
      <c r="U23" s="16">
        <f>SUM(U7:U8,U10:U12,U15:U17,U19)</f>
        <v>514</v>
      </c>
      <c r="V23" s="23"/>
      <c r="W23" s="23"/>
      <c r="X23" s="23"/>
      <c r="Y23" s="23"/>
      <c r="AZ23" s="1"/>
      <c r="BC23" s="1"/>
      <c r="BD23" s="1"/>
    </row>
    <row r="24" spans="1:56" ht="12" customHeight="1" x14ac:dyDescent="0.2">
      <c r="A24" s="24" t="s">
        <v>24</v>
      </c>
      <c r="B24" s="16">
        <f>SUM(B6,B9,B13:B14,B18,B20)</f>
        <v>1001</v>
      </c>
      <c r="C24" s="16">
        <f>SUM(C6,C9,C13:C14,C18,C20)</f>
        <v>1130</v>
      </c>
      <c r="D24" s="16"/>
      <c r="E24" s="16">
        <f>SUM(E6,E9,E13:E14,E18,E20)</f>
        <v>118</v>
      </c>
      <c r="F24" s="16">
        <f>SUM(F6,F9,F13:F14,F18,F20)</f>
        <v>123</v>
      </c>
      <c r="G24" s="22"/>
      <c r="H24" s="16">
        <f>SUM(H6,H9,H13:H14,H18,H20)</f>
        <v>126</v>
      </c>
      <c r="I24" s="16">
        <f>SUM(I6,I9,I13:I14,I18,I20)</f>
        <v>181</v>
      </c>
      <c r="J24" s="22"/>
      <c r="K24" s="16">
        <f>SUM(K6,K9,K13:K14,K18,K20)</f>
        <v>120</v>
      </c>
      <c r="L24" s="16">
        <f>SUM(L6,L9,L13:L14,L18,L20)</f>
        <v>129</v>
      </c>
      <c r="M24" s="22"/>
      <c r="N24" s="16">
        <f>SUM(N6,N9,N13:N14,N18,N20)</f>
        <v>318</v>
      </c>
      <c r="O24" s="16">
        <f>SUM(O6,O9,O13:O14,O18,O20)</f>
        <v>357</v>
      </c>
      <c r="P24" s="22"/>
      <c r="Q24" s="16">
        <f>SUM(Q6,Q9,Q13:Q14,Q18,Q20)</f>
        <v>148</v>
      </c>
      <c r="R24" s="16">
        <f>SUM(R6,R9,R13:R14,R18,R20)</f>
        <v>208</v>
      </c>
      <c r="S24" s="22"/>
      <c r="T24" s="16">
        <f>SUM(T6,T9,T13:T14,T18,T20)</f>
        <v>171</v>
      </c>
      <c r="U24" s="16">
        <f>SUM(U6,U9,U13:U14,U18,U20)</f>
        <v>132</v>
      </c>
      <c r="V24" s="23"/>
      <c r="W24" s="23"/>
      <c r="X24" s="23"/>
      <c r="Y24" s="23"/>
      <c r="AZ24" s="1"/>
      <c r="BC24" s="1"/>
      <c r="BD24" s="1"/>
    </row>
    <row r="25" spans="1:56" ht="17.25" customHeight="1" x14ac:dyDescent="0.2">
      <c r="A25" s="25" t="s">
        <v>25</v>
      </c>
      <c r="B25" s="26">
        <f>SUM(B21,B22)</f>
        <v>14498</v>
      </c>
      <c r="C25" s="26">
        <f>SUM(C21,C22)</f>
        <v>14485</v>
      </c>
      <c r="D25" s="26"/>
      <c r="E25" s="26">
        <f>SUM(E21,E22)</f>
        <v>2281</v>
      </c>
      <c r="F25" s="26">
        <f>SUM(F21,F22)</f>
        <v>2410</v>
      </c>
      <c r="G25" s="27"/>
      <c r="H25" s="26">
        <f>SUM(H21,H22)</f>
        <v>2224</v>
      </c>
      <c r="I25" s="26">
        <f>SUM(I21,I22)</f>
        <v>2559</v>
      </c>
      <c r="J25" s="27"/>
      <c r="K25" s="26">
        <f>SUM(K21,K22)</f>
        <v>2651</v>
      </c>
      <c r="L25" s="26">
        <f>SUM(L21,L22)</f>
        <v>2741</v>
      </c>
      <c r="M25" s="27"/>
      <c r="N25" s="26">
        <f>SUM(N21,N22)</f>
        <v>4147</v>
      </c>
      <c r="O25" s="26">
        <f>SUM(O21,O22)</f>
        <v>3947</v>
      </c>
      <c r="P25" s="27"/>
      <c r="Q25" s="26">
        <f>SUM(Q21,Q22)</f>
        <v>1732</v>
      </c>
      <c r="R25" s="26">
        <f>SUM(R21,R22)</f>
        <v>1767</v>
      </c>
      <c r="S25" s="27"/>
      <c r="T25" s="26">
        <f>SUM(T21,T22)</f>
        <v>1463</v>
      </c>
      <c r="U25" s="26">
        <f>SUM(U21,U22)</f>
        <v>1061</v>
      </c>
      <c r="V25" s="28"/>
      <c r="W25" s="28"/>
      <c r="X25" s="28"/>
      <c r="Y25" s="28"/>
      <c r="AZ25" s="1"/>
      <c r="BC25" s="1"/>
      <c r="BD25" s="1"/>
    </row>
    <row r="26" spans="1:56" ht="17.25" customHeight="1" x14ac:dyDescent="0.2">
      <c r="A26" s="13" t="s">
        <v>26</v>
      </c>
      <c r="B26" s="29"/>
      <c r="C26" s="29"/>
      <c r="D26" s="29"/>
      <c r="E26" s="14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12"/>
      <c r="W26" s="12"/>
      <c r="X26" s="12"/>
      <c r="Y26" s="12"/>
    </row>
    <row r="27" spans="1:56" ht="12" customHeight="1" x14ac:dyDescent="0.2">
      <c r="A27" s="15" t="s">
        <v>6</v>
      </c>
      <c r="B27" s="31">
        <f>B6/SUM(B6:C6)*100</f>
        <v>44.468085106382979</v>
      </c>
      <c r="C27" s="31">
        <f>C6/SUM(B6:C6)*100</f>
        <v>55.531914893617021</v>
      </c>
      <c r="D27" s="16"/>
      <c r="E27" s="31">
        <f>E6/SUM(E6:F6)*100</f>
        <v>44.680851063829785</v>
      </c>
      <c r="F27" s="31">
        <f>F6/SUM(E6:F6)*100</f>
        <v>55.319148936170215</v>
      </c>
      <c r="G27" s="16"/>
      <c r="H27" s="31">
        <f>H6/SUM(H6:I6)*100</f>
        <v>32.258064516129032</v>
      </c>
      <c r="I27" s="31">
        <f>I6/SUM(H6:I6)*100</f>
        <v>67.741935483870961</v>
      </c>
      <c r="J27" s="16"/>
      <c r="K27" s="31">
        <f>K6/SUM(K6:L6)*100</f>
        <v>56.140350877192979</v>
      </c>
      <c r="L27" s="31">
        <f>L6/SUM(K6:L6)*100</f>
        <v>43.859649122807014</v>
      </c>
      <c r="M27" s="16"/>
      <c r="N27" s="31">
        <f>N6/SUM(N6:O6)*100</f>
        <v>44.375</v>
      </c>
      <c r="O27" s="31">
        <f>O6/SUM(N6:O6)*100</f>
        <v>55.625</v>
      </c>
      <c r="P27" s="16"/>
      <c r="Q27" s="31">
        <f>Q6/SUM(Q6:R6)*100</f>
        <v>40.449438202247187</v>
      </c>
      <c r="R27" s="31">
        <f>R6/SUM(Q6:R6)*100</f>
        <v>59.550561797752813</v>
      </c>
      <c r="S27" s="16"/>
      <c r="T27" s="31">
        <f>T6/SUM(T6:U6)*100</f>
        <v>52.72727272727272</v>
      </c>
      <c r="U27" s="31">
        <f>U6/SUM(T6:U6)*100</f>
        <v>47.272727272727273</v>
      </c>
      <c r="V27" s="17"/>
      <c r="W27" s="17"/>
      <c r="X27" s="44"/>
      <c r="Y27" s="17"/>
      <c r="Z27" s="17"/>
      <c r="AA27" s="44"/>
      <c r="AB27" s="17"/>
      <c r="AC27" s="17"/>
      <c r="AD27" s="44"/>
      <c r="AE27" s="17"/>
      <c r="AF27" s="17"/>
      <c r="AG27" s="44"/>
      <c r="AH27" s="17"/>
      <c r="AI27" s="17"/>
      <c r="AJ27" s="44"/>
      <c r="AK27" s="44"/>
      <c r="AL27" s="17"/>
      <c r="AM27" s="17"/>
      <c r="AN27" s="44"/>
      <c r="AO27" s="17"/>
    </row>
    <row r="28" spans="1:56" ht="12" customHeight="1" x14ac:dyDescent="0.2">
      <c r="A28" s="15" t="s">
        <v>7</v>
      </c>
      <c r="B28" s="31">
        <f t="shared" ref="B28:B46" si="2">B7/SUM(B7:C7)*100</f>
        <v>47.058823529411761</v>
      </c>
      <c r="C28" s="31">
        <f t="shared" ref="C28:C46" si="3">C7/SUM(B7:C7)*100</f>
        <v>52.941176470588239</v>
      </c>
      <c r="D28" s="16"/>
      <c r="E28" s="31">
        <f t="shared" ref="E28:E46" si="4">E7/SUM(E7:F7)*100</f>
        <v>39.0625</v>
      </c>
      <c r="F28" s="31">
        <f t="shared" ref="F28:F46" si="5">F7/SUM(E7:F7)*100</f>
        <v>60.9375</v>
      </c>
      <c r="G28" s="16"/>
      <c r="H28" s="31">
        <f t="shared" ref="H28:H46" si="6">H7/SUM(H7:I7)*100</f>
        <v>48.837209302325576</v>
      </c>
      <c r="I28" s="31">
        <f t="shared" ref="I28:I46" si="7">I7/SUM(H7:I7)*100</f>
        <v>51.162790697674424</v>
      </c>
      <c r="J28" s="16"/>
      <c r="K28" s="31">
        <f t="shared" ref="K28:K46" si="8">K7/SUM(K7:L7)*100</f>
        <v>47.770700636942678</v>
      </c>
      <c r="L28" s="31">
        <f t="shared" ref="L28:L46" si="9">L7/SUM(K7:L7)*100</f>
        <v>52.229299363057322</v>
      </c>
      <c r="M28" s="16"/>
      <c r="N28" s="31">
        <f t="shared" ref="N28:N46" si="10">N7/SUM(N7:O7)*100</f>
        <v>45.762711864406782</v>
      </c>
      <c r="O28" s="31">
        <f t="shared" ref="O28:O46" si="11">O7/SUM(N7:O7)*100</f>
        <v>54.237288135593218</v>
      </c>
      <c r="P28" s="16"/>
      <c r="Q28" s="31">
        <f t="shared" ref="Q28:Q46" si="12">Q7/SUM(Q7:R7)*100</f>
        <v>50</v>
      </c>
      <c r="R28" s="31">
        <f t="shared" ref="R28:R46" si="13">R7/SUM(Q7:R7)*100</f>
        <v>50</v>
      </c>
      <c r="S28" s="16"/>
      <c r="T28" s="31">
        <f t="shared" ref="T28:T46" si="14">T7/SUM(T7:U7)*100</f>
        <v>54.347826086956516</v>
      </c>
      <c r="U28" s="31">
        <f t="shared" ref="U28:U46" si="15">U7/SUM(T7:U7)*100</f>
        <v>45.652173913043477</v>
      </c>
      <c r="V28" s="32"/>
      <c r="W28" s="32"/>
      <c r="X28" s="44"/>
      <c r="Y28" s="17"/>
      <c r="Z28" s="17"/>
      <c r="AA28" s="44"/>
      <c r="AB28" s="17"/>
      <c r="AC28" s="17"/>
      <c r="AD28" s="44"/>
      <c r="AE28" s="17"/>
      <c r="AF28" s="17"/>
      <c r="AG28" s="44"/>
      <c r="AH28" s="17"/>
      <c r="AI28" s="17"/>
      <c r="AJ28" s="44"/>
      <c r="AK28" s="44"/>
      <c r="AL28" s="17"/>
      <c r="AM28" s="17"/>
      <c r="AN28" s="44"/>
      <c r="AO28" s="32"/>
    </row>
    <row r="29" spans="1:56" ht="12" customHeight="1" x14ac:dyDescent="0.2">
      <c r="A29" s="15" t="s">
        <v>8</v>
      </c>
      <c r="B29" s="31">
        <f t="shared" si="2"/>
        <v>50.475812846946866</v>
      </c>
      <c r="C29" s="31">
        <f t="shared" si="3"/>
        <v>49.524187153053134</v>
      </c>
      <c r="D29" s="16"/>
      <c r="E29" s="31">
        <f t="shared" si="4"/>
        <v>50</v>
      </c>
      <c r="F29" s="31">
        <f t="shared" si="5"/>
        <v>50</v>
      </c>
      <c r="G29" s="16"/>
      <c r="H29" s="31">
        <f t="shared" si="6"/>
        <v>47.474747474747474</v>
      </c>
      <c r="I29" s="31">
        <f t="shared" si="7"/>
        <v>52.525252525252533</v>
      </c>
      <c r="J29" s="16"/>
      <c r="K29" s="31">
        <f t="shared" si="8"/>
        <v>49.032258064516128</v>
      </c>
      <c r="L29" s="31">
        <f t="shared" si="9"/>
        <v>50.967741935483865</v>
      </c>
      <c r="M29" s="16"/>
      <c r="N29" s="31">
        <f t="shared" si="10"/>
        <v>50.706214689265536</v>
      </c>
      <c r="O29" s="31">
        <f t="shared" si="11"/>
        <v>49.293785310734464</v>
      </c>
      <c r="P29" s="16"/>
      <c r="Q29" s="31">
        <f t="shared" si="12"/>
        <v>50</v>
      </c>
      <c r="R29" s="31">
        <f t="shared" si="13"/>
        <v>50</v>
      </c>
      <c r="S29" s="16"/>
      <c r="T29" s="31">
        <f t="shared" si="14"/>
        <v>59.817351598173516</v>
      </c>
      <c r="U29" s="31">
        <f t="shared" si="15"/>
        <v>40.182648401826484</v>
      </c>
      <c r="V29" s="18"/>
      <c r="W29" s="18"/>
      <c r="X29" s="44"/>
      <c r="Y29" s="17"/>
      <c r="Z29" s="17"/>
      <c r="AA29" s="44"/>
      <c r="AB29" s="17"/>
      <c r="AC29" s="17"/>
      <c r="AD29" s="44"/>
      <c r="AE29" s="17"/>
      <c r="AF29" s="17"/>
      <c r="AG29" s="44"/>
      <c r="AH29" s="17"/>
      <c r="AI29" s="17"/>
      <c r="AJ29" s="44"/>
      <c r="AK29" s="44"/>
      <c r="AL29" s="17"/>
      <c r="AM29" s="17"/>
      <c r="AN29" s="44"/>
      <c r="AO29" s="18"/>
    </row>
    <row r="30" spans="1:56" ht="12" customHeight="1" x14ac:dyDescent="0.2">
      <c r="A30" s="15" t="s">
        <v>9</v>
      </c>
      <c r="B30" s="31">
        <f t="shared" si="2"/>
        <v>47.653429602888089</v>
      </c>
      <c r="C30" s="31">
        <f t="shared" si="3"/>
        <v>52.346570397111911</v>
      </c>
      <c r="D30" s="16"/>
      <c r="E30" s="31">
        <f t="shared" si="4"/>
        <v>50</v>
      </c>
      <c r="F30" s="31">
        <f t="shared" si="5"/>
        <v>50</v>
      </c>
      <c r="G30" s="16"/>
      <c r="H30" s="31">
        <f t="shared" si="6"/>
        <v>44.705882352941181</v>
      </c>
      <c r="I30" s="31">
        <f t="shared" si="7"/>
        <v>55.294117647058826</v>
      </c>
      <c r="J30" s="16"/>
      <c r="K30" s="31">
        <f t="shared" si="8"/>
        <v>45.569620253164558</v>
      </c>
      <c r="L30" s="31">
        <f t="shared" si="9"/>
        <v>54.430379746835442</v>
      </c>
      <c r="M30" s="16"/>
      <c r="N30" s="31">
        <f t="shared" si="10"/>
        <v>47.402597402597401</v>
      </c>
      <c r="O30" s="31">
        <f t="shared" si="11"/>
        <v>52.597402597402599</v>
      </c>
      <c r="P30" s="16"/>
      <c r="Q30" s="31">
        <f t="shared" si="12"/>
        <v>41.758241758241759</v>
      </c>
      <c r="R30" s="31">
        <f t="shared" si="13"/>
        <v>58.241758241758248</v>
      </c>
      <c r="S30" s="16"/>
      <c r="T30" s="31">
        <f t="shared" si="14"/>
        <v>58.666666666666664</v>
      </c>
      <c r="U30" s="31">
        <f t="shared" si="15"/>
        <v>41.333333333333336</v>
      </c>
      <c r="V30" s="18"/>
      <c r="W30" s="18"/>
      <c r="X30" s="44"/>
      <c r="Y30" s="17"/>
      <c r="Z30" s="17"/>
      <c r="AA30" s="44"/>
      <c r="AB30" s="17"/>
      <c r="AC30" s="17"/>
      <c r="AD30" s="44"/>
      <c r="AE30" s="17"/>
      <c r="AF30" s="17"/>
      <c r="AG30" s="44"/>
      <c r="AH30" s="17"/>
      <c r="AI30" s="17"/>
      <c r="AJ30" s="44"/>
      <c r="AK30" s="44"/>
      <c r="AL30" s="17"/>
      <c r="AM30" s="17"/>
      <c r="AN30" s="44"/>
      <c r="AO30" s="18"/>
    </row>
    <row r="31" spans="1:56" ht="12" customHeight="1" x14ac:dyDescent="0.2">
      <c r="A31" s="15" t="s">
        <v>10</v>
      </c>
      <c r="B31" s="31">
        <f t="shared" si="2"/>
        <v>49</v>
      </c>
      <c r="C31" s="31">
        <f t="shared" si="3"/>
        <v>51</v>
      </c>
      <c r="D31" s="16"/>
      <c r="E31" s="31">
        <f t="shared" si="4"/>
        <v>50</v>
      </c>
      <c r="F31" s="31">
        <f t="shared" si="5"/>
        <v>50</v>
      </c>
      <c r="G31" s="16"/>
      <c r="H31" s="31">
        <f t="shared" si="6"/>
        <v>45.454545454545453</v>
      </c>
      <c r="I31" s="31">
        <f t="shared" si="7"/>
        <v>54.54545454545454</v>
      </c>
      <c r="J31" s="16"/>
      <c r="K31" s="31">
        <f t="shared" si="8"/>
        <v>46.590909090909086</v>
      </c>
      <c r="L31" s="31">
        <f t="shared" si="9"/>
        <v>53.409090909090907</v>
      </c>
      <c r="M31" s="16"/>
      <c r="N31" s="31">
        <f t="shared" si="10"/>
        <v>48.366013071895424</v>
      </c>
      <c r="O31" s="31">
        <f t="shared" si="11"/>
        <v>51.633986928104584</v>
      </c>
      <c r="P31" s="16"/>
      <c r="Q31" s="31">
        <f t="shared" si="12"/>
        <v>48.275862068965516</v>
      </c>
      <c r="R31" s="31">
        <f t="shared" si="13"/>
        <v>51.724137931034484</v>
      </c>
      <c r="S31" s="16"/>
      <c r="T31" s="31">
        <f t="shared" si="14"/>
        <v>57.894736842105267</v>
      </c>
      <c r="U31" s="31">
        <f t="shared" si="15"/>
        <v>42.105263157894733</v>
      </c>
      <c r="V31" s="18"/>
      <c r="W31" s="18"/>
      <c r="X31" s="44"/>
      <c r="Y31" s="17"/>
      <c r="Z31" s="17"/>
      <c r="AA31" s="44"/>
      <c r="AB31" s="17"/>
      <c r="AC31" s="17"/>
      <c r="AD31" s="44"/>
      <c r="AE31" s="17"/>
      <c r="AF31" s="17"/>
      <c r="AG31" s="44"/>
      <c r="AH31" s="17"/>
      <c r="AI31" s="17"/>
      <c r="AJ31" s="44"/>
      <c r="AK31" s="44"/>
      <c r="AL31" s="17"/>
      <c r="AM31" s="17"/>
      <c r="AN31" s="44"/>
      <c r="AO31" s="18"/>
    </row>
    <row r="32" spans="1:56" ht="17.25" customHeight="1" x14ac:dyDescent="0.2">
      <c r="A32" s="1" t="s">
        <v>11</v>
      </c>
      <c r="B32" s="31">
        <f t="shared" si="2"/>
        <v>48.601171112556926</v>
      </c>
      <c r="C32" s="31">
        <f t="shared" si="3"/>
        <v>51.398828887443074</v>
      </c>
      <c r="D32" s="16"/>
      <c r="E32" s="31">
        <f t="shared" si="4"/>
        <v>49.446494464944649</v>
      </c>
      <c r="F32" s="31">
        <f t="shared" si="5"/>
        <v>50.553505535055351</v>
      </c>
      <c r="G32" s="16"/>
      <c r="H32" s="31">
        <f t="shared" si="6"/>
        <v>44.052863436123346</v>
      </c>
      <c r="I32" s="31">
        <f t="shared" si="7"/>
        <v>55.947136563876654</v>
      </c>
      <c r="J32" s="16"/>
      <c r="K32" s="31">
        <f t="shared" si="8"/>
        <v>49.837133550488602</v>
      </c>
      <c r="L32" s="31">
        <f t="shared" si="9"/>
        <v>50.162866449511398</v>
      </c>
      <c r="M32" s="16"/>
      <c r="N32" s="31">
        <f t="shared" si="10"/>
        <v>50.238095238095241</v>
      </c>
      <c r="O32" s="31">
        <f t="shared" si="11"/>
        <v>49.761904761904759</v>
      </c>
      <c r="P32" s="16"/>
      <c r="Q32" s="31">
        <f t="shared" si="12"/>
        <v>41.935483870967744</v>
      </c>
      <c r="R32" s="31">
        <f t="shared" si="13"/>
        <v>58.064516129032263</v>
      </c>
      <c r="S32" s="16"/>
      <c r="T32" s="31">
        <f t="shared" si="14"/>
        <v>56.349206349206348</v>
      </c>
      <c r="U32" s="31">
        <f t="shared" si="15"/>
        <v>43.650793650793652</v>
      </c>
      <c r="V32" s="20"/>
      <c r="W32" s="20"/>
      <c r="X32" s="44"/>
      <c r="Y32" s="17"/>
      <c r="Z32" s="17"/>
      <c r="AA32" s="44"/>
      <c r="AB32" s="17"/>
      <c r="AC32" s="17"/>
      <c r="AD32" s="44"/>
      <c r="AE32" s="17"/>
      <c r="AF32" s="17"/>
      <c r="AG32" s="44"/>
      <c r="AH32" s="17"/>
      <c r="AI32" s="17"/>
      <c r="AJ32" s="44"/>
      <c r="AK32" s="44"/>
      <c r="AL32" s="17"/>
      <c r="AM32" s="17"/>
      <c r="AN32" s="44"/>
      <c r="AO32" s="20"/>
    </row>
    <row r="33" spans="1:41" ht="12" customHeight="1" x14ac:dyDescent="0.2">
      <c r="A33" s="15" t="s">
        <v>12</v>
      </c>
      <c r="B33" s="31">
        <f t="shared" si="2"/>
        <v>48.795180722891565</v>
      </c>
      <c r="C33" s="31">
        <f t="shared" si="3"/>
        <v>51.204819277108435</v>
      </c>
      <c r="D33" s="16"/>
      <c r="E33" s="31">
        <f t="shared" si="4"/>
        <v>45.650048875855326</v>
      </c>
      <c r="F33" s="31">
        <f t="shared" si="5"/>
        <v>54.349951124144667</v>
      </c>
      <c r="G33" s="16"/>
      <c r="H33" s="31">
        <f t="shared" si="6"/>
        <v>49.402985074626862</v>
      </c>
      <c r="I33" s="31">
        <f t="shared" si="7"/>
        <v>50.597014925373131</v>
      </c>
      <c r="J33" s="16"/>
      <c r="K33" s="31">
        <f t="shared" si="8"/>
        <v>49.256505576208177</v>
      </c>
      <c r="L33" s="31">
        <f t="shared" si="9"/>
        <v>50.743494423791823</v>
      </c>
      <c r="M33" s="16"/>
      <c r="N33" s="31">
        <f t="shared" si="10"/>
        <v>50.203417412530513</v>
      </c>
      <c r="O33" s="31">
        <f t="shared" si="11"/>
        <v>49.796582587469487</v>
      </c>
      <c r="P33" s="16"/>
      <c r="Q33" s="31">
        <f t="shared" si="12"/>
        <v>49.403341288782812</v>
      </c>
      <c r="R33" s="31">
        <f t="shared" si="13"/>
        <v>50.596658711217181</v>
      </c>
      <c r="S33" s="16"/>
      <c r="T33" s="31">
        <f t="shared" si="14"/>
        <v>50.216450216450212</v>
      </c>
      <c r="U33" s="31">
        <f t="shared" si="15"/>
        <v>49.783549783549788</v>
      </c>
      <c r="V33" s="20"/>
      <c r="W33" s="20"/>
      <c r="X33" s="44"/>
      <c r="Y33" s="17"/>
      <c r="Z33" s="17"/>
      <c r="AA33" s="44"/>
      <c r="AB33" s="17"/>
      <c r="AC33" s="17"/>
      <c r="AD33" s="44"/>
      <c r="AE33" s="17"/>
      <c r="AF33" s="17"/>
      <c r="AG33" s="44"/>
      <c r="AH33" s="17"/>
      <c r="AI33" s="17"/>
      <c r="AJ33" s="44"/>
      <c r="AK33" s="44"/>
      <c r="AL33" s="17"/>
      <c r="AM33" s="17"/>
      <c r="AN33" s="44"/>
      <c r="AO33" s="20"/>
    </row>
    <row r="34" spans="1:41" ht="12" customHeight="1" x14ac:dyDescent="0.2">
      <c r="A34" s="15" t="s">
        <v>13</v>
      </c>
      <c r="B34" s="31">
        <f t="shared" si="2"/>
        <v>46.687697160883282</v>
      </c>
      <c r="C34" s="31">
        <f t="shared" si="3"/>
        <v>53.312302839116718</v>
      </c>
      <c r="D34" s="16"/>
      <c r="E34" s="31">
        <f t="shared" si="4"/>
        <v>48.148148148148145</v>
      </c>
      <c r="F34" s="31">
        <f t="shared" si="5"/>
        <v>51.851851851851848</v>
      </c>
      <c r="G34" s="16"/>
      <c r="H34" s="31">
        <f t="shared" si="6"/>
        <v>32.608695652173914</v>
      </c>
      <c r="I34" s="31">
        <f t="shared" si="7"/>
        <v>67.391304347826093</v>
      </c>
      <c r="J34" s="16"/>
      <c r="K34" s="31">
        <f t="shared" si="8"/>
        <v>42.857142857142854</v>
      </c>
      <c r="L34" s="31">
        <f t="shared" si="9"/>
        <v>57.142857142857139</v>
      </c>
      <c r="M34" s="16"/>
      <c r="N34" s="31">
        <f t="shared" si="10"/>
        <v>47.222222222222221</v>
      </c>
      <c r="O34" s="31">
        <f t="shared" si="11"/>
        <v>52.777777777777779</v>
      </c>
      <c r="P34" s="16"/>
      <c r="Q34" s="31">
        <f t="shared" si="12"/>
        <v>44.186046511627907</v>
      </c>
      <c r="R34" s="31">
        <f t="shared" si="13"/>
        <v>55.813953488372093</v>
      </c>
      <c r="S34" s="16"/>
      <c r="T34" s="31">
        <f t="shared" si="14"/>
        <v>60.344827586206897</v>
      </c>
      <c r="U34" s="31">
        <f t="shared" si="15"/>
        <v>39.655172413793103</v>
      </c>
      <c r="V34" s="18"/>
      <c r="W34" s="18"/>
      <c r="X34" s="44"/>
      <c r="Y34" s="17"/>
      <c r="Z34" s="17"/>
      <c r="AA34" s="44"/>
      <c r="AB34" s="17"/>
      <c r="AC34" s="17"/>
      <c r="AD34" s="44"/>
      <c r="AE34" s="17"/>
      <c r="AF34" s="17"/>
      <c r="AG34" s="44"/>
      <c r="AH34" s="17"/>
      <c r="AI34" s="17"/>
      <c r="AJ34" s="44"/>
      <c r="AK34" s="44"/>
      <c r="AL34" s="17"/>
      <c r="AM34" s="17"/>
      <c r="AN34" s="44"/>
      <c r="AO34" s="18"/>
    </row>
    <row r="35" spans="1:41" ht="12" customHeight="1" x14ac:dyDescent="0.2">
      <c r="A35" s="15" t="s">
        <v>14</v>
      </c>
      <c r="B35" s="31">
        <f t="shared" si="2"/>
        <v>45.6</v>
      </c>
      <c r="C35" s="31">
        <f t="shared" si="3"/>
        <v>54.400000000000006</v>
      </c>
      <c r="D35" s="16"/>
      <c r="E35" s="31">
        <f t="shared" si="4"/>
        <v>33.333333333333329</v>
      </c>
      <c r="F35" s="31">
        <f t="shared" si="5"/>
        <v>66.666666666666657</v>
      </c>
      <c r="G35" s="16"/>
      <c r="H35" s="31">
        <f t="shared" si="6"/>
        <v>45.454545454545453</v>
      </c>
      <c r="I35" s="31">
        <f t="shared" si="7"/>
        <v>54.54545454545454</v>
      </c>
      <c r="J35" s="16"/>
      <c r="K35" s="31">
        <f t="shared" si="8"/>
        <v>50</v>
      </c>
      <c r="L35" s="31">
        <f t="shared" si="9"/>
        <v>50</v>
      </c>
      <c r="M35" s="16"/>
      <c r="N35" s="31">
        <f t="shared" si="10"/>
        <v>47.619047619047613</v>
      </c>
      <c r="O35" s="31">
        <f t="shared" si="11"/>
        <v>52.380952380952387</v>
      </c>
      <c r="P35" s="16"/>
      <c r="Q35" s="31">
        <f t="shared" si="12"/>
        <v>37.735849056603776</v>
      </c>
      <c r="R35" s="31">
        <f t="shared" si="13"/>
        <v>62.264150943396224</v>
      </c>
      <c r="S35" s="16"/>
      <c r="T35" s="31">
        <f t="shared" si="14"/>
        <v>63.333333333333329</v>
      </c>
      <c r="U35" s="31">
        <f t="shared" si="15"/>
        <v>36.666666666666664</v>
      </c>
      <c r="V35" s="18"/>
      <c r="W35" s="18"/>
      <c r="X35" s="44"/>
      <c r="Y35" s="17"/>
      <c r="Z35" s="17"/>
      <c r="AA35" s="44"/>
      <c r="AB35" s="17"/>
      <c r="AC35" s="17"/>
      <c r="AD35" s="44"/>
      <c r="AE35" s="17"/>
      <c r="AF35" s="17"/>
      <c r="AG35" s="44"/>
      <c r="AH35" s="17"/>
      <c r="AI35" s="17"/>
      <c r="AJ35" s="44"/>
      <c r="AK35" s="44"/>
      <c r="AL35" s="17"/>
      <c r="AM35" s="17"/>
      <c r="AN35" s="44"/>
      <c r="AO35" s="18"/>
    </row>
    <row r="36" spans="1:41" ht="12" customHeight="1" x14ac:dyDescent="0.2">
      <c r="A36" s="15" t="s">
        <v>15</v>
      </c>
      <c r="B36" s="31">
        <f t="shared" si="2"/>
        <v>49.32194876946258</v>
      </c>
      <c r="C36" s="31">
        <f t="shared" si="3"/>
        <v>50.678051230537413</v>
      </c>
      <c r="D36" s="16"/>
      <c r="E36" s="31">
        <f t="shared" si="4"/>
        <v>50.395778364116097</v>
      </c>
      <c r="F36" s="31">
        <f t="shared" si="5"/>
        <v>49.604221635883903</v>
      </c>
      <c r="G36" s="16"/>
      <c r="H36" s="31">
        <f t="shared" si="6"/>
        <v>48.795180722891565</v>
      </c>
      <c r="I36" s="31">
        <f t="shared" si="7"/>
        <v>51.204819277108435</v>
      </c>
      <c r="J36" s="16"/>
      <c r="K36" s="31">
        <f t="shared" si="8"/>
        <v>48.4375</v>
      </c>
      <c r="L36" s="31">
        <f t="shared" si="9"/>
        <v>51.5625</v>
      </c>
      <c r="M36" s="16"/>
      <c r="N36" s="31">
        <f t="shared" si="10"/>
        <v>50.439367311072061</v>
      </c>
      <c r="O36" s="31">
        <f t="shared" si="11"/>
        <v>49.560632688927939</v>
      </c>
      <c r="P36" s="16"/>
      <c r="Q36" s="31">
        <f t="shared" si="12"/>
        <v>46.859903381642518</v>
      </c>
      <c r="R36" s="31">
        <f t="shared" si="13"/>
        <v>53.140096618357489</v>
      </c>
      <c r="S36" s="16"/>
      <c r="T36" s="31">
        <f t="shared" si="14"/>
        <v>49.166666666666664</v>
      </c>
      <c r="U36" s="31">
        <f t="shared" si="15"/>
        <v>50.833333333333329</v>
      </c>
      <c r="V36" s="18"/>
      <c r="W36" s="18"/>
      <c r="X36" s="44"/>
      <c r="Y36" s="17"/>
      <c r="Z36" s="17"/>
      <c r="AA36" s="44"/>
      <c r="AB36" s="17"/>
      <c r="AC36" s="17"/>
      <c r="AD36" s="44"/>
      <c r="AE36" s="17"/>
      <c r="AF36" s="17"/>
      <c r="AG36" s="44"/>
      <c r="AH36" s="17"/>
      <c r="AI36" s="17"/>
      <c r="AJ36" s="44"/>
      <c r="AK36" s="44"/>
      <c r="AL36" s="17"/>
      <c r="AM36" s="17"/>
      <c r="AN36" s="44"/>
      <c r="AO36" s="18"/>
    </row>
    <row r="37" spans="1:41" ht="17.25" customHeight="1" x14ac:dyDescent="0.2">
      <c r="A37" s="1" t="s">
        <v>16</v>
      </c>
      <c r="B37" s="31">
        <f t="shared" si="2"/>
        <v>47.236180904522612</v>
      </c>
      <c r="C37" s="31">
        <f t="shared" si="3"/>
        <v>52.76381909547738</v>
      </c>
      <c r="D37" s="16"/>
      <c r="E37" s="31">
        <f t="shared" si="4"/>
        <v>46.666666666666664</v>
      </c>
      <c r="F37" s="31">
        <f t="shared" si="5"/>
        <v>53.333333333333336</v>
      </c>
      <c r="G37" s="16"/>
      <c r="H37" s="31">
        <f t="shared" si="6"/>
        <v>40.74074074074074</v>
      </c>
      <c r="I37" s="31">
        <f t="shared" si="7"/>
        <v>59.259259259259252</v>
      </c>
      <c r="J37" s="16"/>
      <c r="K37" s="31">
        <f t="shared" si="8"/>
        <v>46.666666666666664</v>
      </c>
      <c r="L37" s="31">
        <f t="shared" si="9"/>
        <v>53.333333333333336</v>
      </c>
      <c r="M37" s="16"/>
      <c r="N37" s="31">
        <f t="shared" si="10"/>
        <v>52.066115702479344</v>
      </c>
      <c r="O37" s="31">
        <f t="shared" si="11"/>
        <v>47.933884297520663</v>
      </c>
      <c r="P37" s="16"/>
      <c r="Q37" s="31">
        <f t="shared" si="12"/>
        <v>42.592592592592595</v>
      </c>
      <c r="R37" s="31">
        <f t="shared" si="13"/>
        <v>57.407407407407405</v>
      </c>
      <c r="S37" s="16"/>
      <c r="T37" s="31">
        <f t="shared" si="14"/>
        <v>48.979591836734691</v>
      </c>
      <c r="U37" s="31">
        <f t="shared" si="15"/>
        <v>51.020408163265309</v>
      </c>
      <c r="V37" s="18"/>
      <c r="W37" s="18"/>
      <c r="X37" s="44"/>
      <c r="Y37" s="17"/>
      <c r="Z37" s="17"/>
      <c r="AA37" s="44"/>
      <c r="AB37" s="17"/>
      <c r="AC37" s="17"/>
      <c r="AD37" s="44"/>
      <c r="AE37" s="17"/>
      <c r="AF37" s="17"/>
      <c r="AG37" s="44"/>
      <c r="AH37" s="17"/>
      <c r="AI37" s="17"/>
      <c r="AJ37" s="44"/>
      <c r="AK37" s="44"/>
      <c r="AL37" s="17"/>
      <c r="AM37" s="17"/>
      <c r="AN37" s="44"/>
      <c r="AO37" s="18"/>
    </row>
    <row r="38" spans="1:41" ht="12" customHeight="1" x14ac:dyDescent="0.2">
      <c r="A38" s="15" t="s">
        <v>17</v>
      </c>
      <c r="B38" s="31">
        <f t="shared" si="2"/>
        <v>49.699289229086936</v>
      </c>
      <c r="C38" s="31">
        <f t="shared" si="3"/>
        <v>50.300710770913071</v>
      </c>
      <c r="D38" s="16"/>
      <c r="E38" s="31">
        <f t="shared" si="4"/>
        <v>50.316455696202532</v>
      </c>
      <c r="F38" s="31">
        <f t="shared" si="5"/>
        <v>49.683544303797468</v>
      </c>
      <c r="G38" s="16"/>
      <c r="H38" s="31">
        <f t="shared" si="6"/>
        <v>46.360153256704983</v>
      </c>
      <c r="I38" s="31">
        <f t="shared" si="7"/>
        <v>53.639846743295017</v>
      </c>
      <c r="J38" s="16"/>
      <c r="K38" s="31">
        <f t="shared" si="8"/>
        <v>47.181008902077153</v>
      </c>
      <c r="L38" s="31">
        <f t="shared" si="9"/>
        <v>52.818991097922854</v>
      </c>
      <c r="M38" s="16"/>
      <c r="N38" s="31">
        <f t="shared" si="10"/>
        <v>50.487329434697855</v>
      </c>
      <c r="O38" s="31">
        <f t="shared" si="11"/>
        <v>49.512670565302145</v>
      </c>
      <c r="P38" s="16"/>
      <c r="Q38" s="31">
        <f t="shared" si="12"/>
        <v>45.982142857142854</v>
      </c>
      <c r="R38" s="31">
        <f t="shared" si="13"/>
        <v>54.017857142857139</v>
      </c>
      <c r="S38" s="16"/>
      <c r="T38" s="31">
        <f t="shared" si="14"/>
        <v>60.674157303370791</v>
      </c>
      <c r="U38" s="31">
        <f t="shared" si="15"/>
        <v>39.325842696629216</v>
      </c>
      <c r="V38" s="18"/>
      <c r="W38" s="18"/>
      <c r="X38" s="44"/>
      <c r="Y38" s="17"/>
      <c r="Z38" s="17"/>
      <c r="AA38" s="44"/>
      <c r="AB38" s="17"/>
      <c r="AC38" s="17"/>
      <c r="AD38" s="44"/>
      <c r="AE38" s="17"/>
      <c r="AF38" s="17"/>
      <c r="AG38" s="44"/>
      <c r="AH38" s="17"/>
      <c r="AI38" s="17"/>
      <c r="AJ38" s="44"/>
      <c r="AK38" s="44"/>
      <c r="AL38" s="17"/>
      <c r="AM38" s="17"/>
      <c r="AN38" s="44"/>
      <c r="AO38" s="18"/>
    </row>
    <row r="39" spans="1:41" ht="12" customHeight="1" x14ac:dyDescent="0.2">
      <c r="A39" s="15" t="s">
        <v>18</v>
      </c>
      <c r="B39" s="31">
        <f t="shared" si="2"/>
        <v>47.474747474747474</v>
      </c>
      <c r="C39" s="31">
        <f t="shared" si="3"/>
        <v>52.525252525252533</v>
      </c>
      <c r="D39" s="16"/>
      <c r="E39" s="31">
        <f t="shared" si="4"/>
        <v>0</v>
      </c>
      <c r="F39" s="31">
        <f t="shared" si="5"/>
        <v>100</v>
      </c>
      <c r="G39" s="16"/>
      <c r="H39" s="31">
        <f t="shared" si="6"/>
        <v>57.142857142857139</v>
      </c>
      <c r="I39" s="31">
        <f t="shared" si="7"/>
        <v>42.857142857142854</v>
      </c>
      <c r="J39" s="16"/>
      <c r="K39" s="31">
        <f t="shared" si="8"/>
        <v>25</v>
      </c>
      <c r="L39" s="31">
        <f t="shared" si="9"/>
        <v>75</v>
      </c>
      <c r="M39" s="16"/>
      <c r="N39" s="31">
        <f t="shared" si="10"/>
        <v>48.837209302325576</v>
      </c>
      <c r="O39" s="31">
        <f t="shared" si="11"/>
        <v>51.162790697674424</v>
      </c>
      <c r="P39" s="16"/>
      <c r="Q39" s="31">
        <f t="shared" si="12"/>
        <v>29.411764705882355</v>
      </c>
      <c r="R39" s="31">
        <f t="shared" si="13"/>
        <v>70.588235294117652</v>
      </c>
      <c r="S39" s="16"/>
      <c r="T39" s="31">
        <f t="shared" si="14"/>
        <v>63.157894736842103</v>
      </c>
      <c r="U39" s="31">
        <f t="shared" si="15"/>
        <v>36.84210526315789</v>
      </c>
      <c r="V39" s="18"/>
      <c r="W39" s="18"/>
      <c r="X39" s="44"/>
      <c r="Y39" s="17"/>
      <c r="Z39" s="17"/>
      <c r="AA39" s="44"/>
      <c r="AB39" s="17"/>
      <c r="AC39" s="17"/>
      <c r="AD39" s="44"/>
      <c r="AE39" s="17"/>
      <c r="AF39" s="17"/>
      <c r="AG39" s="44"/>
      <c r="AH39" s="17"/>
      <c r="AI39" s="17"/>
      <c r="AJ39" s="44"/>
      <c r="AK39" s="44"/>
      <c r="AL39" s="17"/>
      <c r="AM39" s="17"/>
      <c r="AN39" s="44"/>
      <c r="AO39" s="18"/>
    </row>
    <row r="40" spans="1:41" ht="12" customHeight="1" x14ac:dyDescent="0.2">
      <c r="A40" s="15" t="s">
        <v>19</v>
      </c>
      <c r="B40" s="31">
        <f t="shared" si="2"/>
        <v>49.078564500484966</v>
      </c>
      <c r="C40" s="31">
        <f t="shared" si="3"/>
        <v>50.921435499515034</v>
      </c>
      <c r="D40" s="16"/>
      <c r="E40" s="31">
        <f t="shared" si="4"/>
        <v>43.558282208588956</v>
      </c>
      <c r="F40" s="31">
        <f t="shared" si="5"/>
        <v>56.441717791411037</v>
      </c>
      <c r="G40" s="16"/>
      <c r="H40" s="31">
        <f t="shared" si="6"/>
        <v>48.201438848920866</v>
      </c>
      <c r="I40" s="31">
        <f t="shared" si="7"/>
        <v>51.798561151079134</v>
      </c>
      <c r="J40" s="16"/>
      <c r="K40" s="31">
        <f t="shared" si="8"/>
        <v>50.549450549450547</v>
      </c>
      <c r="L40" s="31">
        <f t="shared" si="9"/>
        <v>49.450549450549453</v>
      </c>
      <c r="M40" s="16"/>
      <c r="N40" s="31">
        <f t="shared" si="10"/>
        <v>48.026315789473685</v>
      </c>
      <c r="O40" s="31">
        <f t="shared" si="11"/>
        <v>51.973684210526315</v>
      </c>
      <c r="P40" s="16"/>
      <c r="Q40" s="31">
        <f t="shared" si="12"/>
        <v>47.682119205298015</v>
      </c>
      <c r="R40" s="31">
        <f t="shared" si="13"/>
        <v>52.317880794701985</v>
      </c>
      <c r="S40" s="16"/>
      <c r="T40" s="31">
        <f t="shared" si="14"/>
        <v>63.04347826086957</v>
      </c>
      <c r="U40" s="31">
        <f t="shared" si="15"/>
        <v>36.95652173913043</v>
      </c>
      <c r="V40" s="18"/>
      <c r="W40" s="18"/>
      <c r="X40" s="44"/>
      <c r="Y40" s="17"/>
      <c r="Z40" s="17"/>
      <c r="AA40" s="44"/>
      <c r="AB40" s="17"/>
      <c r="AC40" s="17"/>
      <c r="AD40" s="44"/>
      <c r="AE40" s="17"/>
      <c r="AF40" s="17"/>
      <c r="AG40" s="44"/>
      <c r="AH40" s="17"/>
      <c r="AI40" s="17"/>
      <c r="AJ40" s="44"/>
      <c r="AK40" s="44"/>
      <c r="AL40" s="17"/>
      <c r="AM40" s="17"/>
      <c r="AN40" s="44"/>
      <c r="AO40" s="18"/>
    </row>
    <row r="41" spans="1:41" ht="12" customHeight="1" x14ac:dyDescent="0.2">
      <c r="A41" s="15" t="s">
        <v>20</v>
      </c>
      <c r="B41" s="31">
        <f t="shared" si="2"/>
        <v>49.65986394557823</v>
      </c>
      <c r="C41" s="31">
        <f t="shared" si="3"/>
        <v>50.34013605442177</v>
      </c>
      <c r="D41" s="16"/>
      <c r="E41" s="31">
        <f t="shared" si="4"/>
        <v>60</v>
      </c>
      <c r="F41" s="31">
        <f t="shared" si="5"/>
        <v>40</v>
      </c>
      <c r="G41" s="16"/>
      <c r="H41" s="31">
        <f t="shared" si="6"/>
        <v>44.776119402985074</v>
      </c>
      <c r="I41" s="31">
        <f t="shared" si="7"/>
        <v>55.223880597014926</v>
      </c>
      <c r="J41" s="16"/>
      <c r="K41" s="31">
        <f t="shared" si="8"/>
        <v>48.148148148148145</v>
      </c>
      <c r="L41" s="31">
        <f t="shared" si="9"/>
        <v>51.851851851851848</v>
      </c>
      <c r="M41" s="16"/>
      <c r="N41" s="31">
        <f t="shared" si="10"/>
        <v>49.206349206349202</v>
      </c>
      <c r="O41" s="31">
        <f t="shared" si="11"/>
        <v>50.793650793650791</v>
      </c>
      <c r="P41" s="16"/>
      <c r="Q41" s="31">
        <f t="shared" si="12"/>
        <v>47.619047619047613</v>
      </c>
      <c r="R41" s="31">
        <f t="shared" si="13"/>
        <v>52.380952380952387</v>
      </c>
      <c r="S41" s="16"/>
      <c r="T41" s="31">
        <f t="shared" si="14"/>
        <v>48.484848484848484</v>
      </c>
      <c r="U41" s="31">
        <f t="shared" si="15"/>
        <v>51.515151515151516</v>
      </c>
      <c r="V41" s="18"/>
      <c r="W41" s="18"/>
      <c r="X41" s="44"/>
      <c r="Y41" s="17"/>
      <c r="Z41" s="17"/>
      <c r="AA41" s="44"/>
      <c r="AB41" s="17"/>
      <c r="AC41" s="17"/>
      <c r="AD41" s="44"/>
      <c r="AE41" s="17"/>
      <c r="AF41" s="17"/>
      <c r="AG41" s="44"/>
      <c r="AH41" s="17"/>
      <c r="AI41" s="17"/>
      <c r="AJ41" s="44"/>
      <c r="AK41" s="44"/>
      <c r="AL41" s="17"/>
      <c r="AM41" s="17"/>
      <c r="AN41" s="44"/>
      <c r="AO41" s="18"/>
    </row>
    <row r="42" spans="1:41" ht="17.25" customHeight="1" x14ac:dyDescent="0.2">
      <c r="A42" s="15" t="s">
        <v>21</v>
      </c>
      <c r="B42" s="31">
        <f t="shared" si="2"/>
        <v>51.819212983160277</v>
      </c>
      <c r="C42" s="31">
        <f t="shared" si="3"/>
        <v>48.180787016839716</v>
      </c>
      <c r="D42" s="16"/>
      <c r="E42" s="31">
        <f t="shared" si="4"/>
        <v>50.503778337531493</v>
      </c>
      <c r="F42" s="31">
        <f t="shared" si="5"/>
        <v>49.496221662468514</v>
      </c>
      <c r="G42" s="16"/>
      <c r="H42" s="31">
        <f t="shared" si="6"/>
        <v>46.049046321525886</v>
      </c>
      <c r="I42" s="31">
        <f t="shared" si="7"/>
        <v>53.950953678474114</v>
      </c>
      <c r="J42" s="16"/>
      <c r="K42" s="31">
        <f t="shared" si="8"/>
        <v>49.784379492093919</v>
      </c>
      <c r="L42" s="31">
        <f t="shared" si="9"/>
        <v>50.215620507906088</v>
      </c>
      <c r="M42" s="16"/>
      <c r="N42" s="31">
        <f t="shared" si="10"/>
        <v>54.00708078532346</v>
      </c>
      <c r="O42" s="31">
        <f t="shared" si="11"/>
        <v>45.992919214676533</v>
      </c>
      <c r="P42" s="16"/>
      <c r="Q42" s="31">
        <f t="shared" si="12"/>
        <v>53.802816901408448</v>
      </c>
      <c r="R42" s="31">
        <f t="shared" si="13"/>
        <v>46.197183098591552</v>
      </c>
      <c r="S42" s="16"/>
      <c r="T42" s="31">
        <f t="shared" si="14"/>
        <v>60.737937559129605</v>
      </c>
      <c r="U42" s="31">
        <f t="shared" si="15"/>
        <v>39.262062440870388</v>
      </c>
      <c r="V42" s="18"/>
      <c r="W42" s="18"/>
      <c r="X42" s="44"/>
      <c r="Y42" s="17"/>
      <c r="Z42" s="17"/>
      <c r="AA42" s="44"/>
      <c r="AB42" s="17"/>
      <c r="AC42" s="17"/>
      <c r="AD42" s="44"/>
      <c r="AE42" s="17"/>
      <c r="AF42" s="17"/>
      <c r="AG42" s="44"/>
      <c r="AH42" s="17"/>
      <c r="AI42" s="17"/>
      <c r="AJ42" s="44"/>
      <c r="AK42" s="44"/>
      <c r="AL42" s="17"/>
      <c r="AM42" s="17"/>
      <c r="AN42" s="44"/>
      <c r="AO42" s="18"/>
    </row>
    <row r="43" spans="1:41" ht="17.25" customHeight="1" x14ac:dyDescent="0.2">
      <c r="A43" s="21" t="s">
        <v>22</v>
      </c>
      <c r="B43" s="31">
        <f t="shared" si="2"/>
        <v>48.847163565802994</v>
      </c>
      <c r="C43" s="31">
        <f t="shared" si="3"/>
        <v>51.152836434197013</v>
      </c>
      <c r="D43" s="16"/>
      <c r="E43" s="31">
        <f t="shared" si="4"/>
        <v>47.663551401869157</v>
      </c>
      <c r="F43" s="31">
        <f t="shared" si="5"/>
        <v>52.336448598130836</v>
      </c>
      <c r="G43" s="16"/>
      <c r="H43" s="31">
        <f t="shared" si="6"/>
        <v>46.881053855094926</v>
      </c>
      <c r="I43" s="31">
        <f t="shared" si="7"/>
        <v>53.118946144905074</v>
      </c>
      <c r="J43" s="16"/>
      <c r="K43" s="31">
        <f t="shared" si="8"/>
        <v>48.774583963691377</v>
      </c>
      <c r="L43" s="31">
        <f t="shared" si="9"/>
        <v>51.225416036308623</v>
      </c>
      <c r="M43" s="16"/>
      <c r="N43" s="31">
        <f t="shared" si="10"/>
        <v>49.508722678965313</v>
      </c>
      <c r="O43" s="31">
        <f t="shared" si="11"/>
        <v>50.491277321034687</v>
      </c>
      <c r="P43" s="16"/>
      <c r="Q43" s="31">
        <f t="shared" si="12"/>
        <v>46.560846560846556</v>
      </c>
      <c r="R43" s="31">
        <f t="shared" si="13"/>
        <v>53.439153439153444</v>
      </c>
      <c r="S43" s="16"/>
      <c r="T43" s="31">
        <f t="shared" si="14"/>
        <v>55.964553510565786</v>
      </c>
      <c r="U43" s="31">
        <f t="shared" si="15"/>
        <v>44.035446489434221</v>
      </c>
      <c r="V43" s="23"/>
      <c r="W43" s="23"/>
      <c r="X43" s="44"/>
      <c r="Y43" s="17"/>
      <c r="Z43" s="17"/>
      <c r="AA43" s="44"/>
      <c r="AB43" s="17"/>
      <c r="AC43" s="17"/>
      <c r="AD43" s="44"/>
      <c r="AE43" s="17"/>
      <c r="AF43" s="17"/>
      <c r="AG43" s="44"/>
      <c r="AH43" s="17"/>
      <c r="AI43" s="17"/>
      <c r="AJ43" s="44"/>
      <c r="AK43" s="44"/>
      <c r="AL43" s="17"/>
      <c r="AM43" s="17"/>
      <c r="AN43" s="44"/>
      <c r="AO43" s="23"/>
    </row>
    <row r="44" spans="1:41" ht="12" customHeight="1" x14ac:dyDescent="0.2">
      <c r="A44" s="24" t="s">
        <v>23</v>
      </c>
      <c r="B44" s="31">
        <f t="shared" si="2"/>
        <v>49.106620752387755</v>
      </c>
      <c r="C44" s="31">
        <f t="shared" si="3"/>
        <v>50.893379247612238</v>
      </c>
      <c r="D44" s="16"/>
      <c r="E44" s="31">
        <f t="shared" si="4"/>
        <v>47.554157931516421</v>
      </c>
      <c r="F44" s="31">
        <f t="shared" si="5"/>
        <v>52.445842068483572</v>
      </c>
      <c r="G44" s="16"/>
      <c r="H44" s="31">
        <f t="shared" si="6"/>
        <v>47.669305189094111</v>
      </c>
      <c r="I44" s="31">
        <f t="shared" si="7"/>
        <v>52.330694810905896</v>
      </c>
      <c r="J44" s="16"/>
      <c r="K44" s="31">
        <f t="shared" si="8"/>
        <v>48.821989528795811</v>
      </c>
      <c r="L44" s="31">
        <f t="shared" si="9"/>
        <v>51.178010471204196</v>
      </c>
      <c r="M44" s="16"/>
      <c r="N44" s="31">
        <f t="shared" si="10"/>
        <v>49.884044526901675</v>
      </c>
      <c r="O44" s="31">
        <f t="shared" si="11"/>
        <v>50.115955473098325</v>
      </c>
      <c r="P44" s="16"/>
      <c r="Q44" s="31">
        <f t="shared" si="12"/>
        <v>47.591410330818341</v>
      </c>
      <c r="R44" s="31">
        <f t="shared" si="13"/>
        <v>52.408589669181659</v>
      </c>
      <c r="S44" s="16"/>
      <c r="T44" s="31">
        <f t="shared" si="14"/>
        <v>55.84192439862543</v>
      </c>
      <c r="U44" s="31">
        <f t="shared" si="15"/>
        <v>44.15807560137457</v>
      </c>
      <c r="V44" s="23"/>
      <c r="W44" s="23"/>
      <c r="X44" s="44"/>
      <c r="Y44" s="17"/>
      <c r="Z44" s="17"/>
      <c r="AA44" s="44"/>
      <c r="AB44" s="17"/>
      <c r="AC44" s="17"/>
      <c r="AD44" s="44"/>
      <c r="AE44" s="17"/>
      <c r="AF44" s="17"/>
      <c r="AG44" s="44"/>
      <c r="AH44" s="17"/>
      <c r="AI44" s="17"/>
      <c r="AJ44" s="44"/>
      <c r="AK44" s="44"/>
      <c r="AL44" s="17"/>
      <c r="AM44" s="17"/>
      <c r="AN44" s="44"/>
      <c r="AO44" s="23"/>
    </row>
    <row r="45" spans="1:41" ht="12" customHeight="1" x14ac:dyDescent="0.2">
      <c r="A45" s="24" t="s">
        <v>24</v>
      </c>
      <c r="B45" s="31">
        <f t="shared" si="2"/>
        <v>46.973251994368844</v>
      </c>
      <c r="C45" s="31">
        <f t="shared" si="3"/>
        <v>53.026748005631163</v>
      </c>
      <c r="D45" s="16"/>
      <c r="E45" s="31">
        <f t="shared" si="4"/>
        <v>48.962655601659748</v>
      </c>
      <c r="F45" s="31">
        <f t="shared" si="5"/>
        <v>51.037344398340245</v>
      </c>
      <c r="G45" s="16"/>
      <c r="H45" s="31">
        <f t="shared" si="6"/>
        <v>41.042345276872965</v>
      </c>
      <c r="I45" s="31">
        <f t="shared" si="7"/>
        <v>58.957654723127042</v>
      </c>
      <c r="J45" s="16"/>
      <c r="K45" s="31">
        <f t="shared" si="8"/>
        <v>48.192771084337352</v>
      </c>
      <c r="L45" s="31">
        <f t="shared" si="9"/>
        <v>51.807228915662648</v>
      </c>
      <c r="M45" s="16"/>
      <c r="N45" s="31">
        <f t="shared" si="10"/>
        <v>47.111111111111107</v>
      </c>
      <c r="O45" s="31">
        <f t="shared" si="11"/>
        <v>52.888888888888886</v>
      </c>
      <c r="P45" s="16"/>
      <c r="Q45" s="31">
        <f t="shared" si="12"/>
        <v>41.573033707865171</v>
      </c>
      <c r="R45" s="31">
        <f t="shared" si="13"/>
        <v>58.426966292134829</v>
      </c>
      <c r="S45" s="16"/>
      <c r="T45" s="31">
        <f t="shared" si="14"/>
        <v>56.435643564356432</v>
      </c>
      <c r="U45" s="31">
        <f t="shared" si="15"/>
        <v>43.564356435643568</v>
      </c>
      <c r="V45" s="23"/>
      <c r="W45" s="23"/>
      <c r="X45" s="44"/>
      <c r="Y45" s="17"/>
      <c r="Z45" s="17"/>
      <c r="AA45" s="44"/>
      <c r="AB45" s="17"/>
      <c r="AC45" s="17"/>
      <c r="AD45" s="44"/>
      <c r="AE45" s="17"/>
      <c r="AF45" s="17"/>
      <c r="AG45" s="44"/>
      <c r="AH45" s="17"/>
      <c r="AI45" s="17"/>
      <c r="AJ45" s="44"/>
      <c r="AK45" s="44"/>
      <c r="AL45" s="17"/>
      <c r="AM45" s="17"/>
      <c r="AN45" s="44"/>
      <c r="AO45" s="23"/>
    </row>
    <row r="46" spans="1:41" ht="17.25" customHeight="1" thickBot="1" x14ac:dyDescent="0.25">
      <c r="A46" s="33" t="s">
        <v>25</v>
      </c>
      <c r="B46" s="34">
        <f t="shared" si="2"/>
        <v>50.022426939930313</v>
      </c>
      <c r="C46" s="34">
        <f t="shared" si="3"/>
        <v>49.977573060069695</v>
      </c>
      <c r="D46" s="35"/>
      <c r="E46" s="34">
        <f t="shared" si="4"/>
        <v>48.625026646770415</v>
      </c>
      <c r="F46" s="34">
        <f t="shared" si="5"/>
        <v>51.374973353229592</v>
      </c>
      <c r="G46" s="35"/>
      <c r="H46" s="34">
        <f t="shared" si="6"/>
        <v>46.498013798871</v>
      </c>
      <c r="I46" s="34">
        <f t="shared" si="7"/>
        <v>53.501986201129</v>
      </c>
      <c r="J46" s="35"/>
      <c r="K46" s="34">
        <f t="shared" si="8"/>
        <v>49.165430267062312</v>
      </c>
      <c r="L46" s="34">
        <f t="shared" si="9"/>
        <v>50.834569732937688</v>
      </c>
      <c r="M46" s="35"/>
      <c r="N46" s="34">
        <f t="shared" si="10"/>
        <v>51.235483073881881</v>
      </c>
      <c r="O46" s="34">
        <f t="shared" si="11"/>
        <v>48.764516926118112</v>
      </c>
      <c r="P46" s="35"/>
      <c r="Q46" s="34">
        <f t="shared" si="12"/>
        <v>49.499857102029146</v>
      </c>
      <c r="R46" s="34">
        <f t="shared" si="13"/>
        <v>50.500142897970846</v>
      </c>
      <c r="S46" s="35"/>
      <c r="T46" s="34">
        <f t="shared" si="14"/>
        <v>57.963549920760691</v>
      </c>
      <c r="U46" s="34">
        <f t="shared" si="15"/>
        <v>42.036450079239302</v>
      </c>
      <c r="V46" s="28"/>
      <c r="W46" s="28"/>
      <c r="X46" s="44"/>
      <c r="Y46" s="17"/>
      <c r="Z46" s="17"/>
      <c r="AA46" s="44"/>
      <c r="AB46" s="17"/>
      <c r="AC46" s="17"/>
      <c r="AD46" s="44"/>
      <c r="AE46" s="17"/>
      <c r="AF46" s="17"/>
      <c r="AG46" s="44"/>
      <c r="AH46" s="17"/>
      <c r="AI46" s="17"/>
      <c r="AJ46" s="44"/>
      <c r="AK46" s="44"/>
      <c r="AL46" s="17"/>
      <c r="AM46" s="17"/>
      <c r="AN46" s="44"/>
      <c r="AO46" s="28"/>
    </row>
    <row r="47" spans="1:41" ht="12" customHeight="1" x14ac:dyDescent="0.2">
      <c r="A47" s="36" t="s">
        <v>28</v>
      </c>
      <c r="B47" s="37"/>
      <c r="C47" s="37"/>
      <c r="D47" s="3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44"/>
      <c r="Y47" s="17"/>
      <c r="Z47" s="17"/>
      <c r="AA47" s="44"/>
      <c r="AB47" s="17"/>
      <c r="AC47" s="17"/>
      <c r="AD47" s="44"/>
      <c r="AE47" s="17"/>
      <c r="AF47" s="17"/>
      <c r="AG47" s="44"/>
      <c r="AH47" s="17"/>
      <c r="AI47" s="17"/>
      <c r="AJ47" s="44"/>
      <c r="AK47" s="44"/>
      <c r="AL47" s="17"/>
      <c r="AM47" s="17"/>
      <c r="AN47" s="44"/>
      <c r="AO47" s="18"/>
    </row>
    <row r="48" spans="1:41" ht="12" customHeight="1" x14ac:dyDescent="0.2">
      <c r="A48" s="36" t="s">
        <v>35</v>
      </c>
      <c r="B48" s="37"/>
      <c r="C48" s="37"/>
      <c r="D48" s="3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44"/>
      <c r="Y48" s="17"/>
      <c r="Z48" s="17"/>
      <c r="AA48" s="44"/>
      <c r="AB48" s="17"/>
      <c r="AC48" s="17"/>
      <c r="AD48" s="44"/>
      <c r="AE48" s="17"/>
      <c r="AF48" s="17"/>
      <c r="AG48" s="44"/>
      <c r="AH48" s="17"/>
      <c r="AI48" s="17"/>
      <c r="AJ48" s="44"/>
      <c r="AK48" s="44"/>
      <c r="AL48" s="17"/>
      <c r="AM48" s="17"/>
      <c r="AN48" s="44"/>
      <c r="AO48" s="18"/>
    </row>
    <row r="49" spans="1:41" x14ac:dyDescent="0.2">
      <c r="A49" s="38"/>
      <c r="B49" s="29"/>
      <c r="C49" s="29"/>
      <c r="D49" s="29"/>
      <c r="E49" s="14"/>
      <c r="F49" s="14"/>
      <c r="G49" s="1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44"/>
      <c r="Y49" s="17"/>
      <c r="Z49" s="17"/>
      <c r="AA49" s="44"/>
      <c r="AB49" s="17"/>
      <c r="AC49" s="17"/>
      <c r="AD49" s="44"/>
      <c r="AE49" s="17"/>
      <c r="AF49" s="17"/>
      <c r="AG49" s="44"/>
      <c r="AH49" s="17"/>
      <c r="AI49" s="17"/>
      <c r="AJ49" s="44"/>
      <c r="AK49" s="44"/>
      <c r="AL49" s="17"/>
      <c r="AM49" s="17"/>
      <c r="AN49" s="44"/>
      <c r="AO49" s="30"/>
    </row>
    <row r="50" spans="1:41" x14ac:dyDescent="0.2">
      <c r="B50" s="37"/>
      <c r="C50" s="37"/>
      <c r="D50" s="3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4"/>
      <c r="Y50" s="17"/>
      <c r="Z50" s="17"/>
      <c r="AA50" s="44"/>
      <c r="AB50" s="17"/>
      <c r="AC50" s="17"/>
      <c r="AD50" s="44"/>
      <c r="AE50" s="17"/>
      <c r="AF50" s="17"/>
      <c r="AG50" s="44"/>
      <c r="AH50" s="17"/>
      <c r="AI50" s="17"/>
      <c r="AJ50" s="44"/>
      <c r="AK50" s="44"/>
      <c r="AL50" s="17"/>
      <c r="AM50" s="17"/>
      <c r="AN50" s="44"/>
      <c r="AO50" s="18"/>
    </row>
    <row r="51" spans="1:41" x14ac:dyDescent="0.2">
      <c r="A51" s="32"/>
      <c r="B51" s="18"/>
      <c r="C51" s="18"/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44"/>
      <c r="Y51" s="17"/>
      <c r="Z51" s="17"/>
      <c r="AA51" s="44"/>
      <c r="AB51" s="17"/>
      <c r="AC51" s="17"/>
      <c r="AD51" s="44"/>
      <c r="AE51" s="17"/>
      <c r="AF51" s="17"/>
      <c r="AG51" s="44"/>
      <c r="AH51" s="17"/>
      <c r="AI51" s="17"/>
      <c r="AJ51" s="44"/>
      <c r="AK51" s="44"/>
      <c r="AL51" s="17"/>
      <c r="AM51" s="17"/>
      <c r="AN51" s="44"/>
      <c r="AO51" s="18"/>
    </row>
    <row r="52" spans="1:41" x14ac:dyDescent="0.2">
      <c r="A52" s="32"/>
      <c r="B52" s="18"/>
      <c r="C52" s="18"/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44"/>
      <c r="Y52" s="17"/>
      <c r="Z52" s="17"/>
      <c r="AA52" s="44"/>
      <c r="AB52" s="17"/>
      <c r="AC52" s="17"/>
      <c r="AD52" s="44"/>
      <c r="AE52" s="17"/>
      <c r="AF52" s="17"/>
      <c r="AG52" s="44"/>
      <c r="AH52" s="17"/>
      <c r="AI52" s="17"/>
      <c r="AJ52" s="44"/>
      <c r="AK52" s="44"/>
      <c r="AL52" s="17"/>
      <c r="AM52" s="17"/>
      <c r="AN52" s="44"/>
      <c r="AO52" s="18"/>
    </row>
    <row r="53" spans="1:41" x14ac:dyDescent="0.2">
      <c r="A53" s="32"/>
      <c r="B53" s="18"/>
      <c r="C53" s="18"/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44"/>
      <c r="Y53" s="17"/>
      <c r="Z53" s="17"/>
      <c r="AA53" s="44"/>
      <c r="AB53" s="17"/>
      <c r="AC53" s="17"/>
      <c r="AD53" s="44"/>
      <c r="AE53" s="17"/>
      <c r="AF53" s="17"/>
      <c r="AG53" s="44"/>
      <c r="AH53" s="17"/>
      <c r="AI53" s="17"/>
      <c r="AJ53" s="44"/>
      <c r="AK53" s="44"/>
      <c r="AL53" s="17"/>
      <c r="AM53" s="17"/>
      <c r="AN53" s="44"/>
      <c r="AO53" s="18"/>
    </row>
    <row r="54" spans="1:41" x14ac:dyDescent="0.2">
      <c r="A54" s="32"/>
      <c r="B54" s="18"/>
      <c r="C54" s="18"/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"/>
      <c r="Y54" s="17"/>
      <c r="Z54" s="17"/>
      <c r="AA54" s="44"/>
      <c r="AB54" s="17"/>
      <c r="AC54" s="17"/>
      <c r="AD54" s="44"/>
      <c r="AE54" s="17"/>
      <c r="AF54" s="17"/>
      <c r="AG54" s="44"/>
      <c r="AH54" s="17"/>
      <c r="AI54" s="17"/>
      <c r="AJ54" s="44"/>
      <c r="AK54" s="44"/>
      <c r="AL54" s="17"/>
      <c r="AM54" s="17"/>
      <c r="AN54" s="44"/>
      <c r="AO54" s="18"/>
    </row>
    <row r="55" spans="1:41" x14ac:dyDescent="0.2">
      <c r="A55" s="32"/>
      <c r="B55" s="18"/>
      <c r="C55" s="18"/>
      <c r="D55" s="3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4"/>
      <c r="Y55" s="17"/>
      <c r="Z55" s="17"/>
      <c r="AA55" s="44"/>
      <c r="AB55" s="17"/>
      <c r="AC55" s="17"/>
      <c r="AD55" s="44"/>
      <c r="AE55" s="17"/>
      <c r="AF55" s="17"/>
      <c r="AG55" s="44"/>
      <c r="AH55" s="17"/>
      <c r="AI55" s="17"/>
      <c r="AJ55" s="44"/>
      <c r="AK55" s="44"/>
      <c r="AL55" s="17"/>
      <c r="AM55" s="17"/>
      <c r="AN55" s="44"/>
      <c r="AO55" s="18"/>
    </row>
    <row r="56" spans="1:41" x14ac:dyDescent="0.2">
      <c r="A56" s="32"/>
      <c r="B56" s="18"/>
      <c r="C56" s="18"/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44"/>
      <c r="Y56" s="17"/>
      <c r="Z56" s="17"/>
      <c r="AA56" s="44"/>
      <c r="AB56" s="17"/>
      <c r="AC56" s="17"/>
      <c r="AD56" s="44"/>
      <c r="AE56" s="17"/>
      <c r="AF56" s="17"/>
      <c r="AG56" s="44"/>
      <c r="AH56" s="17"/>
      <c r="AI56" s="17"/>
      <c r="AJ56" s="44"/>
      <c r="AK56" s="44"/>
      <c r="AL56" s="17"/>
      <c r="AM56" s="17"/>
      <c r="AN56" s="44"/>
      <c r="AO56" s="18"/>
    </row>
    <row r="57" spans="1:41" x14ac:dyDescent="0.2">
      <c r="A57" s="32"/>
      <c r="B57" s="18"/>
      <c r="C57" s="18"/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44"/>
      <c r="Y57" s="17"/>
      <c r="Z57" s="17"/>
      <c r="AA57" s="44"/>
      <c r="AB57" s="17"/>
      <c r="AC57" s="17"/>
      <c r="AD57" s="44"/>
      <c r="AE57" s="17"/>
      <c r="AF57" s="17"/>
      <c r="AG57" s="44"/>
      <c r="AH57" s="17"/>
      <c r="AI57" s="17"/>
      <c r="AJ57" s="44"/>
      <c r="AK57" s="44"/>
      <c r="AL57" s="17"/>
      <c r="AM57" s="17"/>
      <c r="AN57" s="44"/>
      <c r="AO57" s="18"/>
    </row>
    <row r="58" spans="1:41" x14ac:dyDescent="0.2">
      <c r="A58" s="32"/>
      <c r="B58" s="18"/>
      <c r="C58" s="18"/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44"/>
      <c r="Y58" s="17"/>
      <c r="Z58" s="17"/>
      <c r="AA58" s="44"/>
      <c r="AB58" s="17"/>
      <c r="AC58" s="17"/>
      <c r="AD58" s="44"/>
      <c r="AE58" s="17"/>
      <c r="AF58" s="17"/>
      <c r="AG58" s="44"/>
      <c r="AH58" s="17"/>
      <c r="AI58" s="17"/>
      <c r="AJ58" s="44"/>
      <c r="AK58" s="44"/>
      <c r="AL58" s="17"/>
      <c r="AM58" s="17"/>
      <c r="AN58" s="44"/>
      <c r="AO58" s="18"/>
    </row>
    <row r="59" spans="1:41" x14ac:dyDescent="0.2">
      <c r="A59" s="32"/>
      <c r="B59" s="18"/>
      <c r="C59" s="18"/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</row>
    <row r="60" spans="1:41" x14ac:dyDescent="0.2">
      <c r="A60" s="32"/>
      <c r="B60" s="18"/>
      <c r="C60" s="18"/>
      <c r="D60" s="3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</row>
    <row r="61" spans="1:41" x14ac:dyDescent="0.2">
      <c r="A61" s="32"/>
      <c r="B61" s="18"/>
      <c r="C61" s="18"/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</row>
    <row r="62" spans="1:41" x14ac:dyDescent="0.2">
      <c r="A62" s="32"/>
      <c r="B62" s="18"/>
      <c r="C62" s="18"/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</row>
    <row r="63" spans="1:41" x14ac:dyDescent="0.2">
      <c r="A63" s="32"/>
      <c r="B63" s="18"/>
      <c r="C63" s="18"/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</row>
    <row r="64" spans="1:41" x14ac:dyDescent="0.2">
      <c r="A64" s="32"/>
      <c r="B64" s="18"/>
      <c r="C64" s="18"/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</row>
    <row r="65" spans="1:41" x14ac:dyDescent="0.2">
      <c r="A65" s="32"/>
      <c r="B65" s="18"/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</row>
    <row r="66" spans="1:41" ht="15.75" customHeight="1" x14ac:dyDescent="0.2">
      <c r="A66" s="32"/>
      <c r="B66" s="18"/>
      <c r="C66" s="18"/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</row>
    <row r="67" spans="1:41" ht="15.75" customHeight="1" x14ac:dyDescent="0.2">
      <c r="A67" s="39"/>
      <c r="B67" s="18"/>
      <c r="C67" s="18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</row>
    <row r="68" spans="1:41" x14ac:dyDescent="0.2">
      <c r="A68" s="40"/>
      <c r="B68" s="18"/>
      <c r="C68" s="18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</row>
    <row r="69" spans="1:41" x14ac:dyDescent="0.2">
      <c r="A69" s="41"/>
      <c r="B69" s="18"/>
      <c r="C69" s="18"/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</row>
    <row r="70" spans="1:41" ht="15" customHeight="1" x14ac:dyDescent="0.2">
      <c r="A70" s="42"/>
      <c r="B70" s="18"/>
      <c r="C70" s="18"/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</row>
    <row r="71" spans="1:41" x14ac:dyDescent="0.2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41" x14ac:dyDescent="0.2">
      <c r="B72" s="43"/>
    </row>
  </sheetData>
  <mergeCells count="7">
    <mergeCell ref="N3:O3"/>
    <mergeCell ref="Q3:R3"/>
    <mergeCell ref="T3:U3"/>
    <mergeCell ref="B3:C3"/>
    <mergeCell ref="E3:F3"/>
    <mergeCell ref="H3:I3"/>
    <mergeCell ref="K3:L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0DB8D-8670-4FF7-8103-A4D81E3F4799}">
  <dimension ref="A1:BI72"/>
  <sheetViews>
    <sheetView showGridLines="0" workbookViewId="0"/>
  </sheetViews>
  <sheetFormatPr defaultColWidth="9.28515625" defaultRowHeight="12.75" x14ac:dyDescent="0.2"/>
  <cols>
    <col min="1" max="1" width="11.42578125" style="2" customWidth="1"/>
    <col min="2" max="2" width="6" style="2" customWidth="1"/>
    <col min="3" max="3" width="5.5703125" style="2" customWidth="1"/>
    <col min="4" max="4" width="1.28515625" style="2" customWidth="1"/>
    <col min="5" max="5" width="6.28515625" style="3" customWidth="1"/>
    <col min="6" max="6" width="5.7109375" style="3" customWidth="1"/>
    <col min="7" max="7" width="1.28515625" style="3" customWidth="1"/>
    <col min="8" max="8" width="6.28515625" style="3" customWidth="1"/>
    <col min="9" max="9" width="5.28515625" style="3" customWidth="1"/>
    <col min="10" max="10" width="1.28515625" style="3" customWidth="1"/>
    <col min="11" max="11" width="6.28515625" style="3" customWidth="1"/>
    <col min="12" max="12" width="5.85546875" style="3" customWidth="1"/>
    <col min="13" max="13" width="1.28515625" style="3" customWidth="1"/>
    <col min="14" max="14" width="6.28515625" style="3" customWidth="1"/>
    <col min="15" max="15" width="5.28515625" style="3" customWidth="1"/>
    <col min="16" max="16" width="1.28515625" style="3" customWidth="1"/>
    <col min="17" max="17" width="6.140625" style="3" customWidth="1"/>
    <col min="18" max="18" width="5.42578125" style="3" customWidth="1"/>
    <col min="19" max="19" width="1.28515625" style="3" customWidth="1"/>
    <col min="20" max="20" width="6" style="3" customWidth="1"/>
    <col min="21" max="21" width="5.28515625" style="3" customWidth="1"/>
    <col min="22" max="22" width="6.7109375" style="3" customWidth="1"/>
    <col min="23" max="23" width="10.28515625" style="3" customWidth="1"/>
    <col min="24" max="26" width="8.140625" style="3" customWidth="1"/>
    <col min="27" max="28" width="7.28515625" style="3" customWidth="1"/>
    <col min="29" max="46" width="5" style="3" customWidth="1"/>
    <col min="47" max="47" width="5.28515625" style="3" customWidth="1"/>
    <col min="48" max="59" width="5" style="3" customWidth="1"/>
    <col min="60" max="16384" width="9.28515625" style="2"/>
  </cols>
  <sheetData>
    <row r="1" spans="1:61" x14ac:dyDescent="0.2">
      <c r="A1" s="1" t="s">
        <v>27</v>
      </c>
    </row>
    <row r="2" spans="1:61" ht="28.15" customHeight="1" thickBot="1" x14ac:dyDescent="0.25">
      <c r="A2" s="4" t="s">
        <v>54</v>
      </c>
      <c r="B2" s="4"/>
      <c r="C2" s="4"/>
      <c r="D2" s="4"/>
      <c r="E2" s="4"/>
      <c r="F2" s="4"/>
      <c r="G2" s="4"/>
    </row>
    <row r="3" spans="1:61" s="9" customFormat="1" ht="12" customHeight="1" x14ac:dyDescent="0.2">
      <c r="A3" s="5" t="s">
        <v>0</v>
      </c>
      <c r="B3" s="49" t="s">
        <v>1</v>
      </c>
      <c r="C3" s="49"/>
      <c r="D3" s="6"/>
      <c r="E3" s="49" t="s">
        <v>29</v>
      </c>
      <c r="F3" s="49"/>
      <c r="G3" s="6"/>
      <c r="H3" s="49" t="s">
        <v>30</v>
      </c>
      <c r="I3" s="49"/>
      <c r="J3" s="6"/>
      <c r="K3" s="49" t="s">
        <v>31</v>
      </c>
      <c r="L3" s="49"/>
      <c r="M3" s="6"/>
      <c r="N3" s="49" t="s">
        <v>32</v>
      </c>
      <c r="O3" s="49"/>
      <c r="P3" s="6"/>
      <c r="Q3" s="49" t="s">
        <v>33</v>
      </c>
      <c r="R3" s="49"/>
      <c r="S3" s="6"/>
      <c r="T3" s="49" t="s">
        <v>2</v>
      </c>
      <c r="U3" s="49"/>
      <c r="V3" s="7"/>
      <c r="W3" s="7"/>
      <c r="X3" s="8"/>
      <c r="Y3" s="8"/>
      <c r="Z3" s="8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</row>
    <row r="4" spans="1:61" ht="12" customHeight="1" x14ac:dyDescent="0.2">
      <c r="A4" s="10"/>
      <c r="B4" s="11" t="s">
        <v>3</v>
      </c>
      <c r="C4" s="11" t="s">
        <v>4</v>
      </c>
      <c r="D4" s="11"/>
      <c r="E4" s="11" t="s">
        <v>3</v>
      </c>
      <c r="F4" s="11" t="s">
        <v>4</v>
      </c>
      <c r="G4" s="11"/>
      <c r="H4" s="11" t="s">
        <v>3</v>
      </c>
      <c r="I4" s="11" t="s">
        <v>4</v>
      </c>
      <c r="J4" s="11"/>
      <c r="K4" s="11" t="s">
        <v>3</v>
      </c>
      <c r="L4" s="11" t="s">
        <v>4</v>
      </c>
      <c r="M4" s="11"/>
      <c r="N4" s="11" t="s">
        <v>3</v>
      </c>
      <c r="O4" s="11" t="s">
        <v>4</v>
      </c>
      <c r="P4" s="11"/>
      <c r="Q4" s="11" t="s">
        <v>3</v>
      </c>
      <c r="R4" s="11" t="s">
        <v>4</v>
      </c>
      <c r="S4" s="11"/>
      <c r="T4" s="11" t="s">
        <v>3</v>
      </c>
      <c r="U4" s="11" t="s">
        <v>4</v>
      </c>
      <c r="V4" s="12"/>
      <c r="W4" s="12"/>
      <c r="X4" s="8"/>
      <c r="Y4" s="8"/>
      <c r="Z4" s="8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</row>
    <row r="5" spans="1:61" ht="12" customHeight="1" x14ac:dyDescent="0.2">
      <c r="A5" s="13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/>
      <c r="W5" s="12"/>
      <c r="X5" s="8"/>
      <c r="Y5" s="8"/>
      <c r="Z5" s="8"/>
      <c r="AA5" s="12"/>
      <c r="AB5" s="12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16"/>
      <c r="AS5" s="16"/>
      <c r="AT5" s="30"/>
      <c r="AU5" s="30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</row>
    <row r="6" spans="1:61" ht="12" customHeight="1" x14ac:dyDescent="0.2">
      <c r="A6" s="15" t="s">
        <v>6</v>
      </c>
      <c r="B6" s="16">
        <f>SUM(E6,H6,K6,N6,Q6,T6)</f>
        <v>196</v>
      </c>
      <c r="C6" s="16">
        <f>SUM(F6,I6,L6,O6,R6,U6)</f>
        <v>234</v>
      </c>
      <c r="D6" s="16"/>
      <c r="E6" s="1">
        <v>18</v>
      </c>
      <c r="F6" s="1">
        <v>17</v>
      </c>
      <c r="G6" s="1"/>
      <c r="H6" s="1">
        <v>23</v>
      </c>
      <c r="I6" s="1">
        <v>32</v>
      </c>
      <c r="J6" s="1"/>
      <c r="K6" s="1">
        <v>24</v>
      </c>
      <c r="L6" s="1">
        <v>26</v>
      </c>
      <c r="M6" s="1"/>
      <c r="N6" s="1">
        <v>61</v>
      </c>
      <c r="O6" s="1">
        <v>73</v>
      </c>
      <c r="P6" s="1"/>
      <c r="Q6" s="1">
        <v>39</v>
      </c>
      <c r="R6" s="1">
        <v>48</v>
      </c>
      <c r="S6" s="1"/>
      <c r="T6" s="1">
        <v>31</v>
      </c>
      <c r="U6" s="1">
        <v>38</v>
      </c>
      <c r="V6" s="17"/>
      <c r="W6" s="18"/>
      <c r="X6" s="8"/>
      <c r="Y6" s="8"/>
      <c r="Z6" s="8"/>
      <c r="AA6" s="18"/>
      <c r="AB6" s="18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30"/>
      <c r="AS6" s="30"/>
      <c r="AT6" s="1"/>
      <c r="AU6" s="1"/>
      <c r="AV6" s="17"/>
      <c r="AW6" s="17"/>
      <c r="AX6" s="17"/>
      <c r="BA6" s="17"/>
      <c r="BB6" s="17"/>
      <c r="BC6" s="17"/>
      <c r="BD6" s="17"/>
      <c r="BE6" s="17"/>
      <c r="BF6" s="17"/>
      <c r="BG6" s="17"/>
    </row>
    <row r="7" spans="1:61" ht="12" customHeight="1" x14ac:dyDescent="0.2">
      <c r="A7" s="15" t="s">
        <v>7</v>
      </c>
      <c r="B7" s="16">
        <f t="shared" ref="B7:C21" si="0">SUM(E7,H7,K7,N7,Q7,T7)</f>
        <v>459</v>
      </c>
      <c r="C7" s="16">
        <f t="shared" si="0"/>
        <v>497</v>
      </c>
      <c r="D7" s="16"/>
      <c r="E7" s="1">
        <v>75</v>
      </c>
      <c r="F7" s="15">
        <v>62</v>
      </c>
      <c r="G7" s="1"/>
      <c r="H7" s="1">
        <v>40</v>
      </c>
      <c r="I7" s="15">
        <v>53</v>
      </c>
      <c r="J7" s="1"/>
      <c r="K7" s="1">
        <v>90</v>
      </c>
      <c r="L7" s="15">
        <v>97</v>
      </c>
      <c r="M7" s="1"/>
      <c r="N7" s="1">
        <v>120</v>
      </c>
      <c r="O7" s="15">
        <v>136</v>
      </c>
      <c r="P7" s="1"/>
      <c r="Q7" s="1">
        <v>72</v>
      </c>
      <c r="R7" s="15">
        <v>79</v>
      </c>
      <c r="S7" s="1"/>
      <c r="T7" s="1">
        <v>62</v>
      </c>
      <c r="U7" s="15">
        <v>70</v>
      </c>
      <c r="V7" s="17"/>
      <c r="W7" s="18"/>
      <c r="X7" s="8"/>
      <c r="Y7" s="8"/>
      <c r="Z7" s="8"/>
      <c r="AA7" s="18"/>
      <c r="AB7" s="18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6"/>
      <c r="BA7" s="17"/>
      <c r="BB7" s="17"/>
      <c r="BC7" s="17"/>
      <c r="BD7" s="17"/>
      <c r="BE7" s="17"/>
      <c r="BF7" s="17"/>
      <c r="BG7" s="17"/>
      <c r="BH7" s="17"/>
      <c r="BI7" s="17"/>
    </row>
    <row r="8" spans="1:61" ht="12" customHeight="1" x14ac:dyDescent="0.2">
      <c r="A8" s="15" t="s">
        <v>8</v>
      </c>
      <c r="B8" s="16">
        <f t="shared" si="0"/>
        <v>1295</v>
      </c>
      <c r="C8" s="16">
        <f t="shared" si="0"/>
        <v>1322</v>
      </c>
      <c r="D8" s="16"/>
      <c r="E8" s="1">
        <v>207</v>
      </c>
      <c r="F8" s="16">
        <v>223</v>
      </c>
      <c r="G8" s="1"/>
      <c r="H8" s="1">
        <v>175</v>
      </c>
      <c r="I8" s="16">
        <v>221</v>
      </c>
      <c r="J8" s="1"/>
      <c r="K8" s="1">
        <v>270</v>
      </c>
      <c r="L8" s="16">
        <v>233</v>
      </c>
      <c r="M8" s="1"/>
      <c r="N8" s="1">
        <v>325</v>
      </c>
      <c r="O8" s="16">
        <v>358</v>
      </c>
      <c r="P8" s="1"/>
      <c r="Q8" s="1">
        <v>153</v>
      </c>
      <c r="R8" s="16">
        <v>145</v>
      </c>
      <c r="S8" s="1"/>
      <c r="T8" s="1">
        <v>165</v>
      </c>
      <c r="U8" s="16">
        <v>142</v>
      </c>
      <c r="V8" s="17"/>
      <c r="W8" s="18"/>
      <c r="X8" s="8"/>
      <c r="Y8" s="8"/>
      <c r="Z8" s="8"/>
      <c r="AA8" s="18"/>
      <c r="AB8" s="18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6"/>
      <c r="AR8" s="1"/>
      <c r="AS8" s="16"/>
      <c r="AT8" s="16"/>
      <c r="AU8" s="16"/>
      <c r="BA8" s="17"/>
      <c r="BB8" s="17"/>
      <c r="BD8" s="17"/>
      <c r="BE8" s="17"/>
      <c r="BF8" s="17"/>
      <c r="BG8" s="17"/>
      <c r="BI8" s="17"/>
    </row>
    <row r="9" spans="1:61" ht="12" customHeight="1" x14ac:dyDescent="0.2">
      <c r="A9" s="15" t="s">
        <v>9</v>
      </c>
      <c r="B9" s="16">
        <f t="shared" si="0"/>
        <v>246</v>
      </c>
      <c r="C9" s="16">
        <f t="shared" si="0"/>
        <v>256</v>
      </c>
      <c r="D9" s="16"/>
      <c r="E9" s="16">
        <v>35</v>
      </c>
      <c r="F9" s="16">
        <v>41</v>
      </c>
      <c r="G9" s="16"/>
      <c r="H9" s="16">
        <v>24</v>
      </c>
      <c r="I9" s="16">
        <v>28</v>
      </c>
      <c r="J9" s="16"/>
      <c r="K9" s="16">
        <v>42</v>
      </c>
      <c r="L9" s="16">
        <v>44</v>
      </c>
      <c r="M9" s="16"/>
      <c r="N9" s="16">
        <v>58</v>
      </c>
      <c r="O9" s="16">
        <v>71</v>
      </c>
      <c r="P9" s="16"/>
      <c r="Q9" s="16">
        <v>44</v>
      </c>
      <c r="R9" s="16">
        <v>33</v>
      </c>
      <c r="S9" s="16"/>
      <c r="T9" s="16">
        <v>43</v>
      </c>
      <c r="U9" s="16">
        <v>39</v>
      </c>
      <c r="V9" s="17"/>
      <c r="W9" s="18"/>
      <c r="X9" s="8"/>
      <c r="Y9" s="8"/>
      <c r="Z9" s="8"/>
      <c r="AA9" s="18"/>
      <c r="AB9" s="18"/>
      <c r="AC9" s="1"/>
      <c r="AD9" s="1"/>
      <c r="AE9" s="1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R9" s="16"/>
      <c r="AS9" s="16"/>
      <c r="AU9" s="16"/>
      <c r="BA9" s="18"/>
      <c r="BB9" s="18"/>
      <c r="BD9" s="18"/>
      <c r="BE9" s="18"/>
      <c r="BF9" s="18"/>
      <c r="BG9" s="18"/>
      <c r="BI9" s="18"/>
    </row>
    <row r="10" spans="1:61" ht="12" customHeight="1" x14ac:dyDescent="0.2">
      <c r="A10" s="15" t="s">
        <v>10</v>
      </c>
      <c r="B10" s="16">
        <f t="shared" si="0"/>
        <v>248</v>
      </c>
      <c r="C10" s="16">
        <f t="shared" si="0"/>
        <v>266</v>
      </c>
      <c r="D10" s="16"/>
      <c r="E10" s="16">
        <v>40</v>
      </c>
      <c r="F10" s="16">
        <v>44</v>
      </c>
      <c r="G10" s="16"/>
      <c r="H10" s="16">
        <v>22</v>
      </c>
      <c r="I10" s="16">
        <v>20</v>
      </c>
      <c r="J10" s="16"/>
      <c r="K10" s="16">
        <v>51</v>
      </c>
      <c r="L10" s="16">
        <v>60</v>
      </c>
      <c r="M10" s="16"/>
      <c r="N10" s="16">
        <v>61</v>
      </c>
      <c r="O10" s="16">
        <v>81</v>
      </c>
      <c r="P10" s="16"/>
      <c r="Q10" s="16">
        <v>38</v>
      </c>
      <c r="R10" s="16">
        <v>29</v>
      </c>
      <c r="S10" s="16"/>
      <c r="T10" s="16">
        <v>36</v>
      </c>
      <c r="U10" s="16">
        <v>32</v>
      </c>
      <c r="V10" s="17"/>
      <c r="W10" s="18"/>
      <c r="X10" s="8"/>
      <c r="Y10" s="8"/>
      <c r="Z10" s="8"/>
      <c r="AA10" s="18"/>
      <c r="AB10" s="18"/>
      <c r="AC10" s="1"/>
      <c r="AD10" s="1"/>
      <c r="AE10" s="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R10" s="16"/>
      <c r="AS10" s="16"/>
      <c r="AU10" s="16"/>
      <c r="BA10" s="18"/>
      <c r="BB10" s="18"/>
      <c r="BD10" s="18"/>
      <c r="BE10" s="18"/>
      <c r="BF10" s="18"/>
      <c r="BG10" s="18"/>
      <c r="BI10" s="18"/>
    </row>
    <row r="11" spans="1:61" ht="17.25" customHeight="1" x14ac:dyDescent="0.2">
      <c r="A11" s="1" t="s">
        <v>11</v>
      </c>
      <c r="B11" s="16">
        <f t="shared" si="0"/>
        <v>810</v>
      </c>
      <c r="C11" s="16">
        <f t="shared" si="0"/>
        <v>826</v>
      </c>
      <c r="D11" s="16"/>
      <c r="E11" s="19">
        <v>130</v>
      </c>
      <c r="F11" s="19">
        <v>133</v>
      </c>
      <c r="G11" s="19"/>
      <c r="H11" s="19">
        <v>101</v>
      </c>
      <c r="I11" s="19">
        <v>122</v>
      </c>
      <c r="J11" s="19"/>
      <c r="K11" s="19">
        <v>171</v>
      </c>
      <c r="L11" s="19">
        <v>156</v>
      </c>
      <c r="M11" s="19"/>
      <c r="N11" s="19">
        <v>213</v>
      </c>
      <c r="O11" s="19">
        <v>213</v>
      </c>
      <c r="P11" s="19"/>
      <c r="Q11" s="19">
        <v>95</v>
      </c>
      <c r="R11" s="19">
        <v>100</v>
      </c>
      <c r="S11" s="19"/>
      <c r="T11" s="19">
        <v>100</v>
      </c>
      <c r="U11" s="19">
        <v>102</v>
      </c>
      <c r="V11" s="17"/>
      <c r="W11" s="18"/>
      <c r="X11" s="8"/>
      <c r="Y11" s="8"/>
      <c r="Z11" s="8"/>
      <c r="AA11" s="18"/>
      <c r="AB11" s="18"/>
      <c r="AC11" s="1"/>
      <c r="AD11" s="1"/>
      <c r="AE11" s="1"/>
      <c r="AF11" s="19"/>
      <c r="AG11" s="19"/>
      <c r="AH11" s="19"/>
      <c r="AI11" s="19"/>
      <c r="AJ11" s="16"/>
      <c r="AK11" s="16"/>
      <c r="AL11" s="19"/>
      <c r="AM11" s="19"/>
      <c r="AN11" s="16"/>
      <c r="AO11" s="16"/>
      <c r="AP11" s="16"/>
      <c r="AR11" s="19"/>
      <c r="AS11" s="16"/>
      <c r="AU11" s="16"/>
      <c r="BA11" s="20"/>
      <c r="BB11" s="20"/>
      <c r="BD11" s="20"/>
      <c r="BE11" s="20"/>
      <c r="BF11" s="20"/>
      <c r="BG11" s="20"/>
      <c r="BI11" s="20"/>
    </row>
    <row r="12" spans="1:61" ht="12" customHeight="1" x14ac:dyDescent="0.2">
      <c r="A12" s="15" t="s">
        <v>12</v>
      </c>
      <c r="B12" s="16">
        <f t="shared" si="0"/>
        <v>2862</v>
      </c>
      <c r="C12" s="16">
        <f t="shared" si="0"/>
        <v>2927</v>
      </c>
      <c r="D12" s="16"/>
      <c r="E12" s="16">
        <v>551</v>
      </c>
      <c r="F12" s="19">
        <v>580</v>
      </c>
      <c r="G12" s="16"/>
      <c r="H12" s="16">
        <v>405</v>
      </c>
      <c r="I12" s="19">
        <v>460</v>
      </c>
      <c r="J12" s="16"/>
      <c r="K12" s="16">
        <v>629</v>
      </c>
      <c r="L12" s="19">
        <v>620</v>
      </c>
      <c r="M12" s="16"/>
      <c r="N12" s="16">
        <v>785</v>
      </c>
      <c r="O12" s="19">
        <v>793</v>
      </c>
      <c r="P12" s="16"/>
      <c r="Q12" s="16">
        <v>275</v>
      </c>
      <c r="R12" s="19">
        <v>259</v>
      </c>
      <c r="S12" s="16"/>
      <c r="T12" s="16">
        <v>217</v>
      </c>
      <c r="U12" s="19">
        <v>215</v>
      </c>
      <c r="V12" s="17"/>
      <c r="W12" s="18"/>
      <c r="X12" s="8"/>
      <c r="Y12" s="8"/>
      <c r="Z12" s="8"/>
      <c r="AA12" s="18"/>
      <c r="AB12" s="18"/>
      <c r="AC12" s="1"/>
      <c r="AD12" s="1"/>
      <c r="AE12" s="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R12" s="16"/>
      <c r="AS12" s="16"/>
      <c r="AU12" s="16"/>
      <c r="BA12" s="18"/>
      <c r="BB12" s="18"/>
      <c r="BD12" s="18"/>
      <c r="BE12" s="18"/>
      <c r="BF12" s="18"/>
      <c r="BG12" s="18"/>
      <c r="BI12" s="18"/>
    </row>
    <row r="13" spans="1:61" ht="12" customHeight="1" x14ac:dyDescent="0.2">
      <c r="A13" s="15" t="s">
        <v>13</v>
      </c>
      <c r="B13" s="16">
        <f t="shared" si="0"/>
        <v>125</v>
      </c>
      <c r="C13" s="16">
        <f t="shared" si="0"/>
        <v>148</v>
      </c>
      <c r="D13" s="16"/>
      <c r="E13" s="16">
        <v>6</v>
      </c>
      <c r="F13" s="16">
        <v>16</v>
      </c>
      <c r="G13" s="16"/>
      <c r="H13" s="16">
        <v>11</v>
      </c>
      <c r="I13" s="16">
        <v>7</v>
      </c>
      <c r="J13" s="16"/>
      <c r="K13" s="16">
        <v>14</v>
      </c>
      <c r="L13" s="16">
        <v>32</v>
      </c>
      <c r="M13" s="16"/>
      <c r="N13" s="16">
        <v>31</v>
      </c>
      <c r="O13" s="16">
        <v>38</v>
      </c>
      <c r="P13" s="16"/>
      <c r="Q13" s="16">
        <v>31</v>
      </c>
      <c r="R13" s="16">
        <v>28</v>
      </c>
      <c r="S13" s="16"/>
      <c r="T13" s="16">
        <v>32</v>
      </c>
      <c r="U13" s="16">
        <v>27</v>
      </c>
      <c r="V13" s="17"/>
      <c r="W13" s="18"/>
      <c r="X13" s="8"/>
      <c r="Y13" s="8"/>
      <c r="Z13" s="8"/>
      <c r="AA13" s="18"/>
      <c r="AB13" s="18"/>
      <c r="AC13" s="1"/>
      <c r="AD13" s="1"/>
      <c r="AE13" s="1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R13" s="16"/>
      <c r="AS13" s="16"/>
      <c r="AU13" s="16"/>
      <c r="BA13" s="18"/>
      <c r="BB13" s="18"/>
      <c r="BD13" s="18"/>
      <c r="BE13" s="18"/>
      <c r="BF13" s="18"/>
      <c r="BG13" s="18"/>
      <c r="BI13" s="18"/>
    </row>
    <row r="14" spans="1:61" ht="12" customHeight="1" x14ac:dyDescent="0.2">
      <c r="A14" s="15" t="s">
        <v>14</v>
      </c>
      <c r="B14" s="16">
        <f t="shared" si="0"/>
        <v>100</v>
      </c>
      <c r="C14" s="16">
        <f t="shared" si="0"/>
        <v>127</v>
      </c>
      <c r="D14" s="16"/>
      <c r="E14" s="16">
        <v>6</v>
      </c>
      <c r="F14" s="16">
        <v>6</v>
      </c>
      <c r="G14" s="16"/>
      <c r="H14" s="16">
        <v>9</v>
      </c>
      <c r="I14" s="16">
        <v>23</v>
      </c>
      <c r="J14" s="16"/>
      <c r="K14" s="16">
        <v>11</v>
      </c>
      <c r="L14" s="16">
        <v>17</v>
      </c>
      <c r="M14" s="16"/>
      <c r="N14" s="16">
        <v>36</v>
      </c>
      <c r="O14" s="16">
        <v>40</v>
      </c>
      <c r="P14" s="16"/>
      <c r="Q14" s="16">
        <v>14</v>
      </c>
      <c r="R14" s="16">
        <v>14</v>
      </c>
      <c r="S14" s="16"/>
      <c r="T14" s="16">
        <v>24</v>
      </c>
      <c r="U14" s="16">
        <v>27</v>
      </c>
      <c r="V14" s="17"/>
      <c r="W14" s="18"/>
      <c r="X14" s="8"/>
      <c r="Y14" s="8"/>
      <c r="Z14" s="8"/>
      <c r="AA14" s="18"/>
      <c r="AB14" s="18"/>
      <c r="AC14" s="1"/>
      <c r="AD14" s="1"/>
      <c r="AE14" s="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R14" s="16"/>
      <c r="AS14" s="16"/>
      <c r="AU14" s="16"/>
      <c r="BA14" s="18"/>
      <c r="BB14" s="18"/>
      <c r="BD14" s="18"/>
      <c r="BE14" s="18"/>
      <c r="BF14" s="18"/>
      <c r="BG14" s="18"/>
      <c r="BI14" s="18"/>
    </row>
    <row r="15" spans="1:61" ht="12" customHeight="1" x14ac:dyDescent="0.2">
      <c r="A15" s="15" t="s">
        <v>15</v>
      </c>
      <c r="B15" s="16">
        <f t="shared" si="0"/>
        <v>1074</v>
      </c>
      <c r="C15" s="16">
        <f t="shared" si="0"/>
        <v>1060</v>
      </c>
      <c r="D15" s="16"/>
      <c r="E15" s="16">
        <v>220</v>
      </c>
      <c r="F15" s="16">
        <v>219</v>
      </c>
      <c r="G15" s="16"/>
      <c r="H15" s="16">
        <v>127</v>
      </c>
      <c r="I15" s="16">
        <v>137</v>
      </c>
      <c r="J15" s="16"/>
      <c r="K15" s="16">
        <v>240</v>
      </c>
      <c r="L15" s="16">
        <v>207</v>
      </c>
      <c r="M15" s="16"/>
      <c r="N15" s="16">
        <v>273</v>
      </c>
      <c r="O15" s="16">
        <v>288</v>
      </c>
      <c r="P15" s="16"/>
      <c r="Q15" s="16">
        <v>113</v>
      </c>
      <c r="R15" s="16">
        <v>107</v>
      </c>
      <c r="S15" s="16"/>
      <c r="T15" s="16">
        <v>101</v>
      </c>
      <c r="U15" s="16">
        <v>102</v>
      </c>
      <c r="V15" s="17"/>
      <c r="W15" s="18"/>
      <c r="X15" s="8"/>
      <c r="Y15" s="8"/>
      <c r="Z15" s="8"/>
      <c r="AA15" s="18"/>
      <c r="AB15" s="18"/>
      <c r="AC15" s="1"/>
      <c r="AD15" s="1"/>
      <c r="AE15" s="1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R15" s="16"/>
      <c r="AS15" s="16"/>
      <c r="AU15" s="16"/>
      <c r="BA15" s="18"/>
      <c r="BB15" s="18"/>
      <c r="BD15" s="18"/>
      <c r="BE15" s="18"/>
      <c r="BF15" s="18"/>
      <c r="BG15" s="18"/>
      <c r="BI15" s="18"/>
    </row>
    <row r="16" spans="1:61" ht="17.25" customHeight="1" x14ac:dyDescent="0.2">
      <c r="A16" s="1" t="s">
        <v>16</v>
      </c>
      <c r="B16" s="16">
        <f t="shared" si="0"/>
        <v>177</v>
      </c>
      <c r="C16" s="16">
        <f t="shared" si="0"/>
        <v>194</v>
      </c>
      <c r="D16" s="16"/>
      <c r="E16" s="16">
        <v>18</v>
      </c>
      <c r="F16" s="16">
        <v>28</v>
      </c>
      <c r="G16" s="16"/>
      <c r="H16" s="16">
        <v>26</v>
      </c>
      <c r="I16" s="16">
        <v>29</v>
      </c>
      <c r="J16" s="16"/>
      <c r="K16" s="16">
        <v>20</v>
      </c>
      <c r="L16" s="16">
        <v>22</v>
      </c>
      <c r="M16" s="16"/>
      <c r="N16" s="16">
        <v>60</v>
      </c>
      <c r="O16" s="16">
        <v>57</v>
      </c>
      <c r="P16" s="16"/>
      <c r="Q16" s="16">
        <v>26</v>
      </c>
      <c r="R16" s="16">
        <v>26</v>
      </c>
      <c r="S16" s="16"/>
      <c r="T16" s="16">
        <v>27</v>
      </c>
      <c r="U16" s="16">
        <v>32</v>
      </c>
      <c r="V16" s="17"/>
      <c r="W16" s="18"/>
      <c r="X16" s="8"/>
      <c r="Y16" s="8"/>
      <c r="Z16" s="8"/>
      <c r="AA16" s="18"/>
      <c r="AB16" s="18"/>
      <c r="AC16" s="1"/>
      <c r="AD16" s="1"/>
      <c r="AE16" s="1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R16" s="16"/>
      <c r="AS16" s="16"/>
      <c r="AU16" s="16"/>
      <c r="BA16" s="18"/>
      <c r="BB16" s="18"/>
      <c r="BD16" s="18"/>
      <c r="BE16" s="18"/>
      <c r="BF16" s="18"/>
      <c r="BG16" s="18"/>
      <c r="BI16" s="18"/>
    </row>
    <row r="17" spans="1:61" ht="12" customHeight="1" x14ac:dyDescent="0.2">
      <c r="A17" s="15" t="s">
        <v>17</v>
      </c>
      <c r="B17" s="16">
        <f t="shared" si="0"/>
        <v>887</v>
      </c>
      <c r="C17" s="16">
        <f t="shared" si="0"/>
        <v>891</v>
      </c>
      <c r="D17" s="16"/>
      <c r="E17" s="16">
        <v>164</v>
      </c>
      <c r="F17" s="16">
        <v>134</v>
      </c>
      <c r="G17" s="16"/>
      <c r="H17" s="16">
        <v>82</v>
      </c>
      <c r="I17" s="16">
        <v>132</v>
      </c>
      <c r="J17" s="16"/>
      <c r="K17" s="16">
        <v>148</v>
      </c>
      <c r="L17" s="16">
        <v>171</v>
      </c>
      <c r="M17" s="16"/>
      <c r="N17" s="16">
        <v>239</v>
      </c>
      <c r="O17" s="16">
        <v>226</v>
      </c>
      <c r="P17" s="16"/>
      <c r="Q17" s="16">
        <v>129</v>
      </c>
      <c r="R17" s="16">
        <v>114</v>
      </c>
      <c r="S17" s="16"/>
      <c r="T17" s="16">
        <v>125</v>
      </c>
      <c r="U17" s="16">
        <v>114</v>
      </c>
      <c r="V17" s="18"/>
      <c r="W17" s="18"/>
      <c r="X17" s="8"/>
      <c r="Y17" s="8"/>
      <c r="Z17" s="8"/>
      <c r="AA17" s="18"/>
      <c r="AB17" s="18"/>
      <c r="AC17" s="1"/>
      <c r="AD17" s="1"/>
      <c r="AE17" s="1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R17" s="16"/>
      <c r="AS17" s="16"/>
      <c r="AU17" s="16"/>
      <c r="BA17" s="18"/>
      <c r="BB17" s="18"/>
      <c r="BD17" s="18"/>
      <c r="BE17" s="18"/>
      <c r="BF17" s="18"/>
      <c r="BG17" s="18"/>
      <c r="BI17" s="18"/>
    </row>
    <row r="18" spans="1:61" ht="12" customHeight="1" x14ac:dyDescent="0.2">
      <c r="A18" s="15" t="s">
        <v>18</v>
      </c>
      <c r="B18" s="16">
        <f t="shared" si="0"/>
        <v>44</v>
      </c>
      <c r="C18" s="16">
        <f t="shared" si="0"/>
        <v>57</v>
      </c>
      <c r="D18" s="16"/>
      <c r="E18" s="30">
        <v>6</v>
      </c>
      <c r="F18" s="16">
        <v>11</v>
      </c>
      <c r="G18" s="16"/>
      <c r="H18" s="16">
        <v>2</v>
      </c>
      <c r="I18" s="16">
        <v>2</v>
      </c>
      <c r="J18" s="16"/>
      <c r="K18" s="16">
        <v>7</v>
      </c>
      <c r="L18" s="16">
        <v>6</v>
      </c>
      <c r="M18" s="16"/>
      <c r="N18" s="16">
        <v>13</v>
      </c>
      <c r="O18" s="16">
        <v>16</v>
      </c>
      <c r="P18" s="16"/>
      <c r="Q18" s="16">
        <v>9</v>
      </c>
      <c r="R18" s="16">
        <v>11</v>
      </c>
      <c r="S18" s="16"/>
      <c r="T18" s="16">
        <v>7</v>
      </c>
      <c r="U18" s="16">
        <v>11</v>
      </c>
      <c r="V18" s="18"/>
      <c r="W18" s="18"/>
      <c r="X18" s="8"/>
      <c r="Y18" s="8"/>
      <c r="Z18" s="8"/>
      <c r="AA18" s="18"/>
      <c r="AB18" s="18"/>
      <c r="AC18" s="1"/>
      <c r="AD18" s="1"/>
      <c r="AE18" s="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R18" s="16"/>
      <c r="AS18" s="16"/>
      <c r="AU18" s="16"/>
      <c r="BA18" s="18"/>
      <c r="BB18" s="18"/>
      <c r="BD18" s="18"/>
      <c r="BE18" s="18"/>
      <c r="BF18" s="18"/>
      <c r="BG18" s="18"/>
      <c r="BI18" s="18"/>
    </row>
    <row r="19" spans="1:61" ht="12" customHeight="1" x14ac:dyDescent="0.2">
      <c r="A19" s="15" t="s">
        <v>19</v>
      </c>
      <c r="B19" s="16">
        <f t="shared" si="0"/>
        <v>508</v>
      </c>
      <c r="C19" s="16">
        <f t="shared" si="0"/>
        <v>493</v>
      </c>
      <c r="D19" s="16"/>
      <c r="E19" s="16">
        <v>73</v>
      </c>
      <c r="F19" s="16">
        <v>69</v>
      </c>
      <c r="G19" s="16"/>
      <c r="H19" s="16">
        <v>54</v>
      </c>
      <c r="I19" s="16">
        <v>62</v>
      </c>
      <c r="J19" s="16"/>
      <c r="K19" s="16">
        <v>87</v>
      </c>
      <c r="L19" s="16">
        <v>83</v>
      </c>
      <c r="M19" s="16"/>
      <c r="N19" s="16">
        <v>150</v>
      </c>
      <c r="O19" s="16">
        <v>143</v>
      </c>
      <c r="P19" s="16"/>
      <c r="Q19" s="16">
        <v>69</v>
      </c>
      <c r="R19" s="16">
        <v>79</v>
      </c>
      <c r="S19" s="16"/>
      <c r="T19" s="16">
        <v>75</v>
      </c>
      <c r="U19" s="16">
        <v>57</v>
      </c>
      <c r="V19" s="18"/>
      <c r="W19" s="18"/>
      <c r="X19" s="8"/>
      <c r="Y19" s="8"/>
      <c r="Z19" s="8"/>
      <c r="AA19" s="18"/>
      <c r="AB19" s="18"/>
      <c r="AC19" s="1"/>
      <c r="AD19" s="1"/>
      <c r="AE19" s="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R19" s="16"/>
      <c r="AS19" s="16"/>
      <c r="AU19" s="16"/>
      <c r="BA19" s="18"/>
      <c r="BB19" s="18"/>
      <c r="BD19" s="18"/>
      <c r="BE19" s="18"/>
      <c r="BF19" s="18"/>
      <c r="BG19" s="18"/>
      <c r="BI19" s="18"/>
    </row>
    <row r="20" spans="1:61" ht="12" customHeight="1" x14ac:dyDescent="0.2">
      <c r="A20" s="15" t="s">
        <v>20</v>
      </c>
      <c r="B20" s="16">
        <f t="shared" si="0"/>
        <v>222</v>
      </c>
      <c r="C20" s="16">
        <f t="shared" si="0"/>
        <v>237</v>
      </c>
      <c r="D20" s="16"/>
      <c r="E20" s="16">
        <v>30</v>
      </c>
      <c r="F20" s="16">
        <v>35</v>
      </c>
      <c r="G20" s="16"/>
      <c r="H20" s="16">
        <v>30</v>
      </c>
      <c r="I20" s="16">
        <v>28</v>
      </c>
      <c r="J20" s="16"/>
      <c r="K20" s="16">
        <v>35</v>
      </c>
      <c r="L20" s="16">
        <v>44</v>
      </c>
      <c r="M20" s="16"/>
      <c r="N20" s="16">
        <v>62</v>
      </c>
      <c r="O20" s="16">
        <v>64</v>
      </c>
      <c r="P20" s="16"/>
      <c r="Q20" s="16">
        <v>32</v>
      </c>
      <c r="R20" s="16">
        <v>28</v>
      </c>
      <c r="S20" s="16"/>
      <c r="T20" s="16">
        <v>33</v>
      </c>
      <c r="U20" s="16">
        <v>38</v>
      </c>
      <c r="V20" s="18"/>
      <c r="W20" s="18"/>
      <c r="X20" s="8"/>
      <c r="Y20" s="8"/>
      <c r="Z20" s="8"/>
      <c r="AA20" s="18"/>
      <c r="AB20" s="18"/>
      <c r="AC20" s="1"/>
      <c r="AD20" s="1"/>
      <c r="AE20" s="1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R20" s="16"/>
      <c r="AS20" s="16"/>
      <c r="AU20" s="16"/>
      <c r="BA20" s="18"/>
      <c r="BB20" s="18"/>
      <c r="BD20" s="18"/>
      <c r="BE20" s="18"/>
      <c r="BF20" s="18"/>
      <c r="BG20" s="18"/>
      <c r="BI20" s="18"/>
    </row>
    <row r="21" spans="1:61" ht="17.25" customHeight="1" x14ac:dyDescent="0.2">
      <c r="A21" s="15" t="s">
        <v>21</v>
      </c>
      <c r="B21" s="16">
        <f t="shared" si="0"/>
        <v>6217</v>
      </c>
      <c r="C21" s="16">
        <f t="shared" si="0"/>
        <v>5649</v>
      </c>
      <c r="D21" s="16"/>
      <c r="E21" s="16">
        <v>838</v>
      </c>
      <c r="F21" s="16">
        <v>817</v>
      </c>
      <c r="G21" s="16"/>
      <c r="H21" s="16">
        <v>859</v>
      </c>
      <c r="I21" s="16">
        <v>966</v>
      </c>
      <c r="J21" s="16"/>
      <c r="K21" s="16">
        <v>1086</v>
      </c>
      <c r="L21" s="16">
        <v>1173</v>
      </c>
      <c r="M21" s="16"/>
      <c r="N21" s="16">
        <v>1607</v>
      </c>
      <c r="O21" s="16">
        <v>1364</v>
      </c>
      <c r="P21" s="16"/>
      <c r="Q21" s="16">
        <v>877</v>
      </c>
      <c r="R21" s="16">
        <v>635</v>
      </c>
      <c r="S21" s="16"/>
      <c r="T21" s="16">
        <v>950</v>
      </c>
      <c r="U21" s="16">
        <v>694</v>
      </c>
      <c r="V21" s="18"/>
      <c r="W21" s="18"/>
      <c r="X21" s="8"/>
      <c r="Y21" s="8"/>
      <c r="Z21" s="8"/>
      <c r="AA21" s="18"/>
      <c r="AB21" s="18"/>
      <c r="AC21" s="1"/>
      <c r="AD21" s="1"/>
      <c r="AE21" s="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R21" s="16"/>
      <c r="AS21" s="16"/>
      <c r="AU21" s="16"/>
      <c r="BA21" s="18"/>
      <c r="BB21" s="18"/>
      <c r="BD21" s="18"/>
      <c r="BE21" s="18"/>
      <c r="BF21" s="18"/>
      <c r="BG21" s="18"/>
      <c r="BI21" s="18"/>
    </row>
    <row r="22" spans="1:61" ht="17.25" customHeight="1" x14ac:dyDescent="0.2">
      <c r="A22" s="21" t="s">
        <v>22</v>
      </c>
      <c r="B22" s="16">
        <f>SUM(B23:B24)</f>
        <v>9253</v>
      </c>
      <c r="C22" s="16">
        <f>SUM(C23:C24)</f>
        <v>9535</v>
      </c>
      <c r="D22" s="16"/>
      <c r="E22" s="16">
        <f>SUM(E23:E24)</f>
        <v>1579</v>
      </c>
      <c r="F22" s="16">
        <f>SUM(F23:F24)</f>
        <v>1618</v>
      </c>
      <c r="G22" s="22"/>
      <c r="H22" s="16">
        <f>SUM(H23:H24)</f>
        <v>1131</v>
      </c>
      <c r="I22" s="16">
        <f>SUM(I23:I24)</f>
        <v>1356</v>
      </c>
      <c r="J22" s="22"/>
      <c r="K22" s="16">
        <f>SUM(K23:K24)</f>
        <v>1839</v>
      </c>
      <c r="L22" s="16">
        <f>SUM(L23:L24)</f>
        <v>1818</v>
      </c>
      <c r="M22" s="22"/>
      <c r="N22" s="16">
        <f>SUM(N23:N24)</f>
        <v>2487</v>
      </c>
      <c r="O22" s="16">
        <f>SUM(O23:O24)</f>
        <v>2597</v>
      </c>
      <c r="P22" s="22"/>
      <c r="Q22" s="16">
        <f>SUM(Q23:Q24)</f>
        <v>1139</v>
      </c>
      <c r="R22" s="16">
        <f>SUM(R23:R24)</f>
        <v>1100</v>
      </c>
      <c r="S22" s="22"/>
      <c r="T22" s="16">
        <f>SUM(T23:T24)</f>
        <v>1078</v>
      </c>
      <c r="U22" s="16">
        <f>SUM(U23:U24)</f>
        <v>1046</v>
      </c>
      <c r="V22" s="18"/>
      <c r="W22" s="18"/>
      <c r="X22" s="8"/>
      <c r="Y22" s="8"/>
      <c r="Z22" s="8"/>
      <c r="AA22" s="18"/>
      <c r="AB22" s="18"/>
      <c r="AC22" s="1"/>
      <c r="AD22" s="1"/>
      <c r="AE22" s="1"/>
      <c r="AF22" s="22"/>
      <c r="AG22" s="22"/>
      <c r="AH22" s="22"/>
      <c r="AI22" s="22"/>
      <c r="AJ22" s="16"/>
      <c r="AK22" s="16"/>
      <c r="AL22" s="22"/>
      <c r="AM22" s="22"/>
      <c r="AN22" s="16"/>
      <c r="AO22" s="16"/>
      <c r="AP22" s="16"/>
      <c r="AR22" s="22"/>
      <c r="AS22" s="16"/>
      <c r="AU22" s="16"/>
      <c r="BA22" s="23"/>
      <c r="BB22" s="23"/>
      <c r="BD22" s="23"/>
      <c r="BE22" s="23"/>
      <c r="BF22" s="23"/>
      <c r="BG22" s="23"/>
      <c r="BI22" s="23"/>
    </row>
    <row r="23" spans="1:61" ht="12" customHeight="1" x14ac:dyDescent="0.2">
      <c r="A23" s="24" t="s">
        <v>23</v>
      </c>
      <c r="B23" s="16">
        <f>SUM(B7:B8,B10:B12,B15:B17,B19)</f>
        <v>8320</v>
      </c>
      <c r="C23" s="16">
        <f>SUM(C7:C8,C10:C12,C15:C17,C19)</f>
        <v>8476</v>
      </c>
      <c r="D23" s="16"/>
      <c r="E23" s="16">
        <f>SUM(E7:E8,E10:E12,E15:E17,E19)</f>
        <v>1478</v>
      </c>
      <c r="F23" s="16">
        <f>SUM(F7:F8,F10:F12,F15:F17,F19)</f>
        <v>1492</v>
      </c>
      <c r="G23" s="22"/>
      <c r="H23" s="16">
        <f>SUM(H7:H8,H10:H12,H15:H17,H19)</f>
        <v>1032</v>
      </c>
      <c r="I23" s="16">
        <f>SUM(I7:I8,I10:I12,I15:I17,I19)</f>
        <v>1236</v>
      </c>
      <c r="J23" s="22"/>
      <c r="K23" s="16">
        <f>SUM(K7:K8,K10:K12,K15:K17,K19)</f>
        <v>1706</v>
      </c>
      <c r="L23" s="16">
        <f>SUM(L7:L8,L10:L12,L15:L17,L19)</f>
        <v>1649</v>
      </c>
      <c r="M23" s="22"/>
      <c r="N23" s="16">
        <f>SUM(N7:N8,N10:N12,N15:N17,N19)</f>
        <v>2226</v>
      </c>
      <c r="O23" s="16">
        <f>SUM(O7:O8,O10:O12,O15:O17,O19)</f>
        <v>2295</v>
      </c>
      <c r="P23" s="22"/>
      <c r="Q23" s="16">
        <f>SUM(Q7:Q8,Q10:Q12,Q15:Q17,Q19)</f>
        <v>970</v>
      </c>
      <c r="R23" s="16">
        <f>SUM(R7:R8,R10:R12,R15:R17,R19)</f>
        <v>938</v>
      </c>
      <c r="S23" s="22"/>
      <c r="T23" s="16">
        <f>SUM(T7:T8,T10:T12,T15:T17,T19)</f>
        <v>908</v>
      </c>
      <c r="U23" s="16">
        <f>SUM(U7:U8,U10:U12,U15:U17,U19)</f>
        <v>866</v>
      </c>
      <c r="V23" s="18"/>
      <c r="W23" s="18"/>
      <c r="X23" s="8"/>
      <c r="Y23" s="8"/>
      <c r="Z23" s="8"/>
      <c r="AA23" s="18"/>
      <c r="AB23" s="18"/>
      <c r="AC23" s="1"/>
      <c r="AD23" s="1"/>
      <c r="AE23" s="1"/>
      <c r="AF23" s="22"/>
      <c r="AG23" s="22"/>
      <c r="AH23" s="22"/>
      <c r="AI23" s="22"/>
      <c r="AJ23" s="16"/>
      <c r="AK23" s="16"/>
      <c r="AL23" s="22"/>
      <c r="AM23" s="22"/>
      <c r="AN23" s="16"/>
      <c r="AO23" s="16"/>
      <c r="AP23" s="16"/>
      <c r="AR23" s="22"/>
      <c r="AS23" s="16"/>
      <c r="AU23" s="16"/>
      <c r="BA23" s="23"/>
      <c r="BB23" s="23"/>
      <c r="BD23" s="23"/>
      <c r="BE23" s="23"/>
      <c r="BF23" s="23"/>
      <c r="BG23" s="23"/>
      <c r="BI23" s="23"/>
    </row>
    <row r="24" spans="1:61" ht="12" customHeight="1" x14ac:dyDescent="0.2">
      <c r="A24" s="24" t="s">
        <v>24</v>
      </c>
      <c r="B24" s="16">
        <f>SUM(B6,B9,B13:B14,B18,B20)</f>
        <v>933</v>
      </c>
      <c r="C24" s="16">
        <f>SUM(C6,C9,C13:C14,C18,C20)</f>
        <v>1059</v>
      </c>
      <c r="D24" s="16"/>
      <c r="E24" s="16">
        <f>SUM(E6,E9,E13:E14,E18,E20)</f>
        <v>101</v>
      </c>
      <c r="F24" s="16">
        <f>SUM(F6,F9,F13:F14,F18,F20)</f>
        <v>126</v>
      </c>
      <c r="G24" s="22"/>
      <c r="H24" s="16">
        <f>SUM(H6,H9,H13:H14,H18,H20)</f>
        <v>99</v>
      </c>
      <c r="I24" s="16">
        <f>SUM(I6,I9,I13:I14,I18,I20)</f>
        <v>120</v>
      </c>
      <c r="J24" s="22"/>
      <c r="K24" s="16">
        <f>SUM(K6,K9,K13:K14,K18,K20)</f>
        <v>133</v>
      </c>
      <c r="L24" s="16">
        <f>SUM(L6,L9,L13:L14,L18,L20)</f>
        <v>169</v>
      </c>
      <c r="M24" s="22"/>
      <c r="N24" s="16">
        <f>SUM(N6,N9,N13:N14,N18,N20)</f>
        <v>261</v>
      </c>
      <c r="O24" s="16">
        <f>SUM(O6,O9,O13:O14,O18,O20)</f>
        <v>302</v>
      </c>
      <c r="P24" s="22"/>
      <c r="Q24" s="16">
        <f>SUM(Q6,Q9,Q13:Q14,Q18,Q20)</f>
        <v>169</v>
      </c>
      <c r="R24" s="16">
        <f>SUM(R6,R9,R13:R14,R18,R20)</f>
        <v>162</v>
      </c>
      <c r="S24" s="22"/>
      <c r="T24" s="16">
        <f>SUM(T6,T9,T13:T14,T18,T20)</f>
        <v>170</v>
      </c>
      <c r="U24" s="16">
        <f>SUM(U6,U9,U13:U14,U18,U20)</f>
        <v>180</v>
      </c>
      <c r="V24" s="18"/>
      <c r="W24" s="18"/>
      <c r="X24" s="8"/>
      <c r="Y24" s="8"/>
      <c r="Z24" s="8"/>
      <c r="AA24" s="18"/>
      <c r="AB24" s="18"/>
      <c r="AC24" s="1"/>
      <c r="AD24" s="1"/>
      <c r="AE24" s="1"/>
      <c r="AF24" s="27"/>
      <c r="AG24" s="27"/>
      <c r="AH24" s="27"/>
      <c r="AI24" s="27"/>
      <c r="AJ24" s="16"/>
      <c r="AK24" s="16"/>
      <c r="AL24" s="27"/>
      <c r="AM24" s="27"/>
      <c r="AN24" s="16"/>
      <c r="AO24" s="16"/>
      <c r="AP24" s="16"/>
      <c r="AR24" s="22"/>
      <c r="AS24" s="16"/>
      <c r="AU24" s="16"/>
      <c r="BA24" s="23"/>
      <c r="BB24" s="23"/>
      <c r="BD24" s="23"/>
      <c r="BE24" s="23"/>
      <c r="BF24" s="23"/>
      <c r="BG24" s="23"/>
      <c r="BI24" s="23"/>
    </row>
    <row r="25" spans="1:61" ht="17.25" customHeight="1" x14ac:dyDescent="0.2">
      <c r="A25" s="25" t="s">
        <v>25</v>
      </c>
      <c r="B25" s="26">
        <f>SUM(B21,B22)</f>
        <v>15470</v>
      </c>
      <c r="C25" s="26">
        <f>SUM(C21,C22)</f>
        <v>15184</v>
      </c>
      <c r="D25" s="26"/>
      <c r="E25" s="26">
        <f>SUM(E21,E22)</f>
        <v>2417</v>
      </c>
      <c r="F25" s="26">
        <f>SUM(F21,F22)</f>
        <v>2435</v>
      </c>
      <c r="G25" s="27"/>
      <c r="H25" s="26">
        <f>SUM(H21,H22)</f>
        <v>1990</v>
      </c>
      <c r="I25" s="26">
        <f>SUM(I21,I22)</f>
        <v>2322</v>
      </c>
      <c r="J25" s="27"/>
      <c r="K25" s="26">
        <f>SUM(K21,K22)</f>
        <v>2925</v>
      </c>
      <c r="L25" s="26">
        <f>SUM(L21,L22)</f>
        <v>2991</v>
      </c>
      <c r="M25" s="27"/>
      <c r="N25" s="26">
        <f>SUM(N21,N22)</f>
        <v>4094</v>
      </c>
      <c r="O25" s="26">
        <f>SUM(O21,O22)</f>
        <v>3961</v>
      </c>
      <c r="P25" s="27"/>
      <c r="Q25" s="26">
        <f>SUM(Q21,Q22)</f>
        <v>2016</v>
      </c>
      <c r="R25" s="26">
        <f>SUM(R21,R22)</f>
        <v>1735</v>
      </c>
      <c r="S25" s="27"/>
      <c r="T25" s="26">
        <f>SUM(T21,T22)</f>
        <v>2028</v>
      </c>
      <c r="U25" s="26">
        <f>SUM(U21,U22)</f>
        <v>1740</v>
      </c>
      <c r="V25" s="18"/>
      <c r="W25" s="18"/>
      <c r="X25" s="8"/>
      <c r="Y25" s="8"/>
      <c r="Z25" s="8"/>
      <c r="AA25" s="18"/>
      <c r="AB25" s="18"/>
      <c r="AC25" s="1"/>
      <c r="AD25" s="1"/>
      <c r="AE25" s="1"/>
      <c r="AF25" s="30"/>
      <c r="AG25" s="30"/>
      <c r="AH25" s="30"/>
      <c r="AI25" s="30"/>
      <c r="AJ25" s="16"/>
      <c r="AK25" s="16"/>
      <c r="AL25" s="30"/>
      <c r="AM25" s="30"/>
      <c r="AN25" s="30"/>
      <c r="AO25" s="30"/>
      <c r="AP25" s="30"/>
      <c r="AR25" s="27"/>
      <c r="AS25" s="16"/>
      <c r="AU25" s="16"/>
      <c r="BA25" s="28"/>
      <c r="BB25" s="28"/>
      <c r="BD25" s="28"/>
      <c r="BE25" s="28"/>
      <c r="BF25" s="28"/>
      <c r="BG25" s="28"/>
      <c r="BI25" s="28"/>
    </row>
    <row r="26" spans="1:61" ht="17.25" customHeight="1" x14ac:dyDescent="0.2">
      <c r="A26" s="13" t="s">
        <v>26</v>
      </c>
      <c r="B26" s="29"/>
      <c r="C26" s="29"/>
      <c r="D26" s="29"/>
      <c r="E26" s="14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12"/>
      <c r="W26" s="18"/>
      <c r="X26" s="8"/>
      <c r="Y26" s="8"/>
      <c r="Z26" s="8"/>
      <c r="AA26" s="23"/>
      <c r="AB26" s="23"/>
      <c r="AC26" s="22"/>
      <c r="AD26" s="22"/>
      <c r="AE26" s="22"/>
      <c r="AF26" s="22"/>
      <c r="AG26" s="22"/>
      <c r="AH26" s="22"/>
      <c r="AI26" s="22"/>
      <c r="AJ26" s="16"/>
      <c r="AK26" s="16"/>
      <c r="AL26" s="22"/>
      <c r="AM26" s="22"/>
      <c r="AN26" s="16"/>
      <c r="AO26" s="16"/>
      <c r="AP26" s="16"/>
      <c r="AR26" s="30"/>
      <c r="AS26" s="30"/>
      <c r="AU26" s="30"/>
      <c r="AY26" s="12"/>
      <c r="AZ26" s="12"/>
      <c r="BA26" s="12"/>
      <c r="BB26" s="12"/>
      <c r="BC26" s="12"/>
      <c r="BD26" s="12"/>
      <c r="BE26" s="12"/>
      <c r="BF26" s="12"/>
      <c r="BG26" s="12"/>
    </row>
    <row r="27" spans="1:61" ht="12" customHeight="1" x14ac:dyDescent="0.2">
      <c r="A27" s="15" t="s">
        <v>6</v>
      </c>
      <c r="B27" s="31">
        <f>B6/SUM(B6:C6)*100</f>
        <v>45.581395348837212</v>
      </c>
      <c r="C27" s="31">
        <f>C6/SUM(B6:C6)*100</f>
        <v>54.418604651162795</v>
      </c>
      <c r="D27" s="16"/>
      <c r="E27" s="31">
        <f>E6/SUM(E6:F6)*100</f>
        <v>51.428571428571423</v>
      </c>
      <c r="F27" s="31">
        <f>F6/SUM(E6:F6)*100</f>
        <v>48.571428571428569</v>
      </c>
      <c r="G27" s="16"/>
      <c r="H27" s="31">
        <f>H6/SUM(H6:I6)*100</f>
        <v>41.818181818181813</v>
      </c>
      <c r="I27" s="31">
        <f>I6/SUM(H6:I6)*100</f>
        <v>58.18181818181818</v>
      </c>
      <c r="J27" s="16"/>
      <c r="K27" s="31">
        <f>K6/SUM(K6:L6)*100</f>
        <v>48</v>
      </c>
      <c r="L27" s="31">
        <f>L6/SUM(K6:L6)*100</f>
        <v>52</v>
      </c>
      <c r="M27" s="16"/>
      <c r="N27" s="31">
        <f>N6/SUM(N6:O6)*100</f>
        <v>45.522388059701491</v>
      </c>
      <c r="O27" s="31">
        <f>O6/SUM(N6:O6)*100</f>
        <v>54.477611940298509</v>
      </c>
      <c r="P27" s="16"/>
      <c r="Q27" s="31">
        <f>Q6/SUM(Q6:R6)*100</f>
        <v>44.827586206896555</v>
      </c>
      <c r="R27" s="31">
        <f>R6/SUM(Q6:R6)*100</f>
        <v>55.172413793103445</v>
      </c>
      <c r="S27" s="16"/>
      <c r="T27" s="31">
        <f>T6/SUM(T6:U6)*100</f>
        <v>44.927536231884055</v>
      </c>
      <c r="U27" s="31">
        <f>U6/SUM(T6:U6)*100</f>
        <v>55.072463768115945</v>
      </c>
      <c r="V27" s="17"/>
      <c r="W27" s="18"/>
      <c r="X27" s="8"/>
      <c r="Y27" s="8"/>
      <c r="Z27" s="8"/>
      <c r="AC27" s="8"/>
      <c r="AD27" s="8"/>
      <c r="AE27" s="8"/>
      <c r="AF27" s="8"/>
      <c r="AJ27" s="8"/>
      <c r="AK27" s="8"/>
      <c r="AL27" s="8"/>
      <c r="AM27" s="8"/>
      <c r="AO27" s="8"/>
      <c r="AP27" s="8"/>
      <c r="AQ27" s="8"/>
      <c r="AS27" s="8"/>
      <c r="AT27" s="8"/>
      <c r="AV27" s="8"/>
      <c r="AW27" s="8"/>
      <c r="AY27" s="8"/>
      <c r="AZ27" s="8"/>
      <c r="BB27" s="8"/>
      <c r="BC27" s="8"/>
      <c r="BE27" s="8"/>
      <c r="BF27" s="8"/>
      <c r="BH27" s="8"/>
    </row>
    <row r="28" spans="1:61" ht="12" customHeight="1" x14ac:dyDescent="0.2">
      <c r="A28" s="15" t="s">
        <v>7</v>
      </c>
      <c r="B28" s="31">
        <f t="shared" ref="B28:B46" si="1">B7/SUM(B7:C7)*100</f>
        <v>48.012552301255226</v>
      </c>
      <c r="C28" s="31">
        <f t="shared" ref="C28:C46" si="2">C7/SUM(B7:C7)*100</f>
        <v>51.987447698744774</v>
      </c>
      <c r="D28" s="16"/>
      <c r="E28" s="31">
        <f t="shared" ref="E28:E46" si="3">E7/SUM(E7:F7)*100</f>
        <v>54.744525547445257</v>
      </c>
      <c r="F28" s="31">
        <f t="shared" ref="F28:F46" si="4">F7/SUM(E7:F7)*100</f>
        <v>45.255474452554743</v>
      </c>
      <c r="G28" s="16"/>
      <c r="H28" s="31">
        <f t="shared" ref="H28:H46" si="5">H7/SUM(H7:I7)*100</f>
        <v>43.01075268817204</v>
      </c>
      <c r="I28" s="31">
        <f t="shared" ref="I28:I46" si="6">I7/SUM(H7:I7)*100</f>
        <v>56.98924731182796</v>
      </c>
      <c r="J28" s="16"/>
      <c r="K28" s="31">
        <f t="shared" ref="K28:K46" si="7">K7/SUM(K7:L7)*100</f>
        <v>48.128342245989302</v>
      </c>
      <c r="L28" s="31">
        <f t="shared" ref="L28:L46" si="8">L7/SUM(K7:L7)*100</f>
        <v>51.871657754010691</v>
      </c>
      <c r="M28" s="16"/>
      <c r="N28" s="31">
        <f t="shared" ref="N28:N46" si="9">N7/SUM(N7:O7)*100</f>
        <v>46.875</v>
      </c>
      <c r="O28" s="31">
        <f t="shared" ref="O28:O46" si="10">O7/SUM(N7:O7)*100</f>
        <v>53.125</v>
      </c>
      <c r="P28" s="16"/>
      <c r="Q28" s="31">
        <f t="shared" ref="Q28:Q46" si="11">Q7/SUM(Q7:R7)*100</f>
        <v>47.682119205298015</v>
      </c>
      <c r="R28" s="31">
        <f t="shared" ref="R28:R46" si="12">R7/SUM(Q7:R7)*100</f>
        <v>52.317880794701985</v>
      </c>
      <c r="S28" s="16"/>
      <c r="T28" s="31">
        <f t="shared" ref="T28:T46" si="13">T7/SUM(T7:U7)*100</f>
        <v>46.969696969696969</v>
      </c>
      <c r="U28" s="31">
        <f t="shared" ref="U28:U46" si="14">U7/SUM(T7:U7)*100</f>
        <v>53.030303030303031</v>
      </c>
      <c r="V28" s="32"/>
      <c r="W28" s="18"/>
      <c r="X28" s="8"/>
      <c r="Y28" s="8"/>
      <c r="Z28" s="8"/>
      <c r="AC28" s="8"/>
      <c r="AD28" s="8"/>
      <c r="AE28" s="8"/>
      <c r="AF28" s="8"/>
      <c r="AJ28" s="8"/>
      <c r="AK28" s="8"/>
      <c r="AL28" s="8"/>
      <c r="AM28" s="8"/>
      <c r="AO28" s="8"/>
      <c r="AP28" s="8"/>
      <c r="AQ28" s="8"/>
      <c r="AS28" s="8"/>
      <c r="AT28" s="8"/>
      <c r="AV28" s="8"/>
      <c r="AW28" s="8"/>
      <c r="AY28" s="8"/>
      <c r="AZ28" s="8"/>
      <c r="BB28" s="17"/>
      <c r="BC28" s="44"/>
      <c r="BD28" s="17"/>
      <c r="BE28" s="17"/>
      <c r="BF28" s="44"/>
      <c r="BG28" s="32"/>
    </row>
    <row r="29" spans="1:61" ht="12" customHeight="1" x14ac:dyDescent="0.2">
      <c r="A29" s="15" t="s">
        <v>8</v>
      </c>
      <c r="B29" s="31">
        <f t="shared" si="1"/>
        <v>49.484142147497131</v>
      </c>
      <c r="C29" s="31">
        <f t="shared" si="2"/>
        <v>50.515857852502869</v>
      </c>
      <c r="D29" s="16"/>
      <c r="E29" s="31">
        <f t="shared" si="3"/>
        <v>48.139534883720927</v>
      </c>
      <c r="F29" s="31">
        <f t="shared" si="4"/>
        <v>51.860465116279073</v>
      </c>
      <c r="G29" s="16"/>
      <c r="H29" s="31">
        <f t="shared" si="5"/>
        <v>44.19191919191919</v>
      </c>
      <c r="I29" s="31">
        <f t="shared" si="6"/>
        <v>55.80808080808081</v>
      </c>
      <c r="J29" s="16"/>
      <c r="K29" s="31">
        <f t="shared" si="7"/>
        <v>53.677932405566594</v>
      </c>
      <c r="L29" s="31">
        <f t="shared" si="8"/>
        <v>46.322067594433399</v>
      </c>
      <c r="M29" s="16"/>
      <c r="N29" s="31">
        <f t="shared" si="9"/>
        <v>47.584187408491943</v>
      </c>
      <c r="O29" s="31">
        <f t="shared" si="10"/>
        <v>52.41581259150805</v>
      </c>
      <c r="P29" s="16"/>
      <c r="Q29" s="31">
        <f t="shared" si="11"/>
        <v>51.34228187919463</v>
      </c>
      <c r="R29" s="31">
        <f t="shared" si="12"/>
        <v>48.65771812080537</v>
      </c>
      <c r="S29" s="16"/>
      <c r="T29" s="31">
        <f t="shared" si="13"/>
        <v>53.745928338762219</v>
      </c>
      <c r="U29" s="31">
        <f t="shared" si="14"/>
        <v>46.254071661237781</v>
      </c>
      <c r="V29" s="18"/>
      <c r="W29" s="18"/>
      <c r="X29" s="8"/>
      <c r="Y29" s="8"/>
      <c r="Z29" s="8"/>
      <c r="AC29" s="8"/>
      <c r="AD29" s="8"/>
      <c r="AE29" s="8"/>
      <c r="AF29" s="8"/>
      <c r="AJ29" s="8"/>
      <c r="AK29" s="8"/>
      <c r="AL29" s="8"/>
      <c r="AM29" s="8"/>
      <c r="AO29" s="8"/>
      <c r="AP29" s="8"/>
      <c r="AQ29" s="8"/>
      <c r="AS29" s="8"/>
      <c r="AT29" s="8"/>
      <c r="AV29" s="8"/>
      <c r="AW29" s="8"/>
      <c r="AY29" s="8"/>
      <c r="AZ29" s="8"/>
      <c r="BB29" s="17"/>
      <c r="BC29" s="44"/>
      <c r="BD29" s="17"/>
      <c r="BE29" s="17"/>
      <c r="BF29" s="44"/>
      <c r="BG29" s="18"/>
    </row>
    <row r="30" spans="1:61" ht="12" customHeight="1" x14ac:dyDescent="0.2">
      <c r="A30" s="15" t="s">
        <v>9</v>
      </c>
      <c r="B30" s="31">
        <f t="shared" si="1"/>
        <v>49.003984063745023</v>
      </c>
      <c r="C30" s="31">
        <f t="shared" si="2"/>
        <v>50.996015936254977</v>
      </c>
      <c r="D30" s="16"/>
      <c r="E30" s="31">
        <f t="shared" si="3"/>
        <v>46.05263157894737</v>
      </c>
      <c r="F30" s="31">
        <f t="shared" si="4"/>
        <v>53.94736842105263</v>
      </c>
      <c r="G30" s="16"/>
      <c r="H30" s="31">
        <f t="shared" si="5"/>
        <v>46.153846153846153</v>
      </c>
      <c r="I30" s="31">
        <f t="shared" si="6"/>
        <v>53.846153846153847</v>
      </c>
      <c r="J30" s="16"/>
      <c r="K30" s="31">
        <f t="shared" si="7"/>
        <v>48.837209302325576</v>
      </c>
      <c r="L30" s="31">
        <f t="shared" si="8"/>
        <v>51.162790697674424</v>
      </c>
      <c r="M30" s="16"/>
      <c r="N30" s="31">
        <f t="shared" si="9"/>
        <v>44.961240310077521</v>
      </c>
      <c r="O30" s="31">
        <f t="shared" si="10"/>
        <v>55.038759689922479</v>
      </c>
      <c r="P30" s="16"/>
      <c r="Q30" s="31">
        <f t="shared" si="11"/>
        <v>57.142857142857139</v>
      </c>
      <c r="R30" s="31">
        <f t="shared" si="12"/>
        <v>42.857142857142854</v>
      </c>
      <c r="S30" s="16"/>
      <c r="T30" s="31">
        <f t="shared" si="13"/>
        <v>52.439024390243901</v>
      </c>
      <c r="U30" s="31">
        <f t="shared" si="14"/>
        <v>47.560975609756099</v>
      </c>
      <c r="V30" s="18"/>
      <c r="W30" s="18"/>
      <c r="X30" s="8"/>
      <c r="Y30" s="8"/>
      <c r="Z30" s="8"/>
      <c r="AC30" s="8"/>
      <c r="AD30" s="8"/>
      <c r="AE30" s="8"/>
      <c r="AF30" s="8"/>
      <c r="AJ30" s="8"/>
      <c r="AK30" s="8"/>
      <c r="AL30" s="8"/>
      <c r="AM30" s="8"/>
      <c r="AO30" s="8"/>
      <c r="AP30" s="8"/>
      <c r="AQ30" s="8"/>
      <c r="AS30" s="8"/>
      <c r="AT30" s="8"/>
      <c r="AV30" s="8"/>
      <c r="AW30" s="8"/>
      <c r="AY30" s="8"/>
      <c r="AZ30" s="8"/>
      <c r="BB30" s="17"/>
      <c r="BC30" s="44"/>
      <c r="BD30" s="17"/>
      <c r="BE30" s="17"/>
      <c r="BF30" s="44"/>
      <c r="BG30" s="18"/>
    </row>
    <row r="31" spans="1:61" ht="12" customHeight="1" x14ac:dyDescent="0.2">
      <c r="A31" s="15" t="s">
        <v>10</v>
      </c>
      <c r="B31" s="31">
        <f t="shared" si="1"/>
        <v>48.249027237354085</v>
      </c>
      <c r="C31" s="31">
        <f t="shared" si="2"/>
        <v>51.750972762645922</v>
      </c>
      <c r="D31" s="16"/>
      <c r="E31" s="31">
        <f t="shared" si="3"/>
        <v>47.619047619047613</v>
      </c>
      <c r="F31" s="31">
        <f t="shared" si="4"/>
        <v>52.380952380952387</v>
      </c>
      <c r="G31" s="16"/>
      <c r="H31" s="31">
        <f t="shared" si="5"/>
        <v>52.380952380952387</v>
      </c>
      <c r="I31" s="31">
        <f t="shared" si="6"/>
        <v>47.619047619047613</v>
      </c>
      <c r="J31" s="16"/>
      <c r="K31" s="31">
        <f t="shared" si="7"/>
        <v>45.945945945945951</v>
      </c>
      <c r="L31" s="31">
        <f t="shared" si="8"/>
        <v>54.054054054054056</v>
      </c>
      <c r="M31" s="16"/>
      <c r="N31" s="31">
        <f t="shared" si="9"/>
        <v>42.95774647887324</v>
      </c>
      <c r="O31" s="31">
        <f t="shared" si="10"/>
        <v>57.04225352112676</v>
      </c>
      <c r="P31" s="16"/>
      <c r="Q31" s="31">
        <f t="shared" si="11"/>
        <v>56.71641791044776</v>
      </c>
      <c r="R31" s="31">
        <f t="shared" si="12"/>
        <v>43.283582089552233</v>
      </c>
      <c r="S31" s="16"/>
      <c r="T31" s="31">
        <f t="shared" si="13"/>
        <v>52.941176470588239</v>
      </c>
      <c r="U31" s="31">
        <f t="shared" si="14"/>
        <v>47.058823529411761</v>
      </c>
      <c r="V31" s="18"/>
      <c r="W31" s="18"/>
      <c r="X31" s="8"/>
      <c r="Y31" s="8"/>
      <c r="Z31" s="8"/>
      <c r="AC31" s="8"/>
      <c r="AD31" s="8"/>
      <c r="AE31" s="8"/>
      <c r="AF31" s="8"/>
      <c r="AJ31" s="8"/>
      <c r="AK31" s="8"/>
      <c r="AL31" s="8"/>
      <c r="AM31" s="8"/>
      <c r="AO31" s="8"/>
      <c r="AP31" s="8"/>
      <c r="AQ31" s="8"/>
      <c r="AS31" s="8"/>
      <c r="AT31" s="8"/>
      <c r="AV31" s="8"/>
      <c r="AW31" s="8"/>
      <c r="AY31" s="8"/>
      <c r="AZ31" s="8"/>
      <c r="BB31" s="17"/>
      <c r="BC31" s="44"/>
      <c r="BD31" s="17"/>
      <c r="BE31" s="17"/>
      <c r="BF31" s="44"/>
      <c r="BG31" s="18"/>
    </row>
    <row r="32" spans="1:61" ht="17.25" customHeight="1" x14ac:dyDescent="0.2">
      <c r="A32" s="1" t="s">
        <v>11</v>
      </c>
      <c r="B32" s="31">
        <f t="shared" si="1"/>
        <v>49.511002444987774</v>
      </c>
      <c r="C32" s="31">
        <f t="shared" si="2"/>
        <v>50.488997555012226</v>
      </c>
      <c r="D32" s="16"/>
      <c r="E32" s="31">
        <f t="shared" si="3"/>
        <v>49.429657794676807</v>
      </c>
      <c r="F32" s="31">
        <f t="shared" si="4"/>
        <v>50.570342205323193</v>
      </c>
      <c r="G32" s="16"/>
      <c r="H32" s="31">
        <f t="shared" si="5"/>
        <v>45.291479820627799</v>
      </c>
      <c r="I32" s="31">
        <f t="shared" si="6"/>
        <v>54.708520179372201</v>
      </c>
      <c r="J32" s="16"/>
      <c r="K32" s="31">
        <f t="shared" si="7"/>
        <v>52.293577981651374</v>
      </c>
      <c r="L32" s="31">
        <f t="shared" si="8"/>
        <v>47.706422018348626</v>
      </c>
      <c r="M32" s="16"/>
      <c r="N32" s="31">
        <f t="shared" si="9"/>
        <v>50</v>
      </c>
      <c r="O32" s="31">
        <f t="shared" si="10"/>
        <v>50</v>
      </c>
      <c r="P32" s="16"/>
      <c r="Q32" s="31">
        <f t="shared" si="11"/>
        <v>48.717948717948715</v>
      </c>
      <c r="R32" s="31">
        <f t="shared" si="12"/>
        <v>51.282051282051277</v>
      </c>
      <c r="S32" s="16"/>
      <c r="T32" s="31">
        <f t="shared" si="13"/>
        <v>49.504950495049506</v>
      </c>
      <c r="U32" s="31">
        <f t="shared" si="14"/>
        <v>50.495049504950494</v>
      </c>
      <c r="V32" s="20"/>
      <c r="W32" s="18"/>
      <c r="X32" s="8"/>
      <c r="Y32" s="8"/>
      <c r="Z32" s="8"/>
      <c r="AC32" s="8"/>
      <c r="AD32" s="8"/>
      <c r="AE32" s="8"/>
      <c r="AF32" s="8"/>
      <c r="AJ32" s="8"/>
      <c r="AK32" s="8"/>
      <c r="AL32" s="8"/>
      <c r="AM32" s="8"/>
      <c r="AO32" s="8"/>
      <c r="AP32" s="8"/>
      <c r="AQ32" s="8"/>
      <c r="AS32" s="8"/>
      <c r="AT32" s="8"/>
      <c r="AV32" s="8"/>
      <c r="AW32" s="8"/>
      <c r="AY32" s="8"/>
      <c r="AZ32" s="8"/>
      <c r="BB32" s="17"/>
      <c r="BC32" s="44"/>
      <c r="BD32" s="17"/>
      <c r="BE32" s="17"/>
      <c r="BF32" s="44"/>
      <c r="BG32" s="20"/>
    </row>
    <row r="33" spans="1:59" ht="12" customHeight="1" x14ac:dyDescent="0.2">
      <c r="A33" s="15" t="s">
        <v>12</v>
      </c>
      <c r="B33" s="31">
        <f t="shared" si="1"/>
        <v>49.438590430126098</v>
      </c>
      <c r="C33" s="31">
        <f t="shared" si="2"/>
        <v>50.561409569873895</v>
      </c>
      <c r="D33" s="16"/>
      <c r="E33" s="31">
        <f t="shared" si="3"/>
        <v>48.717948717948715</v>
      </c>
      <c r="F33" s="31">
        <f t="shared" si="4"/>
        <v>51.282051282051277</v>
      </c>
      <c r="G33" s="16"/>
      <c r="H33" s="31">
        <f t="shared" si="5"/>
        <v>46.820809248554909</v>
      </c>
      <c r="I33" s="31">
        <f t="shared" si="6"/>
        <v>53.179190751445084</v>
      </c>
      <c r="J33" s="16"/>
      <c r="K33" s="31">
        <f t="shared" si="7"/>
        <v>50.360288230584473</v>
      </c>
      <c r="L33" s="31">
        <f t="shared" si="8"/>
        <v>49.639711769415534</v>
      </c>
      <c r="M33" s="16"/>
      <c r="N33" s="31">
        <f t="shared" si="9"/>
        <v>49.746514575411915</v>
      </c>
      <c r="O33" s="31">
        <f t="shared" si="10"/>
        <v>50.253485424588085</v>
      </c>
      <c r="P33" s="16"/>
      <c r="Q33" s="31">
        <f t="shared" si="11"/>
        <v>51.49812734082397</v>
      </c>
      <c r="R33" s="31">
        <f t="shared" si="12"/>
        <v>48.50187265917603</v>
      </c>
      <c r="S33" s="16"/>
      <c r="T33" s="31">
        <f t="shared" si="13"/>
        <v>50.231481481481474</v>
      </c>
      <c r="U33" s="31">
        <f t="shared" si="14"/>
        <v>49.768518518518519</v>
      </c>
      <c r="V33" s="20"/>
      <c r="W33" s="18"/>
      <c r="X33" s="8"/>
      <c r="Y33" s="8"/>
      <c r="Z33" s="8"/>
      <c r="AC33" s="8"/>
      <c r="AD33" s="8"/>
      <c r="AE33" s="8"/>
      <c r="AF33" s="8"/>
      <c r="AJ33" s="8"/>
      <c r="AK33" s="8"/>
      <c r="AL33" s="8"/>
      <c r="AM33" s="8"/>
      <c r="AO33" s="8"/>
      <c r="AP33" s="8"/>
      <c r="AQ33" s="8"/>
      <c r="AS33" s="8"/>
      <c r="AT33" s="8"/>
      <c r="AV33" s="8"/>
      <c r="AW33" s="8"/>
      <c r="AY33" s="8"/>
      <c r="AZ33" s="8"/>
      <c r="BB33" s="17"/>
      <c r="BC33" s="44"/>
      <c r="BD33" s="17"/>
      <c r="BE33" s="17"/>
      <c r="BF33" s="44"/>
      <c r="BG33" s="20"/>
    </row>
    <row r="34" spans="1:59" ht="12" customHeight="1" x14ac:dyDescent="0.2">
      <c r="A34" s="15" t="s">
        <v>13</v>
      </c>
      <c r="B34" s="31">
        <f t="shared" si="1"/>
        <v>45.787545787545788</v>
      </c>
      <c r="C34" s="31">
        <f t="shared" si="2"/>
        <v>54.212454212454212</v>
      </c>
      <c r="D34" s="16"/>
      <c r="E34" s="31">
        <f t="shared" si="3"/>
        <v>27.27272727272727</v>
      </c>
      <c r="F34" s="31">
        <f t="shared" si="4"/>
        <v>72.727272727272734</v>
      </c>
      <c r="G34" s="16"/>
      <c r="H34" s="31">
        <f t="shared" si="5"/>
        <v>61.111111111111114</v>
      </c>
      <c r="I34" s="31">
        <f t="shared" si="6"/>
        <v>38.888888888888893</v>
      </c>
      <c r="J34" s="16"/>
      <c r="K34" s="31">
        <f t="shared" si="7"/>
        <v>30.434782608695656</v>
      </c>
      <c r="L34" s="31">
        <f t="shared" si="8"/>
        <v>69.565217391304344</v>
      </c>
      <c r="M34" s="16"/>
      <c r="N34" s="31">
        <f t="shared" si="9"/>
        <v>44.927536231884055</v>
      </c>
      <c r="O34" s="31">
        <f t="shared" si="10"/>
        <v>55.072463768115945</v>
      </c>
      <c r="P34" s="16"/>
      <c r="Q34" s="31">
        <f t="shared" si="11"/>
        <v>52.542372881355938</v>
      </c>
      <c r="R34" s="31">
        <f t="shared" si="12"/>
        <v>47.457627118644069</v>
      </c>
      <c r="S34" s="16"/>
      <c r="T34" s="31">
        <f t="shared" si="13"/>
        <v>54.237288135593218</v>
      </c>
      <c r="U34" s="31">
        <f t="shared" si="14"/>
        <v>45.762711864406782</v>
      </c>
      <c r="V34" s="18"/>
      <c r="W34" s="18"/>
      <c r="X34" s="8"/>
      <c r="Y34" s="8"/>
      <c r="Z34" s="8"/>
      <c r="AC34" s="8"/>
      <c r="AD34" s="8"/>
      <c r="AE34" s="8"/>
      <c r="AF34" s="8"/>
      <c r="AJ34" s="8"/>
      <c r="AK34" s="8"/>
      <c r="AL34" s="8"/>
      <c r="AM34" s="8"/>
      <c r="AO34" s="8"/>
      <c r="AP34" s="8"/>
      <c r="AQ34" s="8"/>
      <c r="AS34" s="8"/>
      <c r="AT34" s="8"/>
      <c r="AV34" s="8"/>
      <c r="AW34" s="8"/>
      <c r="AY34" s="8"/>
      <c r="AZ34" s="8"/>
      <c r="BB34" s="17"/>
      <c r="BC34" s="44"/>
      <c r="BD34" s="17"/>
      <c r="BE34" s="17"/>
      <c r="BF34" s="44"/>
      <c r="BG34" s="18"/>
    </row>
    <row r="35" spans="1:59" ht="12" customHeight="1" x14ac:dyDescent="0.2">
      <c r="A35" s="15" t="s">
        <v>14</v>
      </c>
      <c r="B35" s="31">
        <f t="shared" si="1"/>
        <v>44.052863436123346</v>
      </c>
      <c r="C35" s="31">
        <f t="shared" si="2"/>
        <v>55.947136563876654</v>
      </c>
      <c r="D35" s="16"/>
      <c r="E35" s="31">
        <f t="shared" si="3"/>
        <v>50</v>
      </c>
      <c r="F35" s="31">
        <f t="shared" si="4"/>
        <v>50</v>
      </c>
      <c r="G35" s="16"/>
      <c r="H35" s="31">
        <f t="shared" si="5"/>
        <v>28.125</v>
      </c>
      <c r="I35" s="31">
        <f t="shared" si="6"/>
        <v>71.875</v>
      </c>
      <c r="J35" s="16"/>
      <c r="K35" s="31">
        <f t="shared" si="7"/>
        <v>39.285714285714285</v>
      </c>
      <c r="L35" s="31">
        <f t="shared" si="8"/>
        <v>60.714285714285708</v>
      </c>
      <c r="M35" s="16"/>
      <c r="N35" s="31">
        <f t="shared" si="9"/>
        <v>47.368421052631575</v>
      </c>
      <c r="O35" s="31">
        <f t="shared" si="10"/>
        <v>52.631578947368418</v>
      </c>
      <c r="P35" s="16"/>
      <c r="Q35" s="31">
        <f t="shared" si="11"/>
        <v>50</v>
      </c>
      <c r="R35" s="31">
        <f t="shared" si="12"/>
        <v>50</v>
      </c>
      <c r="S35" s="16"/>
      <c r="T35" s="31">
        <f t="shared" si="13"/>
        <v>47.058823529411761</v>
      </c>
      <c r="U35" s="31">
        <f t="shared" si="14"/>
        <v>52.941176470588239</v>
      </c>
      <c r="V35" s="18"/>
      <c r="W35" s="18"/>
      <c r="X35" s="8"/>
      <c r="Y35" s="8"/>
      <c r="Z35" s="8"/>
      <c r="AC35" s="8"/>
      <c r="AD35" s="8"/>
      <c r="AE35" s="8"/>
      <c r="AF35" s="8"/>
      <c r="AJ35" s="8"/>
      <c r="AK35" s="8"/>
      <c r="AL35" s="8"/>
      <c r="AM35" s="8"/>
      <c r="AO35" s="8"/>
      <c r="AP35" s="8"/>
      <c r="AQ35" s="8"/>
      <c r="AS35" s="8"/>
      <c r="AT35" s="8"/>
      <c r="AV35" s="8"/>
      <c r="AW35" s="8"/>
      <c r="AY35" s="8"/>
      <c r="AZ35" s="8"/>
      <c r="BB35" s="17"/>
      <c r="BC35" s="44"/>
      <c r="BD35" s="17"/>
      <c r="BE35" s="17"/>
      <c r="BF35" s="44"/>
      <c r="BG35" s="18"/>
    </row>
    <row r="36" spans="1:59" ht="12" customHeight="1" x14ac:dyDescent="0.2">
      <c r="A36" s="15" t="s">
        <v>15</v>
      </c>
      <c r="B36" s="31">
        <f t="shared" si="1"/>
        <v>50.328022492970945</v>
      </c>
      <c r="C36" s="31">
        <f t="shared" si="2"/>
        <v>49.671977507029055</v>
      </c>
      <c r="D36" s="16"/>
      <c r="E36" s="31">
        <f t="shared" si="3"/>
        <v>50.11389521640092</v>
      </c>
      <c r="F36" s="31">
        <f t="shared" si="4"/>
        <v>49.886104783599087</v>
      </c>
      <c r="G36" s="16"/>
      <c r="H36" s="31">
        <f t="shared" si="5"/>
        <v>48.106060606060609</v>
      </c>
      <c r="I36" s="31">
        <f t="shared" si="6"/>
        <v>51.893939393939391</v>
      </c>
      <c r="J36" s="16"/>
      <c r="K36" s="31">
        <f t="shared" si="7"/>
        <v>53.691275167785236</v>
      </c>
      <c r="L36" s="31">
        <f t="shared" si="8"/>
        <v>46.308724832214764</v>
      </c>
      <c r="M36" s="16"/>
      <c r="N36" s="31">
        <f t="shared" si="9"/>
        <v>48.663101604278076</v>
      </c>
      <c r="O36" s="31">
        <f t="shared" si="10"/>
        <v>51.336898395721931</v>
      </c>
      <c r="P36" s="16"/>
      <c r="Q36" s="31">
        <f t="shared" si="11"/>
        <v>51.363636363636367</v>
      </c>
      <c r="R36" s="31">
        <f t="shared" si="12"/>
        <v>48.63636363636364</v>
      </c>
      <c r="S36" s="16"/>
      <c r="T36" s="31">
        <f t="shared" si="13"/>
        <v>49.75369458128079</v>
      </c>
      <c r="U36" s="31">
        <f t="shared" si="14"/>
        <v>50.246305418719217</v>
      </c>
      <c r="V36" s="18"/>
      <c r="W36" s="18"/>
      <c r="X36" s="8"/>
      <c r="Y36" s="8"/>
      <c r="Z36" s="8"/>
      <c r="AC36" s="8"/>
      <c r="AD36" s="8"/>
      <c r="AE36" s="8"/>
      <c r="AF36" s="8"/>
      <c r="AJ36" s="8"/>
      <c r="AK36" s="8"/>
      <c r="AL36" s="8"/>
      <c r="AM36" s="8"/>
      <c r="AO36" s="8"/>
      <c r="AP36" s="8"/>
      <c r="AQ36" s="8"/>
      <c r="AS36" s="8"/>
      <c r="AT36" s="8"/>
      <c r="AV36" s="8"/>
      <c r="AW36" s="8"/>
      <c r="AY36" s="8"/>
      <c r="AZ36" s="8"/>
      <c r="BB36" s="17"/>
      <c r="BC36" s="44"/>
      <c r="BD36" s="17"/>
      <c r="BE36" s="17"/>
      <c r="BF36" s="44"/>
      <c r="BG36" s="18"/>
    </row>
    <row r="37" spans="1:59" ht="17.25" customHeight="1" x14ac:dyDescent="0.2">
      <c r="A37" s="1" t="s">
        <v>16</v>
      </c>
      <c r="B37" s="31">
        <f t="shared" si="1"/>
        <v>47.708894878706197</v>
      </c>
      <c r="C37" s="31">
        <f t="shared" si="2"/>
        <v>52.291105121293803</v>
      </c>
      <c r="D37" s="16"/>
      <c r="E37" s="31">
        <f t="shared" si="3"/>
        <v>39.130434782608695</v>
      </c>
      <c r="F37" s="31">
        <f t="shared" si="4"/>
        <v>60.869565217391312</v>
      </c>
      <c r="G37" s="16"/>
      <c r="H37" s="31">
        <f t="shared" si="5"/>
        <v>47.272727272727273</v>
      </c>
      <c r="I37" s="31">
        <f t="shared" si="6"/>
        <v>52.72727272727272</v>
      </c>
      <c r="J37" s="16"/>
      <c r="K37" s="31">
        <f t="shared" si="7"/>
        <v>47.619047619047613</v>
      </c>
      <c r="L37" s="31">
        <f t="shared" si="8"/>
        <v>52.380952380952387</v>
      </c>
      <c r="M37" s="16"/>
      <c r="N37" s="31">
        <f t="shared" si="9"/>
        <v>51.282051282051277</v>
      </c>
      <c r="O37" s="31">
        <f t="shared" si="10"/>
        <v>48.717948717948715</v>
      </c>
      <c r="P37" s="16"/>
      <c r="Q37" s="31">
        <f t="shared" si="11"/>
        <v>50</v>
      </c>
      <c r="R37" s="31">
        <f t="shared" si="12"/>
        <v>50</v>
      </c>
      <c r="S37" s="16"/>
      <c r="T37" s="31">
        <f t="shared" si="13"/>
        <v>45.762711864406782</v>
      </c>
      <c r="U37" s="31">
        <f t="shared" si="14"/>
        <v>54.237288135593218</v>
      </c>
      <c r="V37" s="18"/>
      <c r="W37" s="18"/>
      <c r="X37" s="8"/>
      <c r="Y37" s="8"/>
      <c r="Z37" s="8"/>
      <c r="AC37" s="8"/>
      <c r="AD37" s="8"/>
      <c r="AE37" s="8"/>
      <c r="AF37" s="8"/>
      <c r="AJ37" s="8"/>
      <c r="AK37" s="8"/>
      <c r="AL37" s="8"/>
      <c r="AM37" s="8"/>
      <c r="AO37" s="8"/>
      <c r="AP37" s="8"/>
      <c r="AQ37" s="8"/>
      <c r="AS37" s="8"/>
      <c r="AT37" s="8"/>
      <c r="AV37" s="8"/>
      <c r="AW37" s="8"/>
      <c r="AY37" s="8"/>
      <c r="AZ37" s="8"/>
      <c r="BB37" s="17"/>
      <c r="BC37" s="44"/>
      <c r="BD37" s="17"/>
      <c r="BE37" s="17"/>
      <c r="BF37" s="44"/>
      <c r="BG37" s="18"/>
    </row>
    <row r="38" spans="1:59" ht="12" customHeight="1" x14ac:dyDescent="0.2">
      <c r="A38" s="15" t="s">
        <v>17</v>
      </c>
      <c r="B38" s="31">
        <f t="shared" si="1"/>
        <v>49.887514060742404</v>
      </c>
      <c r="C38" s="31">
        <f t="shared" si="2"/>
        <v>50.112485939257589</v>
      </c>
      <c r="D38" s="16"/>
      <c r="E38" s="31">
        <f t="shared" si="3"/>
        <v>55.033557046979865</v>
      </c>
      <c r="F38" s="31">
        <f t="shared" si="4"/>
        <v>44.966442953020135</v>
      </c>
      <c r="G38" s="16"/>
      <c r="H38" s="31">
        <f t="shared" si="5"/>
        <v>38.31775700934579</v>
      </c>
      <c r="I38" s="31">
        <f t="shared" si="6"/>
        <v>61.682242990654203</v>
      </c>
      <c r="J38" s="16"/>
      <c r="K38" s="31">
        <f t="shared" si="7"/>
        <v>46.394984326018808</v>
      </c>
      <c r="L38" s="31">
        <f t="shared" si="8"/>
        <v>53.605015673981192</v>
      </c>
      <c r="M38" s="16"/>
      <c r="N38" s="31">
        <f t="shared" si="9"/>
        <v>51.397849462365599</v>
      </c>
      <c r="O38" s="31">
        <f t="shared" si="10"/>
        <v>48.602150537634408</v>
      </c>
      <c r="P38" s="16"/>
      <c r="Q38" s="31">
        <f t="shared" si="11"/>
        <v>53.086419753086425</v>
      </c>
      <c r="R38" s="31">
        <f t="shared" si="12"/>
        <v>46.913580246913575</v>
      </c>
      <c r="S38" s="16"/>
      <c r="T38" s="31">
        <f t="shared" si="13"/>
        <v>52.30125523012552</v>
      </c>
      <c r="U38" s="31">
        <f t="shared" si="14"/>
        <v>47.69874476987448</v>
      </c>
      <c r="V38" s="18"/>
      <c r="W38" s="18"/>
      <c r="X38" s="8"/>
      <c r="Y38" s="8"/>
      <c r="Z38" s="8"/>
      <c r="AC38" s="8"/>
      <c r="AD38" s="8"/>
      <c r="AE38" s="8"/>
      <c r="AF38" s="8"/>
      <c r="AJ38" s="8"/>
      <c r="AK38" s="8"/>
      <c r="AL38" s="8"/>
      <c r="AM38" s="8"/>
      <c r="AO38" s="8"/>
      <c r="AP38" s="8"/>
      <c r="AQ38" s="8"/>
      <c r="AS38" s="8"/>
      <c r="AT38" s="8"/>
      <c r="AV38" s="8"/>
      <c r="AW38" s="8"/>
      <c r="AY38" s="8"/>
      <c r="AZ38" s="8"/>
      <c r="BB38" s="17"/>
      <c r="BC38" s="44"/>
      <c r="BD38" s="17"/>
      <c r="BE38" s="17"/>
      <c r="BF38" s="44"/>
      <c r="BG38" s="18"/>
    </row>
    <row r="39" spans="1:59" ht="12" customHeight="1" x14ac:dyDescent="0.2">
      <c r="A39" s="15" t="s">
        <v>18</v>
      </c>
      <c r="B39" s="31">
        <f t="shared" si="1"/>
        <v>43.564356435643568</v>
      </c>
      <c r="C39" s="31">
        <f t="shared" si="2"/>
        <v>56.435643564356432</v>
      </c>
      <c r="D39" s="16"/>
      <c r="E39" s="48">
        <f>IF(E18="-","-",E18/SUM(E18:F18)*100)</f>
        <v>35.294117647058826</v>
      </c>
      <c r="F39" s="31">
        <f t="shared" si="4"/>
        <v>64.705882352941174</v>
      </c>
      <c r="G39" s="16"/>
      <c r="H39" s="31">
        <f t="shared" si="5"/>
        <v>50</v>
      </c>
      <c r="I39" s="31">
        <f t="shared" si="6"/>
        <v>50</v>
      </c>
      <c r="J39" s="16"/>
      <c r="K39" s="31">
        <f t="shared" si="7"/>
        <v>53.846153846153847</v>
      </c>
      <c r="L39" s="31">
        <f t="shared" si="8"/>
        <v>46.153846153846153</v>
      </c>
      <c r="M39" s="16"/>
      <c r="N39" s="31">
        <f t="shared" si="9"/>
        <v>44.827586206896555</v>
      </c>
      <c r="O39" s="31">
        <f t="shared" si="10"/>
        <v>55.172413793103445</v>
      </c>
      <c r="P39" s="16"/>
      <c r="Q39" s="31">
        <f t="shared" si="11"/>
        <v>45</v>
      </c>
      <c r="R39" s="31">
        <f t="shared" si="12"/>
        <v>55.000000000000007</v>
      </c>
      <c r="S39" s="16"/>
      <c r="T39" s="31">
        <f t="shared" si="13"/>
        <v>38.888888888888893</v>
      </c>
      <c r="U39" s="31">
        <f t="shared" si="14"/>
        <v>61.111111111111114</v>
      </c>
      <c r="V39" s="18"/>
      <c r="W39" s="18"/>
      <c r="X39" s="8"/>
      <c r="Y39" s="8"/>
      <c r="Z39" s="8"/>
      <c r="AC39" s="8"/>
      <c r="AD39" s="8"/>
      <c r="AE39" s="8"/>
      <c r="AF39" s="8"/>
      <c r="AJ39" s="8"/>
      <c r="AK39" s="8"/>
      <c r="AL39" s="8"/>
      <c r="AM39" s="8"/>
      <c r="AO39" s="8"/>
      <c r="AP39" s="8"/>
      <c r="AQ39" s="8"/>
      <c r="AS39" s="8"/>
      <c r="AT39" s="8"/>
      <c r="AV39" s="8"/>
      <c r="AW39" s="8"/>
      <c r="AY39" s="8"/>
      <c r="AZ39" s="8"/>
      <c r="BB39" s="17"/>
      <c r="BC39" s="44"/>
      <c r="BD39" s="17"/>
      <c r="BE39" s="17"/>
      <c r="BF39" s="44"/>
      <c r="BG39" s="18"/>
    </row>
    <row r="40" spans="1:59" ht="12" customHeight="1" x14ac:dyDescent="0.2">
      <c r="A40" s="15" t="s">
        <v>19</v>
      </c>
      <c r="B40" s="31">
        <f t="shared" si="1"/>
        <v>50.749250749250749</v>
      </c>
      <c r="C40" s="31">
        <f t="shared" si="2"/>
        <v>49.250749250749251</v>
      </c>
      <c r="D40" s="16"/>
      <c r="E40" s="31">
        <f t="shared" si="3"/>
        <v>51.408450704225352</v>
      </c>
      <c r="F40" s="31">
        <f t="shared" si="4"/>
        <v>48.591549295774648</v>
      </c>
      <c r="G40" s="16"/>
      <c r="H40" s="31">
        <f t="shared" si="5"/>
        <v>46.551724137931032</v>
      </c>
      <c r="I40" s="31">
        <f t="shared" si="6"/>
        <v>53.448275862068961</v>
      </c>
      <c r="J40" s="16"/>
      <c r="K40" s="31">
        <f t="shared" si="7"/>
        <v>51.17647058823529</v>
      </c>
      <c r="L40" s="31">
        <f t="shared" si="8"/>
        <v>48.823529411764703</v>
      </c>
      <c r="M40" s="16"/>
      <c r="N40" s="31">
        <f t="shared" si="9"/>
        <v>51.19453924914675</v>
      </c>
      <c r="O40" s="31">
        <f t="shared" si="10"/>
        <v>48.805460750853243</v>
      </c>
      <c r="P40" s="16"/>
      <c r="Q40" s="31">
        <f t="shared" si="11"/>
        <v>46.621621621621621</v>
      </c>
      <c r="R40" s="31">
        <f t="shared" si="12"/>
        <v>53.378378378378379</v>
      </c>
      <c r="S40" s="16"/>
      <c r="T40" s="31">
        <f t="shared" si="13"/>
        <v>56.81818181818182</v>
      </c>
      <c r="U40" s="31">
        <f t="shared" si="14"/>
        <v>43.18181818181818</v>
      </c>
      <c r="V40" s="18"/>
      <c r="W40" s="18"/>
      <c r="X40" s="8"/>
      <c r="Y40" s="8"/>
      <c r="Z40" s="8"/>
      <c r="AC40" s="8"/>
      <c r="AD40" s="8"/>
      <c r="AE40" s="8"/>
      <c r="AF40" s="8"/>
      <c r="AJ40" s="8"/>
      <c r="AK40" s="8"/>
      <c r="AL40" s="8"/>
      <c r="AM40" s="8"/>
      <c r="AO40" s="8"/>
      <c r="AP40" s="8"/>
      <c r="AQ40" s="8"/>
      <c r="AS40" s="8"/>
      <c r="AT40" s="8"/>
      <c r="AV40" s="8"/>
      <c r="AW40" s="8"/>
      <c r="AY40" s="8"/>
      <c r="AZ40" s="8"/>
      <c r="BB40" s="17"/>
      <c r="BC40" s="44"/>
      <c r="BD40" s="17"/>
      <c r="BE40" s="17"/>
      <c r="BF40" s="44"/>
      <c r="BG40" s="18"/>
    </row>
    <row r="41" spans="1:59" ht="12" customHeight="1" x14ac:dyDescent="0.2">
      <c r="A41" s="15" t="s">
        <v>20</v>
      </c>
      <c r="B41" s="31">
        <f t="shared" si="1"/>
        <v>48.366013071895424</v>
      </c>
      <c r="C41" s="31">
        <f t="shared" si="2"/>
        <v>51.633986928104584</v>
      </c>
      <c r="D41" s="16"/>
      <c r="E41" s="31">
        <f t="shared" si="3"/>
        <v>46.153846153846153</v>
      </c>
      <c r="F41" s="31">
        <f t="shared" si="4"/>
        <v>53.846153846153847</v>
      </c>
      <c r="G41" s="16"/>
      <c r="H41" s="31">
        <f t="shared" si="5"/>
        <v>51.724137931034484</v>
      </c>
      <c r="I41" s="31">
        <f t="shared" si="6"/>
        <v>48.275862068965516</v>
      </c>
      <c r="J41" s="16"/>
      <c r="K41" s="31">
        <f t="shared" si="7"/>
        <v>44.303797468354425</v>
      </c>
      <c r="L41" s="31">
        <f t="shared" si="8"/>
        <v>55.696202531645568</v>
      </c>
      <c r="M41" s="16"/>
      <c r="N41" s="31">
        <f t="shared" si="9"/>
        <v>49.206349206349202</v>
      </c>
      <c r="O41" s="31">
        <f t="shared" si="10"/>
        <v>50.793650793650791</v>
      </c>
      <c r="P41" s="16"/>
      <c r="Q41" s="31">
        <f t="shared" si="11"/>
        <v>53.333333333333336</v>
      </c>
      <c r="R41" s="31">
        <f t="shared" si="12"/>
        <v>46.666666666666664</v>
      </c>
      <c r="S41" s="16"/>
      <c r="T41" s="31">
        <f t="shared" si="13"/>
        <v>46.478873239436616</v>
      </c>
      <c r="U41" s="31">
        <f t="shared" si="14"/>
        <v>53.521126760563376</v>
      </c>
      <c r="V41" s="18"/>
      <c r="W41" s="18"/>
      <c r="X41" s="8"/>
      <c r="Y41" s="8"/>
      <c r="Z41" s="8"/>
      <c r="AC41" s="8"/>
      <c r="AD41" s="8"/>
      <c r="AE41" s="8"/>
      <c r="AF41" s="8"/>
      <c r="AJ41" s="8"/>
      <c r="AK41" s="8"/>
      <c r="AL41" s="8"/>
      <c r="AM41" s="8"/>
      <c r="AO41" s="8"/>
      <c r="AP41" s="8"/>
      <c r="AQ41" s="8"/>
      <c r="AS41" s="8"/>
      <c r="AT41" s="8"/>
      <c r="AV41" s="8"/>
      <c r="AW41" s="8"/>
      <c r="AY41" s="8"/>
      <c r="AZ41" s="8"/>
      <c r="BB41" s="17"/>
      <c r="BC41" s="44"/>
      <c r="BD41" s="17"/>
      <c r="BE41" s="17"/>
      <c r="BF41" s="44"/>
      <c r="BG41" s="18"/>
    </row>
    <row r="42" spans="1:59" ht="17.25" customHeight="1" x14ac:dyDescent="0.2">
      <c r="A42" s="15" t="s">
        <v>21</v>
      </c>
      <c r="B42" s="31">
        <f t="shared" si="1"/>
        <v>52.39339288724085</v>
      </c>
      <c r="C42" s="31">
        <f t="shared" si="2"/>
        <v>47.606607112759143</v>
      </c>
      <c r="D42" s="16"/>
      <c r="E42" s="31">
        <f t="shared" si="3"/>
        <v>50.63444108761329</v>
      </c>
      <c r="F42" s="31">
        <f t="shared" si="4"/>
        <v>49.36555891238671</v>
      </c>
      <c r="G42" s="16"/>
      <c r="H42" s="31">
        <f t="shared" si="5"/>
        <v>47.06849315068493</v>
      </c>
      <c r="I42" s="31">
        <f t="shared" si="6"/>
        <v>52.93150684931507</v>
      </c>
      <c r="J42" s="16"/>
      <c r="K42" s="31">
        <f t="shared" si="7"/>
        <v>48.074369189907038</v>
      </c>
      <c r="L42" s="31">
        <f t="shared" si="8"/>
        <v>51.925630810092962</v>
      </c>
      <c r="M42" s="16"/>
      <c r="N42" s="31">
        <f t="shared" si="9"/>
        <v>54.089532144059241</v>
      </c>
      <c r="O42" s="31">
        <f t="shared" si="10"/>
        <v>45.910467855940759</v>
      </c>
      <c r="P42" s="16"/>
      <c r="Q42" s="31">
        <f t="shared" si="11"/>
        <v>58.0026455026455</v>
      </c>
      <c r="R42" s="31">
        <f t="shared" si="12"/>
        <v>41.9973544973545</v>
      </c>
      <c r="S42" s="16"/>
      <c r="T42" s="31">
        <f t="shared" si="13"/>
        <v>57.785888077858885</v>
      </c>
      <c r="U42" s="31">
        <f t="shared" si="14"/>
        <v>42.214111922141115</v>
      </c>
      <c r="V42" s="18"/>
      <c r="W42" s="18"/>
      <c r="X42" s="8"/>
      <c r="Y42" s="8"/>
      <c r="Z42" s="8"/>
      <c r="AC42" s="8"/>
      <c r="AD42" s="8"/>
      <c r="AE42" s="8"/>
      <c r="AF42" s="8"/>
      <c r="AJ42" s="8"/>
      <c r="AK42" s="8"/>
      <c r="AL42" s="8"/>
      <c r="AM42" s="8"/>
      <c r="AO42" s="8"/>
      <c r="AP42" s="8"/>
      <c r="AQ42" s="8"/>
      <c r="AS42" s="8"/>
      <c r="AT42" s="8"/>
      <c r="AV42" s="8"/>
      <c r="AW42" s="8"/>
      <c r="AY42" s="8"/>
      <c r="AZ42" s="8"/>
      <c r="BB42" s="17"/>
      <c r="BC42" s="44"/>
      <c r="BD42" s="17"/>
      <c r="BE42" s="17"/>
      <c r="BF42" s="44"/>
      <c r="BG42" s="18"/>
    </row>
    <row r="43" spans="1:59" ht="17.25" customHeight="1" x14ac:dyDescent="0.2">
      <c r="A43" s="21" t="s">
        <v>22</v>
      </c>
      <c r="B43" s="31">
        <f t="shared" si="1"/>
        <v>49.249520970832442</v>
      </c>
      <c r="C43" s="31">
        <f t="shared" si="2"/>
        <v>50.75047902916755</v>
      </c>
      <c r="D43" s="16"/>
      <c r="E43" s="31">
        <f t="shared" si="3"/>
        <v>49.390053174851424</v>
      </c>
      <c r="F43" s="31">
        <f t="shared" si="4"/>
        <v>50.609946825148576</v>
      </c>
      <c r="G43" s="16"/>
      <c r="H43" s="31">
        <f t="shared" si="5"/>
        <v>45.476477683956574</v>
      </c>
      <c r="I43" s="31">
        <f t="shared" si="6"/>
        <v>54.523522316043426</v>
      </c>
      <c r="J43" s="16"/>
      <c r="K43" s="31">
        <f t="shared" si="7"/>
        <v>50.287120590648072</v>
      </c>
      <c r="L43" s="31">
        <f t="shared" si="8"/>
        <v>49.712879409351928</v>
      </c>
      <c r="M43" s="16"/>
      <c r="N43" s="31">
        <f t="shared" si="9"/>
        <v>48.918174665617627</v>
      </c>
      <c r="O43" s="31">
        <f t="shared" si="10"/>
        <v>51.08182533438238</v>
      </c>
      <c r="P43" s="16"/>
      <c r="Q43" s="31">
        <f t="shared" si="11"/>
        <v>50.870924519874947</v>
      </c>
      <c r="R43" s="31">
        <f t="shared" si="12"/>
        <v>49.129075480125053</v>
      </c>
      <c r="S43" s="16"/>
      <c r="T43" s="31">
        <f t="shared" si="13"/>
        <v>50.753295668549903</v>
      </c>
      <c r="U43" s="31">
        <f t="shared" si="14"/>
        <v>49.24670433145009</v>
      </c>
      <c r="V43" s="23"/>
      <c r="W43" s="18"/>
      <c r="X43" s="8"/>
      <c r="Y43" s="8"/>
      <c r="Z43" s="8"/>
      <c r="AC43" s="8"/>
      <c r="AD43" s="8"/>
      <c r="AE43" s="8"/>
      <c r="AF43" s="8"/>
      <c r="AJ43" s="8"/>
      <c r="AK43" s="8"/>
      <c r="AL43" s="8"/>
      <c r="AM43" s="8"/>
      <c r="AO43" s="8"/>
      <c r="AP43" s="8"/>
      <c r="AQ43" s="8"/>
      <c r="AS43" s="8"/>
      <c r="AT43" s="8"/>
      <c r="AV43" s="8"/>
      <c r="AW43" s="8"/>
      <c r="AY43" s="8"/>
      <c r="AZ43" s="8"/>
      <c r="BB43" s="17"/>
      <c r="BC43" s="44"/>
      <c r="BD43" s="17"/>
      <c r="BE43" s="17"/>
      <c r="BF43" s="44"/>
      <c r="BG43" s="23"/>
    </row>
    <row r="44" spans="1:59" ht="12" customHeight="1" x14ac:dyDescent="0.2">
      <c r="A44" s="24" t="s">
        <v>23</v>
      </c>
      <c r="B44" s="31">
        <f t="shared" si="1"/>
        <v>49.535603715170282</v>
      </c>
      <c r="C44" s="31">
        <f t="shared" si="2"/>
        <v>50.464396284829725</v>
      </c>
      <c r="D44" s="16"/>
      <c r="E44" s="31">
        <f t="shared" si="3"/>
        <v>49.764309764309765</v>
      </c>
      <c r="F44" s="31">
        <f t="shared" si="4"/>
        <v>50.235690235690235</v>
      </c>
      <c r="G44" s="16"/>
      <c r="H44" s="31">
        <f t="shared" si="5"/>
        <v>45.5026455026455</v>
      </c>
      <c r="I44" s="31">
        <f t="shared" si="6"/>
        <v>54.4973544973545</v>
      </c>
      <c r="J44" s="16"/>
      <c r="K44" s="31">
        <f t="shared" si="7"/>
        <v>50.849478390461996</v>
      </c>
      <c r="L44" s="31">
        <f t="shared" si="8"/>
        <v>49.150521609538004</v>
      </c>
      <c r="M44" s="16"/>
      <c r="N44" s="31">
        <f t="shared" si="9"/>
        <v>49.236894492368947</v>
      </c>
      <c r="O44" s="31">
        <f t="shared" si="10"/>
        <v>50.763105507631053</v>
      </c>
      <c r="P44" s="16"/>
      <c r="Q44" s="31">
        <f t="shared" si="11"/>
        <v>50.83857442348009</v>
      </c>
      <c r="R44" s="31">
        <f t="shared" si="12"/>
        <v>49.161425576519918</v>
      </c>
      <c r="S44" s="16"/>
      <c r="T44" s="31">
        <f t="shared" si="13"/>
        <v>51.183765501691092</v>
      </c>
      <c r="U44" s="31">
        <f t="shared" si="14"/>
        <v>48.816234498308908</v>
      </c>
      <c r="V44" s="23"/>
      <c r="W44" s="18"/>
      <c r="X44" s="8"/>
      <c r="Y44" s="8"/>
      <c r="Z44" s="8"/>
      <c r="AC44" s="8"/>
      <c r="AD44" s="8"/>
      <c r="AE44" s="8"/>
      <c r="AF44" s="8"/>
      <c r="AJ44" s="8"/>
      <c r="AK44" s="8"/>
      <c r="AL44" s="8"/>
      <c r="AM44" s="8"/>
      <c r="AO44" s="8"/>
      <c r="AP44" s="8"/>
      <c r="AQ44" s="8"/>
      <c r="AS44" s="8"/>
      <c r="AT44" s="8"/>
      <c r="AV44" s="8"/>
      <c r="AW44" s="8"/>
      <c r="AY44" s="8"/>
      <c r="AZ44" s="8"/>
      <c r="BB44" s="17"/>
      <c r="BC44" s="44"/>
      <c r="BD44" s="17"/>
      <c r="BE44" s="17"/>
      <c r="BF44" s="44"/>
      <c r="BG44" s="23"/>
    </row>
    <row r="45" spans="1:59" ht="12" customHeight="1" x14ac:dyDescent="0.2">
      <c r="A45" s="24" t="s">
        <v>24</v>
      </c>
      <c r="B45" s="31">
        <f t="shared" si="1"/>
        <v>46.837349397590359</v>
      </c>
      <c r="C45" s="31">
        <f t="shared" si="2"/>
        <v>53.162650602409634</v>
      </c>
      <c r="D45" s="16"/>
      <c r="E45" s="31">
        <f t="shared" si="3"/>
        <v>44.493392070484582</v>
      </c>
      <c r="F45" s="31">
        <f t="shared" si="4"/>
        <v>55.506607929515418</v>
      </c>
      <c r="G45" s="16"/>
      <c r="H45" s="31">
        <f t="shared" si="5"/>
        <v>45.205479452054789</v>
      </c>
      <c r="I45" s="31">
        <f t="shared" si="6"/>
        <v>54.794520547945204</v>
      </c>
      <c r="J45" s="16"/>
      <c r="K45" s="31">
        <f t="shared" si="7"/>
        <v>44.039735099337747</v>
      </c>
      <c r="L45" s="31">
        <f t="shared" si="8"/>
        <v>55.960264900662246</v>
      </c>
      <c r="M45" s="16"/>
      <c r="N45" s="31">
        <f t="shared" si="9"/>
        <v>46.358792184724692</v>
      </c>
      <c r="O45" s="31">
        <f t="shared" si="10"/>
        <v>53.641207815275315</v>
      </c>
      <c r="P45" s="16"/>
      <c r="Q45" s="31">
        <f t="shared" si="11"/>
        <v>51.057401812688816</v>
      </c>
      <c r="R45" s="31">
        <f t="shared" si="12"/>
        <v>48.942598187311177</v>
      </c>
      <c r="S45" s="16"/>
      <c r="T45" s="31">
        <f t="shared" si="13"/>
        <v>48.571428571428569</v>
      </c>
      <c r="U45" s="31">
        <f t="shared" si="14"/>
        <v>51.428571428571423</v>
      </c>
      <c r="V45" s="23"/>
      <c r="W45" s="18"/>
      <c r="X45" s="8"/>
      <c r="Y45" s="8"/>
      <c r="Z45" s="8"/>
      <c r="AC45" s="8"/>
      <c r="AD45" s="8"/>
      <c r="AE45" s="8"/>
      <c r="AF45" s="8"/>
      <c r="AJ45" s="8"/>
      <c r="AK45" s="8"/>
      <c r="AL45" s="8"/>
      <c r="AM45" s="8"/>
      <c r="AO45" s="8"/>
      <c r="AP45" s="8"/>
      <c r="AQ45" s="8"/>
      <c r="AS45" s="8"/>
      <c r="AT45" s="8"/>
      <c r="AV45" s="8"/>
      <c r="AW45" s="8"/>
      <c r="AY45" s="8"/>
      <c r="AZ45" s="8"/>
      <c r="BB45" s="17"/>
      <c r="BC45" s="44"/>
      <c r="BD45" s="17"/>
      <c r="BE45" s="17"/>
      <c r="BF45" s="44"/>
      <c r="BG45" s="23"/>
    </row>
    <row r="46" spans="1:59" ht="17.25" customHeight="1" thickBot="1" x14ac:dyDescent="0.25">
      <c r="A46" s="33" t="s">
        <v>25</v>
      </c>
      <c r="B46" s="34">
        <f t="shared" si="1"/>
        <v>50.466497031382531</v>
      </c>
      <c r="C46" s="34">
        <f t="shared" si="2"/>
        <v>49.533502968617469</v>
      </c>
      <c r="D46" s="35"/>
      <c r="E46" s="34">
        <f t="shared" si="3"/>
        <v>49.814509480626548</v>
      </c>
      <c r="F46" s="34">
        <f t="shared" si="4"/>
        <v>50.185490519373452</v>
      </c>
      <c r="G46" s="35"/>
      <c r="H46" s="34">
        <f t="shared" si="5"/>
        <v>46.150278293135436</v>
      </c>
      <c r="I46" s="34">
        <f t="shared" si="6"/>
        <v>53.849721706864564</v>
      </c>
      <c r="J46" s="35"/>
      <c r="K46" s="34">
        <f t="shared" si="7"/>
        <v>49.442190669371193</v>
      </c>
      <c r="L46" s="34">
        <f t="shared" si="8"/>
        <v>50.5578093306288</v>
      </c>
      <c r="M46" s="35"/>
      <c r="N46" s="34">
        <f t="shared" si="9"/>
        <v>50.825574177529489</v>
      </c>
      <c r="O46" s="34">
        <f t="shared" si="10"/>
        <v>49.174425822470511</v>
      </c>
      <c r="P46" s="35"/>
      <c r="Q46" s="34">
        <f t="shared" si="11"/>
        <v>53.745667821914154</v>
      </c>
      <c r="R46" s="34">
        <f t="shared" si="12"/>
        <v>46.254332178085846</v>
      </c>
      <c r="S46" s="35"/>
      <c r="T46" s="34">
        <f t="shared" si="13"/>
        <v>53.821656050955411</v>
      </c>
      <c r="U46" s="34">
        <f t="shared" si="14"/>
        <v>46.178343949044589</v>
      </c>
      <c r="V46" s="28"/>
      <c r="W46" s="18"/>
      <c r="X46" s="8"/>
      <c r="Y46" s="8"/>
      <c r="Z46" s="8"/>
      <c r="AC46" s="8"/>
      <c r="AD46" s="8"/>
      <c r="AE46" s="8"/>
      <c r="AF46" s="8"/>
      <c r="AJ46" s="8"/>
      <c r="AK46" s="8"/>
      <c r="AL46" s="8"/>
      <c r="AM46" s="8"/>
      <c r="AO46" s="8"/>
      <c r="AP46" s="8"/>
      <c r="AQ46" s="8"/>
      <c r="AS46" s="8"/>
      <c r="AT46" s="8"/>
      <c r="AV46" s="8"/>
      <c r="AW46" s="8"/>
      <c r="AY46" s="8"/>
      <c r="AZ46" s="8"/>
      <c r="BB46" s="17"/>
      <c r="BC46" s="44"/>
      <c r="BD46" s="17"/>
      <c r="BE46" s="17"/>
      <c r="BF46" s="44"/>
      <c r="BG46" s="28"/>
    </row>
    <row r="47" spans="1:59" ht="12" customHeight="1" x14ac:dyDescent="0.2">
      <c r="A47" s="36" t="s">
        <v>45</v>
      </c>
      <c r="B47" s="37"/>
      <c r="C47" s="37"/>
      <c r="D47" s="3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44"/>
      <c r="Y47" s="44"/>
      <c r="Z47" s="44"/>
      <c r="AA47" s="17"/>
      <c r="AB47" s="17"/>
      <c r="AC47" s="17"/>
      <c r="AD47" s="17"/>
      <c r="AE47" s="17"/>
      <c r="AF47" s="44"/>
      <c r="AG47" s="17"/>
      <c r="AH47" s="17"/>
      <c r="AI47" s="17"/>
      <c r="AJ47" s="17"/>
      <c r="AK47" s="17"/>
      <c r="AL47" s="44"/>
      <c r="AM47" s="44"/>
      <c r="AN47" s="17"/>
      <c r="AO47" s="17"/>
      <c r="AP47" s="17"/>
      <c r="AQ47" s="44"/>
      <c r="AR47" s="17"/>
      <c r="AS47" s="17"/>
      <c r="AT47" s="44"/>
      <c r="AU47" s="17"/>
      <c r="AV47" s="17"/>
      <c r="AW47" s="44"/>
      <c r="AX47" s="17"/>
      <c r="AY47" s="17"/>
      <c r="AZ47" s="44"/>
      <c r="BA47" s="17"/>
      <c r="BB47" s="17"/>
      <c r="BC47" s="44"/>
      <c r="BD47" s="17"/>
      <c r="BE47" s="17"/>
      <c r="BF47" s="44"/>
      <c r="BG47" s="18"/>
    </row>
    <row r="48" spans="1:59" ht="12" customHeight="1" x14ac:dyDescent="0.2">
      <c r="A48" s="36" t="s">
        <v>55</v>
      </c>
      <c r="B48" s="37"/>
      <c r="C48" s="37"/>
      <c r="D48" s="3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44"/>
      <c r="Y48" s="44"/>
      <c r="Z48" s="44"/>
      <c r="AA48" s="17"/>
      <c r="AB48" s="17"/>
      <c r="AC48" s="17"/>
      <c r="AD48" s="17"/>
      <c r="AE48" s="17"/>
      <c r="AF48" s="44"/>
      <c r="AG48" s="17"/>
      <c r="AH48" s="17"/>
      <c r="AI48" s="17"/>
      <c r="AJ48" s="17"/>
      <c r="AK48" s="17"/>
      <c r="AL48" s="44"/>
      <c r="AM48" s="44"/>
      <c r="AN48" s="17"/>
      <c r="AO48" s="17"/>
      <c r="AP48" s="17"/>
      <c r="AQ48" s="44"/>
      <c r="AR48" s="17"/>
      <c r="AS48" s="17"/>
      <c r="AT48" s="44"/>
      <c r="AU48" s="17"/>
      <c r="AV48" s="17"/>
      <c r="AW48" s="44"/>
      <c r="AX48" s="17"/>
      <c r="AY48" s="17"/>
      <c r="AZ48" s="44"/>
      <c r="BA48" s="17"/>
      <c r="BB48" s="17"/>
      <c r="BC48" s="44"/>
      <c r="BD48" s="17"/>
      <c r="BE48" s="17"/>
      <c r="BF48" s="44"/>
      <c r="BG48" s="18"/>
    </row>
    <row r="49" spans="1:59" x14ac:dyDescent="0.2">
      <c r="A49" s="38"/>
      <c r="B49" s="29"/>
      <c r="C49" s="29"/>
      <c r="D49" s="29"/>
      <c r="E49" s="14"/>
      <c r="F49" s="14"/>
      <c r="G49" s="1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44"/>
      <c r="Y49" s="44"/>
      <c r="Z49" s="44"/>
      <c r="AA49" s="17"/>
      <c r="AB49" s="17"/>
      <c r="AC49" s="17"/>
      <c r="AD49" s="17"/>
      <c r="AE49" s="17"/>
      <c r="AF49" s="44"/>
      <c r="AG49" s="17"/>
      <c r="AH49" s="17"/>
      <c r="AI49" s="17"/>
      <c r="AJ49" s="17"/>
      <c r="AK49" s="17"/>
      <c r="AL49" s="44"/>
      <c r="AM49" s="44"/>
      <c r="AN49" s="17"/>
      <c r="AO49" s="17"/>
      <c r="AP49" s="17"/>
      <c r="AQ49" s="44"/>
      <c r="AR49" s="17"/>
      <c r="AS49" s="17"/>
      <c r="AT49" s="44"/>
      <c r="AU49" s="17"/>
      <c r="AV49" s="17"/>
      <c r="AW49" s="44"/>
      <c r="AX49" s="17"/>
      <c r="AY49" s="17"/>
      <c r="AZ49" s="44"/>
      <c r="BA49" s="17"/>
      <c r="BB49" s="17"/>
      <c r="BC49" s="44"/>
      <c r="BD49" s="17"/>
      <c r="BE49" s="17"/>
      <c r="BF49" s="44"/>
      <c r="BG49" s="30"/>
    </row>
    <row r="50" spans="1:59" x14ac:dyDescent="0.2">
      <c r="B50" s="37"/>
      <c r="C50" s="37"/>
      <c r="D50" s="3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4"/>
      <c r="Y50" s="44"/>
      <c r="Z50" s="44"/>
      <c r="AA50" s="17"/>
      <c r="AB50" s="17"/>
      <c r="AC50" s="17"/>
      <c r="AD50" s="17"/>
      <c r="AE50" s="17"/>
      <c r="AF50" s="44"/>
      <c r="AG50" s="17"/>
      <c r="AH50" s="17"/>
      <c r="AI50" s="17"/>
      <c r="AJ50" s="17"/>
      <c r="AK50" s="17"/>
      <c r="AL50" s="44"/>
      <c r="AM50" s="44"/>
      <c r="AN50" s="17"/>
      <c r="AO50" s="17"/>
      <c r="AP50" s="17"/>
      <c r="AQ50" s="44"/>
      <c r="AR50" s="17"/>
      <c r="AS50" s="17"/>
      <c r="AT50" s="44"/>
      <c r="AU50" s="17"/>
      <c r="AV50" s="17"/>
      <c r="AW50" s="44"/>
      <c r="AX50" s="17"/>
      <c r="AY50" s="17"/>
      <c r="AZ50" s="44"/>
      <c r="BA50" s="17"/>
      <c r="BB50" s="17"/>
      <c r="BC50" s="44"/>
      <c r="BD50" s="17"/>
      <c r="BE50" s="17"/>
      <c r="BF50" s="44"/>
      <c r="BG50" s="18"/>
    </row>
    <row r="51" spans="1:59" x14ac:dyDescent="0.2">
      <c r="A51" s="32"/>
      <c r="B51" s="18"/>
      <c r="C51" s="18"/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44"/>
      <c r="Y51" s="44"/>
      <c r="Z51" s="44"/>
      <c r="AA51" s="17"/>
      <c r="AB51" s="17"/>
      <c r="AC51" s="17"/>
      <c r="AD51" s="17"/>
      <c r="AE51" s="17"/>
      <c r="AF51" s="44"/>
      <c r="AG51" s="17"/>
      <c r="AH51" s="17"/>
      <c r="AI51" s="17"/>
      <c r="AJ51" s="17"/>
      <c r="AK51" s="17"/>
      <c r="AL51" s="44"/>
      <c r="AM51" s="44"/>
      <c r="AN51" s="17"/>
      <c r="AO51" s="17"/>
      <c r="AP51" s="17"/>
      <c r="AQ51" s="44"/>
      <c r="AR51" s="17"/>
      <c r="AS51" s="17"/>
      <c r="AT51" s="44"/>
      <c r="AU51" s="17"/>
      <c r="AV51" s="17"/>
      <c r="AW51" s="44"/>
      <c r="AX51" s="17"/>
      <c r="AY51" s="17"/>
      <c r="AZ51" s="44"/>
      <c r="BA51" s="17"/>
      <c r="BB51" s="17"/>
      <c r="BC51" s="44"/>
      <c r="BD51" s="17"/>
      <c r="BE51" s="17"/>
      <c r="BF51" s="44"/>
      <c r="BG51" s="18"/>
    </row>
    <row r="52" spans="1:59" x14ac:dyDescent="0.2">
      <c r="A52" s="32"/>
      <c r="B52" s="18"/>
      <c r="C52" s="18"/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44"/>
      <c r="Y52" s="44"/>
      <c r="Z52" s="44"/>
      <c r="AA52" s="17"/>
      <c r="AB52" s="17"/>
      <c r="AC52" s="17"/>
      <c r="AD52" s="17"/>
      <c r="AE52" s="17"/>
      <c r="AF52" s="44"/>
      <c r="AG52" s="17"/>
      <c r="AH52" s="17"/>
      <c r="AI52" s="17"/>
      <c r="AJ52" s="17"/>
      <c r="AK52" s="17"/>
      <c r="AL52" s="44"/>
      <c r="AM52" s="44"/>
      <c r="AN52" s="17"/>
      <c r="AO52" s="17"/>
      <c r="AP52" s="17"/>
      <c r="AQ52" s="44"/>
      <c r="AR52" s="17"/>
      <c r="AS52" s="17"/>
      <c r="AT52" s="44"/>
      <c r="AU52" s="17"/>
      <c r="AV52" s="17"/>
      <c r="AW52" s="44"/>
      <c r="AX52" s="17"/>
      <c r="AY52" s="17"/>
      <c r="AZ52" s="44"/>
      <c r="BA52" s="17"/>
      <c r="BB52" s="17"/>
      <c r="BC52" s="44"/>
      <c r="BD52" s="17"/>
      <c r="BE52" s="17"/>
      <c r="BF52" s="44"/>
      <c r="BG52" s="18"/>
    </row>
    <row r="53" spans="1:59" x14ac:dyDescent="0.2">
      <c r="A53" s="32"/>
      <c r="B53" s="18"/>
      <c r="C53" s="18"/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44"/>
      <c r="Y53" s="44"/>
      <c r="Z53" s="44"/>
      <c r="AA53" s="17"/>
      <c r="AB53" s="17"/>
      <c r="AC53" s="17"/>
      <c r="AD53" s="17"/>
      <c r="AE53" s="17"/>
      <c r="AF53" s="44"/>
      <c r="AG53" s="17"/>
      <c r="AH53" s="17"/>
      <c r="AI53" s="17"/>
      <c r="AJ53" s="17"/>
      <c r="AK53" s="17"/>
      <c r="AL53" s="44"/>
      <c r="AM53" s="44"/>
      <c r="AN53" s="17"/>
      <c r="AO53" s="17"/>
      <c r="AP53" s="17"/>
      <c r="AQ53" s="44"/>
      <c r="AR53" s="17"/>
      <c r="AS53" s="17"/>
      <c r="AT53" s="44"/>
      <c r="AU53" s="17"/>
      <c r="AV53" s="17"/>
      <c r="AW53" s="44"/>
      <c r="AX53" s="17"/>
      <c r="AY53" s="17"/>
      <c r="AZ53" s="44"/>
      <c r="BA53" s="17"/>
      <c r="BB53" s="17"/>
      <c r="BC53" s="44"/>
      <c r="BD53" s="17"/>
      <c r="BE53" s="17"/>
      <c r="BF53" s="44"/>
      <c r="BG53" s="18"/>
    </row>
    <row r="54" spans="1:59" x14ac:dyDescent="0.2">
      <c r="A54" s="32"/>
      <c r="B54" s="18"/>
      <c r="C54" s="18"/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"/>
      <c r="Y54" s="44"/>
      <c r="Z54" s="44"/>
      <c r="AA54" s="17"/>
      <c r="AB54" s="17"/>
      <c r="AC54" s="17"/>
      <c r="AD54" s="17"/>
      <c r="AE54" s="17"/>
      <c r="AF54" s="44"/>
      <c r="AG54" s="17"/>
      <c r="AH54" s="17"/>
      <c r="AI54" s="17"/>
      <c r="AJ54" s="17"/>
      <c r="AK54" s="17"/>
      <c r="AL54" s="44"/>
      <c r="AM54" s="44"/>
      <c r="AN54" s="17"/>
      <c r="AO54" s="17"/>
      <c r="AP54" s="17"/>
      <c r="AQ54" s="44"/>
      <c r="AR54" s="17"/>
      <c r="AS54" s="17"/>
      <c r="AT54" s="44"/>
      <c r="AU54" s="17"/>
      <c r="AV54" s="17"/>
      <c r="AW54" s="44"/>
      <c r="AX54" s="17"/>
      <c r="AY54" s="17"/>
      <c r="AZ54" s="44"/>
      <c r="BA54" s="17"/>
      <c r="BB54" s="17"/>
      <c r="BC54" s="44"/>
      <c r="BD54" s="17"/>
      <c r="BE54" s="17"/>
      <c r="BF54" s="44"/>
      <c r="BG54" s="18"/>
    </row>
    <row r="55" spans="1:59" x14ac:dyDescent="0.2">
      <c r="A55" s="32"/>
      <c r="B55" s="18"/>
      <c r="C55" s="18"/>
      <c r="D55" s="3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4"/>
      <c r="Y55" s="44"/>
      <c r="Z55" s="44"/>
      <c r="AA55" s="17"/>
      <c r="AB55" s="17"/>
      <c r="AC55" s="17"/>
      <c r="AD55" s="17"/>
      <c r="AE55" s="17"/>
      <c r="AF55" s="44"/>
      <c r="AG55" s="17"/>
      <c r="AH55" s="17"/>
      <c r="AI55" s="17"/>
      <c r="AJ55" s="17"/>
      <c r="AK55" s="17"/>
      <c r="AL55" s="44"/>
      <c r="AM55" s="44"/>
      <c r="AN55" s="17"/>
      <c r="AO55" s="17"/>
      <c r="AP55" s="17"/>
      <c r="AQ55" s="44"/>
      <c r="AR55" s="17"/>
      <c r="AS55" s="17"/>
      <c r="AT55" s="44"/>
      <c r="AU55" s="17"/>
      <c r="AV55" s="17"/>
      <c r="AW55" s="44"/>
      <c r="AX55" s="17"/>
      <c r="AY55" s="17"/>
      <c r="AZ55" s="44"/>
      <c r="BA55" s="17"/>
      <c r="BB55" s="17"/>
      <c r="BC55" s="44"/>
      <c r="BD55" s="17"/>
      <c r="BE55" s="17"/>
      <c r="BF55" s="44"/>
      <c r="BG55" s="18"/>
    </row>
    <row r="56" spans="1:59" x14ac:dyDescent="0.2">
      <c r="A56" s="32"/>
      <c r="B56" s="18"/>
      <c r="C56" s="18"/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44"/>
      <c r="Y56" s="44"/>
      <c r="Z56" s="44"/>
      <c r="AA56" s="17"/>
      <c r="AB56" s="17"/>
      <c r="AC56" s="17"/>
      <c r="AD56" s="17"/>
      <c r="AE56" s="17"/>
      <c r="AF56" s="44"/>
      <c r="AG56" s="17"/>
      <c r="AH56" s="17"/>
      <c r="AI56" s="17"/>
      <c r="AJ56" s="17"/>
      <c r="AK56" s="17"/>
      <c r="AL56" s="44"/>
      <c r="AM56" s="44"/>
      <c r="AN56" s="17"/>
      <c r="AO56" s="17"/>
      <c r="AP56" s="17"/>
      <c r="AQ56" s="44"/>
      <c r="AR56" s="17"/>
      <c r="AS56" s="17"/>
      <c r="AT56" s="44"/>
      <c r="AU56" s="17"/>
      <c r="AV56" s="17"/>
      <c r="AW56" s="44"/>
      <c r="AX56" s="17"/>
      <c r="AY56" s="17"/>
      <c r="AZ56" s="44"/>
      <c r="BA56" s="17"/>
      <c r="BB56" s="17"/>
      <c r="BC56" s="44"/>
      <c r="BD56" s="17"/>
      <c r="BE56" s="17"/>
      <c r="BF56" s="44"/>
      <c r="BG56" s="18"/>
    </row>
    <row r="57" spans="1:59" x14ac:dyDescent="0.2">
      <c r="A57" s="32"/>
      <c r="B57" s="18"/>
      <c r="C57" s="18"/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44"/>
      <c r="Y57" s="44"/>
      <c r="Z57" s="44"/>
      <c r="AA57" s="17"/>
      <c r="AB57" s="17"/>
      <c r="AC57" s="17"/>
      <c r="AD57" s="17"/>
      <c r="AE57" s="17"/>
      <c r="AF57" s="44"/>
      <c r="AG57" s="17"/>
      <c r="AH57" s="17"/>
      <c r="AI57" s="17"/>
      <c r="AJ57" s="17"/>
      <c r="AK57" s="17"/>
      <c r="AL57" s="44"/>
      <c r="AM57" s="44"/>
      <c r="AN57" s="17"/>
      <c r="AO57" s="17"/>
      <c r="AP57" s="17"/>
      <c r="AQ57" s="44"/>
      <c r="AR57" s="17"/>
      <c r="AS57" s="17"/>
      <c r="AT57" s="44"/>
      <c r="AU57" s="17"/>
      <c r="AV57" s="17"/>
      <c r="AW57" s="44"/>
      <c r="AX57" s="17"/>
      <c r="AY57" s="17"/>
      <c r="AZ57" s="44"/>
      <c r="BA57" s="17"/>
      <c r="BB57" s="17"/>
      <c r="BC57" s="44"/>
      <c r="BD57" s="17"/>
      <c r="BE57" s="17"/>
      <c r="BF57" s="44"/>
      <c r="BG57" s="18"/>
    </row>
    <row r="58" spans="1:59" x14ac:dyDescent="0.2">
      <c r="A58" s="32"/>
      <c r="B58" s="18"/>
      <c r="C58" s="18"/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44"/>
      <c r="Y58" s="44"/>
      <c r="Z58" s="44"/>
      <c r="AA58" s="17"/>
      <c r="AB58" s="17"/>
      <c r="AC58" s="17"/>
      <c r="AD58" s="17"/>
      <c r="AE58" s="17"/>
      <c r="AF58" s="44"/>
      <c r="AG58" s="17"/>
      <c r="AH58" s="17"/>
      <c r="AI58" s="17"/>
      <c r="AJ58" s="17"/>
      <c r="AK58" s="17"/>
      <c r="AL58" s="44"/>
      <c r="AM58" s="44"/>
      <c r="AN58" s="17"/>
      <c r="AO58" s="17"/>
      <c r="AP58" s="17"/>
      <c r="AQ58" s="44"/>
      <c r="AR58" s="17"/>
      <c r="AS58" s="17"/>
      <c r="AT58" s="44"/>
      <c r="AU58" s="17"/>
      <c r="AV58" s="17"/>
      <c r="AW58" s="44"/>
      <c r="AX58" s="17"/>
      <c r="AY58" s="17"/>
      <c r="AZ58" s="44"/>
      <c r="BA58" s="17"/>
      <c r="BB58" s="17"/>
      <c r="BC58" s="44"/>
      <c r="BD58" s="17"/>
      <c r="BE58" s="17"/>
      <c r="BF58" s="44"/>
      <c r="BG58" s="18"/>
    </row>
    <row r="59" spans="1:59" x14ac:dyDescent="0.2">
      <c r="A59" s="32"/>
      <c r="B59" s="18"/>
      <c r="C59" s="18"/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</row>
    <row r="60" spans="1:59" x14ac:dyDescent="0.2">
      <c r="A60" s="32"/>
      <c r="B60" s="18"/>
      <c r="C60" s="18"/>
      <c r="D60" s="3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</row>
    <row r="61" spans="1:59" x14ac:dyDescent="0.2">
      <c r="A61" s="32"/>
      <c r="B61" s="18"/>
      <c r="C61" s="18"/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</row>
    <row r="62" spans="1:59" x14ac:dyDescent="0.2">
      <c r="A62" s="32"/>
      <c r="B62" s="18"/>
      <c r="C62" s="18"/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</row>
    <row r="63" spans="1:59" x14ac:dyDescent="0.2">
      <c r="A63" s="32"/>
      <c r="B63" s="18"/>
      <c r="C63" s="18"/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</row>
    <row r="64" spans="1:59" x14ac:dyDescent="0.2">
      <c r="A64" s="32"/>
      <c r="B64" s="18"/>
      <c r="C64" s="18"/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</row>
    <row r="65" spans="1:59" x14ac:dyDescent="0.2">
      <c r="A65" s="32"/>
      <c r="B65" s="18"/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</row>
    <row r="66" spans="1:59" ht="15.75" customHeight="1" x14ac:dyDescent="0.2">
      <c r="A66" s="32"/>
      <c r="B66" s="18"/>
      <c r="C66" s="18"/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</row>
    <row r="67" spans="1:59" ht="15.75" customHeight="1" x14ac:dyDescent="0.2">
      <c r="A67" s="39"/>
      <c r="B67" s="18"/>
      <c r="C67" s="18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</row>
    <row r="68" spans="1:59" x14ac:dyDescent="0.2">
      <c r="A68" s="40"/>
      <c r="B68" s="18"/>
      <c r="C68" s="18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</row>
    <row r="69" spans="1:59" x14ac:dyDescent="0.2">
      <c r="A69" s="41"/>
      <c r="B69" s="18"/>
      <c r="C69" s="18"/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</row>
    <row r="70" spans="1:59" ht="15" customHeight="1" x14ac:dyDescent="0.2">
      <c r="A70" s="42"/>
      <c r="B70" s="18"/>
      <c r="C70" s="18"/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</row>
    <row r="71" spans="1:59" x14ac:dyDescent="0.2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59" x14ac:dyDescent="0.2">
      <c r="B72" s="43"/>
    </row>
  </sheetData>
  <mergeCells count="7">
    <mergeCell ref="T3:U3"/>
    <mergeCell ref="B3:C3"/>
    <mergeCell ref="E3:F3"/>
    <mergeCell ref="H3:I3"/>
    <mergeCell ref="K3:L3"/>
    <mergeCell ref="N3:O3"/>
    <mergeCell ref="Q3:R3"/>
  </mergeCells>
  <pageMargins left="0.15748031496062992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09F6D-689C-4616-944C-B95DA8AAAA06}">
  <dimension ref="A1:BI72"/>
  <sheetViews>
    <sheetView showGridLines="0" workbookViewId="0"/>
  </sheetViews>
  <sheetFormatPr defaultColWidth="9.28515625" defaultRowHeight="12.75" x14ac:dyDescent="0.2"/>
  <cols>
    <col min="1" max="1" width="11.42578125" style="2" customWidth="1"/>
    <col min="2" max="2" width="6" style="2" customWidth="1"/>
    <col min="3" max="3" width="5.5703125" style="2" customWidth="1"/>
    <col min="4" max="4" width="1.28515625" style="2" customWidth="1"/>
    <col min="5" max="5" width="6.28515625" style="3" customWidth="1"/>
    <col min="6" max="6" width="5.7109375" style="3" customWidth="1"/>
    <col min="7" max="7" width="1.28515625" style="3" customWidth="1"/>
    <col min="8" max="8" width="6.28515625" style="3" customWidth="1"/>
    <col min="9" max="9" width="5.28515625" style="3" customWidth="1"/>
    <col min="10" max="10" width="1.28515625" style="3" customWidth="1"/>
    <col min="11" max="11" width="6.28515625" style="3" customWidth="1"/>
    <col min="12" max="12" width="5.85546875" style="3" customWidth="1"/>
    <col min="13" max="13" width="1.28515625" style="3" customWidth="1"/>
    <col min="14" max="14" width="6.28515625" style="3" customWidth="1"/>
    <col min="15" max="15" width="5.28515625" style="3" customWidth="1"/>
    <col min="16" max="16" width="1.28515625" style="3" customWidth="1"/>
    <col min="17" max="17" width="6.140625" style="3" customWidth="1"/>
    <col min="18" max="18" width="5.42578125" style="3" customWidth="1"/>
    <col min="19" max="19" width="1.28515625" style="3" customWidth="1"/>
    <col min="20" max="20" width="6" style="3" customWidth="1"/>
    <col min="21" max="21" width="5.28515625" style="3" customWidth="1"/>
    <col min="22" max="22" width="6.7109375" style="3" customWidth="1"/>
    <col min="23" max="23" width="10.28515625" style="3" customWidth="1"/>
    <col min="24" max="26" width="8.140625" style="3" customWidth="1"/>
    <col min="27" max="28" width="7.28515625" style="3" customWidth="1"/>
    <col min="29" max="46" width="5" style="3" customWidth="1"/>
    <col min="47" max="47" width="5.28515625" style="3" customWidth="1"/>
    <col min="48" max="59" width="5" style="3" customWidth="1"/>
    <col min="60" max="16384" width="9.28515625" style="2"/>
  </cols>
  <sheetData>
    <row r="1" spans="1:61" x14ac:dyDescent="0.2">
      <c r="A1" s="1" t="s">
        <v>27</v>
      </c>
    </row>
    <row r="2" spans="1:61" ht="28.15" customHeight="1" thickBot="1" x14ac:dyDescent="0.25">
      <c r="A2" s="4" t="s">
        <v>52</v>
      </c>
      <c r="B2" s="4"/>
      <c r="C2" s="4"/>
      <c r="D2" s="4"/>
      <c r="E2" s="4"/>
      <c r="F2" s="4"/>
      <c r="G2" s="4"/>
    </row>
    <row r="3" spans="1:61" s="9" customFormat="1" ht="12" customHeight="1" x14ac:dyDescent="0.2">
      <c r="A3" s="5" t="s">
        <v>0</v>
      </c>
      <c r="B3" s="49" t="s">
        <v>1</v>
      </c>
      <c r="C3" s="49"/>
      <c r="D3" s="6"/>
      <c r="E3" s="49" t="s">
        <v>29</v>
      </c>
      <c r="F3" s="49"/>
      <c r="G3" s="6"/>
      <c r="H3" s="49" t="s">
        <v>30</v>
      </c>
      <c r="I3" s="49"/>
      <c r="J3" s="6"/>
      <c r="K3" s="49" t="s">
        <v>31</v>
      </c>
      <c r="L3" s="49"/>
      <c r="M3" s="6"/>
      <c r="N3" s="49" t="s">
        <v>32</v>
      </c>
      <c r="O3" s="49"/>
      <c r="P3" s="6"/>
      <c r="Q3" s="49" t="s">
        <v>33</v>
      </c>
      <c r="R3" s="49"/>
      <c r="S3" s="6"/>
      <c r="T3" s="49" t="s">
        <v>2</v>
      </c>
      <c r="U3" s="49"/>
      <c r="V3" s="7"/>
      <c r="W3" s="7"/>
      <c r="X3" s="8"/>
      <c r="Y3" s="8"/>
      <c r="Z3" s="8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</row>
    <row r="4" spans="1:61" ht="12" customHeight="1" x14ac:dyDescent="0.2">
      <c r="A4" s="10"/>
      <c r="B4" s="11" t="s">
        <v>3</v>
      </c>
      <c r="C4" s="11" t="s">
        <v>4</v>
      </c>
      <c r="D4" s="11"/>
      <c r="E4" s="11" t="s">
        <v>3</v>
      </c>
      <c r="F4" s="11" t="s">
        <v>4</v>
      </c>
      <c r="G4" s="11"/>
      <c r="H4" s="11" t="s">
        <v>3</v>
      </c>
      <c r="I4" s="11" t="s">
        <v>4</v>
      </c>
      <c r="J4" s="11"/>
      <c r="K4" s="11" t="s">
        <v>3</v>
      </c>
      <c r="L4" s="11" t="s">
        <v>4</v>
      </c>
      <c r="M4" s="11"/>
      <c r="N4" s="11" t="s">
        <v>3</v>
      </c>
      <c r="O4" s="11" t="s">
        <v>4</v>
      </c>
      <c r="P4" s="11"/>
      <c r="Q4" s="11" t="s">
        <v>3</v>
      </c>
      <c r="R4" s="11" t="s">
        <v>4</v>
      </c>
      <c r="S4" s="11"/>
      <c r="T4" s="11" t="s">
        <v>3</v>
      </c>
      <c r="U4" s="11" t="s">
        <v>4</v>
      </c>
      <c r="V4" s="12"/>
      <c r="W4" s="12"/>
      <c r="X4" s="8"/>
      <c r="Y4" s="8"/>
      <c r="Z4" s="8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</row>
    <row r="5" spans="1:61" ht="12" customHeight="1" x14ac:dyDescent="0.2">
      <c r="A5" s="13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/>
      <c r="W5" s="12"/>
      <c r="X5" s="8"/>
      <c r="Y5" s="8"/>
      <c r="Z5" s="8"/>
      <c r="AA5" s="12"/>
      <c r="AB5" s="12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16"/>
      <c r="AS5" s="16"/>
      <c r="AT5" s="30"/>
      <c r="AU5" s="30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</row>
    <row r="6" spans="1:61" ht="12" customHeight="1" x14ac:dyDescent="0.2">
      <c r="A6" s="15" t="s">
        <v>6</v>
      </c>
      <c r="B6" s="16">
        <f>SUM(E6,H6,K6,N6,Q6,T6)</f>
        <v>203</v>
      </c>
      <c r="C6" s="16">
        <f>SUM(F6,I6,L6,O6,R6,U6)</f>
        <v>233</v>
      </c>
      <c r="D6" s="16"/>
      <c r="E6" s="1">
        <v>23</v>
      </c>
      <c r="F6" s="1">
        <v>16</v>
      </c>
      <c r="G6" s="1"/>
      <c r="H6" s="1">
        <v>22</v>
      </c>
      <c r="I6" s="1">
        <v>31</v>
      </c>
      <c r="J6" s="1"/>
      <c r="K6" s="1">
        <v>26</v>
      </c>
      <c r="L6" s="1">
        <v>26</v>
      </c>
      <c r="M6" s="1"/>
      <c r="N6" s="1">
        <v>62</v>
      </c>
      <c r="O6" s="1">
        <v>75</v>
      </c>
      <c r="P6" s="1"/>
      <c r="Q6" s="1">
        <v>37</v>
      </c>
      <c r="R6" s="1">
        <v>45</v>
      </c>
      <c r="S6" s="1"/>
      <c r="T6" s="1">
        <v>33</v>
      </c>
      <c r="U6" s="1">
        <v>40</v>
      </c>
      <c r="V6" s="17"/>
      <c r="W6" s="18"/>
      <c r="X6" s="8"/>
      <c r="Y6" s="8"/>
      <c r="Z6" s="8"/>
      <c r="AA6" s="18"/>
      <c r="AB6" s="18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30"/>
      <c r="AS6" s="30"/>
      <c r="AT6" s="1"/>
      <c r="AU6" s="1"/>
      <c r="AV6" s="17"/>
      <c r="AW6" s="17"/>
      <c r="AX6" s="17"/>
      <c r="BA6" s="17"/>
      <c r="BB6" s="17"/>
      <c r="BC6" s="17"/>
      <c r="BD6" s="17"/>
      <c r="BE6" s="17"/>
      <c r="BF6" s="17"/>
      <c r="BG6" s="17"/>
    </row>
    <row r="7" spans="1:61" ht="12" customHeight="1" x14ac:dyDescent="0.2">
      <c r="A7" s="15" t="s">
        <v>7</v>
      </c>
      <c r="B7" s="16">
        <f t="shared" ref="B7:C21" si="0">SUM(E7,H7,K7,N7,Q7,T7)</f>
        <v>447</v>
      </c>
      <c r="C7" s="16">
        <f t="shared" si="0"/>
        <v>495</v>
      </c>
      <c r="D7" s="16"/>
      <c r="E7" s="1">
        <v>68</v>
      </c>
      <c r="F7" s="15">
        <v>56</v>
      </c>
      <c r="G7" s="1"/>
      <c r="H7" s="1">
        <v>41</v>
      </c>
      <c r="I7" s="15">
        <v>54</v>
      </c>
      <c r="J7" s="1"/>
      <c r="K7" s="1">
        <v>84</v>
      </c>
      <c r="L7" s="15">
        <v>96</v>
      </c>
      <c r="M7" s="1"/>
      <c r="N7" s="1">
        <v>122</v>
      </c>
      <c r="O7" s="15">
        <v>141</v>
      </c>
      <c r="P7" s="1"/>
      <c r="Q7" s="1">
        <v>69</v>
      </c>
      <c r="R7" s="15">
        <v>84</v>
      </c>
      <c r="S7" s="1"/>
      <c r="T7" s="1">
        <v>63</v>
      </c>
      <c r="U7" s="15">
        <v>64</v>
      </c>
      <c r="V7" s="17"/>
      <c r="W7" s="18"/>
      <c r="X7" s="8"/>
      <c r="Y7" s="8"/>
      <c r="Z7" s="8"/>
      <c r="AA7" s="18"/>
      <c r="AB7" s="18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6"/>
      <c r="BA7" s="17"/>
      <c r="BB7" s="17"/>
      <c r="BC7" s="17"/>
      <c r="BD7" s="17"/>
      <c r="BE7" s="17"/>
      <c r="BF7" s="17"/>
      <c r="BG7" s="17"/>
      <c r="BH7" s="17"/>
      <c r="BI7" s="17"/>
    </row>
    <row r="8" spans="1:61" ht="12" customHeight="1" x14ac:dyDescent="0.2">
      <c r="A8" s="15" t="s">
        <v>8</v>
      </c>
      <c r="B8" s="16">
        <f t="shared" si="0"/>
        <v>1302</v>
      </c>
      <c r="C8" s="16">
        <f t="shared" si="0"/>
        <v>1308</v>
      </c>
      <c r="D8" s="16"/>
      <c r="E8" s="1">
        <v>214</v>
      </c>
      <c r="F8" s="16">
        <v>227</v>
      </c>
      <c r="G8" s="1"/>
      <c r="H8" s="1">
        <v>175</v>
      </c>
      <c r="I8" s="16">
        <v>207</v>
      </c>
      <c r="J8" s="1"/>
      <c r="K8" s="1">
        <v>263</v>
      </c>
      <c r="L8" s="16">
        <v>244</v>
      </c>
      <c r="M8" s="1"/>
      <c r="N8" s="1">
        <v>332</v>
      </c>
      <c r="O8" s="16">
        <v>346</v>
      </c>
      <c r="P8" s="1"/>
      <c r="Q8" s="1">
        <v>163</v>
      </c>
      <c r="R8" s="16">
        <v>152</v>
      </c>
      <c r="S8" s="1"/>
      <c r="T8" s="1">
        <v>155</v>
      </c>
      <c r="U8" s="16">
        <v>132</v>
      </c>
      <c r="V8" s="17"/>
      <c r="W8" s="18"/>
      <c r="X8" s="8"/>
      <c r="Y8" s="8"/>
      <c r="Z8" s="8"/>
      <c r="AA8" s="18"/>
      <c r="AB8" s="18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6"/>
      <c r="AR8" s="1"/>
      <c r="AS8" s="16"/>
      <c r="AT8" s="16"/>
      <c r="AU8" s="16"/>
      <c r="BA8" s="17"/>
      <c r="BB8" s="17"/>
      <c r="BD8" s="17"/>
      <c r="BE8" s="17"/>
      <c r="BF8" s="17"/>
      <c r="BG8" s="17"/>
      <c r="BI8" s="17"/>
    </row>
    <row r="9" spans="1:61" ht="12" customHeight="1" x14ac:dyDescent="0.2">
      <c r="A9" s="15" t="s">
        <v>9</v>
      </c>
      <c r="B9" s="16">
        <f t="shared" si="0"/>
        <v>250</v>
      </c>
      <c r="C9" s="16">
        <f t="shared" si="0"/>
        <v>259</v>
      </c>
      <c r="D9" s="16"/>
      <c r="E9" s="16">
        <v>38</v>
      </c>
      <c r="F9" s="16">
        <v>39</v>
      </c>
      <c r="G9" s="16"/>
      <c r="H9" s="16">
        <v>26</v>
      </c>
      <c r="I9" s="16">
        <v>34</v>
      </c>
      <c r="J9" s="16"/>
      <c r="K9" s="16">
        <v>39</v>
      </c>
      <c r="L9" s="16">
        <v>45</v>
      </c>
      <c r="M9" s="16"/>
      <c r="N9" s="16">
        <v>59</v>
      </c>
      <c r="O9" s="16">
        <v>67</v>
      </c>
      <c r="P9" s="16"/>
      <c r="Q9" s="16">
        <v>46</v>
      </c>
      <c r="R9" s="16">
        <v>34</v>
      </c>
      <c r="S9" s="16"/>
      <c r="T9" s="16">
        <v>42</v>
      </c>
      <c r="U9" s="16">
        <v>40</v>
      </c>
      <c r="V9" s="17"/>
      <c r="W9" s="18"/>
      <c r="X9" s="8"/>
      <c r="Y9" s="8"/>
      <c r="Z9" s="8"/>
      <c r="AA9" s="18"/>
      <c r="AB9" s="18"/>
      <c r="AC9" s="1"/>
      <c r="AD9" s="1"/>
      <c r="AE9" s="1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R9" s="16"/>
      <c r="AS9" s="16"/>
      <c r="AU9" s="16"/>
      <c r="BA9" s="18"/>
      <c r="BB9" s="18"/>
      <c r="BD9" s="18"/>
      <c r="BE9" s="18"/>
      <c r="BF9" s="18"/>
      <c r="BG9" s="18"/>
      <c r="BI9" s="18"/>
    </row>
    <row r="10" spans="1:61" ht="12" customHeight="1" x14ac:dyDescent="0.2">
      <c r="A10" s="15" t="s">
        <v>10</v>
      </c>
      <c r="B10" s="16">
        <f t="shared" si="0"/>
        <v>251</v>
      </c>
      <c r="C10" s="16">
        <f t="shared" si="0"/>
        <v>258</v>
      </c>
      <c r="D10" s="16"/>
      <c r="E10" s="16">
        <v>39</v>
      </c>
      <c r="F10" s="16">
        <v>43</v>
      </c>
      <c r="G10" s="16"/>
      <c r="H10" s="16">
        <v>28</v>
      </c>
      <c r="I10" s="16">
        <v>21</v>
      </c>
      <c r="J10" s="16"/>
      <c r="K10" s="16">
        <v>50</v>
      </c>
      <c r="L10" s="16">
        <v>54</v>
      </c>
      <c r="M10" s="16"/>
      <c r="N10" s="16">
        <v>63</v>
      </c>
      <c r="O10" s="16">
        <v>80</v>
      </c>
      <c r="P10" s="16"/>
      <c r="Q10" s="16">
        <v>36</v>
      </c>
      <c r="R10" s="16">
        <v>28</v>
      </c>
      <c r="S10" s="16"/>
      <c r="T10" s="16">
        <v>35</v>
      </c>
      <c r="U10" s="16">
        <v>32</v>
      </c>
      <c r="V10" s="17"/>
      <c r="W10" s="18"/>
      <c r="X10" s="8"/>
      <c r="Y10" s="8"/>
      <c r="Z10" s="8"/>
      <c r="AA10" s="18"/>
      <c r="AB10" s="18"/>
      <c r="AC10" s="1"/>
      <c r="AD10" s="1"/>
      <c r="AE10" s="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R10" s="16"/>
      <c r="AS10" s="16"/>
      <c r="AU10" s="16"/>
      <c r="BA10" s="18"/>
      <c r="BB10" s="18"/>
      <c r="BD10" s="18"/>
      <c r="BE10" s="18"/>
      <c r="BF10" s="18"/>
      <c r="BG10" s="18"/>
      <c r="BI10" s="18"/>
    </row>
    <row r="11" spans="1:61" ht="17.25" customHeight="1" x14ac:dyDescent="0.2">
      <c r="A11" s="1" t="s">
        <v>11</v>
      </c>
      <c r="B11" s="16">
        <f t="shared" si="0"/>
        <v>815</v>
      </c>
      <c r="C11" s="16">
        <f t="shared" si="0"/>
        <v>831</v>
      </c>
      <c r="D11" s="16"/>
      <c r="E11" s="19">
        <v>130</v>
      </c>
      <c r="F11" s="19">
        <v>145</v>
      </c>
      <c r="G11" s="19"/>
      <c r="H11" s="19">
        <v>99</v>
      </c>
      <c r="I11" s="19">
        <v>111</v>
      </c>
      <c r="J11" s="19"/>
      <c r="K11" s="19">
        <v>172</v>
      </c>
      <c r="L11" s="19">
        <v>156</v>
      </c>
      <c r="M11" s="19"/>
      <c r="N11" s="19">
        <v>224</v>
      </c>
      <c r="O11" s="19">
        <v>228</v>
      </c>
      <c r="P11" s="19"/>
      <c r="Q11" s="19">
        <v>89</v>
      </c>
      <c r="R11" s="19">
        <v>92</v>
      </c>
      <c r="S11" s="19"/>
      <c r="T11" s="19">
        <v>101</v>
      </c>
      <c r="U11" s="19">
        <v>99</v>
      </c>
      <c r="V11" s="17"/>
      <c r="W11" s="18"/>
      <c r="X11" s="8"/>
      <c r="Y11" s="8"/>
      <c r="Z11" s="8"/>
      <c r="AA11" s="18"/>
      <c r="AB11" s="18"/>
      <c r="AC11" s="1"/>
      <c r="AD11" s="1"/>
      <c r="AE11" s="1"/>
      <c r="AF11" s="19"/>
      <c r="AG11" s="19"/>
      <c r="AH11" s="19"/>
      <c r="AI11" s="19"/>
      <c r="AJ11" s="16"/>
      <c r="AK11" s="16"/>
      <c r="AL11" s="19"/>
      <c r="AM11" s="19"/>
      <c r="AN11" s="16"/>
      <c r="AO11" s="16"/>
      <c r="AP11" s="16"/>
      <c r="AR11" s="19"/>
      <c r="AS11" s="16"/>
      <c r="AU11" s="16"/>
      <c r="BA11" s="20"/>
      <c r="BB11" s="20"/>
      <c r="BD11" s="20"/>
      <c r="BE11" s="20"/>
      <c r="BF11" s="20"/>
      <c r="BG11" s="20"/>
      <c r="BI11" s="20"/>
    </row>
    <row r="12" spans="1:61" ht="12" customHeight="1" x14ac:dyDescent="0.2">
      <c r="A12" s="15" t="s">
        <v>12</v>
      </c>
      <c r="B12" s="16">
        <f t="shared" si="0"/>
        <v>2809</v>
      </c>
      <c r="C12" s="16">
        <f t="shared" si="0"/>
        <v>2888</v>
      </c>
      <c r="D12" s="16"/>
      <c r="E12" s="16">
        <v>553</v>
      </c>
      <c r="F12" s="19">
        <v>591</v>
      </c>
      <c r="G12" s="16"/>
      <c r="H12" s="16">
        <v>383</v>
      </c>
      <c r="I12" s="19">
        <v>441</v>
      </c>
      <c r="J12" s="16"/>
      <c r="K12" s="16">
        <v>633</v>
      </c>
      <c r="L12" s="19">
        <v>632</v>
      </c>
      <c r="M12" s="16"/>
      <c r="N12" s="16">
        <v>776</v>
      </c>
      <c r="O12" s="19">
        <v>767</v>
      </c>
      <c r="P12" s="16"/>
      <c r="Q12" s="16">
        <v>264</v>
      </c>
      <c r="R12" s="19">
        <v>248</v>
      </c>
      <c r="S12" s="16"/>
      <c r="T12" s="16">
        <v>200</v>
      </c>
      <c r="U12" s="19">
        <v>209</v>
      </c>
      <c r="V12" s="17"/>
      <c r="W12" s="18"/>
      <c r="X12" s="8"/>
      <c r="Y12" s="8"/>
      <c r="Z12" s="8"/>
      <c r="AA12" s="18"/>
      <c r="AB12" s="18"/>
      <c r="AC12" s="1"/>
      <c r="AD12" s="1"/>
      <c r="AE12" s="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R12" s="16"/>
      <c r="AS12" s="16"/>
      <c r="AU12" s="16"/>
      <c r="BA12" s="18"/>
      <c r="BB12" s="18"/>
      <c r="BD12" s="18"/>
      <c r="BE12" s="18"/>
      <c r="BF12" s="18"/>
      <c r="BG12" s="18"/>
      <c r="BI12" s="18"/>
    </row>
    <row r="13" spans="1:61" ht="12" customHeight="1" x14ac:dyDescent="0.2">
      <c r="A13" s="15" t="s">
        <v>13</v>
      </c>
      <c r="B13" s="16">
        <f t="shared" si="0"/>
        <v>129</v>
      </c>
      <c r="C13" s="16">
        <f t="shared" si="0"/>
        <v>161</v>
      </c>
      <c r="D13" s="16"/>
      <c r="E13" s="16">
        <v>9</v>
      </c>
      <c r="F13" s="16">
        <v>19</v>
      </c>
      <c r="G13" s="16"/>
      <c r="H13" s="16">
        <v>11</v>
      </c>
      <c r="I13" s="16">
        <v>7</v>
      </c>
      <c r="J13" s="16"/>
      <c r="K13" s="16">
        <v>15</v>
      </c>
      <c r="L13" s="16">
        <v>35</v>
      </c>
      <c r="M13" s="16"/>
      <c r="N13" s="16">
        <v>34</v>
      </c>
      <c r="O13" s="16">
        <v>40</v>
      </c>
      <c r="P13" s="16"/>
      <c r="Q13" s="16">
        <v>30</v>
      </c>
      <c r="R13" s="16">
        <v>34</v>
      </c>
      <c r="S13" s="16"/>
      <c r="T13" s="16">
        <v>30</v>
      </c>
      <c r="U13" s="16">
        <v>26</v>
      </c>
      <c r="V13" s="17"/>
      <c r="W13" s="18"/>
      <c r="X13" s="8"/>
      <c r="Y13" s="8"/>
      <c r="Z13" s="8"/>
      <c r="AA13" s="18"/>
      <c r="AB13" s="18"/>
      <c r="AC13" s="1"/>
      <c r="AD13" s="1"/>
      <c r="AE13" s="1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R13" s="16"/>
      <c r="AS13" s="16"/>
      <c r="AU13" s="16"/>
      <c r="BA13" s="18"/>
      <c r="BB13" s="18"/>
      <c r="BD13" s="18"/>
      <c r="BE13" s="18"/>
      <c r="BF13" s="18"/>
      <c r="BG13" s="18"/>
      <c r="BI13" s="18"/>
    </row>
    <row r="14" spans="1:61" ht="12" customHeight="1" x14ac:dyDescent="0.2">
      <c r="A14" s="15" t="s">
        <v>14</v>
      </c>
      <c r="B14" s="16">
        <f t="shared" si="0"/>
        <v>98</v>
      </c>
      <c r="C14" s="16">
        <f t="shared" si="0"/>
        <v>127</v>
      </c>
      <c r="D14" s="16"/>
      <c r="E14" s="16">
        <v>4</v>
      </c>
      <c r="F14" s="16">
        <v>6</v>
      </c>
      <c r="G14" s="16"/>
      <c r="H14" s="16">
        <v>8</v>
      </c>
      <c r="I14" s="16">
        <v>25</v>
      </c>
      <c r="J14" s="16"/>
      <c r="K14" s="16">
        <v>10</v>
      </c>
      <c r="L14" s="16">
        <v>16</v>
      </c>
      <c r="M14" s="16"/>
      <c r="N14" s="16">
        <v>35</v>
      </c>
      <c r="O14" s="16">
        <v>40</v>
      </c>
      <c r="P14" s="16"/>
      <c r="Q14" s="16">
        <v>17</v>
      </c>
      <c r="R14" s="16">
        <v>14</v>
      </c>
      <c r="S14" s="16"/>
      <c r="T14" s="16">
        <v>24</v>
      </c>
      <c r="U14" s="16">
        <v>26</v>
      </c>
      <c r="V14" s="17"/>
      <c r="W14" s="18"/>
      <c r="X14" s="8"/>
      <c r="Y14" s="8"/>
      <c r="Z14" s="8"/>
      <c r="AA14" s="18"/>
      <c r="AB14" s="18"/>
      <c r="AC14" s="1"/>
      <c r="AD14" s="1"/>
      <c r="AE14" s="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R14" s="16"/>
      <c r="AS14" s="16"/>
      <c r="AU14" s="16"/>
      <c r="BA14" s="18"/>
      <c r="BB14" s="18"/>
      <c r="BD14" s="18"/>
      <c r="BE14" s="18"/>
      <c r="BF14" s="18"/>
      <c r="BG14" s="18"/>
      <c r="BI14" s="18"/>
    </row>
    <row r="15" spans="1:61" ht="12" customHeight="1" x14ac:dyDescent="0.2">
      <c r="A15" s="15" t="s">
        <v>15</v>
      </c>
      <c r="B15" s="16">
        <f t="shared" si="0"/>
        <v>1072</v>
      </c>
      <c r="C15" s="16">
        <f t="shared" si="0"/>
        <v>1055</v>
      </c>
      <c r="D15" s="16"/>
      <c r="E15" s="16">
        <v>220</v>
      </c>
      <c r="F15" s="16">
        <v>223</v>
      </c>
      <c r="G15" s="16"/>
      <c r="H15" s="16">
        <v>139</v>
      </c>
      <c r="I15" s="16">
        <v>137</v>
      </c>
      <c r="J15" s="16"/>
      <c r="K15" s="16">
        <v>223</v>
      </c>
      <c r="L15" s="16">
        <v>210</v>
      </c>
      <c r="M15" s="16"/>
      <c r="N15" s="16">
        <v>278</v>
      </c>
      <c r="O15" s="16">
        <v>279</v>
      </c>
      <c r="P15" s="16"/>
      <c r="Q15" s="16">
        <v>110</v>
      </c>
      <c r="R15" s="16">
        <v>113</v>
      </c>
      <c r="S15" s="16"/>
      <c r="T15" s="16">
        <v>102</v>
      </c>
      <c r="U15" s="16">
        <v>93</v>
      </c>
      <c r="V15" s="17"/>
      <c r="W15" s="18"/>
      <c r="X15" s="8"/>
      <c r="Y15" s="8"/>
      <c r="Z15" s="8"/>
      <c r="AA15" s="18"/>
      <c r="AB15" s="18"/>
      <c r="AC15" s="1"/>
      <c r="AD15" s="1"/>
      <c r="AE15" s="1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R15" s="16"/>
      <c r="AS15" s="16"/>
      <c r="AU15" s="16"/>
      <c r="BA15" s="18"/>
      <c r="BB15" s="18"/>
      <c r="BD15" s="18"/>
      <c r="BE15" s="18"/>
      <c r="BF15" s="18"/>
      <c r="BG15" s="18"/>
      <c r="BI15" s="18"/>
    </row>
    <row r="16" spans="1:61" ht="17.25" customHeight="1" x14ac:dyDescent="0.2">
      <c r="A16" s="1" t="s">
        <v>16</v>
      </c>
      <c r="B16" s="16">
        <f t="shared" si="0"/>
        <v>176</v>
      </c>
      <c r="C16" s="16">
        <f t="shared" si="0"/>
        <v>190</v>
      </c>
      <c r="D16" s="16"/>
      <c r="E16" s="16">
        <v>18</v>
      </c>
      <c r="F16" s="16">
        <v>29</v>
      </c>
      <c r="G16" s="16"/>
      <c r="H16" s="16">
        <v>26</v>
      </c>
      <c r="I16" s="16">
        <v>23</v>
      </c>
      <c r="J16" s="16"/>
      <c r="K16" s="16">
        <v>20</v>
      </c>
      <c r="L16" s="16">
        <v>26</v>
      </c>
      <c r="M16" s="16"/>
      <c r="N16" s="16">
        <v>60</v>
      </c>
      <c r="O16" s="16">
        <v>56</v>
      </c>
      <c r="P16" s="16"/>
      <c r="Q16" s="16">
        <v>25</v>
      </c>
      <c r="R16" s="16">
        <v>23</v>
      </c>
      <c r="S16" s="16"/>
      <c r="T16" s="16">
        <v>27</v>
      </c>
      <c r="U16" s="16">
        <v>33</v>
      </c>
      <c r="V16" s="17"/>
      <c r="W16" s="18"/>
      <c r="X16" s="8"/>
      <c r="Y16" s="8"/>
      <c r="Z16" s="8"/>
      <c r="AA16" s="18"/>
      <c r="AB16" s="18"/>
      <c r="AC16" s="1"/>
      <c r="AD16" s="1"/>
      <c r="AE16" s="1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R16" s="16"/>
      <c r="AS16" s="16"/>
      <c r="AU16" s="16"/>
      <c r="BA16" s="18"/>
      <c r="BB16" s="18"/>
      <c r="BD16" s="18"/>
      <c r="BE16" s="18"/>
      <c r="BF16" s="18"/>
      <c r="BG16" s="18"/>
      <c r="BI16" s="18"/>
    </row>
    <row r="17" spans="1:61" ht="12" customHeight="1" x14ac:dyDescent="0.2">
      <c r="A17" s="15" t="s">
        <v>17</v>
      </c>
      <c r="B17" s="16">
        <f t="shared" si="0"/>
        <v>901</v>
      </c>
      <c r="C17" s="16">
        <f t="shared" si="0"/>
        <v>890</v>
      </c>
      <c r="D17" s="16"/>
      <c r="E17" s="16">
        <v>161</v>
      </c>
      <c r="F17" s="16">
        <v>131</v>
      </c>
      <c r="G17" s="16"/>
      <c r="H17" s="16">
        <v>91</v>
      </c>
      <c r="I17" s="16">
        <v>126</v>
      </c>
      <c r="J17" s="16"/>
      <c r="K17" s="16">
        <v>151</v>
      </c>
      <c r="L17" s="16">
        <v>171</v>
      </c>
      <c r="M17" s="16"/>
      <c r="N17" s="16">
        <v>248</v>
      </c>
      <c r="O17" s="16">
        <v>233</v>
      </c>
      <c r="P17" s="16"/>
      <c r="Q17" s="16">
        <v>130</v>
      </c>
      <c r="R17" s="16">
        <v>117</v>
      </c>
      <c r="S17" s="16"/>
      <c r="T17" s="16">
        <v>120</v>
      </c>
      <c r="U17" s="16">
        <v>112</v>
      </c>
      <c r="V17" s="18"/>
      <c r="W17" s="18"/>
      <c r="X17" s="8"/>
      <c r="Y17" s="8"/>
      <c r="Z17" s="8"/>
      <c r="AA17" s="18"/>
      <c r="AB17" s="18"/>
      <c r="AC17" s="1"/>
      <c r="AD17" s="1"/>
      <c r="AE17" s="1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R17" s="16"/>
      <c r="AS17" s="16"/>
      <c r="AU17" s="16"/>
      <c r="BA17" s="18"/>
      <c r="BB17" s="18"/>
      <c r="BD17" s="18"/>
      <c r="BE17" s="18"/>
      <c r="BF17" s="18"/>
      <c r="BG17" s="18"/>
      <c r="BI17" s="18"/>
    </row>
    <row r="18" spans="1:61" ht="12" customHeight="1" x14ac:dyDescent="0.2">
      <c r="A18" s="15" t="s">
        <v>18</v>
      </c>
      <c r="B18" s="16">
        <f t="shared" si="0"/>
        <v>54</v>
      </c>
      <c r="C18" s="16">
        <f t="shared" si="0"/>
        <v>61</v>
      </c>
      <c r="D18" s="16"/>
      <c r="E18" s="30">
        <v>10</v>
      </c>
      <c r="F18" s="16">
        <v>11</v>
      </c>
      <c r="G18" s="16"/>
      <c r="H18" s="16">
        <v>4</v>
      </c>
      <c r="I18" s="16">
        <v>3</v>
      </c>
      <c r="J18" s="16"/>
      <c r="K18" s="16">
        <v>8</v>
      </c>
      <c r="L18" s="16">
        <v>8</v>
      </c>
      <c r="M18" s="16"/>
      <c r="N18" s="16">
        <v>16</v>
      </c>
      <c r="O18" s="16">
        <v>18</v>
      </c>
      <c r="P18" s="16"/>
      <c r="Q18" s="16">
        <v>8</v>
      </c>
      <c r="R18" s="16">
        <v>10</v>
      </c>
      <c r="S18" s="16"/>
      <c r="T18" s="16">
        <v>8</v>
      </c>
      <c r="U18" s="16">
        <v>11</v>
      </c>
      <c r="V18" s="18"/>
      <c r="W18" s="18"/>
      <c r="X18" s="8"/>
      <c r="Y18" s="8"/>
      <c r="Z18" s="8"/>
      <c r="AA18" s="18"/>
      <c r="AB18" s="18"/>
      <c r="AC18" s="1"/>
      <c r="AD18" s="1"/>
      <c r="AE18" s="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R18" s="16"/>
      <c r="AS18" s="16"/>
      <c r="AU18" s="16"/>
      <c r="BA18" s="18"/>
      <c r="BB18" s="18"/>
      <c r="BD18" s="18"/>
      <c r="BE18" s="18"/>
      <c r="BF18" s="18"/>
      <c r="BG18" s="18"/>
      <c r="BI18" s="18"/>
    </row>
    <row r="19" spans="1:61" ht="12" customHeight="1" x14ac:dyDescent="0.2">
      <c r="A19" s="15" t="s">
        <v>19</v>
      </c>
      <c r="B19" s="16">
        <f t="shared" si="0"/>
        <v>497</v>
      </c>
      <c r="C19" s="16">
        <f t="shared" si="0"/>
        <v>498</v>
      </c>
      <c r="D19" s="16"/>
      <c r="E19" s="16">
        <v>71</v>
      </c>
      <c r="F19" s="16">
        <v>70</v>
      </c>
      <c r="G19" s="16"/>
      <c r="H19" s="16">
        <v>53</v>
      </c>
      <c r="I19" s="16">
        <v>67</v>
      </c>
      <c r="J19" s="16"/>
      <c r="K19" s="16">
        <v>82</v>
      </c>
      <c r="L19" s="16">
        <v>80</v>
      </c>
      <c r="M19" s="16"/>
      <c r="N19" s="16">
        <v>145</v>
      </c>
      <c r="O19" s="16">
        <v>150</v>
      </c>
      <c r="P19" s="16"/>
      <c r="Q19" s="16">
        <v>71</v>
      </c>
      <c r="R19" s="16">
        <v>77</v>
      </c>
      <c r="S19" s="16"/>
      <c r="T19" s="16">
        <v>75</v>
      </c>
      <c r="U19" s="16">
        <v>54</v>
      </c>
      <c r="V19" s="18"/>
      <c r="W19" s="18"/>
      <c r="X19" s="8"/>
      <c r="Y19" s="8"/>
      <c r="Z19" s="8"/>
      <c r="AA19" s="18"/>
      <c r="AB19" s="18"/>
      <c r="AC19" s="1"/>
      <c r="AD19" s="1"/>
      <c r="AE19" s="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R19" s="16"/>
      <c r="AS19" s="16"/>
      <c r="AU19" s="16"/>
      <c r="BA19" s="18"/>
      <c r="BB19" s="18"/>
      <c r="BD19" s="18"/>
      <c r="BE19" s="18"/>
      <c r="BF19" s="18"/>
      <c r="BG19" s="18"/>
      <c r="BI19" s="18"/>
    </row>
    <row r="20" spans="1:61" ht="12" customHeight="1" x14ac:dyDescent="0.2">
      <c r="A20" s="15" t="s">
        <v>20</v>
      </c>
      <c r="B20" s="16">
        <f t="shared" si="0"/>
        <v>229</v>
      </c>
      <c r="C20" s="16">
        <f t="shared" si="0"/>
        <v>242</v>
      </c>
      <c r="D20" s="16"/>
      <c r="E20" s="16">
        <v>37</v>
      </c>
      <c r="F20" s="16">
        <v>38</v>
      </c>
      <c r="G20" s="16"/>
      <c r="H20" s="16">
        <v>35</v>
      </c>
      <c r="I20" s="16">
        <v>32</v>
      </c>
      <c r="J20" s="16"/>
      <c r="K20" s="16">
        <v>39</v>
      </c>
      <c r="L20" s="16">
        <v>45</v>
      </c>
      <c r="M20" s="16"/>
      <c r="N20" s="16">
        <v>58</v>
      </c>
      <c r="O20" s="16">
        <v>61</v>
      </c>
      <c r="P20" s="16"/>
      <c r="Q20" s="16">
        <v>32</v>
      </c>
      <c r="R20" s="16">
        <v>31</v>
      </c>
      <c r="S20" s="16"/>
      <c r="T20" s="16">
        <v>28</v>
      </c>
      <c r="U20" s="16">
        <v>35</v>
      </c>
      <c r="V20" s="18"/>
      <c r="W20" s="18"/>
      <c r="X20" s="8"/>
      <c r="Y20" s="8"/>
      <c r="Z20" s="8"/>
      <c r="AA20" s="18"/>
      <c r="AB20" s="18"/>
      <c r="AC20" s="1"/>
      <c r="AD20" s="1"/>
      <c r="AE20" s="1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R20" s="16"/>
      <c r="AS20" s="16"/>
      <c r="AU20" s="16"/>
      <c r="BA20" s="18"/>
      <c r="BB20" s="18"/>
      <c r="BD20" s="18"/>
      <c r="BE20" s="18"/>
      <c r="BF20" s="18"/>
      <c r="BG20" s="18"/>
      <c r="BI20" s="18"/>
    </row>
    <row r="21" spans="1:61" ht="17.25" customHeight="1" x14ac:dyDescent="0.2">
      <c r="A21" s="15" t="s">
        <v>21</v>
      </c>
      <c r="B21" s="16">
        <f t="shared" si="0"/>
        <v>6186</v>
      </c>
      <c r="C21" s="16">
        <f t="shared" si="0"/>
        <v>5626</v>
      </c>
      <c r="D21" s="16"/>
      <c r="E21" s="16">
        <v>823</v>
      </c>
      <c r="F21" s="16">
        <v>809</v>
      </c>
      <c r="G21" s="16"/>
      <c r="H21" s="16">
        <v>883</v>
      </c>
      <c r="I21" s="16">
        <v>962</v>
      </c>
      <c r="J21" s="16"/>
      <c r="K21" s="16">
        <v>1063</v>
      </c>
      <c r="L21" s="16">
        <v>1168</v>
      </c>
      <c r="M21" s="16"/>
      <c r="N21" s="16">
        <v>1623</v>
      </c>
      <c r="O21" s="16">
        <v>1375</v>
      </c>
      <c r="P21" s="16"/>
      <c r="Q21" s="16">
        <v>894</v>
      </c>
      <c r="R21" s="16">
        <v>654</v>
      </c>
      <c r="S21" s="16"/>
      <c r="T21" s="16">
        <v>900</v>
      </c>
      <c r="U21" s="16">
        <v>658</v>
      </c>
      <c r="V21" s="18"/>
      <c r="W21" s="18"/>
      <c r="X21" s="8"/>
      <c r="Y21" s="8"/>
      <c r="Z21" s="8"/>
      <c r="AA21" s="18"/>
      <c r="AB21" s="18"/>
      <c r="AC21" s="1"/>
      <c r="AD21" s="1"/>
      <c r="AE21" s="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R21" s="16"/>
      <c r="AS21" s="16"/>
      <c r="AU21" s="16"/>
      <c r="BA21" s="18"/>
      <c r="BB21" s="18"/>
      <c r="BD21" s="18"/>
      <c r="BE21" s="18"/>
      <c r="BF21" s="18"/>
      <c r="BG21" s="18"/>
      <c r="BI21" s="18"/>
    </row>
    <row r="22" spans="1:61" ht="17.25" customHeight="1" x14ac:dyDescent="0.2">
      <c r="A22" s="21" t="s">
        <v>22</v>
      </c>
      <c r="B22" s="16">
        <f>SUM(B23:B24)</f>
        <v>9233</v>
      </c>
      <c r="C22" s="16">
        <f>SUM(C23:C24)</f>
        <v>9496</v>
      </c>
      <c r="D22" s="16"/>
      <c r="E22" s="16">
        <f>SUM(E23:E24)</f>
        <v>1595</v>
      </c>
      <c r="F22" s="16">
        <f>SUM(F23:F24)</f>
        <v>1644</v>
      </c>
      <c r="G22" s="22"/>
      <c r="H22" s="16">
        <f>SUM(H23:H24)</f>
        <v>1141</v>
      </c>
      <c r="I22" s="16">
        <f>SUM(I23:I24)</f>
        <v>1319</v>
      </c>
      <c r="J22" s="22"/>
      <c r="K22" s="16">
        <f>SUM(K23:K24)</f>
        <v>1815</v>
      </c>
      <c r="L22" s="16">
        <f>SUM(L23:L24)</f>
        <v>1844</v>
      </c>
      <c r="M22" s="22"/>
      <c r="N22" s="16">
        <f>SUM(N23:N24)</f>
        <v>2512</v>
      </c>
      <c r="O22" s="16">
        <f>SUM(O23:O24)</f>
        <v>2581</v>
      </c>
      <c r="P22" s="22"/>
      <c r="Q22" s="16">
        <f>SUM(Q23:Q24)</f>
        <v>1127</v>
      </c>
      <c r="R22" s="16">
        <f>SUM(R23:R24)</f>
        <v>1102</v>
      </c>
      <c r="S22" s="22"/>
      <c r="T22" s="16">
        <f>SUM(T23:T24)</f>
        <v>1043</v>
      </c>
      <c r="U22" s="16">
        <f>SUM(U23:U24)</f>
        <v>1006</v>
      </c>
      <c r="V22" s="18"/>
      <c r="W22" s="18"/>
      <c r="X22" s="8"/>
      <c r="Y22" s="8"/>
      <c r="Z22" s="8"/>
      <c r="AA22" s="18"/>
      <c r="AB22" s="18"/>
      <c r="AC22" s="1"/>
      <c r="AD22" s="1"/>
      <c r="AE22" s="1"/>
      <c r="AF22" s="22"/>
      <c r="AG22" s="22"/>
      <c r="AH22" s="22"/>
      <c r="AI22" s="22"/>
      <c r="AJ22" s="16"/>
      <c r="AK22" s="16"/>
      <c r="AL22" s="22"/>
      <c r="AM22" s="22"/>
      <c r="AN22" s="16"/>
      <c r="AO22" s="16"/>
      <c r="AP22" s="16"/>
      <c r="AR22" s="22"/>
      <c r="AS22" s="16"/>
      <c r="AU22" s="16"/>
      <c r="BA22" s="23"/>
      <c r="BB22" s="23"/>
      <c r="BD22" s="23"/>
      <c r="BE22" s="23"/>
      <c r="BF22" s="23"/>
      <c r="BG22" s="23"/>
      <c r="BI22" s="23"/>
    </row>
    <row r="23" spans="1:61" ht="12" customHeight="1" x14ac:dyDescent="0.2">
      <c r="A23" s="24" t="s">
        <v>23</v>
      </c>
      <c r="B23" s="16">
        <f>SUM(B7:B8,B10:B12,B15:B17,B19)</f>
        <v>8270</v>
      </c>
      <c r="C23" s="16">
        <f>SUM(C7:C8,C10:C12,C15:C17,C19)</f>
        <v>8413</v>
      </c>
      <c r="D23" s="16"/>
      <c r="E23" s="16">
        <f>SUM(E7:E8,E10:E12,E15:E17,E19)</f>
        <v>1474</v>
      </c>
      <c r="F23" s="16">
        <f>SUM(F7:F8,F10:F12,F15:F17,F19)</f>
        <v>1515</v>
      </c>
      <c r="G23" s="22"/>
      <c r="H23" s="16">
        <f>SUM(H7:H8,H10:H12,H15:H17,H19)</f>
        <v>1035</v>
      </c>
      <c r="I23" s="16">
        <f>SUM(I7:I8,I10:I12,I15:I17,I19)</f>
        <v>1187</v>
      </c>
      <c r="J23" s="22"/>
      <c r="K23" s="16">
        <f>SUM(K7:K8,K10:K12,K15:K17,K19)</f>
        <v>1678</v>
      </c>
      <c r="L23" s="16">
        <f>SUM(L7:L8,L10:L12,L15:L17,L19)</f>
        <v>1669</v>
      </c>
      <c r="M23" s="22"/>
      <c r="N23" s="16">
        <f>SUM(N7:N8,N10:N12,N15:N17,N19)</f>
        <v>2248</v>
      </c>
      <c r="O23" s="16">
        <f>SUM(O7:O8,O10:O12,O15:O17,O19)</f>
        <v>2280</v>
      </c>
      <c r="P23" s="22"/>
      <c r="Q23" s="16">
        <f>SUM(Q7:Q8,Q10:Q12,Q15:Q17,Q19)</f>
        <v>957</v>
      </c>
      <c r="R23" s="16">
        <f>SUM(R7:R8,R10:R12,R15:R17,R19)</f>
        <v>934</v>
      </c>
      <c r="S23" s="22"/>
      <c r="T23" s="16">
        <f>SUM(T7:T8,T10:T12,T15:T17,T19)</f>
        <v>878</v>
      </c>
      <c r="U23" s="16">
        <f>SUM(U7:U8,U10:U12,U15:U17,U19)</f>
        <v>828</v>
      </c>
      <c r="V23" s="18"/>
      <c r="W23" s="18"/>
      <c r="X23" s="8"/>
      <c r="Y23" s="8"/>
      <c r="Z23" s="8"/>
      <c r="AA23" s="18"/>
      <c r="AB23" s="18"/>
      <c r="AC23" s="1"/>
      <c r="AD23" s="1"/>
      <c r="AE23" s="1"/>
      <c r="AF23" s="22"/>
      <c r="AG23" s="22"/>
      <c r="AH23" s="22"/>
      <c r="AI23" s="22"/>
      <c r="AJ23" s="16"/>
      <c r="AK23" s="16"/>
      <c r="AL23" s="22"/>
      <c r="AM23" s="22"/>
      <c r="AN23" s="16"/>
      <c r="AO23" s="16"/>
      <c r="AP23" s="16"/>
      <c r="AR23" s="22"/>
      <c r="AS23" s="16"/>
      <c r="AU23" s="16"/>
      <c r="BA23" s="23"/>
      <c r="BB23" s="23"/>
      <c r="BD23" s="23"/>
      <c r="BE23" s="23"/>
      <c r="BF23" s="23"/>
      <c r="BG23" s="23"/>
      <c r="BI23" s="23"/>
    </row>
    <row r="24" spans="1:61" ht="12" customHeight="1" x14ac:dyDescent="0.2">
      <c r="A24" s="24" t="s">
        <v>24</v>
      </c>
      <c r="B24" s="16">
        <f>SUM(B6,B9,B13:B14,B18,B20)</f>
        <v>963</v>
      </c>
      <c r="C24" s="16">
        <f>SUM(C6,C9,C13:C14,C18,C20)</f>
        <v>1083</v>
      </c>
      <c r="D24" s="16"/>
      <c r="E24" s="16">
        <f>SUM(E6,E9,E13:E14,E18,E20)</f>
        <v>121</v>
      </c>
      <c r="F24" s="16">
        <f>SUM(F6,F9,F13:F14,F18,F20)</f>
        <v>129</v>
      </c>
      <c r="G24" s="22"/>
      <c r="H24" s="16">
        <f>SUM(H6,H9,H13:H14,H18,H20)</f>
        <v>106</v>
      </c>
      <c r="I24" s="16">
        <f>SUM(I6,I9,I13:I14,I18,I20)</f>
        <v>132</v>
      </c>
      <c r="J24" s="22"/>
      <c r="K24" s="16">
        <f>SUM(K6,K9,K13:K14,K18,K20)</f>
        <v>137</v>
      </c>
      <c r="L24" s="16">
        <f>SUM(L6,L9,L13:L14,L18,L20)</f>
        <v>175</v>
      </c>
      <c r="M24" s="22"/>
      <c r="N24" s="16">
        <f>SUM(N6,N9,N13:N14,N18,N20)</f>
        <v>264</v>
      </c>
      <c r="O24" s="16">
        <f>SUM(O6,O9,O13:O14,O18,O20)</f>
        <v>301</v>
      </c>
      <c r="P24" s="22"/>
      <c r="Q24" s="16">
        <f>SUM(Q6,Q9,Q13:Q14,Q18,Q20)</f>
        <v>170</v>
      </c>
      <c r="R24" s="16">
        <f>SUM(R6,R9,R13:R14,R18,R20)</f>
        <v>168</v>
      </c>
      <c r="S24" s="22"/>
      <c r="T24" s="16">
        <f>SUM(T6,T9,T13:T14,T18,T20)</f>
        <v>165</v>
      </c>
      <c r="U24" s="16">
        <f>SUM(U6,U9,U13:U14,U18,U20)</f>
        <v>178</v>
      </c>
      <c r="V24" s="18"/>
      <c r="W24" s="18"/>
      <c r="X24" s="8"/>
      <c r="Y24" s="8"/>
      <c r="Z24" s="8"/>
      <c r="AA24" s="18"/>
      <c r="AB24" s="18"/>
      <c r="AC24" s="1"/>
      <c r="AD24" s="1"/>
      <c r="AE24" s="1"/>
      <c r="AF24" s="27"/>
      <c r="AG24" s="27"/>
      <c r="AH24" s="27"/>
      <c r="AI24" s="27"/>
      <c r="AJ24" s="16"/>
      <c r="AK24" s="16"/>
      <c r="AL24" s="27"/>
      <c r="AM24" s="27"/>
      <c r="AN24" s="16"/>
      <c r="AO24" s="16"/>
      <c r="AP24" s="16"/>
      <c r="AR24" s="22"/>
      <c r="AS24" s="16"/>
      <c r="AU24" s="16"/>
      <c r="BA24" s="23"/>
      <c r="BB24" s="23"/>
      <c r="BD24" s="23"/>
      <c r="BE24" s="23"/>
      <c r="BF24" s="23"/>
      <c r="BG24" s="23"/>
      <c r="BI24" s="23"/>
    </row>
    <row r="25" spans="1:61" ht="17.25" customHeight="1" x14ac:dyDescent="0.2">
      <c r="A25" s="25" t="s">
        <v>25</v>
      </c>
      <c r="B25" s="26">
        <f>SUM(B21,B22)</f>
        <v>15419</v>
      </c>
      <c r="C25" s="26">
        <f>SUM(C21,C22)</f>
        <v>15122</v>
      </c>
      <c r="D25" s="26"/>
      <c r="E25" s="26">
        <f>SUM(E21,E22)</f>
        <v>2418</v>
      </c>
      <c r="F25" s="26">
        <f>SUM(F21,F22)</f>
        <v>2453</v>
      </c>
      <c r="G25" s="27"/>
      <c r="H25" s="26">
        <f>SUM(H21,H22)</f>
        <v>2024</v>
      </c>
      <c r="I25" s="26">
        <f>SUM(I21,I22)</f>
        <v>2281</v>
      </c>
      <c r="J25" s="27"/>
      <c r="K25" s="26">
        <f>SUM(K21,K22)</f>
        <v>2878</v>
      </c>
      <c r="L25" s="26">
        <f>SUM(L21,L22)</f>
        <v>3012</v>
      </c>
      <c r="M25" s="27"/>
      <c r="N25" s="26">
        <f>SUM(N21,N22)</f>
        <v>4135</v>
      </c>
      <c r="O25" s="26">
        <f>SUM(O21,O22)</f>
        <v>3956</v>
      </c>
      <c r="P25" s="27"/>
      <c r="Q25" s="26">
        <f>SUM(Q21,Q22)</f>
        <v>2021</v>
      </c>
      <c r="R25" s="26">
        <f>SUM(R21,R22)</f>
        <v>1756</v>
      </c>
      <c r="S25" s="27"/>
      <c r="T25" s="26">
        <f>SUM(T21,T22)</f>
        <v>1943</v>
      </c>
      <c r="U25" s="26">
        <f>SUM(U21,U22)</f>
        <v>1664</v>
      </c>
      <c r="V25" s="18"/>
      <c r="W25" s="18"/>
      <c r="X25" s="8"/>
      <c r="Y25" s="8"/>
      <c r="Z25" s="8"/>
      <c r="AA25" s="18"/>
      <c r="AB25" s="18"/>
      <c r="AC25" s="1"/>
      <c r="AD25" s="1"/>
      <c r="AE25" s="1"/>
      <c r="AF25" s="30"/>
      <c r="AG25" s="30"/>
      <c r="AH25" s="30"/>
      <c r="AI25" s="30"/>
      <c r="AJ25" s="16"/>
      <c r="AK25" s="16"/>
      <c r="AL25" s="30"/>
      <c r="AM25" s="30"/>
      <c r="AN25" s="30"/>
      <c r="AO25" s="30"/>
      <c r="AP25" s="30"/>
      <c r="AR25" s="27"/>
      <c r="AS25" s="16"/>
      <c r="AU25" s="16"/>
      <c r="BA25" s="28"/>
      <c r="BB25" s="28"/>
      <c r="BD25" s="28"/>
      <c r="BE25" s="28"/>
      <c r="BF25" s="28"/>
      <c r="BG25" s="28"/>
      <c r="BI25" s="28"/>
    </row>
    <row r="26" spans="1:61" ht="17.25" customHeight="1" x14ac:dyDescent="0.2">
      <c r="A26" s="13" t="s">
        <v>26</v>
      </c>
      <c r="B26" s="29"/>
      <c r="C26" s="29"/>
      <c r="D26" s="29"/>
      <c r="E26" s="14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12"/>
      <c r="W26" s="17"/>
      <c r="X26" s="8"/>
      <c r="Y26" s="8"/>
      <c r="Z26" s="8"/>
      <c r="AA26" s="23"/>
      <c r="AB26" s="23"/>
      <c r="AC26" s="22"/>
      <c r="AD26" s="22"/>
      <c r="AE26" s="22"/>
      <c r="AF26" s="22"/>
      <c r="AG26" s="22"/>
      <c r="AH26" s="22"/>
      <c r="AI26" s="22"/>
      <c r="AJ26" s="16"/>
      <c r="AK26" s="16"/>
      <c r="AL26" s="22"/>
      <c r="AM26" s="22"/>
      <c r="AN26" s="16"/>
      <c r="AO26" s="16"/>
      <c r="AP26" s="16"/>
      <c r="AR26" s="30"/>
      <c r="AS26" s="30"/>
      <c r="AU26" s="30"/>
      <c r="AY26" s="12"/>
      <c r="AZ26" s="12"/>
      <c r="BA26" s="12"/>
      <c r="BB26" s="12"/>
      <c r="BC26" s="12"/>
      <c r="BD26" s="12"/>
      <c r="BE26" s="12"/>
      <c r="BF26" s="12"/>
      <c r="BG26" s="12"/>
    </row>
    <row r="27" spans="1:61" ht="12" customHeight="1" x14ac:dyDescent="0.2">
      <c r="A27" s="15" t="s">
        <v>6</v>
      </c>
      <c r="B27" s="31">
        <f>B6/SUM(B6:C6)*100</f>
        <v>46.559633027522935</v>
      </c>
      <c r="C27" s="31">
        <f>C6/SUM(B6:C6)*100</f>
        <v>53.440366972477058</v>
      </c>
      <c r="D27" s="16"/>
      <c r="E27" s="31">
        <f>E6/SUM(E6:F6)*100</f>
        <v>58.974358974358978</v>
      </c>
      <c r="F27" s="31">
        <f>F6/SUM(E6:F6)*100</f>
        <v>41.025641025641022</v>
      </c>
      <c r="G27" s="16"/>
      <c r="H27" s="31">
        <f>H6/SUM(H6:I6)*100</f>
        <v>41.509433962264154</v>
      </c>
      <c r="I27" s="31">
        <f>I6/SUM(H6:I6)*100</f>
        <v>58.490566037735846</v>
      </c>
      <c r="J27" s="16"/>
      <c r="K27" s="31">
        <f>K6/SUM(K6:L6)*100</f>
        <v>50</v>
      </c>
      <c r="L27" s="31">
        <f>L6/SUM(K6:L6)*100</f>
        <v>50</v>
      </c>
      <c r="M27" s="16"/>
      <c r="N27" s="31">
        <f>N6/SUM(N6:O6)*100</f>
        <v>45.255474452554743</v>
      </c>
      <c r="O27" s="31">
        <f>O6/SUM(N6:O6)*100</f>
        <v>54.744525547445257</v>
      </c>
      <c r="P27" s="16"/>
      <c r="Q27" s="31">
        <f>Q6/SUM(Q6:R6)*100</f>
        <v>45.121951219512198</v>
      </c>
      <c r="R27" s="31">
        <f>R6/SUM(Q6:R6)*100</f>
        <v>54.878048780487809</v>
      </c>
      <c r="S27" s="16"/>
      <c r="T27" s="31">
        <f>T6/SUM(T6:U6)*100</f>
        <v>45.205479452054789</v>
      </c>
      <c r="U27" s="31">
        <f>U6/SUM(T6:U6)*100</f>
        <v>54.794520547945204</v>
      </c>
      <c r="V27" s="17"/>
      <c r="W27" s="17"/>
      <c r="X27" s="8"/>
      <c r="Y27" s="8"/>
      <c r="Z27" s="8"/>
      <c r="AC27" s="8"/>
      <c r="AD27" s="8"/>
      <c r="AE27" s="8"/>
      <c r="AF27" s="8"/>
      <c r="AJ27" s="8"/>
      <c r="AK27" s="8"/>
      <c r="AL27" s="8"/>
      <c r="AM27" s="8"/>
      <c r="AO27" s="8"/>
      <c r="AP27" s="8"/>
      <c r="AQ27" s="8"/>
      <c r="AS27" s="8"/>
      <c r="AT27" s="8"/>
      <c r="AV27" s="8"/>
      <c r="AW27" s="8"/>
      <c r="AY27" s="8"/>
      <c r="AZ27" s="8"/>
      <c r="BB27" s="8"/>
      <c r="BC27" s="8"/>
      <c r="BE27" s="8"/>
      <c r="BF27" s="8"/>
      <c r="BH27" s="8"/>
    </row>
    <row r="28" spans="1:61" ht="12" customHeight="1" x14ac:dyDescent="0.2">
      <c r="A28" s="15" t="s">
        <v>7</v>
      </c>
      <c r="B28" s="31">
        <f t="shared" ref="B28:B46" si="1">B7/SUM(B7:C7)*100</f>
        <v>47.452229299363054</v>
      </c>
      <c r="C28" s="31">
        <f t="shared" ref="C28:C46" si="2">C7/SUM(B7:C7)*100</f>
        <v>52.547770700636946</v>
      </c>
      <c r="D28" s="16"/>
      <c r="E28" s="31">
        <f t="shared" ref="E28:E46" si="3">E7/SUM(E7:F7)*100</f>
        <v>54.838709677419352</v>
      </c>
      <c r="F28" s="31">
        <f t="shared" ref="F28:F46" si="4">F7/SUM(E7:F7)*100</f>
        <v>45.161290322580641</v>
      </c>
      <c r="G28" s="16"/>
      <c r="H28" s="31">
        <f t="shared" ref="H28:H46" si="5">H7/SUM(H7:I7)*100</f>
        <v>43.15789473684211</v>
      </c>
      <c r="I28" s="31">
        <f t="shared" ref="I28:I46" si="6">I7/SUM(H7:I7)*100</f>
        <v>56.84210526315789</v>
      </c>
      <c r="J28" s="16"/>
      <c r="K28" s="31">
        <f t="shared" ref="K28:K46" si="7">K7/SUM(K7:L7)*100</f>
        <v>46.666666666666664</v>
      </c>
      <c r="L28" s="31">
        <f t="shared" ref="L28:L46" si="8">L7/SUM(K7:L7)*100</f>
        <v>53.333333333333336</v>
      </c>
      <c r="M28" s="16"/>
      <c r="N28" s="31">
        <f t="shared" ref="N28:N46" si="9">N7/SUM(N7:O7)*100</f>
        <v>46.387832699619771</v>
      </c>
      <c r="O28" s="31">
        <f t="shared" ref="O28:O46" si="10">O7/SUM(N7:O7)*100</f>
        <v>53.612167300380229</v>
      </c>
      <c r="P28" s="16"/>
      <c r="Q28" s="31">
        <f t="shared" ref="Q28:Q46" si="11">Q7/SUM(Q7:R7)*100</f>
        <v>45.098039215686278</v>
      </c>
      <c r="R28" s="31">
        <f t="shared" ref="R28:R46" si="12">R7/SUM(Q7:R7)*100</f>
        <v>54.901960784313729</v>
      </c>
      <c r="S28" s="16"/>
      <c r="T28" s="31">
        <f t="shared" ref="T28:T46" si="13">T7/SUM(T7:U7)*100</f>
        <v>49.606299212598429</v>
      </c>
      <c r="U28" s="31">
        <f t="shared" ref="U28:U46" si="14">U7/SUM(T7:U7)*100</f>
        <v>50.393700787401571</v>
      </c>
      <c r="V28" s="32"/>
      <c r="W28" s="32"/>
      <c r="X28" s="8"/>
      <c r="Y28" s="8"/>
      <c r="Z28" s="8"/>
      <c r="AC28" s="8"/>
      <c r="AD28" s="8"/>
      <c r="AE28" s="8"/>
      <c r="AF28" s="8"/>
      <c r="AJ28" s="8"/>
      <c r="AK28" s="8"/>
      <c r="AL28" s="8"/>
      <c r="AM28" s="8"/>
      <c r="AO28" s="8"/>
      <c r="AP28" s="8"/>
      <c r="AQ28" s="8"/>
      <c r="AS28" s="8"/>
      <c r="AT28" s="8"/>
      <c r="AV28" s="8"/>
      <c r="AW28" s="8"/>
      <c r="AY28" s="8"/>
      <c r="AZ28" s="8"/>
      <c r="BB28" s="17"/>
      <c r="BC28" s="44"/>
      <c r="BD28" s="17"/>
      <c r="BE28" s="17"/>
      <c r="BF28" s="44"/>
      <c r="BG28" s="32"/>
    </row>
    <row r="29" spans="1:61" ht="12" customHeight="1" x14ac:dyDescent="0.2">
      <c r="A29" s="15" t="s">
        <v>8</v>
      </c>
      <c r="B29" s="31">
        <f t="shared" si="1"/>
        <v>49.885057471264368</v>
      </c>
      <c r="C29" s="31">
        <f t="shared" si="2"/>
        <v>50.114942528735625</v>
      </c>
      <c r="D29" s="16"/>
      <c r="E29" s="31">
        <f t="shared" si="3"/>
        <v>48.52607709750567</v>
      </c>
      <c r="F29" s="31">
        <f t="shared" si="4"/>
        <v>51.47392290249433</v>
      </c>
      <c r="G29" s="16"/>
      <c r="H29" s="31">
        <f t="shared" si="5"/>
        <v>45.811518324607334</v>
      </c>
      <c r="I29" s="31">
        <f t="shared" si="6"/>
        <v>54.188481675392673</v>
      </c>
      <c r="J29" s="16"/>
      <c r="K29" s="31">
        <f t="shared" si="7"/>
        <v>51.873767258382642</v>
      </c>
      <c r="L29" s="31">
        <f t="shared" si="8"/>
        <v>48.126232741617358</v>
      </c>
      <c r="M29" s="16"/>
      <c r="N29" s="31">
        <f t="shared" si="9"/>
        <v>48.967551622418881</v>
      </c>
      <c r="O29" s="31">
        <f t="shared" si="10"/>
        <v>51.032448377581119</v>
      </c>
      <c r="P29" s="16"/>
      <c r="Q29" s="31">
        <f t="shared" si="11"/>
        <v>51.746031746031754</v>
      </c>
      <c r="R29" s="31">
        <f t="shared" si="12"/>
        <v>48.253968253968253</v>
      </c>
      <c r="S29" s="16"/>
      <c r="T29" s="31">
        <f t="shared" si="13"/>
        <v>54.00696864111498</v>
      </c>
      <c r="U29" s="31">
        <f t="shared" si="14"/>
        <v>45.99303135888502</v>
      </c>
      <c r="V29" s="18"/>
      <c r="W29" s="18"/>
      <c r="X29" s="8"/>
      <c r="Y29" s="8"/>
      <c r="Z29" s="8"/>
      <c r="AC29" s="8"/>
      <c r="AD29" s="8"/>
      <c r="AE29" s="8"/>
      <c r="AF29" s="8"/>
      <c r="AJ29" s="8"/>
      <c r="AK29" s="8"/>
      <c r="AL29" s="8"/>
      <c r="AM29" s="8"/>
      <c r="AO29" s="8"/>
      <c r="AP29" s="8"/>
      <c r="AQ29" s="8"/>
      <c r="AS29" s="8"/>
      <c r="AT29" s="8"/>
      <c r="AV29" s="8"/>
      <c r="AW29" s="8"/>
      <c r="AY29" s="8"/>
      <c r="AZ29" s="8"/>
      <c r="BB29" s="17"/>
      <c r="BC29" s="44"/>
      <c r="BD29" s="17"/>
      <c r="BE29" s="17"/>
      <c r="BF29" s="44"/>
      <c r="BG29" s="18"/>
    </row>
    <row r="30" spans="1:61" ht="12" customHeight="1" x14ac:dyDescent="0.2">
      <c r="A30" s="15" t="s">
        <v>9</v>
      </c>
      <c r="B30" s="31">
        <f t="shared" si="1"/>
        <v>49.115913555992144</v>
      </c>
      <c r="C30" s="31">
        <f t="shared" si="2"/>
        <v>50.884086444007856</v>
      </c>
      <c r="D30" s="16"/>
      <c r="E30" s="31">
        <f t="shared" si="3"/>
        <v>49.350649350649348</v>
      </c>
      <c r="F30" s="31">
        <f t="shared" si="4"/>
        <v>50.649350649350644</v>
      </c>
      <c r="G30" s="16"/>
      <c r="H30" s="31">
        <f t="shared" si="5"/>
        <v>43.333333333333336</v>
      </c>
      <c r="I30" s="31">
        <f t="shared" si="6"/>
        <v>56.666666666666664</v>
      </c>
      <c r="J30" s="16"/>
      <c r="K30" s="31">
        <f t="shared" si="7"/>
        <v>46.428571428571431</v>
      </c>
      <c r="L30" s="31">
        <f t="shared" si="8"/>
        <v>53.571428571428569</v>
      </c>
      <c r="M30" s="16"/>
      <c r="N30" s="31">
        <f t="shared" si="9"/>
        <v>46.825396825396822</v>
      </c>
      <c r="O30" s="31">
        <f t="shared" si="10"/>
        <v>53.174603174603178</v>
      </c>
      <c r="P30" s="16"/>
      <c r="Q30" s="31">
        <f t="shared" si="11"/>
        <v>57.499999999999993</v>
      </c>
      <c r="R30" s="31">
        <f t="shared" si="12"/>
        <v>42.5</v>
      </c>
      <c r="S30" s="16"/>
      <c r="T30" s="31">
        <f t="shared" si="13"/>
        <v>51.219512195121951</v>
      </c>
      <c r="U30" s="31">
        <f t="shared" si="14"/>
        <v>48.780487804878049</v>
      </c>
      <c r="V30" s="18"/>
      <c r="W30" s="18"/>
      <c r="X30" s="8"/>
      <c r="Y30" s="8"/>
      <c r="Z30" s="8"/>
      <c r="AC30" s="8"/>
      <c r="AD30" s="8"/>
      <c r="AE30" s="8"/>
      <c r="AF30" s="8"/>
      <c r="AJ30" s="8"/>
      <c r="AK30" s="8"/>
      <c r="AL30" s="8"/>
      <c r="AM30" s="8"/>
      <c r="AO30" s="8"/>
      <c r="AP30" s="8"/>
      <c r="AQ30" s="8"/>
      <c r="AS30" s="8"/>
      <c r="AT30" s="8"/>
      <c r="AV30" s="8"/>
      <c r="AW30" s="8"/>
      <c r="AY30" s="8"/>
      <c r="AZ30" s="8"/>
      <c r="BB30" s="17"/>
      <c r="BC30" s="44"/>
      <c r="BD30" s="17"/>
      <c r="BE30" s="17"/>
      <c r="BF30" s="44"/>
      <c r="BG30" s="18"/>
    </row>
    <row r="31" spans="1:61" ht="12" customHeight="1" x14ac:dyDescent="0.2">
      <c r="A31" s="15" t="s">
        <v>10</v>
      </c>
      <c r="B31" s="31">
        <f t="shared" si="1"/>
        <v>49.312377210216106</v>
      </c>
      <c r="C31" s="31">
        <f t="shared" si="2"/>
        <v>50.687622789783894</v>
      </c>
      <c r="D31" s="16"/>
      <c r="E31" s="31">
        <f t="shared" si="3"/>
        <v>47.560975609756099</v>
      </c>
      <c r="F31" s="31">
        <f t="shared" si="4"/>
        <v>52.439024390243901</v>
      </c>
      <c r="G31" s="16"/>
      <c r="H31" s="31">
        <f t="shared" si="5"/>
        <v>57.142857142857139</v>
      </c>
      <c r="I31" s="31">
        <f t="shared" si="6"/>
        <v>42.857142857142854</v>
      </c>
      <c r="J31" s="16"/>
      <c r="K31" s="31">
        <f t="shared" si="7"/>
        <v>48.07692307692308</v>
      </c>
      <c r="L31" s="31">
        <f t="shared" si="8"/>
        <v>51.923076923076927</v>
      </c>
      <c r="M31" s="16"/>
      <c r="N31" s="31">
        <f t="shared" si="9"/>
        <v>44.05594405594406</v>
      </c>
      <c r="O31" s="31">
        <f t="shared" si="10"/>
        <v>55.944055944055947</v>
      </c>
      <c r="P31" s="16"/>
      <c r="Q31" s="31">
        <f t="shared" si="11"/>
        <v>56.25</v>
      </c>
      <c r="R31" s="31">
        <f t="shared" si="12"/>
        <v>43.75</v>
      </c>
      <c r="S31" s="16"/>
      <c r="T31" s="31">
        <f t="shared" si="13"/>
        <v>52.238805970149251</v>
      </c>
      <c r="U31" s="31">
        <f t="shared" si="14"/>
        <v>47.761194029850742</v>
      </c>
      <c r="V31" s="18"/>
      <c r="W31" s="18"/>
      <c r="X31" s="8"/>
      <c r="Y31" s="8"/>
      <c r="Z31" s="8"/>
      <c r="AC31" s="8"/>
      <c r="AD31" s="8"/>
      <c r="AE31" s="8"/>
      <c r="AF31" s="8"/>
      <c r="AJ31" s="8"/>
      <c r="AK31" s="8"/>
      <c r="AL31" s="8"/>
      <c r="AM31" s="8"/>
      <c r="AO31" s="8"/>
      <c r="AP31" s="8"/>
      <c r="AQ31" s="8"/>
      <c r="AS31" s="8"/>
      <c r="AT31" s="8"/>
      <c r="AV31" s="8"/>
      <c r="AW31" s="8"/>
      <c r="AY31" s="8"/>
      <c r="AZ31" s="8"/>
      <c r="BB31" s="17"/>
      <c r="BC31" s="44"/>
      <c r="BD31" s="17"/>
      <c r="BE31" s="17"/>
      <c r="BF31" s="44"/>
      <c r="BG31" s="18"/>
    </row>
    <row r="32" spans="1:61" ht="17.25" customHeight="1" x14ac:dyDescent="0.2">
      <c r="A32" s="1" t="s">
        <v>11</v>
      </c>
      <c r="B32" s="31">
        <f t="shared" si="1"/>
        <v>49.513973268529767</v>
      </c>
      <c r="C32" s="31">
        <f t="shared" si="2"/>
        <v>50.486026731470233</v>
      </c>
      <c r="D32" s="16"/>
      <c r="E32" s="31">
        <f t="shared" si="3"/>
        <v>47.272727272727273</v>
      </c>
      <c r="F32" s="31">
        <f t="shared" si="4"/>
        <v>52.72727272727272</v>
      </c>
      <c r="G32" s="16"/>
      <c r="H32" s="31">
        <f t="shared" si="5"/>
        <v>47.142857142857139</v>
      </c>
      <c r="I32" s="31">
        <f t="shared" si="6"/>
        <v>52.857142857142861</v>
      </c>
      <c r="J32" s="16"/>
      <c r="K32" s="31">
        <f t="shared" si="7"/>
        <v>52.439024390243901</v>
      </c>
      <c r="L32" s="31">
        <f t="shared" si="8"/>
        <v>47.560975609756099</v>
      </c>
      <c r="M32" s="16"/>
      <c r="N32" s="31">
        <f t="shared" si="9"/>
        <v>49.557522123893804</v>
      </c>
      <c r="O32" s="31">
        <f t="shared" si="10"/>
        <v>50.442477876106196</v>
      </c>
      <c r="P32" s="16"/>
      <c r="Q32" s="31">
        <f t="shared" si="11"/>
        <v>49.171270718232044</v>
      </c>
      <c r="R32" s="31">
        <f t="shared" si="12"/>
        <v>50.828729281767963</v>
      </c>
      <c r="S32" s="16"/>
      <c r="T32" s="31">
        <f t="shared" si="13"/>
        <v>50.5</v>
      </c>
      <c r="U32" s="31">
        <f t="shared" si="14"/>
        <v>49.5</v>
      </c>
      <c r="V32" s="20"/>
      <c r="W32" s="20"/>
      <c r="X32" s="8"/>
      <c r="Y32" s="8"/>
      <c r="Z32" s="8"/>
      <c r="AC32" s="8"/>
      <c r="AD32" s="8"/>
      <c r="AE32" s="8"/>
      <c r="AF32" s="8"/>
      <c r="AJ32" s="8"/>
      <c r="AK32" s="8"/>
      <c r="AL32" s="8"/>
      <c r="AM32" s="8"/>
      <c r="AO32" s="8"/>
      <c r="AP32" s="8"/>
      <c r="AQ32" s="8"/>
      <c r="AS32" s="8"/>
      <c r="AT32" s="8"/>
      <c r="AV32" s="8"/>
      <c r="AW32" s="8"/>
      <c r="AY32" s="8"/>
      <c r="AZ32" s="8"/>
      <c r="BB32" s="17"/>
      <c r="BC32" s="44"/>
      <c r="BD32" s="17"/>
      <c r="BE32" s="17"/>
      <c r="BF32" s="44"/>
      <c r="BG32" s="20"/>
    </row>
    <row r="33" spans="1:59" ht="12" customHeight="1" x14ac:dyDescent="0.2">
      <c r="A33" s="15" t="s">
        <v>12</v>
      </c>
      <c r="B33" s="31">
        <f t="shared" si="1"/>
        <v>49.306652624188168</v>
      </c>
      <c r="C33" s="31">
        <f t="shared" si="2"/>
        <v>50.693347375811825</v>
      </c>
      <c r="D33" s="16"/>
      <c r="E33" s="31">
        <f t="shared" si="3"/>
        <v>48.33916083916084</v>
      </c>
      <c r="F33" s="31">
        <f t="shared" si="4"/>
        <v>51.660839160839153</v>
      </c>
      <c r="G33" s="16"/>
      <c r="H33" s="31">
        <f t="shared" si="5"/>
        <v>46.480582524271846</v>
      </c>
      <c r="I33" s="31">
        <f t="shared" si="6"/>
        <v>53.519417475728162</v>
      </c>
      <c r="J33" s="16"/>
      <c r="K33" s="31">
        <f t="shared" si="7"/>
        <v>50.039525691699602</v>
      </c>
      <c r="L33" s="31">
        <f t="shared" si="8"/>
        <v>49.960474308300398</v>
      </c>
      <c r="M33" s="16"/>
      <c r="N33" s="31">
        <f t="shared" si="9"/>
        <v>50.291639662994172</v>
      </c>
      <c r="O33" s="31">
        <f t="shared" si="10"/>
        <v>49.708360337005828</v>
      </c>
      <c r="P33" s="16"/>
      <c r="Q33" s="31">
        <f t="shared" si="11"/>
        <v>51.5625</v>
      </c>
      <c r="R33" s="31">
        <f t="shared" si="12"/>
        <v>48.4375</v>
      </c>
      <c r="S33" s="16"/>
      <c r="T33" s="31">
        <f t="shared" si="13"/>
        <v>48.899755501222494</v>
      </c>
      <c r="U33" s="31">
        <f t="shared" si="14"/>
        <v>51.100244498777499</v>
      </c>
      <c r="V33" s="20"/>
      <c r="W33" s="20"/>
      <c r="X33" s="8"/>
      <c r="Y33" s="8"/>
      <c r="Z33" s="8"/>
      <c r="AC33" s="8"/>
      <c r="AD33" s="8"/>
      <c r="AE33" s="8"/>
      <c r="AF33" s="8"/>
      <c r="AJ33" s="8"/>
      <c r="AK33" s="8"/>
      <c r="AL33" s="8"/>
      <c r="AM33" s="8"/>
      <c r="AO33" s="8"/>
      <c r="AP33" s="8"/>
      <c r="AQ33" s="8"/>
      <c r="AS33" s="8"/>
      <c r="AT33" s="8"/>
      <c r="AV33" s="8"/>
      <c r="AW33" s="8"/>
      <c r="AY33" s="8"/>
      <c r="AZ33" s="8"/>
      <c r="BB33" s="17"/>
      <c r="BC33" s="44"/>
      <c r="BD33" s="17"/>
      <c r="BE33" s="17"/>
      <c r="BF33" s="44"/>
      <c r="BG33" s="20"/>
    </row>
    <row r="34" spans="1:59" ht="12" customHeight="1" x14ac:dyDescent="0.2">
      <c r="A34" s="15" t="s">
        <v>13</v>
      </c>
      <c r="B34" s="31">
        <f t="shared" si="1"/>
        <v>44.482758620689658</v>
      </c>
      <c r="C34" s="31">
        <f t="shared" si="2"/>
        <v>55.517241379310342</v>
      </c>
      <c r="D34" s="16"/>
      <c r="E34" s="31">
        <f t="shared" si="3"/>
        <v>32.142857142857146</v>
      </c>
      <c r="F34" s="31">
        <f t="shared" si="4"/>
        <v>67.857142857142861</v>
      </c>
      <c r="G34" s="16"/>
      <c r="H34" s="31">
        <f t="shared" si="5"/>
        <v>61.111111111111114</v>
      </c>
      <c r="I34" s="31">
        <f t="shared" si="6"/>
        <v>38.888888888888893</v>
      </c>
      <c r="J34" s="16"/>
      <c r="K34" s="31">
        <f t="shared" si="7"/>
        <v>30</v>
      </c>
      <c r="L34" s="31">
        <f t="shared" si="8"/>
        <v>70</v>
      </c>
      <c r="M34" s="16"/>
      <c r="N34" s="31">
        <f t="shared" si="9"/>
        <v>45.945945945945951</v>
      </c>
      <c r="O34" s="31">
        <f t="shared" si="10"/>
        <v>54.054054054054056</v>
      </c>
      <c r="P34" s="16"/>
      <c r="Q34" s="31">
        <f t="shared" si="11"/>
        <v>46.875</v>
      </c>
      <c r="R34" s="31">
        <f t="shared" si="12"/>
        <v>53.125</v>
      </c>
      <c r="S34" s="16"/>
      <c r="T34" s="31">
        <f t="shared" si="13"/>
        <v>53.571428571428569</v>
      </c>
      <c r="U34" s="31">
        <f t="shared" si="14"/>
        <v>46.428571428571431</v>
      </c>
      <c r="V34" s="18"/>
      <c r="W34" s="18"/>
      <c r="X34" s="8"/>
      <c r="Y34" s="8"/>
      <c r="Z34" s="8"/>
      <c r="AC34" s="8"/>
      <c r="AD34" s="8"/>
      <c r="AE34" s="8"/>
      <c r="AF34" s="8"/>
      <c r="AJ34" s="8"/>
      <c r="AK34" s="8"/>
      <c r="AL34" s="8"/>
      <c r="AM34" s="8"/>
      <c r="AO34" s="8"/>
      <c r="AP34" s="8"/>
      <c r="AQ34" s="8"/>
      <c r="AS34" s="8"/>
      <c r="AT34" s="8"/>
      <c r="AV34" s="8"/>
      <c r="AW34" s="8"/>
      <c r="AY34" s="8"/>
      <c r="AZ34" s="8"/>
      <c r="BB34" s="17"/>
      <c r="BC34" s="44"/>
      <c r="BD34" s="17"/>
      <c r="BE34" s="17"/>
      <c r="BF34" s="44"/>
      <c r="BG34" s="18"/>
    </row>
    <row r="35" spans="1:59" ht="12" customHeight="1" x14ac:dyDescent="0.2">
      <c r="A35" s="15" t="s">
        <v>14</v>
      </c>
      <c r="B35" s="31">
        <f t="shared" si="1"/>
        <v>43.55555555555555</v>
      </c>
      <c r="C35" s="31">
        <f t="shared" si="2"/>
        <v>56.444444444444443</v>
      </c>
      <c r="D35" s="16"/>
      <c r="E35" s="31">
        <f t="shared" si="3"/>
        <v>40</v>
      </c>
      <c r="F35" s="31">
        <f t="shared" si="4"/>
        <v>60</v>
      </c>
      <c r="G35" s="16"/>
      <c r="H35" s="31">
        <f t="shared" si="5"/>
        <v>24.242424242424242</v>
      </c>
      <c r="I35" s="31">
        <f t="shared" si="6"/>
        <v>75.757575757575751</v>
      </c>
      <c r="J35" s="16"/>
      <c r="K35" s="31">
        <f t="shared" si="7"/>
        <v>38.461538461538467</v>
      </c>
      <c r="L35" s="31">
        <f t="shared" si="8"/>
        <v>61.53846153846154</v>
      </c>
      <c r="M35" s="16"/>
      <c r="N35" s="31">
        <f t="shared" si="9"/>
        <v>46.666666666666664</v>
      </c>
      <c r="O35" s="31">
        <f t="shared" si="10"/>
        <v>53.333333333333336</v>
      </c>
      <c r="P35" s="16"/>
      <c r="Q35" s="31">
        <f t="shared" si="11"/>
        <v>54.838709677419352</v>
      </c>
      <c r="R35" s="31">
        <f t="shared" si="12"/>
        <v>45.161290322580641</v>
      </c>
      <c r="S35" s="16"/>
      <c r="T35" s="31">
        <f t="shared" si="13"/>
        <v>48</v>
      </c>
      <c r="U35" s="31">
        <f t="shared" si="14"/>
        <v>52</v>
      </c>
      <c r="V35" s="18"/>
      <c r="W35" s="18"/>
      <c r="X35" s="8"/>
      <c r="Y35" s="8"/>
      <c r="Z35" s="8"/>
      <c r="AC35" s="8"/>
      <c r="AD35" s="8"/>
      <c r="AE35" s="8"/>
      <c r="AF35" s="8"/>
      <c r="AJ35" s="8"/>
      <c r="AK35" s="8"/>
      <c r="AL35" s="8"/>
      <c r="AM35" s="8"/>
      <c r="AO35" s="8"/>
      <c r="AP35" s="8"/>
      <c r="AQ35" s="8"/>
      <c r="AS35" s="8"/>
      <c r="AT35" s="8"/>
      <c r="AV35" s="8"/>
      <c r="AW35" s="8"/>
      <c r="AY35" s="8"/>
      <c r="AZ35" s="8"/>
      <c r="BB35" s="17"/>
      <c r="BC35" s="44"/>
      <c r="BD35" s="17"/>
      <c r="BE35" s="17"/>
      <c r="BF35" s="44"/>
      <c r="BG35" s="18"/>
    </row>
    <row r="36" spans="1:59" ht="12" customHeight="1" x14ac:dyDescent="0.2">
      <c r="A36" s="15" t="s">
        <v>15</v>
      </c>
      <c r="B36" s="31">
        <f t="shared" si="1"/>
        <v>50.399623883403855</v>
      </c>
      <c r="C36" s="31">
        <f t="shared" si="2"/>
        <v>49.600376116596145</v>
      </c>
      <c r="D36" s="16"/>
      <c r="E36" s="31">
        <f t="shared" si="3"/>
        <v>49.661399548532728</v>
      </c>
      <c r="F36" s="31">
        <f t="shared" si="4"/>
        <v>50.338600451467265</v>
      </c>
      <c r="G36" s="16"/>
      <c r="H36" s="31">
        <f t="shared" si="5"/>
        <v>50.362318840579711</v>
      </c>
      <c r="I36" s="31">
        <f t="shared" si="6"/>
        <v>49.637681159420289</v>
      </c>
      <c r="J36" s="16"/>
      <c r="K36" s="31">
        <f t="shared" si="7"/>
        <v>51.501154734411081</v>
      </c>
      <c r="L36" s="31">
        <f t="shared" si="8"/>
        <v>48.498845265588912</v>
      </c>
      <c r="M36" s="16"/>
      <c r="N36" s="31">
        <f t="shared" si="9"/>
        <v>49.910233393177741</v>
      </c>
      <c r="O36" s="31">
        <f t="shared" si="10"/>
        <v>50.089766606822259</v>
      </c>
      <c r="P36" s="16"/>
      <c r="Q36" s="31">
        <f t="shared" si="11"/>
        <v>49.327354260089685</v>
      </c>
      <c r="R36" s="31">
        <f t="shared" si="12"/>
        <v>50.672645739910315</v>
      </c>
      <c r="S36" s="16"/>
      <c r="T36" s="31">
        <f t="shared" si="13"/>
        <v>52.307692307692314</v>
      </c>
      <c r="U36" s="31">
        <f t="shared" si="14"/>
        <v>47.692307692307693</v>
      </c>
      <c r="V36" s="18"/>
      <c r="W36" s="18"/>
      <c r="X36" s="8"/>
      <c r="Y36" s="8"/>
      <c r="Z36" s="8"/>
      <c r="AC36" s="8"/>
      <c r="AD36" s="8"/>
      <c r="AE36" s="8"/>
      <c r="AF36" s="8"/>
      <c r="AJ36" s="8"/>
      <c r="AK36" s="8"/>
      <c r="AL36" s="8"/>
      <c r="AM36" s="8"/>
      <c r="AO36" s="8"/>
      <c r="AP36" s="8"/>
      <c r="AQ36" s="8"/>
      <c r="AS36" s="8"/>
      <c r="AT36" s="8"/>
      <c r="AV36" s="8"/>
      <c r="AW36" s="8"/>
      <c r="AY36" s="8"/>
      <c r="AZ36" s="8"/>
      <c r="BB36" s="17"/>
      <c r="BC36" s="44"/>
      <c r="BD36" s="17"/>
      <c r="BE36" s="17"/>
      <c r="BF36" s="44"/>
      <c r="BG36" s="18"/>
    </row>
    <row r="37" spans="1:59" ht="17.25" customHeight="1" x14ac:dyDescent="0.2">
      <c r="A37" s="1" t="s">
        <v>16</v>
      </c>
      <c r="B37" s="31">
        <f t="shared" si="1"/>
        <v>48.087431693989068</v>
      </c>
      <c r="C37" s="31">
        <f t="shared" si="2"/>
        <v>51.912568306010932</v>
      </c>
      <c r="D37" s="16"/>
      <c r="E37" s="31">
        <f t="shared" si="3"/>
        <v>38.297872340425535</v>
      </c>
      <c r="F37" s="31">
        <f t="shared" si="4"/>
        <v>61.702127659574465</v>
      </c>
      <c r="G37" s="16"/>
      <c r="H37" s="31">
        <f t="shared" si="5"/>
        <v>53.061224489795919</v>
      </c>
      <c r="I37" s="31">
        <f t="shared" si="6"/>
        <v>46.938775510204081</v>
      </c>
      <c r="J37" s="16"/>
      <c r="K37" s="31">
        <f t="shared" si="7"/>
        <v>43.478260869565219</v>
      </c>
      <c r="L37" s="31">
        <f t="shared" si="8"/>
        <v>56.521739130434781</v>
      </c>
      <c r="M37" s="16"/>
      <c r="N37" s="31">
        <f t="shared" si="9"/>
        <v>51.724137931034484</v>
      </c>
      <c r="O37" s="31">
        <f t="shared" si="10"/>
        <v>48.275862068965516</v>
      </c>
      <c r="P37" s="16"/>
      <c r="Q37" s="31">
        <f t="shared" si="11"/>
        <v>52.083333333333336</v>
      </c>
      <c r="R37" s="31">
        <f t="shared" si="12"/>
        <v>47.916666666666671</v>
      </c>
      <c r="S37" s="16"/>
      <c r="T37" s="31">
        <f t="shared" si="13"/>
        <v>45</v>
      </c>
      <c r="U37" s="31">
        <f t="shared" si="14"/>
        <v>55.000000000000007</v>
      </c>
      <c r="V37" s="18"/>
      <c r="W37" s="18"/>
      <c r="X37" s="8"/>
      <c r="Y37" s="8"/>
      <c r="Z37" s="8"/>
      <c r="AC37" s="8"/>
      <c r="AD37" s="8"/>
      <c r="AE37" s="8"/>
      <c r="AF37" s="8"/>
      <c r="AJ37" s="8"/>
      <c r="AK37" s="8"/>
      <c r="AL37" s="8"/>
      <c r="AM37" s="8"/>
      <c r="AO37" s="8"/>
      <c r="AP37" s="8"/>
      <c r="AQ37" s="8"/>
      <c r="AS37" s="8"/>
      <c r="AT37" s="8"/>
      <c r="AV37" s="8"/>
      <c r="AW37" s="8"/>
      <c r="AY37" s="8"/>
      <c r="AZ37" s="8"/>
      <c r="BB37" s="17"/>
      <c r="BC37" s="44"/>
      <c r="BD37" s="17"/>
      <c r="BE37" s="17"/>
      <c r="BF37" s="44"/>
      <c r="BG37" s="18"/>
    </row>
    <row r="38" spans="1:59" ht="12" customHeight="1" x14ac:dyDescent="0.2">
      <c r="A38" s="15" t="s">
        <v>17</v>
      </c>
      <c r="B38" s="31">
        <f t="shared" si="1"/>
        <v>50.307091010608595</v>
      </c>
      <c r="C38" s="31">
        <f t="shared" si="2"/>
        <v>49.692908989391398</v>
      </c>
      <c r="D38" s="16"/>
      <c r="E38" s="31">
        <f t="shared" si="3"/>
        <v>55.136986301369859</v>
      </c>
      <c r="F38" s="31">
        <f t="shared" si="4"/>
        <v>44.863013698630141</v>
      </c>
      <c r="G38" s="16"/>
      <c r="H38" s="31">
        <f t="shared" si="5"/>
        <v>41.935483870967744</v>
      </c>
      <c r="I38" s="31">
        <f t="shared" si="6"/>
        <v>58.064516129032263</v>
      </c>
      <c r="J38" s="16"/>
      <c r="K38" s="31">
        <f t="shared" si="7"/>
        <v>46.894409937888199</v>
      </c>
      <c r="L38" s="31">
        <f t="shared" si="8"/>
        <v>53.105590062111794</v>
      </c>
      <c r="M38" s="16"/>
      <c r="N38" s="31">
        <f t="shared" si="9"/>
        <v>51.559251559251564</v>
      </c>
      <c r="O38" s="31">
        <f t="shared" si="10"/>
        <v>48.440748440748443</v>
      </c>
      <c r="P38" s="16"/>
      <c r="Q38" s="31">
        <f t="shared" si="11"/>
        <v>52.631578947368418</v>
      </c>
      <c r="R38" s="31">
        <f t="shared" si="12"/>
        <v>47.368421052631575</v>
      </c>
      <c r="S38" s="16"/>
      <c r="T38" s="31">
        <f t="shared" si="13"/>
        <v>51.724137931034484</v>
      </c>
      <c r="U38" s="31">
        <f t="shared" si="14"/>
        <v>48.275862068965516</v>
      </c>
      <c r="V38" s="18"/>
      <c r="W38" s="18"/>
      <c r="X38" s="8"/>
      <c r="Y38" s="8"/>
      <c r="Z38" s="8"/>
      <c r="AC38" s="8"/>
      <c r="AD38" s="8"/>
      <c r="AE38" s="8"/>
      <c r="AF38" s="8"/>
      <c r="AJ38" s="8"/>
      <c r="AK38" s="8"/>
      <c r="AL38" s="8"/>
      <c r="AM38" s="8"/>
      <c r="AO38" s="8"/>
      <c r="AP38" s="8"/>
      <c r="AQ38" s="8"/>
      <c r="AS38" s="8"/>
      <c r="AT38" s="8"/>
      <c r="AV38" s="8"/>
      <c r="AW38" s="8"/>
      <c r="AY38" s="8"/>
      <c r="AZ38" s="8"/>
      <c r="BB38" s="17"/>
      <c r="BC38" s="44"/>
      <c r="BD38" s="17"/>
      <c r="BE38" s="17"/>
      <c r="BF38" s="44"/>
      <c r="BG38" s="18"/>
    </row>
    <row r="39" spans="1:59" ht="12" customHeight="1" x14ac:dyDescent="0.2">
      <c r="A39" s="15" t="s">
        <v>18</v>
      </c>
      <c r="B39" s="31">
        <f t="shared" si="1"/>
        <v>46.956521739130437</v>
      </c>
      <c r="C39" s="31">
        <f t="shared" si="2"/>
        <v>53.04347826086957</v>
      </c>
      <c r="D39" s="16"/>
      <c r="E39" s="48">
        <f>IF(E18="-","-",E18/SUM(E18:F18)*100)</f>
        <v>47.619047619047613</v>
      </c>
      <c r="F39" s="31">
        <f t="shared" si="4"/>
        <v>52.380952380952387</v>
      </c>
      <c r="G39" s="16"/>
      <c r="H39" s="31">
        <f t="shared" si="5"/>
        <v>57.142857142857139</v>
      </c>
      <c r="I39" s="31">
        <f t="shared" si="6"/>
        <v>42.857142857142854</v>
      </c>
      <c r="J39" s="16"/>
      <c r="K39" s="31">
        <f t="shared" si="7"/>
        <v>50</v>
      </c>
      <c r="L39" s="31">
        <f t="shared" si="8"/>
        <v>50</v>
      </c>
      <c r="M39" s="16"/>
      <c r="N39" s="31">
        <f t="shared" si="9"/>
        <v>47.058823529411761</v>
      </c>
      <c r="O39" s="31">
        <f t="shared" si="10"/>
        <v>52.941176470588239</v>
      </c>
      <c r="P39" s="16"/>
      <c r="Q39" s="31">
        <f t="shared" si="11"/>
        <v>44.444444444444443</v>
      </c>
      <c r="R39" s="31">
        <f t="shared" si="12"/>
        <v>55.555555555555557</v>
      </c>
      <c r="S39" s="16"/>
      <c r="T39" s="31">
        <f t="shared" si="13"/>
        <v>42.105263157894733</v>
      </c>
      <c r="U39" s="31">
        <f t="shared" si="14"/>
        <v>57.894736842105267</v>
      </c>
      <c r="V39" s="18"/>
      <c r="W39" s="18"/>
      <c r="X39" s="8"/>
      <c r="Y39" s="8"/>
      <c r="Z39" s="8"/>
      <c r="AC39" s="8"/>
      <c r="AD39" s="8"/>
      <c r="AE39" s="8"/>
      <c r="AF39" s="8"/>
      <c r="AJ39" s="8"/>
      <c r="AK39" s="8"/>
      <c r="AL39" s="8"/>
      <c r="AM39" s="8"/>
      <c r="AO39" s="8"/>
      <c r="AP39" s="8"/>
      <c r="AQ39" s="8"/>
      <c r="AS39" s="8"/>
      <c r="AT39" s="8"/>
      <c r="AV39" s="8"/>
      <c r="AW39" s="8"/>
      <c r="AY39" s="8"/>
      <c r="AZ39" s="8"/>
      <c r="BB39" s="17"/>
      <c r="BC39" s="44"/>
      <c r="BD39" s="17"/>
      <c r="BE39" s="17"/>
      <c r="BF39" s="44"/>
      <c r="BG39" s="18"/>
    </row>
    <row r="40" spans="1:59" ht="12" customHeight="1" x14ac:dyDescent="0.2">
      <c r="A40" s="15" t="s">
        <v>19</v>
      </c>
      <c r="B40" s="31">
        <f t="shared" si="1"/>
        <v>49.949748743718594</v>
      </c>
      <c r="C40" s="31">
        <f t="shared" si="2"/>
        <v>50.050251256281406</v>
      </c>
      <c r="D40" s="16"/>
      <c r="E40" s="31">
        <f t="shared" si="3"/>
        <v>50.354609929078009</v>
      </c>
      <c r="F40" s="31">
        <f t="shared" si="4"/>
        <v>49.645390070921984</v>
      </c>
      <c r="G40" s="16"/>
      <c r="H40" s="31">
        <f t="shared" si="5"/>
        <v>44.166666666666664</v>
      </c>
      <c r="I40" s="31">
        <f t="shared" si="6"/>
        <v>55.833333333333336</v>
      </c>
      <c r="J40" s="16"/>
      <c r="K40" s="31">
        <f t="shared" si="7"/>
        <v>50.617283950617285</v>
      </c>
      <c r="L40" s="31">
        <f t="shared" si="8"/>
        <v>49.382716049382715</v>
      </c>
      <c r="M40" s="16"/>
      <c r="N40" s="31">
        <f t="shared" si="9"/>
        <v>49.152542372881356</v>
      </c>
      <c r="O40" s="31">
        <f t="shared" si="10"/>
        <v>50.847457627118644</v>
      </c>
      <c r="P40" s="16"/>
      <c r="Q40" s="31">
        <f t="shared" si="11"/>
        <v>47.972972972972968</v>
      </c>
      <c r="R40" s="31">
        <f t="shared" si="12"/>
        <v>52.027027027027032</v>
      </c>
      <c r="S40" s="16"/>
      <c r="T40" s="31">
        <f t="shared" si="13"/>
        <v>58.139534883720934</v>
      </c>
      <c r="U40" s="31">
        <f t="shared" si="14"/>
        <v>41.860465116279073</v>
      </c>
      <c r="V40" s="18"/>
      <c r="W40" s="18"/>
      <c r="X40" s="8"/>
      <c r="Y40" s="8"/>
      <c r="Z40" s="8"/>
      <c r="AC40" s="8"/>
      <c r="AD40" s="8"/>
      <c r="AE40" s="8"/>
      <c r="AF40" s="8"/>
      <c r="AJ40" s="8"/>
      <c r="AK40" s="8"/>
      <c r="AL40" s="8"/>
      <c r="AM40" s="8"/>
      <c r="AO40" s="8"/>
      <c r="AP40" s="8"/>
      <c r="AQ40" s="8"/>
      <c r="AS40" s="8"/>
      <c r="AT40" s="8"/>
      <c r="AV40" s="8"/>
      <c r="AW40" s="8"/>
      <c r="AY40" s="8"/>
      <c r="AZ40" s="8"/>
      <c r="BB40" s="17"/>
      <c r="BC40" s="44"/>
      <c r="BD40" s="17"/>
      <c r="BE40" s="17"/>
      <c r="BF40" s="44"/>
      <c r="BG40" s="18"/>
    </row>
    <row r="41" spans="1:59" ht="12" customHeight="1" x14ac:dyDescent="0.2">
      <c r="A41" s="15" t="s">
        <v>20</v>
      </c>
      <c r="B41" s="31">
        <f t="shared" si="1"/>
        <v>48.619957537154988</v>
      </c>
      <c r="C41" s="31">
        <f t="shared" si="2"/>
        <v>51.380042462845012</v>
      </c>
      <c r="D41" s="16"/>
      <c r="E41" s="31">
        <f t="shared" si="3"/>
        <v>49.333333333333336</v>
      </c>
      <c r="F41" s="31">
        <f t="shared" si="4"/>
        <v>50.666666666666671</v>
      </c>
      <c r="G41" s="16"/>
      <c r="H41" s="31">
        <f t="shared" si="5"/>
        <v>52.238805970149251</v>
      </c>
      <c r="I41" s="31">
        <f t="shared" si="6"/>
        <v>47.761194029850742</v>
      </c>
      <c r="J41" s="16"/>
      <c r="K41" s="31">
        <f t="shared" si="7"/>
        <v>46.428571428571431</v>
      </c>
      <c r="L41" s="31">
        <f t="shared" si="8"/>
        <v>53.571428571428569</v>
      </c>
      <c r="M41" s="16"/>
      <c r="N41" s="31">
        <f t="shared" si="9"/>
        <v>48.739495798319325</v>
      </c>
      <c r="O41" s="31">
        <f t="shared" si="10"/>
        <v>51.260504201680668</v>
      </c>
      <c r="P41" s="16"/>
      <c r="Q41" s="31">
        <f t="shared" si="11"/>
        <v>50.793650793650791</v>
      </c>
      <c r="R41" s="31">
        <f t="shared" si="12"/>
        <v>49.206349206349202</v>
      </c>
      <c r="S41" s="16"/>
      <c r="T41" s="31">
        <f t="shared" si="13"/>
        <v>44.444444444444443</v>
      </c>
      <c r="U41" s="31">
        <f t="shared" si="14"/>
        <v>55.555555555555557</v>
      </c>
      <c r="V41" s="18"/>
      <c r="W41" s="18"/>
      <c r="X41" s="8"/>
      <c r="Y41" s="8"/>
      <c r="Z41" s="8"/>
      <c r="AC41" s="8"/>
      <c r="AD41" s="8"/>
      <c r="AE41" s="8"/>
      <c r="AF41" s="8"/>
      <c r="AJ41" s="8"/>
      <c r="AK41" s="8"/>
      <c r="AL41" s="8"/>
      <c r="AM41" s="8"/>
      <c r="AO41" s="8"/>
      <c r="AP41" s="8"/>
      <c r="AQ41" s="8"/>
      <c r="AS41" s="8"/>
      <c r="AT41" s="8"/>
      <c r="AV41" s="8"/>
      <c r="AW41" s="8"/>
      <c r="AY41" s="8"/>
      <c r="AZ41" s="8"/>
      <c r="BB41" s="17"/>
      <c r="BC41" s="44"/>
      <c r="BD41" s="17"/>
      <c r="BE41" s="17"/>
      <c r="BF41" s="44"/>
      <c r="BG41" s="18"/>
    </row>
    <row r="42" spans="1:59" ht="17.25" customHeight="1" x14ac:dyDescent="0.2">
      <c r="A42" s="15" t="s">
        <v>21</v>
      </c>
      <c r="B42" s="31">
        <f t="shared" si="1"/>
        <v>52.370470707754826</v>
      </c>
      <c r="C42" s="31">
        <f t="shared" si="2"/>
        <v>47.629529292245174</v>
      </c>
      <c r="D42" s="16"/>
      <c r="E42" s="31">
        <f t="shared" si="3"/>
        <v>50.428921568627452</v>
      </c>
      <c r="F42" s="31">
        <f t="shared" si="4"/>
        <v>49.571078431372548</v>
      </c>
      <c r="G42" s="16"/>
      <c r="H42" s="31">
        <f t="shared" si="5"/>
        <v>47.859078590785906</v>
      </c>
      <c r="I42" s="31">
        <f t="shared" si="6"/>
        <v>52.140921409214094</v>
      </c>
      <c r="J42" s="16"/>
      <c r="K42" s="31">
        <f t="shared" si="7"/>
        <v>47.646795159121467</v>
      </c>
      <c r="L42" s="31">
        <f t="shared" si="8"/>
        <v>52.353204840878533</v>
      </c>
      <c r="M42" s="16"/>
      <c r="N42" s="31">
        <f t="shared" si="9"/>
        <v>54.136090727151434</v>
      </c>
      <c r="O42" s="31">
        <f t="shared" si="10"/>
        <v>45.863909272848566</v>
      </c>
      <c r="P42" s="16"/>
      <c r="Q42" s="31">
        <f t="shared" si="11"/>
        <v>57.751937984496124</v>
      </c>
      <c r="R42" s="31">
        <f t="shared" si="12"/>
        <v>42.248062015503876</v>
      </c>
      <c r="S42" s="16"/>
      <c r="T42" s="31">
        <f t="shared" si="13"/>
        <v>57.76636713735558</v>
      </c>
      <c r="U42" s="31">
        <f t="shared" si="14"/>
        <v>42.233632862644413</v>
      </c>
      <c r="V42" s="18"/>
      <c r="W42" s="18"/>
      <c r="X42" s="8"/>
      <c r="Y42" s="8"/>
      <c r="Z42" s="8"/>
      <c r="AC42" s="8"/>
      <c r="AD42" s="8"/>
      <c r="AE42" s="8"/>
      <c r="AF42" s="8"/>
      <c r="AJ42" s="8"/>
      <c r="AK42" s="8"/>
      <c r="AL42" s="8"/>
      <c r="AM42" s="8"/>
      <c r="AO42" s="8"/>
      <c r="AP42" s="8"/>
      <c r="AQ42" s="8"/>
      <c r="AS42" s="8"/>
      <c r="AT42" s="8"/>
      <c r="AV42" s="8"/>
      <c r="AW42" s="8"/>
      <c r="AY42" s="8"/>
      <c r="AZ42" s="8"/>
      <c r="BB42" s="17"/>
      <c r="BC42" s="44"/>
      <c r="BD42" s="17"/>
      <c r="BE42" s="17"/>
      <c r="BF42" s="44"/>
      <c r="BG42" s="18"/>
    </row>
    <row r="43" spans="1:59" ht="17.25" customHeight="1" x14ac:dyDescent="0.2">
      <c r="A43" s="21" t="s">
        <v>22</v>
      </c>
      <c r="B43" s="31">
        <f t="shared" si="1"/>
        <v>49.297880292594371</v>
      </c>
      <c r="C43" s="31">
        <f t="shared" si="2"/>
        <v>50.702119707405622</v>
      </c>
      <c r="D43" s="16"/>
      <c r="E43" s="31">
        <f t="shared" si="3"/>
        <v>49.243593701759799</v>
      </c>
      <c r="F43" s="31">
        <f t="shared" si="4"/>
        <v>50.756406298240201</v>
      </c>
      <c r="G43" s="16"/>
      <c r="H43" s="31">
        <f t="shared" si="5"/>
        <v>46.382113821138212</v>
      </c>
      <c r="I43" s="31">
        <f t="shared" si="6"/>
        <v>53.617886178861781</v>
      </c>
      <c r="J43" s="16"/>
      <c r="K43" s="31">
        <f t="shared" si="7"/>
        <v>49.603716862530746</v>
      </c>
      <c r="L43" s="31">
        <f t="shared" si="8"/>
        <v>50.396283137469254</v>
      </c>
      <c r="M43" s="16"/>
      <c r="N43" s="31">
        <f t="shared" si="9"/>
        <v>49.322599646573728</v>
      </c>
      <c r="O43" s="31">
        <f t="shared" si="10"/>
        <v>50.677400353426272</v>
      </c>
      <c r="P43" s="16"/>
      <c r="Q43" s="31">
        <f t="shared" si="11"/>
        <v>50.560789591745184</v>
      </c>
      <c r="R43" s="31">
        <f t="shared" si="12"/>
        <v>49.439210408254823</v>
      </c>
      <c r="S43" s="16"/>
      <c r="T43" s="31">
        <f t="shared" si="13"/>
        <v>50.902879453391904</v>
      </c>
      <c r="U43" s="31">
        <f t="shared" si="14"/>
        <v>49.097120546608103</v>
      </c>
      <c r="V43" s="23"/>
      <c r="W43" s="23"/>
      <c r="X43" s="8"/>
      <c r="Y43" s="8"/>
      <c r="Z43" s="8"/>
      <c r="AC43" s="8"/>
      <c r="AD43" s="8"/>
      <c r="AE43" s="8"/>
      <c r="AF43" s="8"/>
      <c r="AJ43" s="8"/>
      <c r="AK43" s="8"/>
      <c r="AL43" s="8"/>
      <c r="AM43" s="8"/>
      <c r="AO43" s="8"/>
      <c r="AP43" s="8"/>
      <c r="AQ43" s="8"/>
      <c r="AS43" s="8"/>
      <c r="AT43" s="8"/>
      <c r="AV43" s="8"/>
      <c r="AW43" s="8"/>
      <c r="AY43" s="8"/>
      <c r="AZ43" s="8"/>
      <c r="BB43" s="17"/>
      <c r="BC43" s="44"/>
      <c r="BD43" s="17"/>
      <c r="BE43" s="17"/>
      <c r="BF43" s="44"/>
      <c r="BG43" s="23"/>
    </row>
    <row r="44" spans="1:59" ht="12" customHeight="1" x14ac:dyDescent="0.2">
      <c r="A44" s="24" t="s">
        <v>23</v>
      </c>
      <c r="B44" s="31">
        <f t="shared" si="1"/>
        <v>49.571420008391776</v>
      </c>
      <c r="C44" s="31">
        <f t="shared" si="2"/>
        <v>50.428579991608224</v>
      </c>
      <c r="D44" s="16"/>
      <c r="E44" s="31">
        <f t="shared" si="3"/>
        <v>49.314151890264299</v>
      </c>
      <c r="F44" s="31">
        <f t="shared" si="4"/>
        <v>50.685848109735701</v>
      </c>
      <c r="G44" s="16"/>
      <c r="H44" s="31">
        <f t="shared" si="5"/>
        <v>46.579657965796578</v>
      </c>
      <c r="I44" s="31">
        <f t="shared" si="6"/>
        <v>53.420342034203415</v>
      </c>
      <c r="J44" s="16"/>
      <c r="K44" s="31">
        <f t="shared" si="7"/>
        <v>50.134448760083657</v>
      </c>
      <c r="L44" s="31">
        <f t="shared" si="8"/>
        <v>49.865551239916343</v>
      </c>
      <c r="M44" s="16"/>
      <c r="N44" s="31">
        <f t="shared" si="9"/>
        <v>49.646643109540634</v>
      </c>
      <c r="O44" s="31">
        <f t="shared" si="10"/>
        <v>50.353356890459366</v>
      </c>
      <c r="P44" s="16"/>
      <c r="Q44" s="31">
        <f t="shared" si="11"/>
        <v>50.608143839238494</v>
      </c>
      <c r="R44" s="31">
        <f t="shared" si="12"/>
        <v>49.391856160761499</v>
      </c>
      <c r="S44" s="16"/>
      <c r="T44" s="31">
        <f t="shared" si="13"/>
        <v>51.465416178194609</v>
      </c>
      <c r="U44" s="31">
        <f t="shared" si="14"/>
        <v>48.534583821805391</v>
      </c>
      <c r="V44" s="23"/>
      <c r="W44" s="23"/>
      <c r="X44" s="8"/>
      <c r="Y44" s="8"/>
      <c r="Z44" s="8"/>
      <c r="AC44" s="8"/>
      <c r="AD44" s="8"/>
      <c r="AE44" s="8"/>
      <c r="AF44" s="8"/>
      <c r="AJ44" s="8"/>
      <c r="AK44" s="8"/>
      <c r="AL44" s="8"/>
      <c r="AM44" s="8"/>
      <c r="AO44" s="8"/>
      <c r="AP44" s="8"/>
      <c r="AQ44" s="8"/>
      <c r="AS44" s="8"/>
      <c r="AT44" s="8"/>
      <c r="AV44" s="8"/>
      <c r="AW44" s="8"/>
      <c r="AY44" s="8"/>
      <c r="AZ44" s="8"/>
      <c r="BB44" s="17"/>
      <c r="BC44" s="44"/>
      <c r="BD44" s="17"/>
      <c r="BE44" s="17"/>
      <c r="BF44" s="44"/>
      <c r="BG44" s="23"/>
    </row>
    <row r="45" spans="1:59" ht="12" customHeight="1" x14ac:dyDescent="0.2">
      <c r="A45" s="24" t="s">
        <v>24</v>
      </c>
      <c r="B45" s="31">
        <f t="shared" si="1"/>
        <v>47.067448680351909</v>
      </c>
      <c r="C45" s="31">
        <f t="shared" si="2"/>
        <v>52.932551319648091</v>
      </c>
      <c r="D45" s="16"/>
      <c r="E45" s="31">
        <f t="shared" si="3"/>
        <v>48.4</v>
      </c>
      <c r="F45" s="31">
        <f t="shared" si="4"/>
        <v>51.6</v>
      </c>
      <c r="G45" s="16"/>
      <c r="H45" s="31">
        <f t="shared" si="5"/>
        <v>44.537815126050425</v>
      </c>
      <c r="I45" s="31">
        <f t="shared" si="6"/>
        <v>55.462184873949582</v>
      </c>
      <c r="J45" s="16"/>
      <c r="K45" s="31">
        <f t="shared" si="7"/>
        <v>43.910256410256409</v>
      </c>
      <c r="L45" s="31">
        <f t="shared" si="8"/>
        <v>56.089743589743591</v>
      </c>
      <c r="M45" s="16"/>
      <c r="N45" s="31">
        <f t="shared" si="9"/>
        <v>46.725663716814161</v>
      </c>
      <c r="O45" s="31">
        <f t="shared" si="10"/>
        <v>53.274336283185839</v>
      </c>
      <c r="P45" s="16"/>
      <c r="Q45" s="31">
        <f t="shared" si="11"/>
        <v>50.295857988165679</v>
      </c>
      <c r="R45" s="31">
        <f t="shared" si="12"/>
        <v>49.704142011834321</v>
      </c>
      <c r="S45" s="16"/>
      <c r="T45" s="31">
        <f t="shared" si="13"/>
        <v>48.104956268221578</v>
      </c>
      <c r="U45" s="31">
        <f t="shared" si="14"/>
        <v>51.895043731778422</v>
      </c>
      <c r="V45" s="23"/>
      <c r="W45" s="23"/>
      <c r="X45" s="8"/>
      <c r="Y45" s="8"/>
      <c r="Z45" s="8"/>
      <c r="AC45" s="8"/>
      <c r="AD45" s="8"/>
      <c r="AE45" s="8"/>
      <c r="AF45" s="8"/>
      <c r="AJ45" s="8"/>
      <c r="AK45" s="8"/>
      <c r="AL45" s="8"/>
      <c r="AM45" s="8"/>
      <c r="AO45" s="8"/>
      <c r="AP45" s="8"/>
      <c r="AQ45" s="8"/>
      <c r="AS45" s="8"/>
      <c r="AT45" s="8"/>
      <c r="AV45" s="8"/>
      <c r="AW45" s="8"/>
      <c r="AY45" s="8"/>
      <c r="AZ45" s="8"/>
      <c r="BB45" s="17"/>
      <c r="BC45" s="44"/>
      <c r="BD45" s="17"/>
      <c r="BE45" s="17"/>
      <c r="BF45" s="44"/>
      <c r="BG45" s="23"/>
    </row>
    <row r="46" spans="1:59" ht="17.25" customHeight="1" thickBot="1" x14ac:dyDescent="0.25">
      <c r="A46" s="33" t="s">
        <v>25</v>
      </c>
      <c r="B46" s="34">
        <f t="shared" si="1"/>
        <v>50.486231623064079</v>
      </c>
      <c r="C46" s="34">
        <f t="shared" si="2"/>
        <v>49.513768376935921</v>
      </c>
      <c r="D46" s="35"/>
      <c r="E46" s="34">
        <f t="shared" si="3"/>
        <v>49.640730856087046</v>
      </c>
      <c r="F46" s="34">
        <f t="shared" si="4"/>
        <v>50.359269143912954</v>
      </c>
      <c r="G46" s="35"/>
      <c r="H46" s="34">
        <f t="shared" si="5"/>
        <v>47.015098722415793</v>
      </c>
      <c r="I46" s="34">
        <f t="shared" si="6"/>
        <v>52.984901277584207</v>
      </c>
      <c r="J46" s="35"/>
      <c r="K46" s="34">
        <f t="shared" si="7"/>
        <v>48.862478777589132</v>
      </c>
      <c r="L46" s="34">
        <f t="shared" si="8"/>
        <v>51.137521222410868</v>
      </c>
      <c r="M46" s="35"/>
      <c r="N46" s="34">
        <f t="shared" si="9"/>
        <v>51.106167346434304</v>
      </c>
      <c r="O46" s="34">
        <f t="shared" si="10"/>
        <v>48.893832653565688</v>
      </c>
      <c r="P46" s="35"/>
      <c r="Q46" s="34">
        <f t="shared" si="11"/>
        <v>53.508075191951285</v>
      </c>
      <c r="R46" s="34">
        <f t="shared" si="12"/>
        <v>46.491924808048715</v>
      </c>
      <c r="S46" s="35"/>
      <c r="T46" s="34">
        <f t="shared" si="13"/>
        <v>53.86747990019407</v>
      </c>
      <c r="U46" s="34">
        <f t="shared" si="14"/>
        <v>46.132520099805937</v>
      </c>
      <c r="V46" s="28"/>
      <c r="W46" s="28"/>
      <c r="X46" s="8"/>
      <c r="Y46" s="8"/>
      <c r="Z46" s="8"/>
      <c r="AC46" s="8"/>
      <c r="AD46" s="8"/>
      <c r="AE46" s="8"/>
      <c r="AF46" s="8"/>
      <c r="AJ46" s="8"/>
      <c r="AK46" s="8"/>
      <c r="AL46" s="8"/>
      <c r="AM46" s="8"/>
      <c r="AO46" s="8"/>
      <c r="AP46" s="8"/>
      <c r="AQ46" s="8"/>
      <c r="AS46" s="8"/>
      <c r="AT46" s="8"/>
      <c r="AV46" s="8"/>
      <c r="AW46" s="8"/>
      <c r="AY46" s="8"/>
      <c r="AZ46" s="8"/>
      <c r="BB46" s="17"/>
      <c r="BC46" s="44"/>
      <c r="BD46" s="17"/>
      <c r="BE46" s="17"/>
      <c r="BF46" s="44"/>
      <c r="BG46" s="28"/>
    </row>
    <row r="47" spans="1:59" ht="12" customHeight="1" x14ac:dyDescent="0.2">
      <c r="A47" s="36" t="s">
        <v>45</v>
      </c>
      <c r="B47" s="37"/>
      <c r="C47" s="37"/>
      <c r="D47" s="3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44"/>
      <c r="Y47" s="44"/>
      <c r="Z47" s="44"/>
      <c r="AA47" s="17"/>
      <c r="AB47" s="17"/>
      <c r="AC47" s="17"/>
      <c r="AD47" s="17"/>
      <c r="AE47" s="17"/>
      <c r="AF47" s="44"/>
      <c r="AG47" s="17"/>
      <c r="AH47" s="17"/>
      <c r="AI47" s="17"/>
      <c r="AJ47" s="17"/>
      <c r="AK47" s="17"/>
      <c r="AL47" s="44"/>
      <c r="AM47" s="44"/>
      <c r="AN47" s="17"/>
      <c r="AO47" s="17"/>
      <c r="AP47" s="17"/>
      <c r="AQ47" s="44"/>
      <c r="AR47" s="17"/>
      <c r="AS47" s="17"/>
      <c r="AT47" s="44"/>
      <c r="AU47" s="17"/>
      <c r="AV47" s="17"/>
      <c r="AW47" s="44"/>
      <c r="AX47" s="17"/>
      <c r="AY47" s="17"/>
      <c r="AZ47" s="44"/>
      <c r="BA47" s="17"/>
      <c r="BB47" s="17"/>
      <c r="BC47" s="44"/>
      <c r="BD47" s="17"/>
      <c r="BE47" s="17"/>
      <c r="BF47" s="44"/>
      <c r="BG47" s="18"/>
    </row>
    <row r="48" spans="1:59" ht="12" customHeight="1" x14ac:dyDescent="0.2">
      <c r="A48" s="36" t="s">
        <v>53</v>
      </c>
      <c r="B48" s="37"/>
      <c r="C48" s="37"/>
      <c r="D48" s="3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44"/>
      <c r="Y48" s="44"/>
      <c r="Z48" s="44"/>
      <c r="AA48" s="17"/>
      <c r="AB48" s="17"/>
      <c r="AC48" s="17"/>
      <c r="AD48" s="17"/>
      <c r="AE48" s="17"/>
      <c r="AF48" s="44"/>
      <c r="AG48" s="17"/>
      <c r="AH48" s="17"/>
      <c r="AI48" s="17"/>
      <c r="AJ48" s="17"/>
      <c r="AK48" s="17"/>
      <c r="AL48" s="44"/>
      <c r="AM48" s="44"/>
      <c r="AN48" s="17"/>
      <c r="AO48" s="17"/>
      <c r="AP48" s="17"/>
      <c r="AQ48" s="44"/>
      <c r="AR48" s="17"/>
      <c r="AS48" s="17"/>
      <c r="AT48" s="44"/>
      <c r="AU48" s="17"/>
      <c r="AV48" s="17"/>
      <c r="AW48" s="44"/>
      <c r="AX48" s="17"/>
      <c r="AY48" s="17"/>
      <c r="AZ48" s="44"/>
      <c r="BA48" s="17"/>
      <c r="BB48" s="17"/>
      <c r="BC48" s="44"/>
      <c r="BD48" s="17"/>
      <c r="BE48" s="17"/>
      <c r="BF48" s="44"/>
      <c r="BG48" s="18"/>
    </row>
    <row r="49" spans="1:59" x14ac:dyDescent="0.2">
      <c r="A49" s="38"/>
      <c r="B49" s="29"/>
      <c r="C49" s="29"/>
      <c r="D49" s="29"/>
      <c r="E49" s="14"/>
      <c r="F49" s="14"/>
      <c r="G49" s="1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44"/>
      <c r="Y49" s="44"/>
      <c r="Z49" s="44"/>
      <c r="AA49" s="17"/>
      <c r="AB49" s="17"/>
      <c r="AC49" s="17"/>
      <c r="AD49" s="17"/>
      <c r="AE49" s="17"/>
      <c r="AF49" s="44"/>
      <c r="AG49" s="17"/>
      <c r="AH49" s="17"/>
      <c r="AI49" s="17"/>
      <c r="AJ49" s="17"/>
      <c r="AK49" s="17"/>
      <c r="AL49" s="44"/>
      <c r="AM49" s="44"/>
      <c r="AN49" s="17"/>
      <c r="AO49" s="17"/>
      <c r="AP49" s="17"/>
      <c r="AQ49" s="44"/>
      <c r="AR49" s="17"/>
      <c r="AS49" s="17"/>
      <c r="AT49" s="44"/>
      <c r="AU49" s="17"/>
      <c r="AV49" s="17"/>
      <c r="AW49" s="44"/>
      <c r="AX49" s="17"/>
      <c r="AY49" s="17"/>
      <c r="AZ49" s="44"/>
      <c r="BA49" s="17"/>
      <c r="BB49" s="17"/>
      <c r="BC49" s="44"/>
      <c r="BD49" s="17"/>
      <c r="BE49" s="17"/>
      <c r="BF49" s="44"/>
      <c r="BG49" s="30"/>
    </row>
    <row r="50" spans="1:59" x14ac:dyDescent="0.2">
      <c r="B50" s="37"/>
      <c r="C50" s="37"/>
      <c r="D50" s="3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4"/>
      <c r="Y50" s="44"/>
      <c r="Z50" s="44"/>
      <c r="AA50" s="17"/>
      <c r="AB50" s="17"/>
      <c r="AC50" s="17"/>
      <c r="AD50" s="17"/>
      <c r="AE50" s="17"/>
      <c r="AF50" s="44"/>
      <c r="AG50" s="17"/>
      <c r="AH50" s="17"/>
      <c r="AI50" s="17"/>
      <c r="AJ50" s="17"/>
      <c r="AK50" s="17"/>
      <c r="AL50" s="44"/>
      <c r="AM50" s="44"/>
      <c r="AN50" s="17"/>
      <c r="AO50" s="17"/>
      <c r="AP50" s="17"/>
      <c r="AQ50" s="44"/>
      <c r="AR50" s="17"/>
      <c r="AS50" s="17"/>
      <c r="AT50" s="44"/>
      <c r="AU50" s="17"/>
      <c r="AV50" s="17"/>
      <c r="AW50" s="44"/>
      <c r="AX50" s="17"/>
      <c r="AY50" s="17"/>
      <c r="AZ50" s="44"/>
      <c r="BA50" s="17"/>
      <c r="BB50" s="17"/>
      <c r="BC50" s="44"/>
      <c r="BD50" s="17"/>
      <c r="BE50" s="17"/>
      <c r="BF50" s="44"/>
      <c r="BG50" s="18"/>
    </row>
    <row r="51" spans="1:59" x14ac:dyDescent="0.2">
      <c r="A51" s="32"/>
      <c r="B51" s="18"/>
      <c r="C51" s="18"/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44"/>
      <c r="Y51" s="44"/>
      <c r="Z51" s="44"/>
      <c r="AA51" s="17"/>
      <c r="AB51" s="17"/>
      <c r="AC51" s="17"/>
      <c r="AD51" s="17"/>
      <c r="AE51" s="17"/>
      <c r="AF51" s="44"/>
      <c r="AG51" s="17"/>
      <c r="AH51" s="17"/>
      <c r="AI51" s="17"/>
      <c r="AJ51" s="17"/>
      <c r="AK51" s="17"/>
      <c r="AL51" s="44"/>
      <c r="AM51" s="44"/>
      <c r="AN51" s="17"/>
      <c r="AO51" s="17"/>
      <c r="AP51" s="17"/>
      <c r="AQ51" s="44"/>
      <c r="AR51" s="17"/>
      <c r="AS51" s="17"/>
      <c r="AT51" s="44"/>
      <c r="AU51" s="17"/>
      <c r="AV51" s="17"/>
      <c r="AW51" s="44"/>
      <c r="AX51" s="17"/>
      <c r="AY51" s="17"/>
      <c r="AZ51" s="44"/>
      <c r="BA51" s="17"/>
      <c r="BB51" s="17"/>
      <c r="BC51" s="44"/>
      <c r="BD51" s="17"/>
      <c r="BE51" s="17"/>
      <c r="BF51" s="44"/>
      <c r="BG51" s="18"/>
    </row>
    <row r="52" spans="1:59" x14ac:dyDescent="0.2">
      <c r="A52" s="32"/>
      <c r="B52" s="18"/>
      <c r="C52" s="18"/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44"/>
      <c r="Y52" s="44"/>
      <c r="Z52" s="44"/>
      <c r="AA52" s="17"/>
      <c r="AB52" s="17"/>
      <c r="AC52" s="17"/>
      <c r="AD52" s="17"/>
      <c r="AE52" s="17"/>
      <c r="AF52" s="44"/>
      <c r="AG52" s="17"/>
      <c r="AH52" s="17"/>
      <c r="AI52" s="17"/>
      <c r="AJ52" s="17"/>
      <c r="AK52" s="17"/>
      <c r="AL52" s="44"/>
      <c r="AM52" s="44"/>
      <c r="AN52" s="17"/>
      <c r="AO52" s="17"/>
      <c r="AP52" s="17"/>
      <c r="AQ52" s="44"/>
      <c r="AR52" s="17"/>
      <c r="AS52" s="17"/>
      <c r="AT52" s="44"/>
      <c r="AU52" s="17"/>
      <c r="AV52" s="17"/>
      <c r="AW52" s="44"/>
      <c r="AX52" s="17"/>
      <c r="AY52" s="17"/>
      <c r="AZ52" s="44"/>
      <c r="BA52" s="17"/>
      <c r="BB52" s="17"/>
      <c r="BC52" s="44"/>
      <c r="BD52" s="17"/>
      <c r="BE52" s="17"/>
      <c r="BF52" s="44"/>
      <c r="BG52" s="18"/>
    </row>
    <row r="53" spans="1:59" x14ac:dyDescent="0.2">
      <c r="A53" s="32"/>
      <c r="B53" s="18"/>
      <c r="C53" s="18"/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44"/>
      <c r="Y53" s="44"/>
      <c r="Z53" s="44"/>
      <c r="AA53" s="17"/>
      <c r="AB53" s="17"/>
      <c r="AC53" s="17"/>
      <c r="AD53" s="17"/>
      <c r="AE53" s="17"/>
      <c r="AF53" s="44"/>
      <c r="AG53" s="17"/>
      <c r="AH53" s="17"/>
      <c r="AI53" s="17"/>
      <c r="AJ53" s="17"/>
      <c r="AK53" s="17"/>
      <c r="AL53" s="44"/>
      <c r="AM53" s="44"/>
      <c r="AN53" s="17"/>
      <c r="AO53" s="17"/>
      <c r="AP53" s="17"/>
      <c r="AQ53" s="44"/>
      <c r="AR53" s="17"/>
      <c r="AS53" s="17"/>
      <c r="AT53" s="44"/>
      <c r="AU53" s="17"/>
      <c r="AV53" s="17"/>
      <c r="AW53" s="44"/>
      <c r="AX53" s="17"/>
      <c r="AY53" s="17"/>
      <c r="AZ53" s="44"/>
      <c r="BA53" s="17"/>
      <c r="BB53" s="17"/>
      <c r="BC53" s="44"/>
      <c r="BD53" s="17"/>
      <c r="BE53" s="17"/>
      <c r="BF53" s="44"/>
      <c r="BG53" s="18"/>
    </row>
    <row r="54" spans="1:59" x14ac:dyDescent="0.2">
      <c r="A54" s="32"/>
      <c r="B54" s="18"/>
      <c r="C54" s="18"/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"/>
      <c r="Y54" s="44"/>
      <c r="Z54" s="44"/>
      <c r="AA54" s="17"/>
      <c r="AB54" s="17"/>
      <c r="AC54" s="17"/>
      <c r="AD54" s="17"/>
      <c r="AE54" s="17"/>
      <c r="AF54" s="44"/>
      <c r="AG54" s="17"/>
      <c r="AH54" s="17"/>
      <c r="AI54" s="17"/>
      <c r="AJ54" s="17"/>
      <c r="AK54" s="17"/>
      <c r="AL54" s="44"/>
      <c r="AM54" s="44"/>
      <c r="AN54" s="17"/>
      <c r="AO54" s="17"/>
      <c r="AP54" s="17"/>
      <c r="AQ54" s="44"/>
      <c r="AR54" s="17"/>
      <c r="AS54" s="17"/>
      <c r="AT54" s="44"/>
      <c r="AU54" s="17"/>
      <c r="AV54" s="17"/>
      <c r="AW54" s="44"/>
      <c r="AX54" s="17"/>
      <c r="AY54" s="17"/>
      <c r="AZ54" s="44"/>
      <c r="BA54" s="17"/>
      <c r="BB54" s="17"/>
      <c r="BC54" s="44"/>
      <c r="BD54" s="17"/>
      <c r="BE54" s="17"/>
      <c r="BF54" s="44"/>
      <c r="BG54" s="18"/>
    </row>
    <row r="55" spans="1:59" x14ac:dyDescent="0.2">
      <c r="A55" s="32"/>
      <c r="B55" s="18"/>
      <c r="C55" s="18"/>
      <c r="D55" s="3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4"/>
      <c r="Y55" s="44"/>
      <c r="Z55" s="44"/>
      <c r="AA55" s="17"/>
      <c r="AB55" s="17"/>
      <c r="AC55" s="17"/>
      <c r="AD55" s="17"/>
      <c r="AE55" s="17"/>
      <c r="AF55" s="44"/>
      <c r="AG55" s="17"/>
      <c r="AH55" s="17"/>
      <c r="AI55" s="17"/>
      <c r="AJ55" s="17"/>
      <c r="AK55" s="17"/>
      <c r="AL55" s="44"/>
      <c r="AM55" s="44"/>
      <c r="AN55" s="17"/>
      <c r="AO55" s="17"/>
      <c r="AP55" s="17"/>
      <c r="AQ55" s="44"/>
      <c r="AR55" s="17"/>
      <c r="AS55" s="17"/>
      <c r="AT55" s="44"/>
      <c r="AU55" s="17"/>
      <c r="AV55" s="17"/>
      <c r="AW55" s="44"/>
      <c r="AX55" s="17"/>
      <c r="AY55" s="17"/>
      <c r="AZ55" s="44"/>
      <c r="BA55" s="17"/>
      <c r="BB55" s="17"/>
      <c r="BC55" s="44"/>
      <c r="BD55" s="17"/>
      <c r="BE55" s="17"/>
      <c r="BF55" s="44"/>
      <c r="BG55" s="18"/>
    </row>
    <row r="56" spans="1:59" x14ac:dyDescent="0.2">
      <c r="A56" s="32"/>
      <c r="B56" s="18"/>
      <c r="C56" s="18"/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44"/>
      <c r="Y56" s="44"/>
      <c r="Z56" s="44"/>
      <c r="AA56" s="17"/>
      <c r="AB56" s="17"/>
      <c r="AC56" s="17"/>
      <c r="AD56" s="17"/>
      <c r="AE56" s="17"/>
      <c r="AF56" s="44"/>
      <c r="AG56" s="17"/>
      <c r="AH56" s="17"/>
      <c r="AI56" s="17"/>
      <c r="AJ56" s="17"/>
      <c r="AK56" s="17"/>
      <c r="AL56" s="44"/>
      <c r="AM56" s="44"/>
      <c r="AN56" s="17"/>
      <c r="AO56" s="17"/>
      <c r="AP56" s="17"/>
      <c r="AQ56" s="44"/>
      <c r="AR56" s="17"/>
      <c r="AS56" s="17"/>
      <c r="AT56" s="44"/>
      <c r="AU56" s="17"/>
      <c r="AV56" s="17"/>
      <c r="AW56" s="44"/>
      <c r="AX56" s="17"/>
      <c r="AY56" s="17"/>
      <c r="AZ56" s="44"/>
      <c r="BA56" s="17"/>
      <c r="BB56" s="17"/>
      <c r="BC56" s="44"/>
      <c r="BD56" s="17"/>
      <c r="BE56" s="17"/>
      <c r="BF56" s="44"/>
      <c r="BG56" s="18"/>
    </row>
    <row r="57" spans="1:59" x14ac:dyDescent="0.2">
      <c r="A57" s="32"/>
      <c r="B57" s="18"/>
      <c r="C57" s="18"/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44"/>
      <c r="Y57" s="44"/>
      <c r="Z57" s="44"/>
      <c r="AA57" s="17"/>
      <c r="AB57" s="17"/>
      <c r="AC57" s="17"/>
      <c r="AD57" s="17"/>
      <c r="AE57" s="17"/>
      <c r="AF57" s="44"/>
      <c r="AG57" s="17"/>
      <c r="AH57" s="17"/>
      <c r="AI57" s="17"/>
      <c r="AJ57" s="17"/>
      <c r="AK57" s="17"/>
      <c r="AL57" s="44"/>
      <c r="AM57" s="44"/>
      <c r="AN57" s="17"/>
      <c r="AO57" s="17"/>
      <c r="AP57" s="17"/>
      <c r="AQ57" s="44"/>
      <c r="AR57" s="17"/>
      <c r="AS57" s="17"/>
      <c r="AT57" s="44"/>
      <c r="AU57" s="17"/>
      <c r="AV57" s="17"/>
      <c r="AW57" s="44"/>
      <c r="AX57" s="17"/>
      <c r="AY57" s="17"/>
      <c r="AZ57" s="44"/>
      <c r="BA57" s="17"/>
      <c r="BB57" s="17"/>
      <c r="BC57" s="44"/>
      <c r="BD57" s="17"/>
      <c r="BE57" s="17"/>
      <c r="BF57" s="44"/>
      <c r="BG57" s="18"/>
    </row>
    <row r="58" spans="1:59" x14ac:dyDescent="0.2">
      <c r="A58" s="32"/>
      <c r="B58" s="18"/>
      <c r="C58" s="18"/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44"/>
      <c r="Y58" s="44"/>
      <c r="Z58" s="44"/>
      <c r="AA58" s="17"/>
      <c r="AB58" s="17"/>
      <c r="AC58" s="17"/>
      <c r="AD58" s="17"/>
      <c r="AE58" s="17"/>
      <c r="AF58" s="44"/>
      <c r="AG58" s="17"/>
      <c r="AH58" s="17"/>
      <c r="AI58" s="17"/>
      <c r="AJ58" s="17"/>
      <c r="AK58" s="17"/>
      <c r="AL58" s="44"/>
      <c r="AM58" s="44"/>
      <c r="AN58" s="17"/>
      <c r="AO58" s="17"/>
      <c r="AP58" s="17"/>
      <c r="AQ58" s="44"/>
      <c r="AR58" s="17"/>
      <c r="AS58" s="17"/>
      <c r="AT58" s="44"/>
      <c r="AU58" s="17"/>
      <c r="AV58" s="17"/>
      <c r="AW58" s="44"/>
      <c r="AX58" s="17"/>
      <c r="AY58" s="17"/>
      <c r="AZ58" s="44"/>
      <c r="BA58" s="17"/>
      <c r="BB58" s="17"/>
      <c r="BC58" s="44"/>
      <c r="BD58" s="17"/>
      <c r="BE58" s="17"/>
      <c r="BF58" s="44"/>
      <c r="BG58" s="18"/>
    </row>
    <row r="59" spans="1:59" x14ac:dyDescent="0.2">
      <c r="A59" s="32"/>
      <c r="B59" s="18"/>
      <c r="C59" s="18"/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</row>
    <row r="60" spans="1:59" x14ac:dyDescent="0.2">
      <c r="A60" s="32"/>
      <c r="B60" s="18"/>
      <c r="C60" s="18"/>
      <c r="D60" s="3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</row>
    <row r="61" spans="1:59" x14ac:dyDescent="0.2">
      <c r="A61" s="32"/>
      <c r="B61" s="18"/>
      <c r="C61" s="18"/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</row>
    <row r="62" spans="1:59" x14ac:dyDescent="0.2">
      <c r="A62" s="32"/>
      <c r="B62" s="18"/>
      <c r="C62" s="18"/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</row>
    <row r="63" spans="1:59" x14ac:dyDescent="0.2">
      <c r="A63" s="32"/>
      <c r="B63" s="18"/>
      <c r="C63" s="18"/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</row>
    <row r="64" spans="1:59" x14ac:dyDescent="0.2">
      <c r="A64" s="32"/>
      <c r="B64" s="18"/>
      <c r="C64" s="18"/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</row>
    <row r="65" spans="1:59" x14ac:dyDescent="0.2">
      <c r="A65" s="32"/>
      <c r="B65" s="18"/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</row>
    <row r="66" spans="1:59" ht="15.75" customHeight="1" x14ac:dyDescent="0.2">
      <c r="A66" s="32"/>
      <c r="B66" s="18"/>
      <c r="C66" s="18"/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</row>
    <row r="67" spans="1:59" ht="15.75" customHeight="1" x14ac:dyDescent="0.2">
      <c r="A67" s="39"/>
      <c r="B67" s="18"/>
      <c r="C67" s="18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</row>
    <row r="68" spans="1:59" x14ac:dyDescent="0.2">
      <c r="A68" s="40"/>
      <c r="B68" s="18"/>
      <c r="C68" s="18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</row>
    <row r="69" spans="1:59" x14ac:dyDescent="0.2">
      <c r="A69" s="41"/>
      <c r="B69" s="18"/>
      <c r="C69" s="18"/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</row>
    <row r="70" spans="1:59" ht="15" customHeight="1" x14ac:dyDescent="0.2">
      <c r="A70" s="42"/>
      <c r="B70" s="18"/>
      <c r="C70" s="18"/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</row>
    <row r="71" spans="1:59" x14ac:dyDescent="0.2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59" x14ac:dyDescent="0.2">
      <c r="B72" s="43"/>
    </row>
  </sheetData>
  <mergeCells count="7">
    <mergeCell ref="T3:U3"/>
    <mergeCell ref="B3:C3"/>
    <mergeCell ref="E3:F3"/>
    <mergeCell ref="H3:I3"/>
    <mergeCell ref="K3:L3"/>
    <mergeCell ref="N3:O3"/>
    <mergeCell ref="Q3:R3"/>
  </mergeCells>
  <pageMargins left="0.15748031496062992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EB97-BD1E-43AE-A788-F94A2F52D6C1}">
  <dimension ref="A1:BD72"/>
  <sheetViews>
    <sheetView showGridLines="0" workbookViewId="0"/>
  </sheetViews>
  <sheetFormatPr defaultColWidth="9.28515625" defaultRowHeight="12.75" x14ac:dyDescent="0.2"/>
  <cols>
    <col min="1" max="1" width="11.42578125" style="2" customWidth="1"/>
    <col min="2" max="2" width="6" style="2" customWidth="1"/>
    <col min="3" max="3" width="5.5703125" style="2" customWidth="1"/>
    <col min="4" max="4" width="1.28515625" style="2" customWidth="1"/>
    <col min="5" max="5" width="6.28515625" style="3" customWidth="1"/>
    <col min="6" max="6" width="5.7109375" style="3" customWidth="1"/>
    <col min="7" max="7" width="1.28515625" style="3" customWidth="1"/>
    <col min="8" max="8" width="6.28515625" style="3" customWidth="1"/>
    <col min="9" max="9" width="5.28515625" style="3" customWidth="1"/>
    <col min="10" max="10" width="1.28515625" style="3" customWidth="1"/>
    <col min="11" max="11" width="6.28515625" style="3" customWidth="1"/>
    <col min="12" max="12" width="5.85546875" style="3" customWidth="1"/>
    <col min="13" max="13" width="1.28515625" style="3" customWidth="1"/>
    <col min="14" max="14" width="6.28515625" style="3" customWidth="1"/>
    <col min="15" max="15" width="5.28515625" style="3" customWidth="1"/>
    <col min="16" max="16" width="1.28515625" style="3" customWidth="1"/>
    <col min="17" max="17" width="6.140625" style="3" customWidth="1"/>
    <col min="18" max="18" width="5.42578125" style="3" customWidth="1"/>
    <col min="19" max="19" width="1.28515625" style="3" customWidth="1"/>
    <col min="20" max="20" width="6" style="3" customWidth="1"/>
    <col min="21" max="21" width="5.28515625" style="3" customWidth="1"/>
    <col min="22" max="22" width="5" style="3" customWidth="1"/>
    <col min="23" max="23" width="10.28515625" style="3" customWidth="1"/>
    <col min="24" max="25" width="8.140625" style="3" customWidth="1"/>
    <col min="26" max="26" width="7.28515625" style="3" customWidth="1"/>
    <col min="27" max="41" width="5" style="3" customWidth="1"/>
    <col min="42" max="42" width="5.28515625" style="3" customWidth="1"/>
    <col min="43" max="54" width="5" style="3" customWidth="1"/>
    <col min="55" max="16384" width="9.28515625" style="2"/>
  </cols>
  <sheetData>
    <row r="1" spans="1:56" x14ac:dyDescent="0.2">
      <c r="A1" s="1" t="s">
        <v>27</v>
      </c>
    </row>
    <row r="2" spans="1:56" ht="28.15" customHeight="1" thickBot="1" x14ac:dyDescent="0.25">
      <c r="A2" s="4" t="s">
        <v>50</v>
      </c>
      <c r="B2" s="4"/>
      <c r="C2" s="4"/>
      <c r="D2" s="4"/>
      <c r="E2" s="4"/>
      <c r="F2" s="4"/>
      <c r="G2" s="4"/>
    </row>
    <row r="3" spans="1:56" s="9" customFormat="1" ht="12" customHeight="1" x14ac:dyDescent="0.2">
      <c r="A3" s="5" t="s">
        <v>0</v>
      </c>
      <c r="B3" s="49" t="s">
        <v>1</v>
      </c>
      <c r="C3" s="49"/>
      <c r="D3" s="6"/>
      <c r="E3" s="49" t="s">
        <v>29</v>
      </c>
      <c r="F3" s="49"/>
      <c r="G3" s="6"/>
      <c r="H3" s="49" t="s">
        <v>30</v>
      </c>
      <c r="I3" s="49"/>
      <c r="J3" s="6"/>
      <c r="K3" s="49" t="s">
        <v>31</v>
      </c>
      <c r="L3" s="49"/>
      <c r="M3" s="6"/>
      <c r="N3" s="49" t="s">
        <v>32</v>
      </c>
      <c r="O3" s="49"/>
      <c r="P3" s="6"/>
      <c r="Q3" s="49" t="s">
        <v>33</v>
      </c>
      <c r="R3" s="49"/>
      <c r="S3" s="6"/>
      <c r="T3" s="49" t="s">
        <v>2</v>
      </c>
      <c r="U3" s="49"/>
      <c r="V3" s="7"/>
      <c r="W3" s="7"/>
      <c r="X3" s="8"/>
      <c r="Y3" s="8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</row>
    <row r="4" spans="1:56" ht="12" customHeight="1" x14ac:dyDescent="0.2">
      <c r="A4" s="10"/>
      <c r="B4" s="11" t="s">
        <v>3</v>
      </c>
      <c r="C4" s="11" t="s">
        <v>4</v>
      </c>
      <c r="D4" s="11"/>
      <c r="E4" s="11" t="s">
        <v>3</v>
      </c>
      <c r="F4" s="11" t="s">
        <v>4</v>
      </c>
      <c r="G4" s="11"/>
      <c r="H4" s="11" t="s">
        <v>3</v>
      </c>
      <c r="I4" s="11" t="s">
        <v>4</v>
      </c>
      <c r="J4" s="11"/>
      <c r="K4" s="11" t="s">
        <v>3</v>
      </c>
      <c r="L4" s="11" t="s">
        <v>4</v>
      </c>
      <c r="M4" s="11"/>
      <c r="N4" s="11" t="s">
        <v>3</v>
      </c>
      <c r="O4" s="11" t="s">
        <v>4</v>
      </c>
      <c r="P4" s="11"/>
      <c r="Q4" s="11" t="s">
        <v>3</v>
      </c>
      <c r="R4" s="11" t="s">
        <v>4</v>
      </c>
      <c r="S4" s="11"/>
      <c r="T4" s="11" t="s">
        <v>3</v>
      </c>
      <c r="U4" s="11" t="s">
        <v>4</v>
      </c>
      <c r="V4" s="12"/>
      <c r="W4" s="12"/>
      <c r="X4" s="8"/>
      <c r="Y4" s="8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</row>
    <row r="5" spans="1:56" ht="12" customHeight="1" x14ac:dyDescent="0.2">
      <c r="A5" s="13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/>
      <c r="W5" s="12"/>
      <c r="X5" s="8"/>
      <c r="Y5" s="8"/>
      <c r="Z5" s="12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16"/>
      <c r="AN5" s="16"/>
      <c r="AO5" s="30"/>
      <c r="AP5" s="30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</row>
    <row r="6" spans="1:56" ht="12" customHeight="1" x14ac:dyDescent="0.2">
      <c r="A6" s="15" t="s">
        <v>6</v>
      </c>
      <c r="B6" s="16">
        <f>SUM(E6,H6,K6,N6,Q6,T6)</f>
        <v>211</v>
      </c>
      <c r="C6" s="16">
        <f>SUM(F6,I6,L6,O6,R6,U6)</f>
        <v>239</v>
      </c>
      <c r="D6" s="16"/>
      <c r="E6" s="1">
        <v>22</v>
      </c>
      <c r="F6" s="1">
        <v>16</v>
      </c>
      <c r="G6" s="1"/>
      <c r="H6" s="1">
        <v>25</v>
      </c>
      <c r="I6" s="1">
        <v>34</v>
      </c>
      <c r="J6" s="1"/>
      <c r="K6" s="1">
        <v>27</v>
      </c>
      <c r="L6" s="1">
        <v>28</v>
      </c>
      <c r="M6" s="1"/>
      <c r="N6" s="1">
        <v>66</v>
      </c>
      <c r="O6" s="1">
        <v>77</v>
      </c>
      <c r="P6" s="1"/>
      <c r="Q6" s="1">
        <v>38</v>
      </c>
      <c r="R6" s="1">
        <v>45</v>
      </c>
      <c r="S6" s="1"/>
      <c r="T6" s="1">
        <v>33</v>
      </c>
      <c r="U6" s="1">
        <v>39</v>
      </c>
      <c r="V6" s="17"/>
      <c r="W6" s="18"/>
      <c r="X6" s="8"/>
      <c r="Y6" s="8"/>
      <c r="Z6" s="18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30"/>
      <c r="AN6" s="30"/>
      <c r="AO6" s="1"/>
      <c r="AP6" s="1"/>
      <c r="AQ6" s="17"/>
      <c r="AR6" s="17"/>
      <c r="AS6" s="17"/>
      <c r="AV6" s="17"/>
      <c r="AW6" s="17"/>
      <c r="AX6" s="17"/>
      <c r="AY6" s="17"/>
      <c r="AZ6" s="17"/>
      <c r="BA6" s="17"/>
      <c r="BB6" s="17"/>
    </row>
    <row r="7" spans="1:56" ht="12" customHeight="1" x14ac:dyDescent="0.2">
      <c r="A7" s="15" t="s">
        <v>7</v>
      </c>
      <c r="B7" s="16">
        <f t="shared" ref="B7:C21" si="0">SUM(E7,H7,K7,N7,Q7,T7)</f>
        <v>444</v>
      </c>
      <c r="C7" s="16">
        <f t="shared" si="0"/>
        <v>495</v>
      </c>
      <c r="D7" s="16"/>
      <c r="E7" s="1">
        <v>69</v>
      </c>
      <c r="F7" s="15">
        <v>58</v>
      </c>
      <c r="G7" s="1"/>
      <c r="H7" s="1">
        <v>37</v>
      </c>
      <c r="I7" s="15">
        <v>53</v>
      </c>
      <c r="J7" s="1"/>
      <c r="K7" s="1">
        <v>86</v>
      </c>
      <c r="L7" s="15">
        <v>97</v>
      </c>
      <c r="M7" s="1"/>
      <c r="N7" s="1">
        <v>124</v>
      </c>
      <c r="O7" s="15">
        <v>144</v>
      </c>
      <c r="P7" s="1"/>
      <c r="Q7" s="1">
        <v>66</v>
      </c>
      <c r="R7" s="15">
        <v>80</v>
      </c>
      <c r="S7" s="1"/>
      <c r="T7" s="1">
        <v>62</v>
      </c>
      <c r="U7" s="15">
        <v>63</v>
      </c>
      <c r="V7" s="17"/>
      <c r="W7" s="18"/>
      <c r="X7" s="8"/>
      <c r="Y7" s="8"/>
      <c r="Z7" s="18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6"/>
      <c r="AV7" s="17"/>
      <c r="AW7" s="17"/>
      <c r="AX7" s="17"/>
      <c r="AY7" s="17"/>
      <c r="AZ7" s="17"/>
      <c r="BA7" s="17"/>
      <c r="BB7" s="17"/>
      <c r="BC7" s="17"/>
      <c r="BD7" s="17"/>
    </row>
    <row r="8" spans="1:56" ht="12" customHeight="1" x14ac:dyDescent="0.2">
      <c r="A8" s="15" t="s">
        <v>8</v>
      </c>
      <c r="B8" s="16">
        <f t="shared" si="0"/>
        <v>1286</v>
      </c>
      <c r="C8" s="16">
        <f t="shared" si="0"/>
        <v>1302</v>
      </c>
      <c r="D8" s="16"/>
      <c r="E8" s="1">
        <v>220</v>
      </c>
      <c r="F8" s="16">
        <v>230</v>
      </c>
      <c r="G8" s="1"/>
      <c r="H8" s="1">
        <v>166</v>
      </c>
      <c r="I8" s="16">
        <v>199</v>
      </c>
      <c r="J8" s="1"/>
      <c r="K8" s="1">
        <v>250</v>
      </c>
      <c r="L8" s="16">
        <v>238</v>
      </c>
      <c r="M8" s="1"/>
      <c r="N8" s="1">
        <v>342</v>
      </c>
      <c r="O8" s="16">
        <v>355</v>
      </c>
      <c r="P8" s="1"/>
      <c r="Q8" s="1">
        <v>154</v>
      </c>
      <c r="R8" s="16">
        <v>156</v>
      </c>
      <c r="S8" s="1"/>
      <c r="T8" s="1">
        <v>154</v>
      </c>
      <c r="U8" s="16">
        <v>124</v>
      </c>
      <c r="V8" s="17"/>
      <c r="W8" s="18"/>
      <c r="X8" s="8"/>
      <c r="Y8" s="8"/>
      <c r="Z8" s="18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6"/>
      <c r="AM8" s="1"/>
      <c r="AN8" s="16"/>
      <c r="AO8" s="16"/>
      <c r="AP8" s="16"/>
      <c r="AV8" s="17"/>
      <c r="AW8" s="17"/>
      <c r="AY8" s="17"/>
      <c r="AZ8" s="17"/>
      <c r="BA8" s="17"/>
      <c r="BB8" s="17"/>
      <c r="BD8" s="17"/>
    </row>
    <row r="9" spans="1:56" ht="12" customHeight="1" x14ac:dyDescent="0.2">
      <c r="A9" s="15" t="s">
        <v>9</v>
      </c>
      <c r="B9" s="16">
        <f t="shared" si="0"/>
        <v>245</v>
      </c>
      <c r="C9" s="16">
        <f t="shared" si="0"/>
        <v>259</v>
      </c>
      <c r="D9" s="16"/>
      <c r="E9" s="16">
        <v>41</v>
      </c>
      <c r="F9" s="16">
        <v>37</v>
      </c>
      <c r="G9" s="16"/>
      <c r="H9" s="16">
        <v>24</v>
      </c>
      <c r="I9" s="16">
        <v>34</v>
      </c>
      <c r="J9" s="16"/>
      <c r="K9" s="16">
        <v>37</v>
      </c>
      <c r="L9" s="16">
        <v>46</v>
      </c>
      <c r="M9" s="16"/>
      <c r="N9" s="16">
        <v>56</v>
      </c>
      <c r="O9" s="16">
        <v>67</v>
      </c>
      <c r="P9" s="16"/>
      <c r="Q9" s="16">
        <v>45</v>
      </c>
      <c r="R9" s="16">
        <v>38</v>
      </c>
      <c r="S9" s="16"/>
      <c r="T9" s="16">
        <v>42</v>
      </c>
      <c r="U9" s="16">
        <v>37</v>
      </c>
      <c r="V9" s="17"/>
      <c r="W9" s="18"/>
      <c r="X9" s="8"/>
      <c r="Y9" s="8"/>
      <c r="Z9" s="18"/>
      <c r="AA9" s="1"/>
      <c r="AB9" s="1"/>
      <c r="AC9" s="16"/>
      <c r="AD9" s="16"/>
      <c r="AE9" s="16"/>
      <c r="AF9" s="16"/>
      <c r="AG9" s="16"/>
      <c r="AH9" s="16"/>
      <c r="AI9" s="16"/>
      <c r="AJ9" s="16"/>
      <c r="AK9" s="16"/>
      <c r="AM9" s="16"/>
      <c r="AN9" s="16"/>
      <c r="AP9" s="16"/>
      <c r="AV9" s="18"/>
      <c r="AW9" s="18"/>
      <c r="AY9" s="18"/>
      <c r="AZ9" s="18"/>
      <c r="BA9" s="18"/>
      <c r="BB9" s="18"/>
      <c r="BD9" s="18"/>
    </row>
    <row r="10" spans="1:56" ht="12" customHeight="1" x14ac:dyDescent="0.2">
      <c r="A10" s="15" t="s">
        <v>10</v>
      </c>
      <c r="B10" s="16">
        <f t="shared" si="0"/>
        <v>250</v>
      </c>
      <c r="C10" s="16">
        <f t="shared" si="0"/>
        <v>257</v>
      </c>
      <c r="D10" s="16"/>
      <c r="E10" s="16">
        <v>40</v>
      </c>
      <c r="F10" s="16">
        <v>45</v>
      </c>
      <c r="G10" s="16"/>
      <c r="H10" s="16">
        <v>30</v>
      </c>
      <c r="I10" s="16">
        <v>24</v>
      </c>
      <c r="J10" s="16"/>
      <c r="K10" s="16">
        <v>52</v>
      </c>
      <c r="L10" s="16">
        <v>53</v>
      </c>
      <c r="M10" s="16"/>
      <c r="N10" s="16">
        <v>64</v>
      </c>
      <c r="O10" s="16">
        <v>77</v>
      </c>
      <c r="P10" s="16"/>
      <c r="Q10" s="16">
        <v>27</v>
      </c>
      <c r="R10" s="16">
        <v>28</v>
      </c>
      <c r="S10" s="16"/>
      <c r="T10" s="16">
        <v>37</v>
      </c>
      <c r="U10" s="16">
        <v>30</v>
      </c>
      <c r="V10" s="17"/>
      <c r="W10" s="18"/>
      <c r="X10" s="8"/>
      <c r="Y10" s="8"/>
      <c r="Z10" s="18"/>
      <c r="AA10" s="1"/>
      <c r="AB10" s="1"/>
      <c r="AC10" s="16"/>
      <c r="AD10" s="16"/>
      <c r="AE10" s="16"/>
      <c r="AF10" s="16"/>
      <c r="AG10" s="16"/>
      <c r="AH10" s="16"/>
      <c r="AI10" s="16"/>
      <c r="AJ10" s="16"/>
      <c r="AK10" s="16"/>
      <c r="AM10" s="16"/>
      <c r="AN10" s="16"/>
      <c r="AP10" s="16"/>
      <c r="AV10" s="18"/>
      <c r="AW10" s="18"/>
      <c r="AY10" s="18"/>
      <c r="AZ10" s="18"/>
      <c r="BA10" s="18"/>
      <c r="BB10" s="18"/>
      <c r="BD10" s="18"/>
    </row>
    <row r="11" spans="1:56" ht="17.25" customHeight="1" x14ac:dyDescent="0.2">
      <c r="A11" s="1" t="s">
        <v>11</v>
      </c>
      <c r="B11" s="16">
        <f t="shared" si="0"/>
        <v>801</v>
      </c>
      <c r="C11" s="16">
        <f t="shared" si="0"/>
        <v>827</v>
      </c>
      <c r="D11" s="16"/>
      <c r="E11" s="19">
        <v>127</v>
      </c>
      <c r="F11" s="19">
        <v>141</v>
      </c>
      <c r="G11" s="19"/>
      <c r="H11" s="19">
        <v>101</v>
      </c>
      <c r="I11" s="19">
        <v>118</v>
      </c>
      <c r="J11" s="19"/>
      <c r="K11" s="19">
        <v>160</v>
      </c>
      <c r="L11" s="19">
        <v>150</v>
      </c>
      <c r="M11" s="19"/>
      <c r="N11" s="19">
        <v>231</v>
      </c>
      <c r="O11" s="19">
        <v>231</v>
      </c>
      <c r="P11" s="19"/>
      <c r="Q11" s="19">
        <v>87</v>
      </c>
      <c r="R11" s="19">
        <v>98</v>
      </c>
      <c r="S11" s="19"/>
      <c r="T11" s="19">
        <v>95</v>
      </c>
      <c r="U11" s="19">
        <v>89</v>
      </c>
      <c r="V11" s="17"/>
      <c r="W11" s="18"/>
      <c r="X11" s="8"/>
      <c r="Y11" s="8"/>
      <c r="Z11" s="18"/>
      <c r="AA11" s="1"/>
      <c r="AB11" s="1"/>
      <c r="AC11" s="19"/>
      <c r="AD11" s="19"/>
      <c r="AE11" s="19"/>
      <c r="AF11" s="16"/>
      <c r="AG11" s="19"/>
      <c r="AH11" s="19"/>
      <c r="AI11" s="16"/>
      <c r="AJ11" s="16"/>
      <c r="AK11" s="16"/>
      <c r="AM11" s="19"/>
      <c r="AN11" s="16"/>
      <c r="AP11" s="16"/>
      <c r="AV11" s="20"/>
      <c r="AW11" s="20"/>
      <c r="AY11" s="20"/>
      <c r="AZ11" s="20"/>
      <c r="BA11" s="20"/>
      <c r="BB11" s="20"/>
      <c r="BD11" s="20"/>
    </row>
    <row r="12" spans="1:56" ht="12" customHeight="1" x14ac:dyDescent="0.2">
      <c r="A12" s="15" t="s">
        <v>12</v>
      </c>
      <c r="B12" s="16">
        <f t="shared" si="0"/>
        <v>2786</v>
      </c>
      <c r="C12" s="16">
        <f t="shared" si="0"/>
        <v>2824</v>
      </c>
      <c r="D12" s="16"/>
      <c r="E12" s="16">
        <v>553</v>
      </c>
      <c r="F12" s="19">
        <v>607</v>
      </c>
      <c r="G12" s="16"/>
      <c r="H12" s="16">
        <v>398</v>
      </c>
      <c r="I12" s="19">
        <v>411</v>
      </c>
      <c r="J12" s="16"/>
      <c r="K12" s="16">
        <v>644</v>
      </c>
      <c r="L12" s="19">
        <v>623</v>
      </c>
      <c r="M12" s="16"/>
      <c r="N12" s="16">
        <v>760</v>
      </c>
      <c r="O12" s="19">
        <v>741</v>
      </c>
      <c r="P12" s="16"/>
      <c r="Q12" s="16">
        <v>252</v>
      </c>
      <c r="R12" s="19">
        <v>251</v>
      </c>
      <c r="S12" s="16"/>
      <c r="T12" s="16">
        <v>179</v>
      </c>
      <c r="U12" s="19">
        <v>191</v>
      </c>
      <c r="V12" s="17"/>
      <c r="W12" s="18"/>
      <c r="X12" s="8"/>
      <c r="Y12" s="8"/>
      <c r="Z12" s="18"/>
      <c r="AA12" s="1"/>
      <c r="AB12" s="1"/>
      <c r="AC12" s="16"/>
      <c r="AD12" s="16"/>
      <c r="AE12" s="16"/>
      <c r="AF12" s="16"/>
      <c r="AG12" s="16"/>
      <c r="AH12" s="16"/>
      <c r="AI12" s="16"/>
      <c r="AJ12" s="16"/>
      <c r="AK12" s="16"/>
      <c r="AM12" s="16"/>
      <c r="AN12" s="16"/>
      <c r="AP12" s="16"/>
      <c r="AV12" s="18"/>
      <c r="AW12" s="18"/>
      <c r="AY12" s="18"/>
      <c r="AZ12" s="18"/>
      <c r="BA12" s="18"/>
      <c r="BB12" s="18"/>
      <c r="BD12" s="18"/>
    </row>
    <row r="13" spans="1:56" ht="12" customHeight="1" x14ac:dyDescent="0.2">
      <c r="A13" s="15" t="s">
        <v>13</v>
      </c>
      <c r="B13" s="16">
        <f t="shared" si="0"/>
        <v>140</v>
      </c>
      <c r="C13" s="16">
        <f t="shared" si="0"/>
        <v>166</v>
      </c>
      <c r="D13" s="16"/>
      <c r="E13" s="16">
        <v>9</v>
      </c>
      <c r="F13" s="16">
        <v>19</v>
      </c>
      <c r="G13" s="16"/>
      <c r="H13" s="16">
        <v>16</v>
      </c>
      <c r="I13" s="16">
        <v>10</v>
      </c>
      <c r="J13" s="16"/>
      <c r="K13" s="16">
        <v>14</v>
      </c>
      <c r="L13" s="16">
        <v>34</v>
      </c>
      <c r="M13" s="16"/>
      <c r="N13" s="16">
        <v>39</v>
      </c>
      <c r="O13" s="16">
        <v>39</v>
      </c>
      <c r="P13" s="16"/>
      <c r="Q13" s="16">
        <v>29</v>
      </c>
      <c r="R13" s="16">
        <v>41</v>
      </c>
      <c r="S13" s="16"/>
      <c r="T13" s="16">
        <v>33</v>
      </c>
      <c r="U13" s="16">
        <v>23</v>
      </c>
      <c r="V13" s="17"/>
      <c r="W13" s="18"/>
      <c r="X13" s="8"/>
      <c r="Y13" s="8"/>
      <c r="Z13" s="18"/>
      <c r="AA13" s="1"/>
      <c r="AB13" s="1"/>
      <c r="AC13" s="16"/>
      <c r="AD13" s="16"/>
      <c r="AE13" s="16"/>
      <c r="AF13" s="16"/>
      <c r="AG13" s="16"/>
      <c r="AH13" s="16"/>
      <c r="AI13" s="16"/>
      <c r="AJ13" s="16"/>
      <c r="AK13" s="16"/>
      <c r="AM13" s="16"/>
      <c r="AN13" s="16"/>
      <c r="AP13" s="16"/>
      <c r="AV13" s="18"/>
      <c r="AW13" s="18"/>
      <c r="AY13" s="18"/>
      <c r="AZ13" s="18"/>
      <c r="BA13" s="18"/>
      <c r="BB13" s="18"/>
      <c r="BD13" s="18"/>
    </row>
    <row r="14" spans="1:56" ht="12" customHeight="1" x14ac:dyDescent="0.2">
      <c r="A14" s="15" t="s">
        <v>14</v>
      </c>
      <c r="B14" s="16">
        <f t="shared" si="0"/>
        <v>97</v>
      </c>
      <c r="C14" s="16">
        <f t="shared" si="0"/>
        <v>126</v>
      </c>
      <c r="D14" s="16"/>
      <c r="E14" s="16">
        <v>2</v>
      </c>
      <c r="F14" s="16">
        <v>6</v>
      </c>
      <c r="G14" s="16"/>
      <c r="H14" s="16">
        <v>10</v>
      </c>
      <c r="I14" s="16">
        <v>26</v>
      </c>
      <c r="J14" s="16"/>
      <c r="K14" s="16">
        <v>9</v>
      </c>
      <c r="L14" s="16">
        <v>11</v>
      </c>
      <c r="M14" s="16"/>
      <c r="N14" s="16">
        <v>34</v>
      </c>
      <c r="O14" s="16">
        <v>42</v>
      </c>
      <c r="P14" s="16"/>
      <c r="Q14" s="16">
        <v>18</v>
      </c>
      <c r="R14" s="16">
        <v>17</v>
      </c>
      <c r="S14" s="16"/>
      <c r="T14" s="16">
        <v>24</v>
      </c>
      <c r="U14" s="16">
        <v>24</v>
      </c>
      <c r="V14" s="17"/>
      <c r="W14" s="18"/>
      <c r="X14" s="8"/>
      <c r="Y14" s="8"/>
      <c r="Z14" s="18"/>
      <c r="AA14" s="1"/>
      <c r="AB14" s="1"/>
      <c r="AC14" s="16"/>
      <c r="AD14" s="16"/>
      <c r="AE14" s="16"/>
      <c r="AF14" s="16"/>
      <c r="AG14" s="16"/>
      <c r="AH14" s="16"/>
      <c r="AI14" s="16"/>
      <c r="AJ14" s="16"/>
      <c r="AK14" s="16"/>
      <c r="AM14" s="16"/>
      <c r="AN14" s="16"/>
      <c r="AP14" s="16"/>
      <c r="AV14" s="18"/>
      <c r="AW14" s="18"/>
      <c r="AY14" s="18"/>
      <c r="AZ14" s="18"/>
      <c r="BA14" s="18"/>
      <c r="BB14" s="18"/>
      <c r="BD14" s="18"/>
    </row>
    <row r="15" spans="1:56" ht="12" customHeight="1" x14ac:dyDescent="0.2">
      <c r="A15" s="15" t="s">
        <v>15</v>
      </c>
      <c r="B15" s="16">
        <f t="shared" si="0"/>
        <v>1080</v>
      </c>
      <c r="C15" s="16">
        <f t="shared" si="0"/>
        <v>1051</v>
      </c>
      <c r="D15" s="16"/>
      <c r="E15" s="16">
        <v>228</v>
      </c>
      <c r="F15" s="16">
        <v>233</v>
      </c>
      <c r="G15" s="16"/>
      <c r="H15" s="16">
        <v>136</v>
      </c>
      <c r="I15" s="16">
        <v>130</v>
      </c>
      <c r="J15" s="16"/>
      <c r="K15" s="16">
        <v>217</v>
      </c>
      <c r="L15" s="16">
        <v>208</v>
      </c>
      <c r="M15" s="16"/>
      <c r="N15" s="16">
        <v>285</v>
      </c>
      <c r="O15" s="16">
        <v>279</v>
      </c>
      <c r="P15" s="16"/>
      <c r="Q15" s="16">
        <v>117</v>
      </c>
      <c r="R15" s="16">
        <v>113</v>
      </c>
      <c r="S15" s="16"/>
      <c r="T15" s="16">
        <v>97</v>
      </c>
      <c r="U15" s="16">
        <v>88</v>
      </c>
      <c r="V15" s="17"/>
      <c r="W15" s="18"/>
      <c r="X15" s="8"/>
      <c r="Y15" s="8"/>
      <c r="Z15" s="18"/>
      <c r="AA15" s="1"/>
      <c r="AB15" s="1"/>
      <c r="AC15" s="16"/>
      <c r="AD15" s="16"/>
      <c r="AE15" s="16"/>
      <c r="AF15" s="16"/>
      <c r="AG15" s="16"/>
      <c r="AH15" s="16"/>
      <c r="AI15" s="16"/>
      <c r="AJ15" s="16"/>
      <c r="AK15" s="16"/>
      <c r="AM15" s="16"/>
      <c r="AN15" s="16"/>
      <c r="AP15" s="16"/>
      <c r="AV15" s="18"/>
      <c r="AW15" s="18"/>
      <c r="AY15" s="18"/>
      <c r="AZ15" s="18"/>
      <c r="BA15" s="18"/>
      <c r="BB15" s="18"/>
      <c r="BD15" s="18"/>
    </row>
    <row r="16" spans="1:56" ht="17.25" customHeight="1" x14ac:dyDescent="0.2">
      <c r="A16" s="1" t="s">
        <v>16</v>
      </c>
      <c r="B16" s="16">
        <f t="shared" si="0"/>
        <v>168</v>
      </c>
      <c r="C16" s="16">
        <f t="shared" si="0"/>
        <v>192</v>
      </c>
      <c r="D16" s="16"/>
      <c r="E16" s="16">
        <v>16</v>
      </c>
      <c r="F16" s="16">
        <v>30</v>
      </c>
      <c r="G16" s="16"/>
      <c r="H16" s="16">
        <v>25</v>
      </c>
      <c r="I16" s="16">
        <v>21</v>
      </c>
      <c r="J16" s="16"/>
      <c r="K16" s="16">
        <v>18</v>
      </c>
      <c r="L16" s="16">
        <v>27</v>
      </c>
      <c r="M16" s="16"/>
      <c r="N16" s="16">
        <v>59</v>
      </c>
      <c r="O16" s="16">
        <v>59</v>
      </c>
      <c r="P16" s="16"/>
      <c r="Q16" s="16">
        <v>24</v>
      </c>
      <c r="R16" s="16">
        <v>25</v>
      </c>
      <c r="S16" s="16"/>
      <c r="T16" s="16">
        <v>26</v>
      </c>
      <c r="U16" s="16">
        <v>30</v>
      </c>
      <c r="V16" s="17"/>
      <c r="W16" s="18"/>
      <c r="X16" s="8"/>
      <c r="Y16" s="8"/>
      <c r="Z16" s="18"/>
      <c r="AA16" s="1"/>
      <c r="AB16" s="1"/>
      <c r="AC16" s="16"/>
      <c r="AD16" s="16"/>
      <c r="AE16" s="16"/>
      <c r="AF16" s="16"/>
      <c r="AG16" s="16"/>
      <c r="AH16" s="16"/>
      <c r="AI16" s="16"/>
      <c r="AJ16" s="16"/>
      <c r="AK16" s="16"/>
      <c r="AM16" s="16"/>
      <c r="AN16" s="16"/>
      <c r="AP16" s="16"/>
      <c r="AV16" s="18"/>
      <c r="AW16" s="18"/>
      <c r="AY16" s="18"/>
      <c r="AZ16" s="18"/>
      <c r="BA16" s="18"/>
      <c r="BB16" s="18"/>
      <c r="BD16" s="18"/>
    </row>
    <row r="17" spans="1:56" ht="12" customHeight="1" x14ac:dyDescent="0.2">
      <c r="A17" s="15" t="s">
        <v>17</v>
      </c>
      <c r="B17" s="16">
        <f t="shared" si="0"/>
        <v>898</v>
      </c>
      <c r="C17" s="16">
        <f t="shared" si="0"/>
        <v>895</v>
      </c>
      <c r="D17" s="16"/>
      <c r="E17" s="16">
        <v>161</v>
      </c>
      <c r="F17" s="16">
        <v>134</v>
      </c>
      <c r="G17" s="16"/>
      <c r="H17" s="16">
        <v>94</v>
      </c>
      <c r="I17" s="16">
        <v>115</v>
      </c>
      <c r="J17" s="16"/>
      <c r="K17" s="16">
        <v>151</v>
      </c>
      <c r="L17" s="16">
        <v>179</v>
      </c>
      <c r="M17" s="16"/>
      <c r="N17" s="16">
        <v>242</v>
      </c>
      <c r="O17" s="16">
        <v>244</v>
      </c>
      <c r="P17" s="16"/>
      <c r="Q17" s="16">
        <v>134</v>
      </c>
      <c r="R17" s="16">
        <v>117</v>
      </c>
      <c r="S17" s="16"/>
      <c r="T17" s="16">
        <v>116</v>
      </c>
      <c r="U17" s="16">
        <v>106</v>
      </c>
      <c r="V17" s="17"/>
      <c r="W17" s="18"/>
      <c r="X17" s="8"/>
      <c r="Y17" s="8"/>
      <c r="Z17" s="18"/>
      <c r="AA17" s="1"/>
      <c r="AB17" s="1"/>
      <c r="AC17" s="16"/>
      <c r="AD17" s="16"/>
      <c r="AE17" s="16"/>
      <c r="AF17" s="16"/>
      <c r="AG17" s="16"/>
      <c r="AH17" s="16"/>
      <c r="AI17" s="16"/>
      <c r="AJ17" s="16"/>
      <c r="AK17" s="16"/>
      <c r="AM17" s="16"/>
      <c r="AN17" s="16"/>
      <c r="AP17" s="16"/>
      <c r="AV17" s="18"/>
      <c r="AW17" s="18"/>
      <c r="AY17" s="18"/>
      <c r="AZ17" s="18"/>
      <c r="BA17" s="18"/>
      <c r="BB17" s="18"/>
      <c r="BD17" s="18"/>
    </row>
    <row r="18" spans="1:56" ht="12" customHeight="1" x14ac:dyDescent="0.2">
      <c r="A18" s="15" t="s">
        <v>18</v>
      </c>
      <c r="B18" s="16">
        <f t="shared" si="0"/>
        <v>51</v>
      </c>
      <c r="C18" s="16">
        <f t="shared" si="0"/>
        <v>60</v>
      </c>
      <c r="D18" s="16"/>
      <c r="E18" s="30">
        <v>11</v>
      </c>
      <c r="F18" s="16">
        <v>9</v>
      </c>
      <c r="G18" s="16"/>
      <c r="H18" s="16">
        <v>4</v>
      </c>
      <c r="I18" s="16">
        <v>3</v>
      </c>
      <c r="J18" s="16"/>
      <c r="K18" s="16">
        <v>8</v>
      </c>
      <c r="L18" s="16">
        <v>8</v>
      </c>
      <c r="M18" s="16"/>
      <c r="N18" s="16">
        <v>13</v>
      </c>
      <c r="O18" s="16">
        <v>17</v>
      </c>
      <c r="P18" s="16"/>
      <c r="Q18" s="16">
        <v>8</v>
      </c>
      <c r="R18" s="16">
        <v>12</v>
      </c>
      <c r="S18" s="16"/>
      <c r="T18" s="16">
        <v>7</v>
      </c>
      <c r="U18" s="16">
        <v>11</v>
      </c>
      <c r="V18" s="17"/>
      <c r="W18" s="18"/>
      <c r="X18" s="8"/>
      <c r="Y18" s="8"/>
      <c r="Z18" s="18"/>
      <c r="AA18" s="1"/>
      <c r="AB18" s="1"/>
      <c r="AC18" s="16"/>
      <c r="AD18" s="16"/>
      <c r="AE18" s="16"/>
      <c r="AF18" s="16"/>
      <c r="AG18" s="16"/>
      <c r="AH18" s="16"/>
      <c r="AI18" s="16"/>
      <c r="AJ18" s="16"/>
      <c r="AK18" s="16"/>
      <c r="AM18" s="16"/>
      <c r="AN18" s="16"/>
      <c r="AP18" s="16"/>
      <c r="AV18" s="18"/>
      <c r="AW18" s="18"/>
      <c r="AY18" s="18"/>
      <c r="AZ18" s="18"/>
      <c r="BA18" s="18"/>
      <c r="BB18" s="18"/>
      <c r="BD18" s="18"/>
    </row>
    <row r="19" spans="1:56" ht="12" customHeight="1" x14ac:dyDescent="0.2">
      <c r="A19" s="15" t="s">
        <v>19</v>
      </c>
      <c r="B19" s="16">
        <f t="shared" si="0"/>
        <v>500</v>
      </c>
      <c r="C19" s="16">
        <f t="shared" si="0"/>
        <v>501</v>
      </c>
      <c r="D19" s="16"/>
      <c r="E19" s="16">
        <v>77</v>
      </c>
      <c r="F19" s="16">
        <v>69</v>
      </c>
      <c r="G19" s="16"/>
      <c r="H19" s="16">
        <v>48</v>
      </c>
      <c r="I19" s="16">
        <v>75</v>
      </c>
      <c r="J19" s="16"/>
      <c r="K19" s="16">
        <v>80</v>
      </c>
      <c r="L19" s="16">
        <v>82</v>
      </c>
      <c r="M19" s="16"/>
      <c r="N19" s="16">
        <v>145</v>
      </c>
      <c r="O19" s="16">
        <v>144</v>
      </c>
      <c r="P19" s="16"/>
      <c r="Q19" s="16">
        <v>75</v>
      </c>
      <c r="R19" s="16">
        <v>80</v>
      </c>
      <c r="S19" s="16"/>
      <c r="T19" s="16">
        <v>75</v>
      </c>
      <c r="U19" s="16">
        <v>51</v>
      </c>
      <c r="V19" s="17"/>
      <c r="W19" s="18"/>
      <c r="X19" s="8"/>
      <c r="Y19" s="8"/>
      <c r="Z19" s="18"/>
      <c r="AA19" s="1"/>
      <c r="AB19" s="1"/>
      <c r="AC19" s="16"/>
      <c r="AD19" s="16"/>
      <c r="AE19" s="16"/>
      <c r="AF19" s="16"/>
      <c r="AG19" s="16"/>
      <c r="AH19" s="16"/>
      <c r="AI19" s="16"/>
      <c r="AJ19" s="16"/>
      <c r="AK19" s="16"/>
      <c r="AM19" s="16"/>
      <c r="AN19" s="16"/>
      <c r="AP19" s="16"/>
      <c r="AV19" s="18"/>
      <c r="AW19" s="18"/>
      <c r="AY19" s="18"/>
      <c r="AZ19" s="18"/>
      <c r="BA19" s="18"/>
      <c r="BB19" s="18"/>
      <c r="BD19" s="18"/>
    </row>
    <row r="20" spans="1:56" ht="12" customHeight="1" x14ac:dyDescent="0.2">
      <c r="A20" s="15" t="s">
        <v>20</v>
      </c>
      <c r="B20" s="16">
        <f t="shared" si="0"/>
        <v>215</v>
      </c>
      <c r="C20" s="16">
        <f t="shared" si="0"/>
        <v>236</v>
      </c>
      <c r="D20" s="16"/>
      <c r="E20" s="16">
        <v>35</v>
      </c>
      <c r="F20" s="16">
        <v>40</v>
      </c>
      <c r="G20" s="16"/>
      <c r="H20" s="16">
        <v>33</v>
      </c>
      <c r="I20" s="16">
        <v>26</v>
      </c>
      <c r="J20" s="16"/>
      <c r="K20" s="16">
        <v>34</v>
      </c>
      <c r="L20" s="16">
        <v>44</v>
      </c>
      <c r="M20" s="16"/>
      <c r="N20" s="16">
        <v>54</v>
      </c>
      <c r="O20" s="16">
        <v>61</v>
      </c>
      <c r="P20" s="16"/>
      <c r="Q20" s="16">
        <v>34</v>
      </c>
      <c r="R20" s="16">
        <v>30</v>
      </c>
      <c r="S20" s="16"/>
      <c r="T20" s="16">
        <v>25</v>
      </c>
      <c r="U20" s="16">
        <v>35</v>
      </c>
      <c r="V20" s="17"/>
      <c r="W20" s="18"/>
      <c r="X20" s="8"/>
      <c r="Y20" s="8"/>
      <c r="Z20" s="18"/>
      <c r="AA20" s="1"/>
      <c r="AB20" s="1"/>
      <c r="AC20" s="16"/>
      <c r="AD20" s="16"/>
      <c r="AE20" s="16"/>
      <c r="AF20" s="16"/>
      <c r="AG20" s="16"/>
      <c r="AH20" s="16"/>
      <c r="AI20" s="16"/>
      <c r="AJ20" s="16"/>
      <c r="AK20" s="16"/>
      <c r="AM20" s="16"/>
      <c r="AN20" s="16"/>
      <c r="AP20" s="16"/>
      <c r="AV20" s="18"/>
      <c r="AW20" s="18"/>
      <c r="AY20" s="18"/>
      <c r="AZ20" s="18"/>
      <c r="BA20" s="18"/>
      <c r="BB20" s="18"/>
      <c r="BD20" s="18"/>
    </row>
    <row r="21" spans="1:56" ht="17.25" customHeight="1" x14ac:dyDescent="0.2">
      <c r="A21" s="15" t="s">
        <v>21</v>
      </c>
      <c r="B21" s="16">
        <f t="shared" si="0"/>
        <v>6123</v>
      </c>
      <c r="C21" s="16">
        <f t="shared" si="0"/>
        <v>5634</v>
      </c>
      <c r="D21" s="16"/>
      <c r="E21" s="16">
        <v>832</v>
      </c>
      <c r="F21" s="16">
        <v>804</v>
      </c>
      <c r="G21" s="16"/>
      <c r="H21" s="16">
        <v>874</v>
      </c>
      <c r="I21" s="16">
        <v>994</v>
      </c>
      <c r="J21" s="16"/>
      <c r="K21" s="16">
        <v>1048</v>
      </c>
      <c r="L21" s="16">
        <v>1166</v>
      </c>
      <c r="M21" s="16"/>
      <c r="N21" s="16">
        <v>1606</v>
      </c>
      <c r="O21" s="16">
        <v>1378</v>
      </c>
      <c r="P21" s="16"/>
      <c r="Q21" s="16">
        <v>900</v>
      </c>
      <c r="R21" s="16">
        <v>664</v>
      </c>
      <c r="S21" s="16"/>
      <c r="T21" s="16">
        <v>863</v>
      </c>
      <c r="U21" s="16">
        <v>628</v>
      </c>
      <c r="V21" s="17"/>
      <c r="W21" s="18"/>
      <c r="X21" s="8"/>
      <c r="Y21" s="8"/>
      <c r="Z21" s="18"/>
      <c r="AA21" s="1"/>
      <c r="AB21" s="1"/>
      <c r="AC21" s="16"/>
      <c r="AD21" s="16"/>
      <c r="AE21" s="16"/>
      <c r="AF21" s="16"/>
      <c r="AG21" s="16"/>
      <c r="AH21" s="16"/>
      <c r="AI21" s="16"/>
      <c r="AJ21" s="16"/>
      <c r="AK21" s="16"/>
      <c r="AM21" s="16"/>
      <c r="AN21" s="16"/>
      <c r="AP21" s="16"/>
      <c r="AV21" s="18"/>
      <c r="AW21" s="18"/>
      <c r="AY21" s="18"/>
      <c r="AZ21" s="18"/>
      <c r="BA21" s="18"/>
      <c r="BB21" s="18"/>
      <c r="BD21" s="18"/>
    </row>
    <row r="22" spans="1:56" ht="17.25" customHeight="1" x14ac:dyDescent="0.2">
      <c r="A22" s="21" t="s">
        <v>22</v>
      </c>
      <c r="B22" s="16">
        <f>SUM(B23:B24)</f>
        <v>9172</v>
      </c>
      <c r="C22" s="16">
        <f>SUM(C23:C24)</f>
        <v>9430</v>
      </c>
      <c r="D22" s="16"/>
      <c r="E22" s="16">
        <f>SUM(E23:E24)</f>
        <v>1611</v>
      </c>
      <c r="F22" s="16">
        <f>SUM(F23:F24)</f>
        <v>1674</v>
      </c>
      <c r="G22" s="22"/>
      <c r="H22" s="16">
        <f>SUM(H23:H24)</f>
        <v>1147</v>
      </c>
      <c r="I22" s="16">
        <f>SUM(I23:I24)</f>
        <v>1279</v>
      </c>
      <c r="J22" s="22"/>
      <c r="K22" s="16">
        <f>SUM(K23:K24)</f>
        <v>1787</v>
      </c>
      <c r="L22" s="16">
        <f>SUM(L23:L24)</f>
        <v>1828</v>
      </c>
      <c r="M22" s="22"/>
      <c r="N22" s="16">
        <f>SUM(N23:N24)</f>
        <v>2514</v>
      </c>
      <c r="O22" s="16">
        <f>SUM(O23:O24)</f>
        <v>2577</v>
      </c>
      <c r="P22" s="22"/>
      <c r="Q22" s="16">
        <f>SUM(Q23:Q24)</f>
        <v>1108</v>
      </c>
      <c r="R22" s="16">
        <f>SUM(R23:R24)</f>
        <v>1131</v>
      </c>
      <c r="S22" s="22"/>
      <c r="T22" s="16">
        <f>SUM(T23:T24)</f>
        <v>1005</v>
      </c>
      <c r="U22" s="16">
        <f>SUM(U23:U24)</f>
        <v>941</v>
      </c>
      <c r="V22" s="17"/>
      <c r="W22" s="18"/>
      <c r="X22" s="8"/>
      <c r="Y22" s="8"/>
      <c r="Z22" s="18"/>
      <c r="AA22" s="1"/>
      <c r="AB22" s="1"/>
      <c r="AC22" s="22"/>
      <c r="AD22" s="22"/>
      <c r="AE22" s="22"/>
      <c r="AF22" s="16"/>
      <c r="AG22" s="22"/>
      <c r="AH22" s="22"/>
      <c r="AI22" s="16"/>
      <c r="AJ22" s="16"/>
      <c r="AK22" s="16"/>
      <c r="AM22" s="22"/>
      <c r="AN22" s="16"/>
      <c r="AP22" s="16"/>
      <c r="AV22" s="23"/>
      <c r="AW22" s="23"/>
      <c r="AY22" s="23"/>
      <c r="AZ22" s="23"/>
      <c r="BA22" s="23"/>
      <c r="BB22" s="23"/>
      <c r="BD22" s="23"/>
    </row>
    <row r="23" spans="1:56" ht="12" customHeight="1" x14ac:dyDescent="0.2">
      <c r="A23" s="24" t="s">
        <v>23</v>
      </c>
      <c r="B23" s="16">
        <f>SUM(B7:B8,B10:B12,B15:B17,B19)</f>
        <v>8213</v>
      </c>
      <c r="C23" s="16">
        <f>SUM(C7:C8,C10:C12,C15:C17,C19)</f>
        <v>8344</v>
      </c>
      <c r="D23" s="16"/>
      <c r="E23" s="16">
        <f>SUM(E7:E8,E10:E12,E15:E17,E19)</f>
        <v>1491</v>
      </c>
      <c r="F23" s="16">
        <f>SUM(F7:F8,F10:F12,F15:F17,F19)</f>
        <v>1547</v>
      </c>
      <c r="G23" s="22"/>
      <c r="H23" s="16">
        <f>SUM(H7:H8,H10:H12,H15:H17,H19)</f>
        <v>1035</v>
      </c>
      <c r="I23" s="16">
        <f>SUM(I7:I8,I10:I12,I15:I17,I19)</f>
        <v>1146</v>
      </c>
      <c r="J23" s="22"/>
      <c r="K23" s="16">
        <f>SUM(K7:K8,K10:K12,K15:K17,K19)</f>
        <v>1658</v>
      </c>
      <c r="L23" s="16">
        <f>SUM(L7:L8,L10:L12,L15:L17,L19)</f>
        <v>1657</v>
      </c>
      <c r="M23" s="22"/>
      <c r="N23" s="16">
        <f>SUM(N7:N8,N10:N12,N15:N17,N19)</f>
        <v>2252</v>
      </c>
      <c r="O23" s="16">
        <f>SUM(O7:O8,O10:O12,O15:O17,O19)</f>
        <v>2274</v>
      </c>
      <c r="P23" s="22"/>
      <c r="Q23" s="16">
        <f>SUM(Q7:Q8,Q10:Q12,Q15:Q17,Q19)</f>
        <v>936</v>
      </c>
      <c r="R23" s="16">
        <f>SUM(R7:R8,R10:R12,R15:R17,R19)</f>
        <v>948</v>
      </c>
      <c r="S23" s="22"/>
      <c r="T23" s="16">
        <f>SUM(T7:T8,T10:T12,T15:T17,T19)</f>
        <v>841</v>
      </c>
      <c r="U23" s="16">
        <f>SUM(U7:U8,U10:U12,U15:U17,U19)</f>
        <v>772</v>
      </c>
      <c r="V23" s="17"/>
      <c r="W23" s="18"/>
      <c r="X23" s="8"/>
      <c r="Y23" s="8"/>
      <c r="Z23" s="18"/>
      <c r="AA23" s="1"/>
      <c r="AB23" s="1"/>
      <c r="AC23" s="22"/>
      <c r="AD23" s="22"/>
      <c r="AE23" s="22"/>
      <c r="AF23" s="16"/>
      <c r="AG23" s="22"/>
      <c r="AH23" s="22"/>
      <c r="AI23" s="16"/>
      <c r="AJ23" s="16"/>
      <c r="AK23" s="16"/>
      <c r="AM23" s="22"/>
      <c r="AN23" s="16"/>
      <c r="AP23" s="16"/>
      <c r="AV23" s="23"/>
      <c r="AW23" s="23"/>
      <c r="AY23" s="23"/>
      <c r="AZ23" s="23"/>
      <c r="BA23" s="23"/>
      <c r="BB23" s="23"/>
      <c r="BD23" s="23"/>
    </row>
    <row r="24" spans="1:56" ht="12" customHeight="1" x14ac:dyDescent="0.2">
      <c r="A24" s="24" t="s">
        <v>24</v>
      </c>
      <c r="B24" s="16">
        <f>SUM(B6,B9,B13:B14,B18,B20)</f>
        <v>959</v>
      </c>
      <c r="C24" s="16">
        <f>SUM(C6,C9,C13:C14,C18,C20)</f>
        <v>1086</v>
      </c>
      <c r="D24" s="16"/>
      <c r="E24" s="16">
        <f>SUM(E6,E9,E13:E14,E18,E20)</f>
        <v>120</v>
      </c>
      <c r="F24" s="16">
        <f>SUM(F6,F9,F13:F14,F18,F20)</f>
        <v>127</v>
      </c>
      <c r="G24" s="22"/>
      <c r="H24" s="16">
        <f>SUM(H6,H9,H13:H14,H18,H20)</f>
        <v>112</v>
      </c>
      <c r="I24" s="16">
        <f>SUM(I6,I9,I13:I14,I18,I20)</f>
        <v>133</v>
      </c>
      <c r="J24" s="22"/>
      <c r="K24" s="16">
        <f>SUM(K6,K9,K13:K14,K18,K20)</f>
        <v>129</v>
      </c>
      <c r="L24" s="16">
        <f>SUM(L6,L9,L13:L14,L18,L20)</f>
        <v>171</v>
      </c>
      <c r="M24" s="22"/>
      <c r="N24" s="16">
        <f>SUM(N6,N9,N13:N14,N18,N20)</f>
        <v>262</v>
      </c>
      <c r="O24" s="16">
        <f>SUM(O6,O9,O13:O14,O18,O20)</f>
        <v>303</v>
      </c>
      <c r="P24" s="22"/>
      <c r="Q24" s="16">
        <f>SUM(Q6,Q9,Q13:Q14,Q18,Q20)</f>
        <v>172</v>
      </c>
      <c r="R24" s="16">
        <f>SUM(R6,R9,R13:R14,R18,R20)</f>
        <v>183</v>
      </c>
      <c r="S24" s="22"/>
      <c r="T24" s="16">
        <f>SUM(T6,T9,T13:T14,T18,T20)</f>
        <v>164</v>
      </c>
      <c r="U24" s="16">
        <f>SUM(U6,U9,U13:U14,U18,U20)</f>
        <v>169</v>
      </c>
      <c r="V24" s="17"/>
      <c r="W24" s="18"/>
      <c r="X24" s="8"/>
      <c r="Y24" s="8"/>
      <c r="Z24" s="18"/>
      <c r="AA24" s="1"/>
      <c r="AB24" s="1"/>
      <c r="AC24" s="27"/>
      <c r="AD24" s="27"/>
      <c r="AE24" s="27"/>
      <c r="AF24" s="16"/>
      <c r="AG24" s="27"/>
      <c r="AH24" s="27"/>
      <c r="AI24" s="16"/>
      <c r="AJ24" s="16"/>
      <c r="AK24" s="16"/>
      <c r="AM24" s="22"/>
      <c r="AN24" s="16"/>
      <c r="AP24" s="16"/>
      <c r="AV24" s="23"/>
      <c r="AW24" s="23"/>
      <c r="AY24" s="23"/>
      <c r="AZ24" s="23"/>
      <c r="BA24" s="23"/>
      <c r="BB24" s="23"/>
      <c r="BD24" s="23"/>
    </row>
    <row r="25" spans="1:56" ht="17.25" customHeight="1" x14ac:dyDescent="0.2">
      <c r="A25" s="25" t="s">
        <v>25</v>
      </c>
      <c r="B25" s="26">
        <f>SUM(B21,B22)</f>
        <v>15295</v>
      </c>
      <c r="C25" s="26">
        <f>SUM(C21,C22)</f>
        <v>15064</v>
      </c>
      <c r="D25" s="26"/>
      <c r="E25" s="26">
        <f>SUM(E21,E22)</f>
        <v>2443</v>
      </c>
      <c r="F25" s="26">
        <f>SUM(F21,F22)</f>
        <v>2478</v>
      </c>
      <c r="G25" s="27"/>
      <c r="H25" s="26">
        <f>SUM(H21,H22)</f>
        <v>2021</v>
      </c>
      <c r="I25" s="26">
        <f>SUM(I21,I22)</f>
        <v>2273</v>
      </c>
      <c r="J25" s="27"/>
      <c r="K25" s="26">
        <f>SUM(K21,K22)</f>
        <v>2835</v>
      </c>
      <c r="L25" s="26">
        <f>SUM(L21,L22)</f>
        <v>2994</v>
      </c>
      <c r="M25" s="27"/>
      <c r="N25" s="26">
        <f>SUM(N21,N22)</f>
        <v>4120</v>
      </c>
      <c r="O25" s="26">
        <f>SUM(O21,O22)</f>
        <v>3955</v>
      </c>
      <c r="P25" s="27"/>
      <c r="Q25" s="26">
        <f>SUM(Q21,Q22)</f>
        <v>2008</v>
      </c>
      <c r="R25" s="26">
        <f>SUM(R21,R22)</f>
        <v>1795</v>
      </c>
      <c r="S25" s="27"/>
      <c r="T25" s="26">
        <f>SUM(T21,T22)</f>
        <v>1868</v>
      </c>
      <c r="U25" s="26">
        <f>SUM(U21,U22)</f>
        <v>1569</v>
      </c>
      <c r="V25" s="17"/>
      <c r="W25" s="18"/>
      <c r="X25" s="8"/>
      <c r="Y25" s="8"/>
      <c r="Z25" s="18"/>
      <c r="AA25" s="1"/>
      <c r="AB25" s="1"/>
      <c r="AC25" s="30"/>
      <c r="AD25" s="30"/>
      <c r="AE25" s="30"/>
      <c r="AF25" s="16"/>
      <c r="AG25" s="30"/>
      <c r="AH25" s="30"/>
      <c r="AI25" s="30"/>
      <c r="AJ25" s="30"/>
      <c r="AK25" s="30"/>
      <c r="AM25" s="27"/>
      <c r="AN25" s="16"/>
      <c r="AP25" s="16"/>
      <c r="AV25" s="28"/>
      <c r="AW25" s="28"/>
      <c r="AY25" s="28"/>
      <c r="AZ25" s="28"/>
      <c r="BA25" s="28"/>
      <c r="BB25" s="28"/>
      <c r="BD25" s="28"/>
    </row>
    <row r="26" spans="1:56" ht="17.25" customHeight="1" x14ac:dyDescent="0.2">
      <c r="A26" s="13" t="s">
        <v>26</v>
      </c>
      <c r="B26" s="29"/>
      <c r="C26" s="29"/>
      <c r="D26" s="29"/>
      <c r="E26" s="14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12"/>
      <c r="W26" s="17"/>
      <c r="X26" s="8"/>
      <c r="Y26" s="8"/>
      <c r="Z26" s="23"/>
      <c r="AA26" s="22"/>
      <c r="AB26" s="22"/>
      <c r="AC26" s="22"/>
      <c r="AD26" s="22"/>
      <c r="AE26" s="22"/>
      <c r="AF26" s="16"/>
      <c r="AG26" s="22"/>
      <c r="AH26" s="22"/>
      <c r="AI26" s="16"/>
      <c r="AJ26" s="16"/>
      <c r="AK26" s="16"/>
      <c r="AM26" s="30"/>
      <c r="AN26" s="30"/>
      <c r="AP26" s="30"/>
      <c r="AT26" s="12"/>
      <c r="AU26" s="12"/>
      <c r="AV26" s="12"/>
      <c r="AW26" s="12"/>
      <c r="AX26" s="12"/>
      <c r="AY26" s="12"/>
      <c r="AZ26" s="12"/>
      <c r="BA26" s="12"/>
      <c r="BB26" s="12"/>
    </row>
    <row r="27" spans="1:56" ht="12" customHeight="1" x14ac:dyDescent="0.2">
      <c r="A27" s="15" t="s">
        <v>6</v>
      </c>
      <c r="B27" s="31">
        <f>B6/SUM(B6:C6)*100</f>
        <v>46.888888888888893</v>
      </c>
      <c r="C27" s="31">
        <f>C6/SUM(B6:C6)*100</f>
        <v>53.111111111111107</v>
      </c>
      <c r="D27" s="16"/>
      <c r="E27" s="31">
        <f>E6/SUM(E6:F6)*100</f>
        <v>57.894736842105267</v>
      </c>
      <c r="F27" s="31">
        <f>F6/SUM(E6:F6)*100</f>
        <v>42.105263157894733</v>
      </c>
      <c r="G27" s="16"/>
      <c r="H27" s="31">
        <f>H6/SUM(H6:I6)*100</f>
        <v>42.372881355932201</v>
      </c>
      <c r="I27" s="31">
        <f>I6/SUM(H6:I6)*100</f>
        <v>57.627118644067799</v>
      </c>
      <c r="J27" s="16"/>
      <c r="K27" s="31">
        <f>K6/SUM(K6:L6)*100</f>
        <v>49.090909090909093</v>
      </c>
      <c r="L27" s="31">
        <f>L6/SUM(K6:L6)*100</f>
        <v>50.909090909090907</v>
      </c>
      <c r="M27" s="16"/>
      <c r="N27" s="31">
        <f>N6/SUM(N6:O6)*100</f>
        <v>46.153846153846153</v>
      </c>
      <c r="O27" s="31">
        <f>O6/SUM(N6:O6)*100</f>
        <v>53.846153846153847</v>
      </c>
      <c r="P27" s="16"/>
      <c r="Q27" s="31">
        <f>Q6/SUM(Q6:R6)*100</f>
        <v>45.783132530120483</v>
      </c>
      <c r="R27" s="31">
        <f>R6/SUM(Q6:R6)*100</f>
        <v>54.216867469879517</v>
      </c>
      <c r="S27" s="16"/>
      <c r="T27" s="31">
        <f>T6/SUM(T6:U6)*100</f>
        <v>45.833333333333329</v>
      </c>
      <c r="U27" s="31">
        <f>U6/SUM(T6:U6)*100</f>
        <v>54.166666666666664</v>
      </c>
      <c r="V27" s="17"/>
      <c r="W27" s="17"/>
      <c r="X27" s="8"/>
      <c r="Y27" s="8"/>
      <c r="AA27" s="8"/>
      <c r="AB27" s="8"/>
      <c r="AC27" s="8"/>
      <c r="AF27" s="8"/>
      <c r="AG27" s="8"/>
      <c r="AH27" s="8"/>
      <c r="AJ27" s="8"/>
      <c r="AK27" s="8"/>
      <c r="AL27" s="8"/>
      <c r="AN27" s="8"/>
      <c r="AO27" s="8"/>
      <c r="AQ27" s="8"/>
      <c r="AR27" s="8"/>
      <c r="AT27" s="8"/>
      <c r="AU27" s="8"/>
      <c r="AW27" s="8"/>
      <c r="AX27" s="8"/>
      <c r="AZ27" s="8"/>
      <c r="BA27" s="8"/>
      <c r="BC27" s="8"/>
    </row>
    <row r="28" spans="1:56" ht="12" customHeight="1" x14ac:dyDescent="0.2">
      <c r="A28" s="15" t="s">
        <v>7</v>
      </c>
      <c r="B28" s="31">
        <f t="shared" ref="B28:B46" si="1">B7/SUM(B7:C7)*100</f>
        <v>47.284345047923324</v>
      </c>
      <c r="C28" s="31">
        <f t="shared" ref="C28:C46" si="2">C7/SUM(B7:C7)*100</f>
        <v>52.715654952076676</v>
      </c>
      <c r="D28" s="16"/>
      <c r="E28" s="31">
        <f t="shared" ref="E28:E46" si="3">E7/SUM(E7:F7)*100</f>
        <v>54.330708661417326</v>
      </c>
      <c r="F28" s="31">
        <f t="shared" ref="F28:F46" si="4">F7/SUM(E7:F7)*100</f>
        <v>45.669291338582681</v>
      </c>
      <c r="G28" s="16"/>
      <c r="H28" s="31">
        <f t="shared" ref="H28:H46" si="5">H7/SUM(H7:I7)*100</f>
        <v>41.111111111111107</v>
      </c>
      <c r="I28" s="31">
        <f t="shared" ref="I28:I46" si="6">I7/SUM(H7:I7)*100</f>
        <v>58.888888888888893</v>
      </c>
      <c r="J28" s="16"/>
      <c r="K28" s="31">
        <f t="shared" ref="K28:K46" si="7">K7/SUM(K7:L7)*100</f>
        <v>46.994535519125684</v>
      </c>
      <c r="L28" s="31">
        <f t="shared" ref="L28:L46" si="8">L7/SUM(K7:L7)*100</f>
        <v>53.005464480874323</v>
      </c>
      <c r="M28" s="16"/>
      <c r="N28" s="31">
        <f t="shared" ref="N28:N46" si="9">N7/SUM(N7:O7)*100</f>
        <v>46.268656716417908</v>
      </c>
      <c r="O28" s="31">
        <f t="shared" ref="O28:O46" si="10">O7/SUM(N7:O7)*100</f>
        <v>53.731343283582092</v>
      </c>
      <c r="P28" s="16"/>
      <c r="Q28" s="31">
        <f t="shared" ref="Q28:Q46" si="11">Q7/SUM(Q7:R7)*100</f>
        <v>45.205479452054789</v>
      </c>
      <c r="R28" s="31">
        <f t="shared" ref="R28:R46" si="12">R7/SUM(Q7:R7)*100</f>
        <v>54.794520547945204</v>
      </c>
      <c r="S28" s="16"/>
      <c r="T28" s="31">
        <f t="shared" ref="T28:T46" si="13">T7/SUM(T7:U7)*100</f>
        <v>49.6</v>
      </c>
      <c r="U28" s="31">
        <f t="shared" ref="U28:U46" si="14">U7/SUM(T7:U7)*100</f>
        <v>50.4</v>
      </c>
      <c r="V28" s="32"/>
      <c r="W28" s="32"/>
      <c r="X28" s="8"/>
      <c r="Y28" s="8"/>
      <c r="AA28" s="8"/>
      <c r="AB28" s="8"/>
      <c r="AC28" s="8"/>
      <c r="AF28" s="8"/>
      <c r="AG28" s="8"/>
      <c r="AH28" s="8"/>
      <c r="AJ28" s="8"/>
      <c r="AK28" s="8"/>
      <c r="AL28" s="8"/>
      <c r="AN28" s="8"/>
      <c r="AO28" s="8"/>
      <c r="AQ28" s="8"/>
      <c r="AR28" s="8"/>
      <c r="AT28" s="8"/>
      <c r="AU28" s="8"/>
      <c r="AW28" s="17"/>
      <c r="AX28" s="44"/>
      <c r="AY28" s="17"/>
      <c r="AZ28" s="17"/>
      <c r="BA28" s="44"/>
      <c r="BB28" s="32"/>
    </row>
    <row r="29" spans="1:56" ht="12" customHeight="1" x14ac:dyDescent="0.2">
      <c r="A29" s="15" t="s">
        <v>8</v>
      </c>
      <c r="B29" s="31">
        <f t="shared" si="1"/>
        <v>49.690880989180833</v>
      </c>
      <c r="C29" s="31">
        <f t="shared" si="2"/>
        <v>50.309119010819167</v>
      </c>
      <c r="D29" s="16"/>
      <c r="E29" s="31">
        <f t="shared" si="3"/>
        <v>48.888888888888886</v>
      </c>
      <c r="F29" s="31">
        <f t="shared" si="4"/>
        <v>51.111111111111107</v>
      </c>
      <c r="G29" s="16"/>
      <c r="H29" s="31">
        <f t="shared" si="5"/>
        <v>45.479452054794521</v>
      </c>
      <c r="I29" s="31">
        <f t="shared" si="6"/>
        <v>54.520547945205479</v>
      </c>
      <c r="J29" s="16"/>
      <c r="K29" s="31">
        <f t="shared" si="7"/>
        <v>51.229508196721305</v>
      </c>
      <c r="L29" s="31">
        <f t="shared" si="8"/>
        <v>48.770491803278688</v>
      </c>
      <c r="M29" s="16"/>
      <c r="N29" s="31">
        <f t="shared" si="9"/>
        <v>49.067431850789092</v>
      </c>
      <c r="O29" s="31">
        <f t="shared" si="10"/>
        <v>50.932568149210901</v>
      </c>
      <c r="P29" s="16"/>
      <c r="Q29" s="31">
        <f t="shared" si="11"/>
        <v>49.677419354838712</v>
      </c>
      <c r="R29" s="31">
        <f t="shared" si="12"/>
        <v>50.322580645161288</v>
      </c>
      <c r="S29" s="16"/>
      <c r="T29" s="31">
        <f t="shared" si="13"/>
        <v>55.39568345323741</v>
      </c>
      <c r="U29" s="31">
        <f t="shared" si="14"/>
        <v>44.60431654676259</v>
      </c>
      <c r="V29" s="18"/>
      <c r="W29" s="18"/>
      <c r="X29" s="8"/>
      <c r="Y29" s="8"/>
      <c r="AA29" s="8"/>
      <c r="AB29" s="8"/>
      <c r="AC29" s="8"/>
      <c r="AF29" s="8"/>
      <c r="AG29" s="8"/>
      <c r="AH29" s="8"/>
      <c r="AJ29" s="8"/>
      <c r="AK29" s="8"/>
      <c r="AL29" s="8"/>
      <c r="AN29" s="8"/>
      <c r="AO29" s="8"/>
      <c r="AQ29" s="8"/>
      <c r="AR29" s="8"/>
      <c r="AT29" s="8"/>
      <c r="AU29" s="8"/>
      <c r="AW29" s="17"/>
      <c r="AX29" s="44"/>
      <c r="AY29" s="17"/>
      <c r="AZ29" s="17"/>
      <c r="BA29" s="44"/>
      <c r="BB29" s="18"/>
    </row>
    <row r="30" spans="1:56" ht="12" customHeight="1" x14ac:dyDescent="0.2">
      <c r="A30" s="15" t="s">
        <v>9</v>
      </c>
      <c r="B30" s="31">
        <f t="shared" si="1"/>
        <v>48.611111111111107</v>
      </c>
      <c r="C30" s="31">
        <f t="shared" si="2"/>
        <v>51.388888888888886</v>
      </c>
      <c r="D30" s="16"/>
      <c r="E30" s="31">
        <f t="shared" si="3"/>
        <v>52.564102564102569</v>
      </c>
      <c r="F30" s="31">
        <f t="shared" si="4"/>
        <v>47.435897435897431</v>
      </c>
      <c r="G30" s="16"/>
      <c r="H30" s="31">
        <f t="shared" si="5"/>
        <v>41.379310344827587</v>
      </c>
      <c r="I30" s="31">
        <f t="shared" si="6"/>
        <v>58.620689655172406</v>
      </c>
      <c r="J30" s="16"/>
      <c r="K30" s="31">
        <f t="shared" si="7"/>
        <v>44.578313253012048</v>
      </c>
      <c r="L30" s="31">
        <f t="shared" si="8"/>
        <v>55.421686746987952</v>
      </c>
      <c r="M30" s="16"/>
      <c r="N30" s="31">
        <f t="shared" si="9"/>
        <v>45.528455284552841</v>
      </c>
      <c r="O30" s="31">
        <f t="shared" si="10"/>
        <v>54.471544715447152</v>
      </c>
      <c r="P30" s="16"/>
      <c r="Q30" s="31">
        <f t="shared" si="11"/>
        <v>54.216867469879517</v>
      </c>
      <c r="R30" s="31">
        <f t="shared" si="12"/>
        <v>45.783132530120483</v>
      </c>
      <c r="S30" s="16"/>
      <c r="T30" s="31">
        <f t="shared" si="13"/>
        <v>53.164556962025308</v>
      </c>
      <c r="U30" s="31">
        <f t="shared" si="14"/>
        <v>46.835443037974684</v>
      </c>
      <c r="V30" s="18"/>
      <c r="W30" s="18"/>
      <c r="X30" s="8"/>
      <c r="Y30" s="8"/>
      <c r="AA30" s="8"/>
      <c r="AB30" s="8"/>
      <c r="AC30" s="8"/>
      <c r="AF30" s="8"/>
      <c r="AG30" s="8"/>
      <c r="AH30" s="8"/>
      <c r="AJ30" s="8"/>
      <c r="AK30" s="8"/>
      <c r="AL30" s="8"/>
      <c r="AN30" s="8"/>
      <c r="AO30" s="8"/>
      <c r="AQ30" s="8"/>
      <c r="AR30" s="8"/>
      <c r="AT30" s="8"/>
      <c r="AU30" s="8"/>
      <c r="AW30" s="17"/>
      <c r="AX30" s="44"/>
      <c r="AY30" s="17"/>
      <c r="AZ30" s="17"/>
      <c r="BA30" s="44"/>
      <c r="BB30" s="18"/>
    </row>
    <row r="31" spans="1:56" ht="12" customHeight="1" x14ac:dyDescent="0.2">
      <c r="A31" s="15" t="s">
        <v>10</v>
      </c>
      <c r="B31" s="31">
        <f t="shared" si="1"/>
        <v>49.30966469428008</v>
      </c>
      <c r="C31" s="31">
        <f t="shared" si="2"/>
        <v>50.690335305719927</v>
      </c>
      <c r="D31" s="16"/>
      <c r="E31" s="31">
        <f t="shared" si="3"/>
        <v>47.058823529411761</v>
      </c>
      <c r="F31" s="31">
        <f t="shared" si="4"/>
        <v>52.941176470588239</v>
      </c>
      <c r="G31" s="16"/>
      <c r="H31" s="31">
        <f t="shared" si="5"/>
        <v>55.555555555555557</v>
      </c>
      <c r="I31" s="31">
        <f t="shared" si="6"/>
        <v>44.444444444444443</v>
      </c>
      <c r="J31" s="16"/>
      <c r="K31" s="31">
        <f t="shared" si="7"/>
        <v>49.523809523809526</v>
      </c>
      <c r="L31" s="31">
        <f t="shared" si="8"/>
        <v>50.476190476190474</v>
      </c>
      <c r="M31" s="16"/>
      <c r="N31" s="31">
        <f t="shared" si="9"/>
        <v>45.390070921985817</v>
      </c>
      <c r="O31" s="31">
        <f t="shared" si="10"/>
        <v>54.609929078014183</v>
      </c>
      <c r="P31" s="16"/>
      <c r="Q31" s="31">
        <f t="shared" si="11"/>
        <v>49.090909090909093</v>
      </c>
      <c r="R31" s="31">
        <f t="shared" si="12"/>
        <v>50.909090909090907</v>
      </c>
      <c r="S31" s="16"/>
      <c r="T31" s="31">
        <f t="shared" si="13"/>
        <v>55.223880597014926</v>
      </c>
      <c r="U31" s="31">
        <f t="shared" si="14"/>
        <v>44.776119402985074</v>
      </c>
      <c r="V31" s="18"/>
      <c r="W31" s="18"/>
      <c r="X31" s="8"/>
      <c r="Y31" s="8"/>
      <c r="AA31" s="8"/>
      <c r="AB31" s="8"/>
      <c r="AC31" s="8"/>
      <c r="AF31" s="8"/>
      <c r="AG31" s="8"/>
      <c r="AH31" s="8"/>
      <c r="AJ31" s="8"/>
      <c r="AK31" s="8"/>
      <c r="AL31" s="8"/>
      <c r="AN31" s="8"/>
      <c r="AO31" s="8"/>
      <c r="AQ31" s="8"/>
      <c r="AR31" s="8"/>
      <c r="AT31" s="8"/>
      <c r="AU31" s="8"/>
      <c r="AW31" s="17"/>
      <c r="AX31" s="44"/>
      <c r="AY31" s="17"/>
      <c r="AZ31" s="17"/>
      <c r="BA31" s="44"/>
      <c r="BB31" s="18"/>
    </row>
    <row r="32" spans="1:56" ht="17.25" customHeight="1" x14ac:dyDescent="0.2">
      <c r="A32" s="1" t="s">
        <v>11</v>
      </c>
      <c r="B32" s="31">
        <f t="shared" si="1"/>
        <v>49.201474201474198</v>
      </c>
      <c r="C32" s="31">
        <f t="shared" si="2"/>
        <v>50.798525798525795</v>
      </c>
      <c r="D32" s="16"/>
      <c r="E32" s="31">
        <f t="shared" si="3"/>
        <v>47.388059701492537</v>
      </c>
      <c r="F32" s="31">
        <f t="shared" si="4"/>
        <v>52.611940298507463</v>
      </c>
      <c r="G32" s="16"/>
      <c r="H32" s="31">
        <f t="shared" si="5"/>
        <v>46.118721461187214</v>
      </c>
      <c r="I32" s="31">
        <f t="shared" si="6"/>
        <v>53.881278538812779</v>
      </c>
      <c r="J32" s="16"/>
      <c r="K32" s="31">
        <f t="shared" si="7"/>
        <v>51.612903225806448</v>
      </c>
      <c r="L32" s="31">
        <f t="shared" si="8"/>
        <v>48.387096774193552</v>
      </c>
      <c r="M32" s="16"/>
      <c r="N32" s="31">
        <f t="shared" si="9"/>
        <v>50</v>
      </c>
      <c r="O32" s="31">
        <f t="shared" si="10"/>
        <v>50</v>
      </c>
      <c r="P32" s="16"/>
      <c r="Q32" s="31">
        <f t="shared" si="11"/>
        <v>47.027027027027032</v>
      </c>
      <c r="R32" s="31">
        <f t="shared" si="12"/>
        <v>52.972972972972975</v>
      </c>
      <c r="S32" s="16"/>
      <c r="T32" s="31">
        <f t="shared" si="13"/>
        <v>51.630434782608688</v>
      </c>
      <c r="U32" s="31">
        <f t="shared" si="14"/>
        <v>48.369565217391305</v>
      </c>
      <c r="V32" s="20"/>
      <c r="W32" s="20"/>
      <c r="X32" s="8"/>
      <c r="Y32" s="8"/>
      <c r="AA32" s="8"/>
      <c r="AB32" s="8"/>
      <c r="AC32" s="8"/>
      <c r="AF32" s="8"/>
      <c r="AG32" s="8"/>
      <c r="AH32" s="8"/>
      <c r="AJ32" s="8"/>
      <c r="AK32" s="8"/>
      <c r="AL32" s="8"/>
      <c r="AN32" s="8"/>
      <c r="AO32" s="8"/>
      <c r="AQ32" s="8"/>
      <c r="AR32" s="8"/>
      <c r="AT32" s="8"/>
      <c r="AU32" s="8"/>
      <c r="AW32" s="17"/>
      <c r="AX32" s="44"/>
      <c r="AY32" s="17"/>
      <c r="AZ32" s="17"/>
      <c r="BA32" s="44"/>
      <c r="BB32" s="20"/>
    </row>
    <row r="33" spans="1:54" ht="12" customHeight="1" x14ac:dyDescent="0.2">
      <c r="A33" s="15" t="s">
        <v>12</v>
      </c>
      <c r="B33" s="31">
        <f t="shared" si="1"/>
        <v>49.661319073083781</v>
      </c>
      <c r="C33" s="31">
        <f t="shared" si="2"/>
        <v>50.338680926916226</v>
      </c>
      <c r="D33" s="16"/>
      <c r="E33" s="31">
        <f t="shared" si="3"/>
        <v>47.672413793103445</v>
      </c>
      <c r="F33" s="31">
        <f t="shared" si="4"/>
        <v>52.327586206896548</v>
      </c>
      <c r="G33" s="16"/>
      <c r="H33" s="31">
        <f t="shared" si="5"/>
        <v>49.196538936959215</v>
      </c>
      <c r="I33" s="31">
        <f t="shared" si="6"/>
        <v>50.803461063040785</v>
      </c>
      <c r="J33" s="16"/>
      <c r="K33" s="31">
        <f t="shared" si="7"/>
        <v>50.828729281767963</v>
      </c>
      <c r="L33" s="31">
        <f t="shared" si="8"/>
        <v>49.171270718232044</v>
      </c>
      <c r="M33" s="16"/>
      <c r="N33" s="31">
        <f t="shared" si="9"/>
        <v>50.632911392405063</v>
      </c>
      <c r="O33" s="31">
        <f t="shared" si="10"/>
        <v>49.367088607594937</v>
      </c>
      <c r="P33" s="16"/>
      <c r="Q33" s="31">
        <f t="shared" si="11"/>
        <v>50.099403578528822</v>
      </c>
      <c r="R33" s="31">
        <f t="shared" si="12"/>
        <v>49.900596421471171</v>
      </c>
      <c r="S33" s="16"/>
      <c r="T33" s="31">
        <f t="shared" si="13"/>
        <v>48.378378378378379</v>
      </c>
      <c r="U33" s="31">
        <f t="shared" si="14"/>
        <v>51.621621621621614</v>
      </c>
      <c r="V33" s="20"/>
      <c r="W33" s="20"/>
      <c r="X33" s="8"/>
      <c r="Y33" s="8"/>
      <c r="AA33" s="8"/>
      <c r="AB33" s="8"/>
      <c r="AC33" s="8"/>
      <c r="AF33" s="8"/>
      <c r="AG33" s="8"/>
      <c r="AH33" s="8"/>
      <c r="AJ33" s="8"/>
      <c r="AK33" s="8"/>
      <c r="AL33" s="8"/>
      <c r="AN33" s="8"/>
      <c r="AO33" s="8"/>
      <c r="AQ33" s="8"/>
      <c r="AR33" s="8"/>
      <c r="AT33" s="8"/>
      <c r="AU33" s="8"/>
      <c r="AW33" s="17"/>
      <c r="AX33" s="44"/>
      <c r="AY33" s="17"/>
      <c r="AZ33" s="17"/>
      <c r="BA33" s="44"/>
      <c r="BB33" s="20"/>
    </row>
    <row r="34" spans="1:54" ht="12" customHeight="1" x14ac:dyDescent="0.2">
      <c r="A34" s="15" t="s">
        <v>13</v>
      </c>
      <c r="B34" s="31">
        <f t="shared" si="1"/>
        <v>45.751633986928105</v>
      </c>
      <c r="C34" s="31">
        <f t="shared" si="2"/>
        <v>54.248366013071895</v>
      </c>
      <c r="D34" s="16"/>
      <c r="E34" s="31">
        <f t="shared" si="3"/>
        <v>32.142857142857146</v>
      </c>
      <c r="F34" s="31">
        <f t="shared" si="4"/>
        <v>67.857142857142861</v>
      </c>
      <c r="G34" s="16"/>
      <c r="H34" s="31">
        <f t="shared" si="5"/>
        <v>61.53846153846154</v>
      </c>
      <c r="I34" s="31">
        <f t="shared" si="6"/>
        <v>38.461538461538467</v>
      </c>
      <c r="J34" s="16"/>
      <c r="K34" s="31">
        <f t="shared" si="7"/>
        <v>29.166666666666668</v>
      </c>
      <c r="L34" s="31">
        <f t="shared" si="8"/>
        <v>70.833333333333343</v>
      </c>
      <c r="M34" s="16"/>
      <c r="N34" s="31">
        <f t="shared" si="9"/>
        <v>50</v>
      </c>
      <c r="O34" s="31">
        <f t="shared" si="10"/>
        <v>50</v>
      </c>
      <c r="P34" s="16"/>
      <c r="Q34" s="31">
        <f t="shared" si="11"/>
        <v>41.428571428571431</v>
      </c>
      <c r="R34" s="31">
        <f t="shared" si="12"/>
        <v>58.571428571428577</v>
      </c>
      <c r="S34" s="16"/>
      <c r="T34" s="31">
        <f t="shared" si="13"/>
        <v>58.928571428571431</v>
      </c>
      <c r="U34" s="31">
        <f t="shared" si="14"/>
        <v>41.071428571428569</v>
      </c>
      <c r="V34" s="18"/>
      <c r="W34" s="18"/>
      <c r="X34" s="8"/>
      <c r="Y34" s="8"/>
      <c r="AA34" s="8"/>
      <c r="AB34" s="8"/>
      <c r="AC34" s="8"/>
      <c r="AF34" s="8"/>
      <c r="AG34" s="8"/>
      <c r="AH34" s="8"/>
      <c r="AJ34" s="8"/>
      <c r="AK34" s="8"/>
      <c r="AL34" s="8"/>
      <c r="AN34" s="8"/>
      <c r="AO34" s="8"/>
      <c r="AQ34" s="8"/>
      <c r="AR34" s="8"/>
      <c r="AT34" s="8"/>
      <c r="AU34" s="8"/>
      <c r="AW34" s="17"/>
      <c r="AX34" s="44"/>
      <c r="AY34" s="17"/>
      <c r="AZ34" s="17"/>
      <c r="BA34" s="44"/>
      <c r="BB34" s="18"/>
    </row>
    <row r="35" spans="1:54" ht="12" customHeight="1" x14ac:dyDescent="0.2">
      <c r="A35" s="15" t="s">
        <v>14</v>
      </c>
      <c r="B35" s="31">
        <f t="shared" si="1"/>
        <v>43.497757847533627</v>
      </c>
      <c r="C35" s="31">
        <f t="shared" si="2"/>
        <v>56.502242152466366</v>
      </c>
      <c r="D35" s="16"/>
      <c r="E35" s="31">
        <f t="shared" si="3"/>
        <v>25</v>
      </c>
      <c r="F35" s="31">
        <f t="shared" si="4"/>
        <v>75</v>
      </c>
      <c r="G35" s="16"/>
      <c r="H35" s="31">
        <f t="shared" si="5"/>
        <v>27.777777777777779</v>
      </c>
      <c r="I35" s="31">
        <f t="shared" si="6"/>
        <v>72.222222222222214</v>
      </c>
      <c r="J35" s="16"/>
      <c r="K35" s="31">
        <f t="shared" si="7"/>
        <v>45</v>
      </c>
      <c r="L35" s="31">
        <f t="shared" si="8"/>
        <v>55.000000000000007</v>
      </c>
      <c r="M35" s="16"/>
      <c r="N35" s="31">
        <f t="shared" si="9"/>
        <v>44.736842105263158</v>
      </c>
      <c r="O35" s="31">
        <f t="shared" si="10"/>
        <v>55.26315789473685</v>
      </c>
      <c r="P35" s="16"/>
      <c r="Q35" s="31">
        <f t="shared" si="11"/>
        <v>51.428571428571423</v>
      </c>
      <c r="R35" s="31">
        <f t="shared" si="12"/>
        <v>48.571428571428569</v>
      </c>
      <c r="S35" s="16"/>
      <c r="T35" s="31">
        <f t="shared" si="13"/>
        <v>50</v>
      </c>
      <c r="U35" s="31">
        <f t="shared" si="14"/>
        <v>50</v>
      </c>
      <c r="V35" s="18"/>
      <c r="W35" s="18"/>
      <c r="X35" s="8"/>
      <c r="Y35" s="8"/>
      <c r="AA35" s="8"/>
      <c r="AB35" s="8"/>
      <c r="AC35" s="8"/>
      <c r="AF35" s="8"/>
      <c r="AG35" s="8"/>
      <c r="AH35" s="8"/>
      <c r="AJ35" s="8"/>
      <c r="AK35" s="8"/>
      <c r="AL35" s="8"/>
      <c r="AN35" s="8"/>
      <c r="AO35" s="8"/>
      <c r="AQ35" s="8"/>
      <c r="AR35" s="8"/>
      <c r="AT35" s="8"/>
      <c r="AU35" s="8"/>
      <c r="AW35" s="17"/>
      <c r="AX35" s="44"/>
      <c r="AY35" s="17"/>
      <c r="AZ35" s="17"/>
      <c r="BA35" s="44"/>
      <c r="BB35" s="18"/>
    </row>
    <row r="36" spans="1:54" ht="12" customHeight="1" x14ac:dyDescent="0.2">
      <c r="A36" s="15" t="s">
        <v>15</v>
      </c>
      <c r="B36" s="31">
        <f t="shared" si="1"/>
        <v>50.680431722196154</v>
      </c>
      <c r="C36" s="31">
        <f t="shared" si="2"/>
        <v>49.319568277803846</v>
      </c>
      <c r="D36" s="16"/>
      <c r="E36" s="31">
        <f t="shared" si="3"/>
        <v>49.457700650759215</v>
      </c>
      <c r="F36" s="31">
        <f t="shared" si="4"/>
        <v>50.542299349240785</v>
      </c>
      <c r="G36" s="16"/>
      <c r="H36" s="31">
        <f t="shared" si="5"/>
        <v>51.127819548872175</v>
      </c>
      <c r="I36" s="31">
        <f t="shared" si="6"/>
        <v>48.872180451127818</v>
      </c>
      <c r="J36" s="16"/>
      <c r="K36" s="31">
        <f t="shared" si="7"/>
        <v>51.058823529411768</v>
      </c>
      <c r="L36" s="31">
        <f t="shared" si="8"/>
        <v>48.941176470588239</v>
      </c>
      <c r="M36" s="16"/>
      <c r="N36" s="31">
        <f t="shared" si="9"/>
        <v>50.531914893617028</v>
      </c>
      <c r="O36" s="31">
        <f t="shared" si="10"/>
        <v>49.468085106382979</v>
      </c>
      <c r="P36" s="16"/>
      <c r="Q36" s="31">
        <f t="shared" si="11"/>
        <v>50.869565217391298</v>
      </c>
      <c r="R36" s="31">
        <f t="shared" si="12"/>
        <v>49.130434782608695</v>
      </c>
      <c r="S36" s="16"/>
      <c r="T36" s="31">
        <f t="shared" si="13"/>
        <v>52.432432432432428</v>
      </c>
      <c r="U36" s="31">
        <f t="shared" si="14"/>
        <v>47.567567567567572</v>
      </c>
      <c r="V36" s="18"/>
      <c r="W36" s="18"/>
      <c r="X36" s="8"/>
      <c r="Y36" s="8"/>
      <c r="AA36" s="8"/>
      <c r="AB36" s="8"/>
      <c r="AC36" s="8"/>
      <c r="AF36" s="8"/>
      <c r="AG36" s="8"/>
      <c r="AH36" s="8"/>
      <c r="AJ36" s="8"/>
      <c r="AK36" s="8"/>
      <c r="AL36" s="8"/>
      <c r="AN36" s="8"/>
      <c r="AO36" s="8"/>
      <c r="AQ36" s="8"/>
      <c r="AR36" s="8"/>
      <c r="AT36" s="8"/>
      <c r="AU36" s="8"/>
      <c r="AW36" s="17"/>
      <c r="AX36" s="44"/>
      <c r="AY36" s="17"/>
      <c r="AZ36" s="17"/>
      <c r="BA36" s="44"/>
      <c r="BB36" s="18"/>
    </row>
    <row r="37" spans="1:54" ht="17.25" customHeight="1" x14ac:dyDescent="0.2">
      <c r="A37" s="1" t="s">
        <v>16</v>
      </c>
      <c r="B37" s="31">
        <f t="shared" si="1"/>
        <v>46.666666666666664</v>
      </c>
      <c r="C37" s="31">
        <f t="shared" si="2"/>
        <v>53.333333333333336</v>
      </c>
      <c r="D37" s="16"/>
      <c r="E37" s="31">
        <f t="shared" si="3"/>
        <v>34.782608695652172</v>
      </c>
      <c r="F37" s="31">
        <f t="shared" si="4"/>
        <v>65.217391304347828</v>
      </c>
      <c r="G37" s="16"/>
      <c r="H37" s="31">
        <f t="shared" si="5"/>
        <v>54.347826086956516</v>
      </c>
      <c r="I37" s="31">
        <f t="shared" si="6"/>
        <v>45.652173913043477</v>
      </c>
      <c r="J37" s="16"/>
      <c r="K37" s="31">
        <f t="shared" si="7"/>
        <v>40</v>
      </c>
      <c r="L37" s="31">
        <f t="shared" si="8"/>
        <v>60</v>
      </c>
      <c r="M37" s="16"/>
      <c r="N37" s="31">
        <f t="shared" si="9"/>
        <v>50</v>
      </c>
      <c r="O37" s="31">
        <f t="shared" si="10"/>
        <v>50</v>
      </c>
      <c r="P37" s="16"/>
      <c r="Q37" s="31">
        <f t="shared" si="11"/>
        <v>48.979591836734691</v>
      </c>
      <c r="R37" s="31">
        <f t="shared" si="12"/>
        <v>51.020408163265309</v>
      </c>
      <c r="S37" s="16"/>
      <c r="T37" s="31">
        <f t="shared" si="13"/>
        <v>46.428571428571431</v>
      </c>
      <c r="U37" s="31">
        <f t="shared" si="14"/>
        <v>53.571428571428569</v>
      </c>
      <c r="V37" s="18"/>
      <c r="W37" s="18"/>
      <c r="X37" s="8"/>
      <c r="Y37" s="8"/>
      <c r="AA37" s="8"/>
      <c r="AB37" s="8"/>
      <c r="AC37" s="8"/>
      <c r="AF37" s="8"/>
      <c r="AG37" s="8"/>
      <c r="AH37" s="8"/>
      <c r="AJ37" s="8"/>
      <c r="AK37" s="8"/>
      <c r="AL37" s="8"/>
      <c r="AN37" s="8"/>
      <c r="AO37" s="8"/>
      <c r="AQ37" s="8"/>
      <c r="AR37" s="8"/>
      <c r="AT37" s="8"/>
      <c r="AU37" s="8"/>
      <c r="AW37" s="17"/>
      <c r="AX37" s="44"/>
      <c r="AY37" s="17"/>
      <c r="AZ37" s="17"/>
      <c r="BA37" s="44"/>
      <c r="BB37" s="18"/>
    </row>
    <row r="38" spans="1:54" ht="12" customHeight="1" x14ac:dyDescent="0.2">
      <c r="A38" s="15" t="s">
        <v>17</v>
      </c>
      <c r="B38" s="31">
        <f t="shared" si="1"/>
        <v>50.083658672615726</v>
      </c>
      <c r="C38" s="31">
        <f t="shared" si="2"/>
        <v>49.916341327384274</v>
      </c>
      <c r="D38" s="16"/>
      <c r="E38" s="31">
        <f t="shared" si="3"/>
        <v>54.576271186440671</v>
      </c>
      <c r="F38" s="31">
        <f t="shared" si="4"/>
        <v>45.423728813559322</v>
      </c>
      <c r="G38" s="16"/>
      <c r="H38" s="31">
        <f t="shared" si="5"/>
        <v>44.976076555023923</v>
      </c>
      <c r="I38" s="31">
        <f t="shared" si="6"/>
        <v>55.023923444976077</v>
      </c>
      <c r="J38" s="16"/>
      <c r="K38" s="31">
        <f t="shared" si="7"/>
        <v>45.757575757575758</v>
      </c>
      <c r="L38" s="31">
        <f t="shared" si="8"/>
        <v>54.242424242424249</v>
      </c>
      <c r="M38" s="16"/>
      <c r="N38" s="31">
        <f t="shared" si="9"/>
        <v>49.794238683127574</v>
      </c>
      <c r="O38" s="31">
        <f t="shared" si="10"/>
        <v>50.205761316872433</v>
      </c>
      <c r="P38" s="16"/>
      <c r="Q38" s="31">
        <f t="shared" si="11"/>
        <v>53.386454183266927</v>
      </c>
      <c r="R38" s="31">
        <f t="shared" si="12"/>
        <v>46.613545816733065</v>
      </c>
      <c r="S38" s="16"/>
      <c r="T38" s="31">
        <f t="shared" si="13"/>
        <v>52.252252252252248</v>
      </c>
      <c r="U38" s="31">
        <f t="shared" si="14"/>
        <v>47.747747747747752</v>
      </c>
      <c r="V38" s="18"/>
      <c r="W38" s="18"/>
      <c r="X38" s="8"/>
      <c r="Y38" s="8"/>
      <c r="AA38" s="8"/>
      <c r="AB38" s="8"/>
      <c r="AC38" s="8"/>
      <c r="AF38" s="8"/>
      <c r="AG38" s="8"/>
      <c r="AH38" s="8"/>
      <c r="AJ38" s="8"/>
      <c r="AK38" s="8"/>
      <c r="AL38" s="8"/>
      <c r="AN38" s="8"/>
      <c r="AO38" s="8"/>
      <c r="AQ38" s="8"/>
      <c r="AR38" s="8"/>
      <c r="AT38" s="8"/>
      <c r="AU38" s="8"/>
      <c r="AW38" s="17"/>
      <c r="AX38" s="44"/>
      <c r="AY38" s="17"/>
      <c r="AZ38" s="17"/>
      <c r="BA38" s="44"/>
      <c r="BB38" s="18"/>
    </row>
    <row r="39" spans="1:54" ht="12" customHeight="1" x14ac:dyDescent="0.2">
      <c r="A39" s="15" t="s">
        <v>18</v>
      </c>
      <c r="B39" s="31">
        <f t="shared" si="1"/>
        <v>45.945945945945951</v>
      </c>
      <c r="C39" s="31">
        <f t="shared" si="2"/>
        <v>54.054054054054056</v>
      </c>
      <c r="D39" s="16"/>
      <c r="E39" s="48">
        <f>IF(E18="-","-",E18/SUM(E18:F18)*100)</f>
        <v>55.000000000000007</v>
      </c>
      <c r="F39" s="31">
        <f t="shared" si="4"/>
        <v>45</v>
      </c>
      <c r="G39" s="16"/>
      <c r="H39" s="31">
        <f t="shared" si="5"/>
        <v>57.142857142857139</v>
      </c>
      <c r="I39" s="31">
        <f t="shared" si="6"/>
        <v>42.857142857142854</v>
      </c>
      <c r="J39" s="16"/>
      <c r="K39" s="31">
        <f t="shared" si="7"/>
        <v>50</v>
      </c>
      <c r="L39" s="31">
        <f t="shared" si="8"/>
        <v>50</v>
      </c>
      <c r="M39" s="16"/>
      <c r="N39" s="31">
        <f t="shared" si="9"/>
        <v>43.333333333333336</v>
      </c>
      <c r="O39" s="31">
        <f t="shared" si="10"/>
        <v>56.666666666666664</v>
      </c>
      <c r="P39" s="16"/>
      <c r="Q39" s="31">
        <f t="shared" si="11"/>
        <v>40</v>
      </c>
      <c r="R39" s="31">
        <f t="shared" si="12"/>
        <v>60</v>
      </c>
      <c r="S39" s="16"/>
      <c r="T39" s="31">
        <f t="shared" si="13"/>
        <v>38.888888888888893</v>
      </c>
      <c r="U39" s="31">
        <f t="shared" si="14"/>
        <v>61.111111111111114</v>
      </c>
      <c r="V39" s="18"/>
      <c r="W39" s="18"/>
      <c r="X39" s="8"/>
      <c r="Y39" s="8"/>
      <c r="AA39" s="8"/>
      <c r="AB39" s="8"/>
      <c r="AC39" s="8"/>
      <c r="AF39" s="8"/>
      <c r="AG39" s="8"/>
      <c r="AH39" s="8"/>
      <c r="AJ39" s="8"/>
      <c r="AK39" s="8"/>
      <c r="AL39" s="8"/>
      <c r="AN39" s="8"/>
      <c r="AO39" s="8"/>
      <c r="AQ39" s="8"/>
      <c r="AR39" s="8"/>
      <c r="AT39" s="8"/>
      <c r="AU39" s="8"/>
      <c r="AW39" s="17"/>
      <c r="AX39" s="44"/>
      <c r="AY39" s="17"/>
      <c r="AZ39" s="17"/>
      <c r="BA39" s="44"/>
      <c r="BB39" s="18"/>
    </row>
    <row r="40" spans="1:54" ht="12" customHeight="1" x14ac:dyDescent="0.2">
      <c r="A40" s="15" t="s">
        <v>19</v>
      </c>
      <c r="B40" s="31">
        <f t="shared" si="1"/>
        <v>49.950049950049952</v>
      </c>
      <c r="C40" s="31">
        <f t="shared" si="2"/>
        <v>50.049950049950056</v>
      </c>
      <c r="D40" s="16"/>
      <c r="E40" s="31">
        <f t="shared" si="3"/>
        <v>52.739726027397261</v>
      </c>
      <c r="F40" s="31">
        <f t="shared" si="4"/>
        <v>47.260273972602739</v>
      </c>
      <c r="G40" s="16"/>
      <c r="H40" s="31">
        <f t="shared" si="5"/>
        <v>39.024390243902438</v>
      </c>
      <c r="I40" s="31">
        <f t="shared" si="6"/>
        <v>60.975609756097562</v>
      </c>
      <c r="J40" s="16"/>
      <c r="K40" s="31">
        <f t="shared" si="7"/>
        <v>49.382716049382715</v>
      </c>
      <c r="L40" s="31">
        <f t="shared" si="8"/>
        <v>50.617283950617285</v>
      </c>
      <c r="M40" s="16"/>
      <c r="N40" s="31">
        <f t="shared" si="9"/>
        <v>50.173010380622841</v>
      </c>
      <c r="O40" s="31">
        <f t="shared" si="10"/>
        <v>49.826989619377159</v>
      </c>
      <c r="P40" s="16"/>
      <c r="Q40" s="31">
        <f t="shared" si="11"/>
        <v>48.387096774193552</v>
      </c>
      <c r="R40" s="31">
        <f t="shared" si="12"/>
        <v>51.612903225806448</v>
      </c>
      <c r="S40" s="16"/>
      <c r="T40" s="31">
        <f t="shared" si="13"/>
        <v>59.523809523809526</v>
      </c>
      <c r="U40" s="31">
        <f t="shared" si="14"/>
        <v>40.476190476190474</v>
      </c>
      <c r="V40" s="18"/>
      <c r="W40" s="18"/>
      <c r="X40" s="8"/>
      <c r="Y40" s="8"/>
      <c r="AA40" s="8"/>
      <c r="AB40" s="8"/>
      <c r="AC40" s="8"/>
      <c r="AF40" s="8"/>
      <c r="AG40" s="8"/>
      <c r="AH40" s="8"/>
      <c r="AJ40" s="8"/>
      <c r="AK40" s="8"/>
      <c r="AL40" s="8"/>
      <c r="AN40" s="8"/>
      <c r="AO40" s="8"/>
      <c r="AQ40" s="8"/>
      <c r="AR40" s="8"/>
      <c r="AT40" s="8"/>
      <c r="AU40" s="8"/>
      <c r="AW40" s="17"/>
      <c r="AX40" s="44"/>
      <c r="AY40" s="17"/>
      <c r="AZ40" s="17"/>
      <c r="BA40" s="44"/>
      <c r="BB40" s="18"/>
    </row>
    <row r="41" spans="1:54" ht="12" customHeight="1" x14ac:dyDescent="0.2">
      <c r="A41" s="15" t="s">
        <v>20</v>
      </c>
      <c r="B41" s="31">
        <f t="shared" si="1"/>
        <v>47.671840354767184</v>
      </c>
      <c r="C41" s="31">
        <f t="shared" si="2"/>
        <v>52.328159645232816</v>
      </c>
      <c r="D41" s="16"/>
      <c r="E41" s="31">
        <f t="shared" si="3"/>
        <v>46.666666666666664</v>
      </c>
      <c r="F41" s="31">
        <f t="shared" si="4"/>
        <v>53.333333333333336</v>
      </c>
      <c r="G41" s="16"/>
      <c r="H41" s="31">
        <f t="shared" si="5"/>
        <v>55.932203389830505</v>
      </c>
      <c r="I41" s="31">
        <f t="shared" si="6"/>
        <v>44.067796610169488</v>
      </c>
      <c r="J41" s="16"/>
      <c r="K41" s="31">
        <f t="shared" si="7"/>
        <v>43.589743589743591</v>
      </c>
      <c r="L41" s="31">
        <f t="shared" si="8"/>
        <v>56.410256410256409</v>
      </c>
      <c r="M41" s="16"/>
      <c r="N41" s="31">
        <f t="shared" si="9"/>
        <v>46.956521739130437</v>
      </c>
      <c r="O41" s="31">
        <f t="shared" si="10"/>
        <v>53.04347826086957</v>
      </c>
      <c r="P41" s="16"/>
      <c r="Q41" s="31">
        <f t="shared" si="11"/>
        <v>53.125</v>
      </c>
      <c r="R41" s="31">
        <f t="shared" si="12"/>
        <v>46.875</v>
      </c>
      <c r="S41" s="16"/>
      <c r="T41" s="31">
        <f t="shared" si="13"/>
        <v>41.666666666666671</v>
      </c>
      <c r="U41" s="31">
        <f t="shared" si="14"/>
        <v>58.333333333333336</v>
      </c>
      <c r="V41" s="18"/>
      <c r="W41" s="18"/>
      <c r="X41" s="8"/>
      <c r="Y41" s="8"/>
      <c r="AA41" s="8"/>
      <c r="AB41" s="8"/>
      <c r="AC41" s="8"/>
      <c r="AF41" s="8"/>
      <c r="AG41" s="8"/>
      <c r="AH41" s="8"/>
      <c r="AJ41" s="8"/>
      <c r="AK41" s="8"/>
      <c r="AL41" s="8"/>
      <c r="AN41" s="8"/>
      <c r="AO41" s="8"/>
      <c r="AQ41" s="8"/>
      <c r="AR41" s="8"/>
      <c r="AT41" s="8"/>
      <c r="AU41" s="8"/>
      <c r="AW41" s="17"/>
      <c r="AX41" s="44"/>
      <c r="AY41" s="17"/>
      <c r="AZ41" s="17"/>
      <c r="BA41" s="44"/>
      <c r="BB41" s="18"/>
    </row>
    <row r="42" spans="1:54" ht="17.25" customHeight="1" x14ac:dyDescent="0.2">
      <c r="A42" s="15" t="s">
        <v>21</v>
      </c>
      <c r="B42" s="31">
        <f t="shared" si="1"/>
        <v>52.079612145955601</v>
      </c>
      <c r="C42" s="31">
        <f t="shared" si="2"/>
        <v>47.920387854044399</v>
      </c>
      <c r="D42" s="16"/>
      <c r="E42" s="31">
        <f t="shared" si="3"/>
        <v>50.855745721271397</v>
      </c>
      <c r="F42" s="31">
        <f t="shared" si="4"/>
        <v>49.144254278728603</v>
      </c>
      <c r="G42" s="16"/>
      <c r="H42" s="31">
        <f t="shared" si="5"/>
        <v>46.788008565310491</v>
      </c>
      <c r="I42" s="31">
        <f t="shared" si="6"/>
        <v>53.211991434689509</v>
      </c>
      <c r="J42" s="16"/>
      <c r="K42" s="31">
        <f t="shared" si="7"/>
        <v>47.335140018066845</v>
      </c>
      <c r="L42" s="31">
        <f t="shared" si="8"/>
        <v>52.664859981933155</v>
      </c>
      <c r="M42" s="16"/>
      <c r="N42" s="31">
        <f t="shared" si="9"/>
        <v>53.820375335120637</v>
      </c>
      <c r="O42" s="31">
        <f t="shared" si="10"/>
        <v>46.179624664879356</v>
      </c>
      <c r="P42" s="16"/>
      <c r="Q42" s="31">
        <f t="shared" si="11"/>
        <v>57.544757033248082</v>
      </c>
      <c r="R42" s="31">
        <f t="shared" si="12"/>
        <v>42.455242966751918</v>
      </c>
      <c r="S42" s="16"/>
      <c r="T42" s="31">
        <f t="shared" si="13"/>
        <v>57.880617035546614</v>
      </c>
      <c r="U42" s="31">
        <f t="shared" si="14"/>
        <v>42.119382964453386</v>
      </c>
      <c r="V42" s="18"/>
      <c r="W42" s="18"/>
      <c r="X42" s="8"/>
      <c r="Y42" s="8"/>
      <c r="AA42" s="8"/>
      <c r="AB42" s="8"/>
      <c r="AC42" s="8"/>
      <c r="AF42" s="8"/>
      <c r="AG42" s="8"/>
      <c r="AH42" s="8"/>
      <c r="AJ42" s="8"/>
      <c r="AK42" s="8"/>
      <c r="AL42" s="8"/>
      <c r="AN42" s="8"/>
      <c r="AO42" s="8"/>
      <c r="AQ42" s="8"/>
      <c r="AR42" s="8"/>
      <c r="AT42" s="8"/>
      <c r="AU42" s="8"/>
      <c r="AW42" s="17"/>
      <c r="AX42" s="44"/>
      <c r="AY42" s="17"/>
      <c r="AZ42" s="17"/>
      <c r="BA42" s="44"/>
      <c r="BB42" s="18"/>
    </row>
    <row r="43" spans="1:54" ht="17.25" customHeight="1" x14ac:dyDescent="0.2">
      <c r="A43" s="21" t="s">
        <v>22</v>
      </c>
      <c r="B43" s="31">
        <f t="shared" si="1"/>
        <v>49.306526179980651</v>
      </c>
      <c r="C43" s="31">
        <f t="shared" si="2"/>
        <v>50.693473820019349</v>
      </c>
      <c r="D43" s="16"/>
      <c r="E43" s="31">
        <f t="shared" si="3"/>
        <v>49.041095890410958</v>
      </c>
      <c r="F43" s="31">
        <f t="shared" si="4"/>
        <v>50.958904109589042</v>
      </c>
      <c r="G43" s="16"/>
      <c r="H43" s="31">
        <f t="shared" si="5"/>
        <v>47.27947238252267</v>
      </c>
      <c r="I43" s="31">
        <f t="shared" si="6"/>
        <v>52.72052761747733</v>
      </c>
      <c r="J43" s="16"/>
      <c r="K43" s="31">
        <f t="shared" si="7"/>
        <v>49.432918395573999</v>
      </c>
      <c r="L43" s="31">
        <f t="shared" si="8"/>
        <v>50.567081604426001</v>
      </c>
      <c r="M43" s="16"/>
      <c r="N43" s="31">
        <f t="shared" si="9"/>
        <v>49.381261048909842</v>
      </c>
      <c r="O43" s="31">
        <f t="shared" si="10"/>
        <v>50.618738951090158</v>
      </c>
      <c r="P43" s="16"/>
      <c r="Q43" s="31">
        <f t="shared" si="11"/>
        <v>49.486377847253237</v>
      </c>
      <c r="R43" s="31">
        <f t="shared" si="12"/>
        <v>50.513622152746763</v>
      </c>
      <c r="S43" s="16"/>
      <c r="T43" s="31">
        <f t="shared" si="13"/>
        <v>51.644398766700931</v>
      </c>
      <c r="U43" s="31">
        <f t="shared" si="14"/>
        <v>48.355601233299069</v>
      </c>
      <c r="V43" s="23"/>
      <c r="W43" s="23"/>
      <c r="X43" s="8"/>
      <c r="Y43" s="8"/>
      <c r="AA43" s="8"/>
      <c r="AB43" s="8"/>
      <c r="AC43" s="8"/>
      <c r="AF43" s="8"/>
      <c r="AG43" s="8"/>
      <c r="AH43" s="8"/>
      <c r="AJ43" s="8"/>
      <c r="AK43" s="8"/>
      <c r="AL43" s="8"/>
      <c r="AN43" s="8"/>
      <c r="AO43" s="8"/>
      <c r="AQ43" s="8"/>
      <c r="AR43" s="8"/>
      <c r="AT43" s="8"/>
      <c r="AU43" s="8"/>
      <c r="AW43" s="17"/>
      <c r="AX43" s="44"/>
      <c r="AY43" s="17"/>
      <c r="AZ43" s="17"/>
      <c r="BA43" s="44"/>
      <c r="BB43" s="23"/>
    </row>
    <row r="44" spans="1:54" ht="12" customHeight="1" x14ac:dyDescent="0.2">
      <c r="A44" s="24" t="s">
        <v>23</v>
      </c>
      <c r="B44" s="31">
        <f t="shared" si="1"/>
        <v>49.604396931811316</v>
      </c>
      <c r="C44" s="31">
        <f t="shared" si="2"/>
        <v>50.395603068188677</v>
      </c>
      <c r="D44" s="16"/>
      <c r="E44" s="31">
        <f t="shared" si="3"/>
        <v>49.078341013824883</v>
      </c>
      <c r="F44" s="31">
        <f t="shared" si="4"/>
        <v>50.92165898617511</v>
      </c>
      <c r="G44" s="16"/>
      <c r="H44" s="31">
        <f t="shared" si="5"/>
        <v>47.455295735900968</v>
      </c>
      <c r="I44" s="31">
        <f t="shared" si="6"/>
        <v>52.544704264099039</v>
      </c>
      <c r="J44" s="16"/>
      <c r="K44" s="31">
        <f t="shared" si="7"/>
        <v>50.015082956259427</v>
      </c>
      <c r="L44" s="31">
        <f t="shared" si="8"/>
        <v>49.984917043740573</v>
      </c>
      <c r="M44" s="16"/>
      <c r="N44" s="31">
        <f t="shared" si="9"/>
        <v>49.756959787892178</v>
      </c>
      <c r="O44" s="31">
        <f t="shared" si="10"/>
        <v>50.243040212107829</v>
      </c>
      <c r="P44" s="16"/>
      <c r="Q44" s="31">
        <f t="shared" si="11"/>
        <v>49.681528662420384</v>
      </c>
      <c r="R44" s="31">
        <f t="shared" si="12"/>
        <v>50.318471337579616</v>
      </c>
      <c r="S44" s="16"/>
      <c r="T44" s="31">
        <f t="shared" si="13"/>
        <v>52.138871667699938</v>
      </c>
      <c r="U44" s="31">
        <f t="shared" si="14"/>
        <v>47.861128332300062</v>
      </c>
      <c r="V44" s="23"/>
      <c r="W44" s="23"/>
      <c r="X44" s="8"/>
      <c r="Y44" s="8"/>
      <c r="AA44" s="8"/>
      <c r="AB44" s="8"/>
      <c r="AC44" s="8"/>
      <c r="AF44" s="8"/>
      <c r="AG44" s="8"/>
      <c r="AH44" s="8"/>
      <c r="AJ44" s="8"/>
      <c r="AK44" s="8"/>
      <c r="AL44" s="8"/>
      <c r="AN44" s="8"/>
      <c r="AO44" s="8"/>
      <c r="AQ44" s="8"/>
      <c r="AR44" s="8"/>
      <c r="AT44" s="8"/>
      <c r="AU44" s="8"/>
      <c r="AW44" s="17"/>
      <c r="AX44" s="44"/>
      <c r="AY44" s="17"/>
      <c r="AZ44" s="17"/>
      <c r="BA44" s="44"/>
      <c r="BB44" s="23"/>
    </row>
    <row r="45" spans="1:54" ht="12" customHeight="1" x14ac:dyDescent="0.2">
      <c r="A45" s="24" t="s">
        <v>24</v>
      </c>
      <c r="B45" s="31">
        <f t="shared" si="1"/>
        <v>46.894865525672373</v>
      </c>
      <c r="C45" s="31">
        <f t="shared" si="2"/>
        <v>53.105134474327627</v>
      </c>
      <c r="D45" s="16"/>
      <c r="E45" s="31">
        <f t="shared" si="3"/>
        <v>48.582995951417004</v>
      </c>
      <c r="F45" s="31">
        <f t="shared" si="4"/>
        <v>51.417004048582996</v>
      </c>
      <c r="G45" s="16"/>
      <c r="H45" s="31">
        <f t="shared" si="5"/>
        <v>45.714285714285715</v>
      </c>
      <c r="I45" s="31">
        <f t="shared" si="6"/>
        <v>54.285714285714285</v>
      </c>
      <c r="J45" s="16"/>
      <c r="K45" s="31">
        <f t="shared" si="7"/>
        <v>43</v>
      </c>
      <c r="L45" s="31">
        <f t="shared" si="8"/>
        <v>56.999999999999993</v>
      </c>
      <c r="M45" s="16"/>
      <c r="N45" s="31">
        <f t="shared" si="9"/>
        <v>46.371681415929203</v>
      </c>
      <c r="O45" s="31">
        <f t="shared" si="10"/>
        <v>53.628318584070797</v>
      </c>
      <c r="P45" s="16"/>
      <c r="Q45" s="31">
        <f t="shared" si="11"/>
        <v>48.450704225352112</v>
      </c>
      <c r="R45" s="31">
        <f t="shared" si="12"/>
        <v>51.549295774647888</v>
      </c>
      <c r="S45" s="16"/>
      <c r="T45" s="31">
        <f t="shared" si="13"/>
        <v>49.249249249249246</v>
      </c>
      <c r="U45" s="31">
        <f t="shared" si="14"/>
        <v>50.750750750750754</v>
      </c>
      <c r="V45" s="23"/>
      <c r="W45" s="23"/>
      <c r="X45" s="8"/>
      <c r="Y45" s="8"/>
      <c r="AA45" s="8"/>
      <c r="AB45" s="8"/>
      <c r="AC45" s="8"/>
      <c r="AF45" s="8"/>
      <c r="AG45" s="8"/>
      <c r="AH45" s="8"/>
      <c r="AJ45" s="8"/>
      <c r="AK45" s="8"/>
      <c r="AL45" s="8"/>
      <c r="AN45" s="8"/>
      <c r="AO45" s="8"/>
      <c r="AQ45" s="8"/>
      <c r="AR45" s="8"/>
      <c r="AT45" s="8"/>
      <c r="AU45" s="8"/>
      <c r="AW45" s="17"/>
      <c r="AX45" s="44"/>
      <c r="AY45" s="17"/>
      <c r="AZ45" s="17"/>
      <c r="BA45" s="44"/>
      <c r="BB45" s="23"/>
    </row>
    <row r="46" spans="1:54" ht="17.25" customHeight="1" thickBot="1" x14ac:dyDescent="0.25">
      <c r="A46" s="33" t="s">
        <v>25</v>
      </c>
      <c r="B46" s="34">
        <f t="shared" si="1"/>
        <v>50.380447313811395</v>
      </c>
      <c r="C46" s="34">
        <f t="shared" si="2"/>
        <v>49.619552686188612</v>
      </c>
      <c r="D46" s="35"/>
      <c r="E46" s="34">
        <f t="shared" si="3"/>
        <v>49.644381223328594</v>
      </c>
      <c r="F46" s="34">
        <f t="shared" si="4"/>
        <v>50.355618776671406</v>
      </c>
      <c r="G46" s="35"/>
      <c r="H46" s="34">
        <f t="shared" si="5"/>
        <v>47.065673032137866</v>
      </c>
      <c r="I46" s="34">
        <f t="shared" si="6"/>
        <v>52.934326967862134</v>
      </c>
      <c r="J46" s="35"/>
      <c r="K46" s="34">
        <f t="shared" si="7"/>
        <v>48.636129696345861</v>
      </c>
      <c r="L46" s="34">
        <f t="shared" si="8"/>
        <v>51.363870303654146</v>
      </c>
      <c r="M46" s="35"/>
      <c r="N46" s="34">
        <f t="shared" si="9"/>
        <v>51.021671826625393</v>
      </c>
      <c r="O46" s="34">
        <f t="shared" si="10"/>
        <v>48.978328173374614</v>
      </c>
      <c r="P46" s="35"/>
      <c r="Q46" s="34">
        <f t="shared" si="11"/>
        <v>52.800420720483828</v>
      </c>
      <c r="R46" s="34">
        <f t="shared" si="12"/>
        <v>47.199579279516172</v>
      </c>
      <c r="S46" s="35"/>
      <c r="T46" s="34">
        <f t="shared" si="13"/>
        <v>54.349723596159436</v>
      </c>
      <c r="U46" s="34">
        <f t="shared" si="14"/>
        <v>45.650276403840557</v>
      </c>
      <c r="V46" s="28"/>
      <c r="W46" s="28"/>
      <c r="X46" s="8"/>
      <c r="Y46" s="8"/>
      <c r="AA46" s="8"/>
      <c r="AB46" s="8"/>
      <c r="AC46" s="8"/>
      <c r="AF46" s="8"/>
      <c r="AG46" s="8"/>
      <c r="AH46" s="8"/>
      <c r="AJ46" s="8"/>
      <c r="AK46" s="8"/>
      <c r="AL46" s="8"/>
      <c r="AN46" s="8"/>
      <c r="AO46" s="8"/>
      <c r="AQ46" s="8"/>
      <c r="AR46" s="8"/>
      <c r="AT46" s="8"/>
      <c r="AU46" s="8"/>
      <c r="AW46" s="17"/>
      <c r="AX46" s="44"/>
      <c r="AY46" s="17"/>
      <c r="AZ46" s="17"/>
      <c r="BA46" s="44"/>
      <c r="BB46" s="28"/>
    </row>
    <row r="47" spans="1:54" ht="12" customHeight="1" x14ac:dyDescent="0.2">
      <c r="A47" s="36" t="s">
        <v>45</v>
      </c>
      <c r="B47" s="37"/>
      <c r="C47" s="37"/>
      <c r="D47" s="3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44"/>
      <c r="Y47" s="44"/>
      <c r="Z47" s="17"/>
      <c r="AA47" s="17"/>
      <c r="AB47" s="17"/>
      <c r="AC47" s="44"/>
      <c r="AD47" s="17"/>
      <c r="AE47" s="17"/>
      <c r="AF47" s="17"/>
      <c r="AG47" s="44"/>
      <c r="AH47" s="44"/>
      <c r="AI47" s="17"/>
      <c r="AJ47" s="17"/>
      <c r="AK47" s="17"/>
      <c r="AL47" s="44"/>
      <c r="AM47" s="17"/>
      <c r="AN47" s="17"/>
      <c r="AO47" s="44"/>
      <c r="AP47" s="17"/>
      <c r="AQ47" s="17"/>
      <c r="AR47" s="44"/>
      <c r="AS47" s="17"/>
      <c r="AT47" s="17"/>
      <c r="AU47" s="44"/>
      <c r="AV47" s="17"/>
      <c r="AW47" s="17"/>
      <c r="AX47" s="44"/>
      <c r="AY47" s="17"/>
      <c r="AZ47" s="17"/>
      <c r="BA47" s="44"/>
      <c r="BB47" s="18"/>
    </row>
    <row r="48" spans="1:54" ht="12" customHeight="1" x14ac:dyDescent="0.2">
      <c r="A48" s="36" t="s">
        <v>51</v>
      </c>
      <c r="B48" s="37"/>
      <c r="C48" s="37"/>
      <c r="D48" s="3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44"/>
      <c r="Y48" s="44"/>
      <c r="Z48" s="17"/>
      <c r="AA48" s="17"/>
      <c r="AB48" s="17"/>
      <c r="AC48" s="44"/>
      <c r="AD48" s="17"/>
      <c r="AE48" s="17"/>
      <c r="AF48" s="17"/>
      <c r="AG48" s="44"/>
      <c r="AH48" s="44"/>
      <c r="AI48" s="17"/>
      <c r="AJ48" s="17"/>
      <c r="AK48" s="17"/>
      <c r="AL48" s="44"/>
      <c r="AM48" s="17"/>
      <c r="AN48" s="17"/>
      <c r="AO48" s="44"/>
      <c r="AP48" s="17"/>
      <c r="AQ48" s="17"/>
      <c r="AR48" s="44"/>
      <c r="AS48" s="17"/>
      <c r="AT48" s="17"/>
      <c r="AU48" s="44"/>
      <c r="AV48" s="17"/>
      <c r="AW48" s="17"/>
      <c r="AX48" s="44"/>
      <c r="AY48" s="17"/>
      <c r="AZ48" s="17"/>
      <c r="BA48" s="44"/>
      <c r="BB48" s="18"/>
    </row>
    <row r="49" spans="1:54" x14ac:dyDescent="0.2">
      <c r="A49" s="38"/>
      <c r="B49" s="29"/>
      <c r="C49" s="29"/>
      <c r="D49" s="29"/>
      <c r="E49" s="14"/>
      <c r="F49" s="14"/>
      <c r="G49" s="1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44"/>
      <c r="Y49" s="44"/>
      <c r="Z49" s="17"/>
      <c r="AA49" s="17"/>
      <c r="AB49" s="17"/>
      <c r="AC49" s="44"/>
      <c r="AD49" s="17"/>
      <c r="AE49" s="17"/>
      <c r="AF49" s="17"/>
      <c r="AG49" s="44"/>
      <c r="AH49" s="44"/>
      <c r="AI49" s="17"/>
      <c r="AJ49" s="17"/>
      <c r="AK49" s="17"/>
      <c r="AL49" s="44"/>
      <c r="AM49" s="17"/>
      <c r="AN49" s="17"/>
      <c r="AO49" s="44"/>
      <c r="AP49" s="17"/>
      <c r="AQ49" s="17"/>
      <c r="AR49" s="44"/>
      <c r="AS49" s="17"/>
      <c r="AT49" s="17"/>
      <c r="AU49" s="44"/>
      <c r="AV49" s="17"/>
      <c r="AW49" s="17"/>
      <c r="AX49" s="44"/>
      <c r="AY49" s="17"/>
      <c r="AZ49" s="17"/>
      <c r="BA49" s="44"/>
      <c r="BB49" s="30"/>
    </row>
    <row r="50" spans="1:54" x14ac:dyDescent="0.2">
      <c r="B50" s="37"/>
      <c r="C50" s="37"/>
      <c r="D50" s="3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4"/>
      <c r="Y50" s="44"/>
      <c r="Z50" s="17"/>
      <c r="AA50" s="17"/>
      <c r="AB50" s="17"/>
      <c r="AC50" s="44"/>
      <c r="AD50" s="17"/>
      <c r="AE50" s="17"/>
      <c r="AF50" s="17"/>
      <c r="AG50" s="44"/>
      <c r="AH50" s="44"/>
      <c r="AI50" s="17"/>
      <c r="AJ50" s="17"/>
      <c r="AK50" s="17"/>
      <c r="AL50" s="44"/>
      <c r="AM50" s="17"/>
      <c r="AN50" s="17"/>
      <c r="AO50" s="44"/>
      <c r="AP50" s="17"/>
      <c r="AQ50" s="17"/>
      <c r="AR50" s="44"/>
      <c r="AS50" s="17"/>
      <c r="AT50" s="17"/>
      <c r="AU50" s="44"/>
      <c r="AV50" s="17"/>
      <c r="AW50" s="17"/>
      <c r="AX50" s="44"/>
      <c r="AY50" s="17"/>
      <c r="AZ50" s="17"/>
      <c r="BA50" s="44"/>
      <c r="BB50" s="18"/>
    </row>
    <row r="51" spans="1:54" x14ac:dyDescent="0.2">
      <c r="A51" s="32"/>
      <c r="B51" s="18"/>
      <c r="C51" s="18"/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44"/>
      <c r="Y51" s="44"/>
      <c r="Z51" s="17"/>
      <c r="AA51" s="17"/>
      <c r="AB51" s="17"/>
      <c r="AC51" s="44"/>
      <c r="AD51" s="17"/>
      <c r="AE51" s="17"/>
      <c r="AF51" s="17"/>
      <c r="AG51" s="44"/>
      <c r="AH51" s="44"/>
      <c r="AI51" s="17"/>
      <c r="AJ51" s="17"/>
      <c r="AK51" s="17"/>
      <c r="AL51" s="44"/>
      <c r="AM51" s="17"/>
      <c r="AN51" s="17"/>
      <c r="AO51" s="44"/>
      <c r="AP51" s="17"/>
      <c r="AQ51" s="17"/>
      <c r="AR51" s="44"/>
      <c r="AS51" s="17"/>
      <c r="AT51" s="17"/>
      <c r="AU51" s="44"/>
      <c r="AV51" s="17"/>
      <c r="AW51" s="17"/>
      <c r="AX51" s="44"/>
      <c r="AY51" s="17"/>
      <c r="AZ51" s="17"/>
      <c r="BA51" s="44"/>
      <c r="BB51" s="18"/>
    </row>
    <row r="52" spans="1:54" x14ac:dyDescent="0.2">
      <c r="A52" s="32"/>
      <c r="B52" s="18"/>
      <c r="C52" s="18"/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44"/>
      <c r="Y52" s="44"/>
      <c r="Z52" s="17"/>
      <c r="AA52" s="17"/>
      <c r="AB52" s="17"/>
      <c r="AC52" s="44"/>
      <c r="AD52" s="17"/>
      <c r="AE52" s="17"/>
      <c r="AF52" s="17"/>
      <c r="AG52" s="44"/>
      <c r="AH52" s="44"/>
      <c r="AI52" s="17"/>
      <c r="AJ52" s="17"/>
      <c r="AK52" s="17"/>
      <c r="AL52" s="44"/>
      <c r="AM52" s="17"/>
      <c r="AN52" s="17"/>
      <c r="AO52" s="44"/>
      <c r="AP52" s="17"/>
      <c r="AQ52" s="17"/>
      <c r="AR52" s="44"/>
      <c r="AS52" s="17"/>
      <c r="AT52" s="17"/>
      <c r="AU52" s="44"/>
      <c r="AV52" s="17"/>
      <c r="AW52" s="17"/>
      <c r="AX52" s="44"/>
      <c r="AY52" s="17"/>
      <c r="AZ52" s="17"/>
      <c r="BA52" s="44"/>
      <c r="BB52" s="18"/>
    </row>
    <row r="53" spans="1:54" x14ac:dyDescent="0.2">
      <c r="A53" s="32"/>
      <c r="B53" s="18"/>
      <c r="C53" s="18"/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44"/>
      <c r="Y53" s="44"/>
      <c r="Z53" s="17"/>
      <c r="AA53" s="17"/>
      <c r="AB53" s="17"/>
      <c r="AC53" s="44"/>
      <c r="AD53" s="17"/>
      <c r="AE53" s="17"/>
      <c r="AF53" s="17"/>
      <c r="AG53" s="44"/>
      <c r="AH53" s="44"/>
      <c r="AI53" s="17"/>
      <c r="AJ53" s="17"/>
      <c r="AK53" s="17"/>
      <c r="AL53" s="44"/>
      <c r="AM53" s="17"/>
      <c r="AN53" s="17"/>
      <c r="AO53" s="44"/>
      <c r="AP53" s="17"/>
      <c r="AQ53" s="17"/>
      <c r="AR53" s="44"/>
      <c r="AS53" s="17"/>
      <c r="AT53" s="17"/>
      <c r="AU53" s="44"/>
      <c r="AV53" s="17"/>
      <c r="AW53" s="17"/>
      <c r="AX53" s="44"/>
      <c r="AY53" s="17"/>
      <c r="AZ53" s="17"/>
      <c r="BA53" s="44"/>
      <c r="BB53" s="18"/>
    </row>
    <row r="54" spans="1:54" x14ac:dyDescent="0.2">
      <c r="A54" s="32"/>
      <c r="B54" s="18"/>
      <c r="C54" s="18"/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"/>
      <c r="Y54" s="44"/>
      <c r="Z54" s="17"/>
      <c r="AA54" s="17"/>
      <c r="AB54" s="17"/>
      <c r="AC54" s="44"/>
      <c r="AD54" s="17"/>
      <c r="AE54" s="17"/>
      <c r="AF54" s="17"/>
      <c r="AG54" s="44"/>
      <c r="AH54" s="44"/>
      <c r="AI54" s="17"/>
      <c r="AJ54" s="17"/>
      <c r="AK54" s="17"/>
      <c r="AL54" s="44"/>
      <c r="AM54" s="17"/>
      <c r="AN54" s="17"/>
      <c r="AO54" s="44"/>
      <c r="AP54" s="17"/>
      <c r="AQ54" s="17"/>
      <c r="AR54" s="44"/>
      <c r="AS54" s="17"/>
      <c r="AT54" s="17"/>
      <c r="AU54" s="44"/>
      <c r="AV54" s="17"/>
      <c r="AW54" s="17"/>
      <c r="AX54" s="44"/>
      <c r="AY54" s="17"/>
      <c r="AZ54" s="17"/>
      <c r="BA54" s="44"/>
      <c r="BB54" s="18"/>
    </row>
    <row r="55" spans="1:54" x14ac:dyDescent="0.2">
      <c r="A55" s="32"/>
      <c r="B55" s="18"/>
      <c r="C55" s="18"/>
      <c r="D55" s="3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4"/>
      <c r="Y55" s="44"/>
      <c r="Z55" s="17"/>
      <c r="AA55" s="17"/>
      <c r="AB55" s="17"/>
      <c r="AC55" s="44"/>
      <c r="AD55" s="17"/>
      <c r="AE55" s="17"/>
      <c r="AF55" s="17"/>
      <c r="AG55" s="44"/>
      <c r="AH55" s="44"/>
      <c r="AI55" s="17"/>
      <c r="AJ55" s="17"/>
      <c r="AK55" s="17"/>
      <c r="AL55" s="44"/>
      <c r="AM55" s="17"/>
      <c r="AN55" s="17"/>
      <c r="AO55" s="44"/>
      <c r="AP55" s="17"/>
      <c r="AQ55" s="17"/>
      <c r="AR55" s="44"/>
      <c r="AS55" s="17"/>
      <c r="AT55" s="17"/>
      <c r="AU55" s="44"/>
      <c r="AV55" s="17"/>
      <c r="AW55" s="17"/>
      <c r="AX55" s="44"/>
      <c r="AY55" s="17"/>
      <c r="AZ55" s="17"/>
      <c r="BA55" s="44"/>
      <c r="BB55" s="18"/>
    </row>
    <row r="56" spans="1:54" x14ac:dyDescent="0.2">
      <c r="A56" s="32"/>
      <c r="B56" s="18"/>
      <c r="C56" s="18"/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44"/>
      <c r="Y56" s="44"/>
      <c r="Z56" s="17"/>
      <c r="AA56" s="17"/>
      <c r="AB56" s="17"/>
      <c r="AC56" s="44"/>
      <c r="AD56" s="17"/>
      <c r="AE56" s="17"/>
      <c r="AF56" s="17"/>
      <c r="AG56" s="44"/>
      <c r="AH56" s="44"/>
      <c r="AI56" s="17"/>
      <c r="AJ56" s="17"/>
      <c r="AK56" s="17"/>
      <c r="AL56" s="44"/>
      <c r="AM56" s="17"/>
      <c r="AN56" s="17"/>
      <c r="AO56" s="44"/>
      <c r="AP56" s="17"/>
      <c r="AQ56" s="17"/>
      <c r="AR56" s="44"/>
      <c r="AS56" s="17"/>
      <c r="AT56" s="17"/>
      <c r="AU56" s="44"/>
      <c r="AV56" s="17"/>
      <c r="AW56" s="17"/>
      <c r="AX56" s="44"/>
      <c r="AY56" s="17"/>
      <c r="AZ56" s="17"/>
      <c r="BA56" s="44"/>
      <c r="BB56" s="18"/>
    </row>
    <row r="57" spans="1:54" x14ac:dyDescent="0.2">
      <c r="A57" s="32"/>
      <c r="B57" s="18"/>
      <c r="C57" s="18"/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44"/>
      <c r="Y57" s="44"/>
      <c r="Z57" s="17"/>
      <c r="AA57" s="17"/>
      <c r="AB57" s="17"/>
      <c r="AC57" s="44"/>
      <c r="AD57" s="17"/>
      <c r="AE57" s="17"/>
      <c r="AF57" s="17"/>
      <c r="AG57" s="44"/>
      <c r="AH57" s="44"/>
      <c r="AI57" s="17"/>
      <c r="AJ57" s="17"/>
      <c r="AK57" s="17"/>
      <c r="AL57" s="44"/>
      <c r="AM57" s="17"/>
      <c r="AN57" s="17"/>
      <c r="AO57" s="44"/>
      <c r="AP57" s="17"/>
      <c r="AQ57" s="17"/>
      <c r="AR57" s="44"/>
      <c r="AS57" s="17"/>
      <c r="AT57" s="17"/>
      <c r="AU57" s="44"/>
      <c r="AV57" s="17"/>
      <c r="AW57" s="17"/>
      <c r="AX57" s="44"/>
      <c r="AY57" s="17"/>
      <c r="AZ57" s="17"/>
      <c r="BA57" s="44"/>
      <c r="BB57" s="18"/>
    </row>
    <row r="58" spans="1:54" x14ac:dyDescent="0.2">
      <c r="A58" s="32"/>
      <c r="B58" s="18"/>
      <c r="C58" s="18"/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44"/>
      <c r="Y58" s="44"/>
      <c r="Z58" s="17"/>
      <c r="AA58" s="17"/>
      <c r="AB58" s="17"/>
      <c r="AC58" s="44"/>
      <c r="AD58" s="17"/>
      <c r="AE58" s="17"/>
      <c r="AF58" s="17"/>
      <c r="AG58" s="44"/>
      <c r="AH58" s="44"/>
      <c r="AI58" s="17"/>
      <c r="AJ58" s="17"/>
      <c r="AK58" s="17"/>
      <c r="AL58" s="44"/>
      <c r="AM58" s="17"/>
      <c r="AN58" s="17"/>
      <c r="AO58" s="44"/>
      <c r="AP58" s="17"/>
      <c r="AQ58" s="17"/>
      <c r="AR58" s="44"/>
      <c r="AS58" s="17"/>
      <c r="AT58" s="17"/>
      <c r="AU58" s="44"/>
      <c r="AV58" s="17"/>
      <c r="AW58" s="17"/>
      <c r="AX58" s="44"/>
      <c r="AY58" s="17"/>
      <c r="AZ58" s="17"/>
      <c r="BA58" s="44"/>
      <c r="BB58" s="18"/>
    </row>
    <row r="59" spans="1:54" x14ac:dyDescent="0.2">
      <c r="A59" s="32"/>
      <c r="B59" s="18"/>
      <c r="C59" s="18"/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</row>
    <row r="60" spans="1:54" x14ac:dyDescent="0.2">
      <c r="A60" s="32"/>
      <c r="B60" s="18"/>
      <c r="C60" s="18"/>
      <c r="D60" s="3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</row>
    <row r="61" spans="1:54" x14ac:dyDescent="0.2">
      <c r="A61" s="32"/>
      <c r="B61" s="18"/>
      <c r="C61" s="18"/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</row>
    <row r="62" spans="1:54" x14ac:dyDescent="0.2">
      <c r="A62" s="32"/>
      <c r="B62" s="18"/>
      <c r="C62" s="18"/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</row>
    <row r="63" spans="1:54" x14ac:dyDescent="0.2">
      <c r="A63" s="32"/>
      <c r="B63" s="18"/>
      <c r="C63" s="18"/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</row>
    <row r="64" spans="1:54" x14ac:dyDescent="0.2">
      <c r="A64" s="32"/>
      <c r="B64" s="18"/>
      <c r="C64" s="18"/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</row>
    <row r="65" spans="1:54" x14ac:dyDescent="0.2">
      <c r="A65" s="32"/>
      <c r="B65" s="18"/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</row>
    <row r="66" spans="1:54" ht="15.75" customHeight="1" x14ac:dyDescent="0.2">
      <c r="A66" s="32"/>
      <c r="B66" s="18"/>
      <c r="C66" s="18"/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</row>
    <row r="67" spans="1:54" ht="15.75" customHeight="1" x14ac:dyDescent="0.2">
      <c r="A67" s="39"/>
      <c r="B67" s="18"/>
      <c r="C67" s="18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</row>
    <row r="68" spans="1:54" x14ac:dyDescent="0.2">
      <c r="A68" s="40"/>
      <c r="B68" s="18"/>
      <c r="C68" s="18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</row>
    <row r="69" spans="1:54" x14ac:dyDescent="0.2">
      <c r="A69" s="41"/>
      <c r="B69" s="18"/>
      <c r="C69" s="18"/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</row>
    <row r="70" spans="1:54" ht="15" customHeight="1" x14ac:dyDescent="0.2">
      <c r="A70" s="42"/>
      <c r="B70" s="18"/>
      <c r="C70" s="18"/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</row>
    <row r="71" spans="1:54" x14ac:dyDescent="0.2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54" x14ac:dyDescent="0.2">
      <c r="B72" s="43"/>
    </row>
  </sheetData>
  <mergeCells count="7">
    <mergeCell ref="T3:U3"/>
    <mergeCell ref="B3:C3"/>
    <mergeCell ref="E3:F3"/>
    <mergeCell ref="H3:I3"/>
    <mergeCell ref="K3:L3"/>
    <mergeCell ref="N3:O3"/>
    <mergeCell ref="Q3:R3"/>
  </mergeCells>
  <pageMargins left="0.15748031496062992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E9E19-2BCB-4B05-8404-05C0605F4417}">
  <dimension ref="A1:BD72"/>
  <sheetViews>
    <sheetView showGridLines="0" workbookViewId="0"/>
  </sheetViews>
  <sheetFormatPr defaultColWidth="9.28515625" defaultRowHeight="12.75" x14ac:dyDescent="0.2"/>
  <cols>
    <col min="1" max="1" width="11.42578125" style="2" customWidth="1"/>
    <col min="2" max="2" width="6" style="2" customWidth="1"/>
    <col min="3" max="3" width="5.5703125" style="2" customWidth="1"/>
    <col min="4" max="4" width="1.28515625" style="2" customWidth="1"/>
    <col min="5" max="5" width="6.28515625" style="3" customWidth="1"/>
    <col min="6" max="6" width="5.7109375" style="3" customWidth="1"/>
    <col min="7" max="7" width="1.28515625" style="3" customWidth="1"/>
    <col min="8" max="8" width="6.28515625" style="3" customWidth="1"/>
    <col min="9" max="9" width="5.28515625" style="3" customWidth="1"/>
    <col min="10" max="10" width="1.28515625" style="3" customWidth="1"/>
    <col min="11" max="11" width="6.28515625" style="3" customWidth="1"/>
    <col min="12" max="12" width="5.85546875" style="3" customWidth="1"/>
    <col min="13" max="13" width="1.28515625" style="3" customWidth="1"/>
    <col min="14" max="14" width="6.28515625" style="3" customWidth="1"/>
    <col min="15" max="15" width="5.28515625" style="3" customWidth="1"/>
    <col min="16" max="16" width="1.28515625" style="3" customWidth="1"/>
    <col min="17" max="17" width="6.140625" style="3" customWidth="1"/>
    <col min="18" max="18" width="5.42578125" style="3" customWidth="1"/>
    <col min="19" max="19" width="1.28515625" style="3" customWidth="1"/>
    <col min="20" max="20" width="6" style="3" customWidth="1"/>
    <col min="21" max="21" width="5.28515625" style="3" customWidth="1"/>
    <col min="22" max="22" width="5" style="3" customWidth="1"/>
    <col min="23" max="23" width="10.28515625" style="3" customWidth="1"/>
    <col min="24" max="25" width="8.140625" style="3" customWidth="1"/>
    <col min="26" max="26" width="7.28515625" style="3" customWidth="1"/>
    <col min="27" max="41" width="5" style="3" customWidth="1"/>
    <col min="42" max="42" width="5.28515625" style="3" customWidth="1"/>
    <col min="43" max="54" width="5" style="3" customWidth="1"/>
    <col min="55" max="16384" width="9.28515625" style="2"/>
  </cols>
  <sheetData>
    <row r="1" spans="1:56" x14ac:dyDescent="0.2">
      <c r="A1" s="1" t="s">
        <v>27</v>
      </c>
    </row>
    <row r="2" spans="1:56" ht="28.15" customHeight="1" thickBot="1" x14ac:dyDescent="0.25">
      <c r="A2" s="4" t="s">
        <v>48</v>
      </c>
      <c r="B2" s="4"/>
      <c r="C2" s="4"/>
      <c r="D2" s="4"/>
      <c r="E2" s="4"/>
      <c r="F2" s="4"/>
      <c r="G2" s="4"/>
    </row>
    <row r="3" spans="1:56" s="9" customFormat="1" ht="12" customHeight="1" x14ac:dyDescent="0.2">
      <c r="A3" s="5" t="s">
        <v>0</v>
      </c>
      <c r="B3" s="49" t="s">
        <v>1</v>
      </c>
      <c r="C3" s="49"/>
      <c r="D3" s="6"/>
      <c r="E3" s="49" t="s">
        <v>29</v>
      </c>
      <c r="F3" s="49"/>
      <c r="G3" s="6"/>
      <c r="H3" s="49" t="s">
        <v>30</v>
      </c>
      <c r="I3" s="49"/>
      <c r="J3" s="6"/>
      <c r="K3" s="49" t="s">
        <v>31</v>
      </c>
      <c r="L3" s="49"/>
      <c r="M3" s="6"/>
      <c r="N3" s="49" t="s">
        <v>32</v>
      </c>
      <c r="O3" s="49"/>
      <c r="P3" s="6"/>
      <c r="Q3" s="49" t="s">
        <v>33</v>
      </c>
      <c r="R3" s="49"/>
      <c r="S3" s="6"/>
      <c r="T3" s="49" t="s">
        <v>2</v>
      </c>
      <c r="U3" s="49"/>
      <c r="V3" s="7"/>
      <c r="W3" s="7"/>
      <c r="X3" s="8"/>
      <c r="Y3" s="8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</row>
    <row r="4" spans="1:56" ht="12" customHeight="1" x14ac:dyDescent="0.2">
      <c r="A4" s="10"/>
      <c r="B4" s="11" t="s">
        <v>3</v>
      </c>
      <c r="C4" s="11" t="s">
        <v>4</v>
      </c>
      <c r="D4" s="11"/>
      <c r="E4" s="11" t="s">
        <v>3</v>
      </c>
      <c r="F4" s="11" t="s">
        <v>4</v>
      </c>
      <c r="G4" s="11"/>
      <c r="H4" s="11" t="s">
        <v>3</v>
      </c>
      <c r="I4" s="11" t="s">
        <v>4</v>
      </c>
      <c r="J4" s="11"/>
      <c r="K4" s="11" t="s">
        <v>3</v>
      </c>
      <c r="L4" s="11" t="s">
        <v>4</v>
      </c>
      <c r="M4" s="11"/>
      <c r="N4" s="11" t="s">
        <v>3</v>
      </c>
      <c r="O4" s="11" t="s">
        <v>4</v>
      </c>
      <c r="P4" s="11"/>
      <c r="Q4" s="11" t="s">
        <v>3</v>
      </c>
      <c r="R4" s="11" t="s">
        <v>4</v>
      </c>
      <c r="S4" s="11"/>
      <c r="T4" s="11" t="s">
        <v>3</v>
      </c>
      <c r="U4" s="11" t="s">
        <v>4</v>
      </c>
      <c r="V4" s="12"/>
      <c r="W4" s="12"/>
      <c r="X4" s="8"/>
      <c r="Y4" s="8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</row>
    <row r="5" spans="1:56" ht="12" customHeight="1" x14ac:dyDescent="0.2">
      <c r="A5" s="13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/>
      <c r="W5" s="12"/>
      <c r="X5" s="8"/>
      <c r="Y5" s="8"/>
      <c r="Z5" s="12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16"/>
      <c r="AN5" s="16"/>
      <c r="AO5" s="30"/>
      <c r="AP5" s="30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</row>
    <row r="6" spans="1:56" ht="12" customHeight="1" x14ac:dyDescent="0.2">
      <c r="A6" s="15" t="s">
        <v>6</v>
      </c>
      <c r="B6" s="16">
        <f>SUM(E6,H6,K6,N6,Q6,T6)</f>
        <v>212</v>
      </c>
      <c r="C6" s="16">
        <f>SUM(F6,I6,L6,O6,R6,U6)</f>
        <v>237</v>
      </c>
      <c r="D6" s="16"/>
      <c r="E6" s="1">
        <v>21</v>
      </c>
      <c r="F6" s="1">
        <v>19</v>
      </c>
      <c r="G6" s="1"/>
      <c r="H6" s="1">
        <v>26</v>
      </c>
      <c r="I6" s="1">
        <v>32</v>
      </c>
      <c r="J6" s="1"/>
      <c r="K6" s="1">
        <v>28</v>
      </c>
      <c r="L6" s="1">
        <v>27</v>
      </c>
      <c r="M6" s="1"/>
      <c r="N6" s="1">
        <v>66</v>
      </c>
      <c r="O6" s="1">
        <v>78</v>
      </c>
      <c r="P6" s="1"/>
      <c r="Q6" s="1">
        <v>34</v>
      </c>
      <c r="R6" s="1">
        <v>46</v>
      </c>
      <c r="S6" s="1"/>
      <c r="T6" s="1">
        <v>37</v>
      </c>
      <c r="U6" s="1">
        <v>35</v>
      </c>
      <c r="V6" s="17"/>
      <c r="W6" s="18"/>
      <c r="X6" s="8"/>
      <c r="Y6" s="8"/>
      <c r="Z6" s="18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30"/>
      <c r="AN6" s="30"/>
      <c r="AO6" s="1"/>
      <c r="AP6" s="1"/>
      <c r="AQ6" s="17"/>
      <c r="AR6" s="17"/>
      <c r="AS6" s="17"/>
      <c r="AV6" s="17"/>
      <c r="AW6" s="17"/>
      <c r="AX6" s="17"/>
      <c r="AY6" s="17"/>
      <c r="AZ6" s="17"/>
      <c r="BA6" s="17"/>
      <c r="BB6" s="17"/>
    </row>
    <row r="7" spans="1:56" ht="12" customHeight="1" x14ac:dyDescent="0.2">
      <c r="A7" s="15" t="s">
        <v>7</v>
      </c>
      <c r="B7" s="16">
        <f t="shared" ref="B7:C21" si="0">SUM(E7,H7,K7,N7,Q7,T7)</f>
        <v>443</v>
      </c>
      <c r="C7" s="16">
        <f t="shared" si="0"/>
        <v>490</v>
      </c>
      <c r="D7" s="16"/>
      <c r="E7" s="1">
        <v>68</v>
      </c>
      <c r="F7" s="15">
        <v>63</v>
      </c>
      <c r="G7" s="1"/>
      <c r="H7" s="1">
        <v>48</v>
      </c>
      <c r="I7" s="15">
        <v>57</v>
      </c>
      <c r="J7" s="1"/>
      <c r="K7" s="1">
        <v>78</v>
      </c>
      <c r="L7" s="15">
        <v>87</v>
      </c>
      <c r="M7" s="1"/>
      <c r="N7" s="1">
        <v>121</v>
      </c>
      <c r="O7" s="15">
        <v>150</v>
      </c>
      <c r="P7" s="1"/>
      <c r="Q7" s="1">
        <v>68</v>
      </c>
      <c r="R7" s="15">
        <v>75</v>
      </c>
      <c r="S7" s="1"/>
      <c r="T7" s="1">
        <v>60</v>
      </c>
      <c r="U7" s="15">
        <v>58</v>
      </c>
      <c r="V7" s="17"/>
      <c r="W7" s="18"/>
      <c r="X7" s="8"/>
      <c r="Y7" s="8"/>
      <c r="Z7" s="18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6"/>
      <c r="AV7" s="17"/>
      <c r="AW7" s="17"/>
      <c r="AX7" s="17"/>
      <c r="AY7" s="17"/>
      <c r="AZ7" s="17"/>
      <c r="BA7" s="17"/>
      <c r="BB7" s="17"/>
      <c r="BC7" s="17"/>
      <c r="BD7" s="17"/>
    </row>
    <row r="8" spans="1:56" ht="12" customHeight="1" x14ac:dyDescent="0.2">
      <c r="A8" s="15" t="s">
        <v>8</v>
      </c>
      <c r="B8" s="16">
        <f t="shared" si="0"/>
        <v>1321</v>
      </c>
      <c r="C8" s="16">
        <f t="shared" si="0"/>
        <v>1317</v>
      </c>
      <c r="D8" s="16"/>
      <c r="E8" s="1">
        <v>235</v>
      </c>
      <c r="F8" s="16">
        <v>234</v>
      </c>
      <c r="G8" s="1"/>
      <c r="H8" s="1">
        <v>168</v>
      </c>
      <c r="I8" s="16">
        <v>207</v>
      </c>
      <c r="J8" s="1"/>
      <c r="K8" s="1">
        <v>255</v>
      </c>
      <c r="L8" s="16">
        <v>237</v>
      </c>
      <c r="M8" s="1"/>
      <c r="N8" s="1">
        <v>354</v>
      </c>
      <c r="O8" s="16">
        <v>362</v>
      </c>
      <c r="P8" s="1"/>
      <c r="Q8" s="1">
        <v>159</v>
      </c>
      <c r="R8" s="16">
        <v>163</v>
      </c>
      <c r="S8" s="1"/>
      <c r="T8" s="1">
        <v>150</v>
      </c>
      <c r="U8" s="16">
        <v>114</v>
      </c>
      <c r="V8" s="17"/>
      <c r="W8" s="18"/>
      <c r="X8" s="8"/>
      <c r="Y8" s="8"/>
      <c r="Z8" s="18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6"/>
      <c r="AM8" s="1"/>
      <c r="AN8" s="16"/>
      <c r="AO8" s="16"/>
      <c r="AP8" s="16"/>
      <c r="AV8" s="17"/>
      <c r="AW8" s="17"/>
      <c r="AY8" s="17"/>
      <c r="AZ8" s="17"/>
      <c r="BA8" s="17"/>
      <c r="BB8" s="17"/>
      <c r="BD8" s="17"/>
    </row>
    <row r="9" spans="1:56" ht="12" customHeight="1" x14ac:dyDescent="0.2">
      <c r="A9" s="15" t="s">
        <v>9</v>
      </c>
      <c r="B9" s="16">
        <f t="shared" si="0"/>
        <v>240</v>
      </c>
      <c r="C9" s="16">
        <f t="shared" si="0"/>
        <v>261</v>
      </c>
      <c r="D9" s="16"/>
      <c r="E9" s="16">
        <v>34</v>
      </c>
      <c r="F9" s="16">
        <v>35</v>
      </c>
      <c r="G9" s="16"/>
      <c r="H9" s="16">
        <v>28</v>
      </c>
      <c r="I9" s="16">
        <v>35</v>
      </c>
      <c r="J9" s="16"/>
      <c r="K9" s="16">
        <v>33</v>
      </c>
      <c r="L9" s="16">
        <v>48</v>
      </c>
      <c r="M9" s="16"/>
      <c r="N9" s="16">
        <v>60</v>
      </c>
      <c r="O9" s="16">
        <v>66</v>
      </c>
      <c r="P9" s="16"/>
      <c r="Q9" s="16">
        <v>44</v>
      </c>
      <c r="R9" s="16">
        <v>41</v>
      </c>
      <c r="S9" s="16"/>
      <c r="T9" s="16">
        <v>41</v>
      </c>
      <c r="U9" s="16">
        <v>36</v>
      </c>
      <c r="V9" s="17"/>
      <c r="W9" s="18"/>
      <c r="X9" s="8"/>
      <c r="Y9" s="8"/>
      <c r="Z9" s="18"/>
      <c r="AA9" s="1"/>
      <c r="AB9" s="1"/>
      <c r="AC9" s="16"/>
      <c r="AD9" s="16"/>
      <c r="AE9" s="16"/>
      <c r="AF9" s="16"/>
      <c r="AG9" s="16"/>
      <c r="AH9" s="16"/>
      <c r="AI9" s="16"/>
      <c r="AJ9" s="16"/>
      <c r="AK9" s="16"/>
      <c r="AM9" s="16"/>
      <c r="AN9" s="16"/>
      <c r="AP9" s="16"/>
      <c r="AV9" s="18"/>
      <c r="AW9" s="18"/>
      <c r="AY9" s="18"/>
      <c r="AZ9" s="18"/>
      <c r="BA9" s="18"/>
      <c r="BB9" s="18"/>
      <c r="BD9" s="18"/>
    </row>
    <row r="10" spans="1:56" ht="12" customHeight="1" x14ac:dyDescent="0.2">
      <c r="A10" s="15" t="s">
        <v>10</v>
      </c>
      <c r="B10" s="16">
        <f t="shared" si="0"/>
        <v>253</v>
      </c>
      <c r="C10" s="16">
        <f t="shared" si="0"/>
        <v>252</v>
      </c>
      <c r="D10" s="16"/>
      <c r="E10" s="16">
        <v>40</v>
      </c>
      <c r="F10" s="16">
        <v>40</v>
      </c>
      <c r="G10" s="16"/>
      <c r="H10" s="16">
        <v>33</v>
      </c>
      <c r="I10" s="16">
        <v>30</v>
      </c>
      <c r="J10" s="16"/>
      <c r="K10" s="16">
        <v>47</v>
      </c>
      <c r="L10" s="16">
        <v>46</v>
      </c>
      <c r="M10" s="16"/>
      <c r="N10" s="16">
        <v>71</v>
      </c>
      <c r="O10" s="16">
        <v>80</v>
      </c>
      <c r="P10" s="16"/>
      <c r="Q10" s="16">
        <v>25</v>
      </c>
      <c r="R10" s="16">
        <v>28</v>
      </c>
      <c r="S10" s="16"/>
      <c r="T10" s="16">
        <v>37</v>
      </c>
      <c r="U10" s="16">
        <v>28</v>
      </c>
      <c r="V10" s="17"/>
      <c r="W10" s="18"/>
      <c r="X10" s="8"/>
      <c r="Y10" s="8"/>
      <c r="Z10" s="18"/>
      <c r="AA10" s="1"/>
      <c r="AB10" s="1"/>
      <c r="AC10" s="16"/>
      <c r="AD10" s="16"/>
      <c r="AE10" s="16"/>
      <c r="AF10" s="16"/>
      <c r="AG10" s="16"/>
      <c r="AH10" s="16"/>
      <c r="AI10" s="16"/>
      <c r="AJ10" s="16"/>
      <c r="AK10" s="16"/>
      <c r="AM10" s="16"/>
      <c r="AN10" s="16"/>
      <c r="AP10" s="16"/>
      <c r="AV10" s="18"/>
      <c r="AW10" s="18"/>
      <c r="AY10" s="18"/>
      <c r="AZ10" s="18"/>
      <c r="BA10" s="18"/>
      <c r="BB10" s="18"/>
      <c r="BD10" s="18"/>
    </row>
    <row r="11" spans="1:56" ht="17.25" customHeight="1" x14ac:dyDescent="0.2">
      <c r="A11" s="1" t="s">
        <v>11</v>
      </c>
      <c r="B11" s="16">
        <f t="shared" si="0"/>
        <v>795</v>
      </c>
      <c r="C11" s="16">
        <f t="shared" si="0"/>
        <v>824</v>
      </c>
      <c r="D11" s="16"/>
      <c r="E11" s="19">
        <v>131</v>
      </c>
      <c r="F11" s="19">
        <v>146</v>
      </c>
      <c r="G11" s="19"/>
      <c r="H11" s="19">
        <v>103</v>
      </c>
      <c r="I11" s="19">
        <v>116</v>
      </c>
      <c r="J11" s="19"/>
      <c r="K11" s="19">
        <v>158</v>
      </c>
      <c r="L11" s="19">
        <v>143</v>
      </c>
      <c r="M11" s="19"/>
      <c r="N11" s="19">
        <v>226</v>
      </c>
      <c r="O11" s="19">
        <v>232</v>
      </c>
      <c r="P11" s="19"/>
      <c r="Q11" s="19">
        <v>89</v>
      </c>
      <c r="R11" s="19">
        <v>106</v>
      </c>
      <c r="S11" s="19"/>
      <c r="T11" s="19">
        <v>88</v>
      </c>
      <c r="U11" s="19">
        <v>81</v>
      </c>
      <c r="V11" s="17"/>
      <c r="W11" s="18"/>
      <c r="X11" s="8"/>
      <c r="Y11" s="8"/>
      <c r="Z11" s="18"/>
      <c r="AA11" s="1"/>
      <c r="AB11" s="1"/>
      <c r="AC11" s="19"/>
      <c r="AD11" s="19"/>
      <c r="AE11" s="19"/>
      <c r="AF11" s="16"/>
      <c r="AG11" s="19"/>
      <c r="AH11" s="19"/>
      <c r="AI11" s="16"/>
      <c r="AJ11" s="16"/>
      <c r="AK11" s="16"/>
      <c r="AM11" s="19"/>
      <c r="AN11" s="16"/>
      <c r="AP11" s="16"/>
      <c r="AV11" s="20"/>
      <c r="AW11" s="20"/>
      <c r="AY11" s="20"/>
      <c r="AZ11" s="20"/>
      <c r="BA11" s="20"/>
      <c r="BB11" s="20"/>
      <c r="BD11" s="20"/>
    </row>
    <row r="12" spans="1:56" ht="12" customHeight="1" x14ac:dyDescent="0.2">
      <c r="A12" s="15" t="s">
        <v>12</v>
      </c>
      <c r="B12" s="16">
        <f t="shared" si="0"/>
        <v>2741</v>
      </c>
      <c r="C12" s="16">
        <f t="shared" si="0"/>
        <v>2771</v>
      </c>
      <c r="D12" s="16"/>
      <c r="E12" s="16">
        <v>554</v>
      </c>
      <c r="F12" s="19">
        <v>609</v>
      </c>
      <c r="G12" s="16"/>
      <c r="H12" s="16">
        <v>416</v>
      </c>
      <c r="I12" s="19">
        <v>383</v>
      </c>
      <c r="J12" s="16"/>
      <c r="K12" s="16">
        <v>619</v>
      </c>
      <c r="L12" s="19">
        <v>625</v>
      </c>
      <c r="M12" s="16"/>
      <c r="N12" s="16">
        <v>736</v>
      </c>
      <c r="O12" s="19">
        <v>718</v>
      </c>
      <c r="P12" s="16"/>
      <c r="Q12" s="16">
        <v>252</v>
      </c>
      <c r="R12" s="19">
        <v>256</v>
      </c>
      <c r="S12" s="16"/>
      <c r="T12" s="16">
        <v>164</v>
      </c>
      <c r="U12" s="19">
        <v>180</v>
      </c>
      <c r="V12" s="17"/>
      <c r="W12" s="18"/>
      <c r="X12" s="8"/>
      <c r="Y12" s="8"/>
      <c r="Z12" s="18"/>
      <c r="AA12" s="1"/>
      <c r="AB12" s="1"/>
      <c r="AC12" s="16"/>
      <c r="AD12" s="16"/>
      <c r="AE12" s="16"/>
      <c r="AF12" s="16"/>
      <c r="AG12" s="16"/>
      <c r="AH12" s="16"/>
      <c r="AI12" s="16"/>
      <c r="AJ12" s="16"/>
      <c r="AK12" s="16"/>
      <c r="AM12" s="16"/>
      <c r="AN12" s="16"/>
      <c r="AP12" s="16"/>
      <c r="AV12" s="18"/>
      <c r="AW12" s="18"/>
      <c r="AY12" s="18"/>
      <c r="AZ12" s="18"/>
      <c r="BA12" s="18"/>
      <c r="BB12" s="18"/>
      <c r="BD12" s="18"/>
    </row>
    <row r="13" spans="1:56" ht="12" customHeight="1" x14ac:dyDescent="0.2">
      <c r="A13" s="15" t="s">
        <v>13</v>
      </c>
      <c r="B13" s="16">
        <f t="shared" si="0"/>
        <v>142</v>
      </c>
      <c r="C13" s="16">
        <f t="shared" si="0"/>
        <v>171</v>
      </c>
      <c r="D13" s="16"/>
      <c r="E13" s="16">
        <v>12</v>
      </c>
      <c r="F13" s="16">
        <v>20</v>
      </c>
      <c r="G13" s="16"/>
      <c r="H13" s="16">
        <v>15</v>
      </c>
      <c r="I13" s="16">
        <v>14</v>
      </c>
      <c r="J13" s="16"/>
      <c r="K13" s="16">
        <v>13</v>
      </c>
      <c r="L13" s="16">
        <v>33</v>
      </c>
      <c r="M13" s="16"/>
      <c r="N13" s="16">
        <v>39</v>
      </c>
      <c r="O13" s="16">
        <v>45</v>
      </c>
      <c r="P13" s="16"/>
      <c r="Q13" s="16">
        <v>28</v>
      </c>
      <c r="R13" s="16">
        <v>38</v>
      </c>
      <c r="S13" s="16"/>
      <c r="T13" s="16">
        <v>35</v>
      </c>
      <c r="U13" s="16">
        <v>21</v>
      </c>
      <c r="V13" s="17"/>
      <c r="W13" s="18"/>
      <c r="X13" s="8"/>
      <c r="Y13" s="8"/>
      <c r="Z13" s="18"/>
      <c r="AA13" s="1"/>
      <c r="AB13" s="1"/>
      <c r="AC13" s="16"/>
      <c r="AD13" s="16"/>
      <c r="AE13" s="16"/>
      <c r="AF13" s="16"/>
      <c r="AG13" s="16"/>
      <c r="AH13" s="16"/>
      <c r="AI13" s="16"/>
      <c r="AJ13" s="16"/>
      <c r="AK13" s="16"/>
      <c r="AM13" s="16"/>
      <c r="AN13" s="16"/>
      <c r="AP13" s="16"/>
      <c r="AV13" s="18"/>
      <c r="AW13" s="18"/>
      <c r="AY13" s="18"/>
      <c r="AZ13" s="18"/>
      <c r="BA13" s="18"/>
      <c r="BB13" s="18"/>
      <c r="BD13" s="18"/>
    </row>
    <row r="14" spans="1:56" ht="12" customHeight="1" x14ac:dyDescent="0.2">
      <c r="A14" s="15" t="s">
        <v>14</v>
      </c>
      <c r="B14" s="16">
        <f t="shared" si="0"/>
        <v>95</v>
      </c>
      <c r="C14" s="16">
        <f t="shared" si="0"/>
        <v>129</v>
      </c>
      <c r="D14" s="16"/>
      <c r="E14" s="16">
        <v>2</v>
      </c>
      <c r="F14" s="16">
        <v>7</v>
      </c>
      <c r="G14" s="16"/>
      <c r="H14" s="16">
        <v>10</v>
      </c>
      <c r="I14" s="16">
        <v>26</v>
      </c>
      <c r="J14" s="16"/>
      <c r="K14" s="16">
        <v>9</v>
      </c>
      <c r="L14" s="16">
        <v>14</v>
      </c>
      <c r="M14" s="16"/>
      <c r="N14" s="16">
        <v>34</v>
      </c>
      <c r="O14" s="16">
        <v>42</v>
      </c>
      <c r="P14" s="16"/>
      <c r="Q14" s="16">
        <v>17</v>
      </c>
      <c r="R14" s="16">
        <v>17</v>
      </c>
      <c r="S14" s="16"/>
      <c r="T14" s="16">
        <v>23</v>
      </c>
      <c r="U14" s="16">
        <v>23</v>
      </c>
      <c r="V14" s="17"/>
      <c r="W14" s="18"/>
      <c r="X14" s="8"/>
      <c r="Y14" s="8"/>
      <c r="Z14" s="18"/>
      <c r="AA14" s="1"/>
      <c r="AB14" s="1"/>
      <c r="AC14" s="16"/>
      <c r="AD14" s="16"/>
      <c r="AE14" s="16"/>
      <c r="AF14" s="16"/>
      <c r="AG14" s="16"/>
      <c r="AH14" s="16"/>
      <c r="AI14" s="16"/>
      <c r="AJ14" s="16"/>
      <c r="AK14" s="16"/>
      <c r="AM14" s="16"/>
      <c r="AN14" s="16"/>
      <c r="AP14" s="16"/>
      <c r="AV14" s="18"/>
      <c r="AW14" s="18"/>
      <c r="AY14" s="18"/>
      <c r="AZ14" s="18"/>
      <c r="BA14" s="18"/>
      <c r="BB14" s="18"/>
      <c r="BD14" s="18"/>
    </row>
    <row r="15" spans="1:56" ht="12" customHeight="1" x14ac:dyDescent="0.2">
      <c r="A15" s="15" t="s">
        <v>15</v>
      </c>
      <c r="B15" s="16">
        <f t="shared" si="0"/>
        <v>1074</v>
      </c>
      <c r="C15" s="16">
        <f t="shared" si="0"/>
        <v>1061</v>
      </c>
      <c r="D15" s="16"/>
      <c r="E15" s="16">
        <v>219</v>
      </c>
      <c r="F15" s="16">
        <v>240</v>
      </c>
      <c r="G15" s="16"/>
      <c r="H15" s="16">
        <v>137</v>
      </c>
      <c r="I15" s="16">
        <v>139</v>
      </c>
      <c r="J15" s="16"/>
      <c r="K15" s="16">
        <v>221</v>
      </c>
      <c r="L15" s="16">
        <v>199</v>
      </c>
      <c r="M15" s="16"/>
      <c r="N15" s="16">
        <v>289</v>
      </c>
      <c r="O15" s="16">
        <v>286</v>
      </c>
      <c r="P15" s="16"/>
      <c r="Q15" s="16">
        <v>116</v>
      </c>
      <c r="R15" s="16">
        <v>118</v>
      </c>
      <c r="S15" s="16"/>
      <c r="T15" s="16">
        <v>92</v>
      </c>
      <c r="U15" s="16">
        <v>79</v>
      </c>
      <c r="V15" s="17"/>
      <c r="W15" s="18"/>
      <c r="X15" s="8"/>
      <c r="Y15" s="8"/>
      <c r="Z15" s="18"/>
      <c r="AA15" s="1"/>
      <c r="AB15" s="1"/>
      <c r="AC15" s="16"/>
      <c r="AD15" s="16"/>
      <c r="AE15" s="16"/>
      <c r="AF15" s="16"/>
      <c r="AG15" s="16"/>
      <c r="AH15" s="16"/>
      <c r="AI15" s="16"/>
      <c r="AJ15" s="16"/>
      <c r="AK15" s="16"/>
      <c r="AM15" s="16"/>
      <c r="AN15" s="16"/>
      <c r="AP15" s="16"/>
      <c r="AV15" s="18"/>
      <c r="AW15" s="18"/>
      <c r="AY15" s="18"/>
      <c r="AZ15" s="18"/>
      <c r="BA15" s="18"/>
      <c r="BB15" s="18"/>
      <c r="BD15" s="18"/>
    </row>
    <row r="16" spans="1:56" ht="17.25" customHeight="1" x14ac:dyDescent="0.2">
      <c r="A16" s="1" t="s">
        <v>16</v>
      </c>
      <c r="B16" s="16">
        <f t="shared" si="0"/>
        <v>177</v>
      </c>
      <c r="C16" s="16">
        <f t="shared" si="0"/>
        <v>199</v>
      </c>
      <c r="D16" s="16"/>
      <c r="E16" s="16">
        <v>22</v>
      </c>
      <c r="F16" s="16">
        <v>35</v>
      </c>
      <c r="G16" s="16"/>
      <c r="H16" s="16">
        <v>24</v>
      </c>
      <c r="I16" s="16">
        <v>18</v>
      </c>
      <c r="J16" s="16"/>
      <c r="K16" s="16">
        <v>20</v>
      </c>
      <c r="L16" s="16">
        <v>28</v>
      </c>
      <c r="M16" s="16"/>
      <c r="N16" s="16">
        <v>60</v>
      </c>
      <c r="O16" s="16">
        <v>62</v>
      </c>
      <c r="P16" s="16"/>
      <c r="Q16" s="16">
        <v>26</v>
      </c>
      <c r="R16" s="16">
        <v>29</v>
      </c>
      <c r="S16" s="16"/>
      <c r="T16" s="16">
        <v>25</v>
      </c>
      <c r="U16" s="16">
        <v>27</v>
      </c>
      <c r="V16" s="17"/>
      <c r="W16" s="18"/>
      <c r="X16" s="8"/>
      <c r="Y16" s="8"/>
      <c r="Z16" s="18"/>
      <c r="AA16" s="1"/>
      <c r="AB16" s="1"/>
      <c r="AC16" s="16"/>
      <c r="AD16" s="16"/>
      <c r="AE16" s="16"/>
      <c r="AF16" s="16"/>
      <c r="AG16" s="16"/>
      <c r="AH16" s="16"/>
      <c r="AI16" s="16"/>
      <c r="AJ16" s="16"/>
      <c r="AK16" s="16"/>
      <c r="AM16" s="16"/>
      <c r="AN16" s="16"/>
      <c r="AP16" s="16"/>
      <c r="AV16" s="18"/>
      <c r="AW16" s="18"/>
      <c r="AY16" s="18"/>
      <c r="AZ16" s="18"/>
      <c r="BA16" s="18"/>
      <c r="BB16" s="18"/>
      <c r="BD16" s="18"/>
    </row>
    <row r="17" spans="1:56" ht="12" customHeight="1" x14ac:dyDescent="0.2">
      <c r="A17" s="15" t="s">
        <v>17</v>
      </c>
      <c r="B17" s="16">
        <f t="shared" si="0"/>
        <v>908</v>
      </c>
      <c r="C17" s="16">
        <f t="shared" si="0"/>
        <v>902</v>
      </c>
      <c r="D17" s="16"/>
      <c r="E17" s="16">
        <v>171</v>
      </c>
      <c r="F17" s="16">
        <v>142</v>
      </c>
      <c r="G17" s="16"/>
      <c r="H17" s="16">
        <v>99</v>
      </c>
      <c r="I17" s="16">
        <v>119</v>
      </c>
      <c r="J17" s="16"/>
      <c r="K17" s="16">
        <v>150</v>
      </c>
      <c r="L17" s="16">
        <v>175</v>
      </c>
      <c r="M17" s="16"/>
      <c r="N17" s="16">
        <v>242</v>
      </c>
      <c r="O17" s="16">
        <v>243</v>
      </c>
      <c r="P17" s="16"/>
      <c r="Q17" s="16">
        <v>135</v>
      </c>
      <c r="R17" s="16">
        <v>122</v>
      </c>
      <c r="S17" s="16"/>
      <c r="T17" s="16">
        <v>111</v>
      </c>
      <c r="U17" s="16">
        <v>101</v>
      </c>
      <c r="V17" s="17"/>
      <c r="W17" s="18"/>
      <c r="X17" s="8"/>
      <c r="Y17" s="8"/>
      <c r="Z17" s="18"/>
      <c r="AA17" s="1"/>
      <c r="AB17" s="1"/>
      <c r="AC17" s="16"/>
      <c r="AD17" s="16"/>
      <c r="AE17" s="16"/>
      <c r="AF17" s="16"/>
      <c r="AG17" s="16"/>
      <c r="AH17" s="16"/>
      <c r="AI17" s="16"/>
      <c r="AJ17" s="16"/>
      <c r="AK17" s="16"/>
      <c r="AM17" s="16"/>
      <c r="AN17" s="16"/>
      <c r="AP17" s="16"/>
      <c r="AV17" s="18"/>
      <c r="AW17" s="18"/>
      <c r="AY17" s="18"/>
      <c r="AZ17" s="18"/>
      <c r="BA17" s="18"/>
      <c r="BB17" s="18"/>
      <c r="BD17" s="18"/>
    </row>
    <row r="18" spans="1:56" ht="12" customHeight="1" x14ac:dyDescent="0.2">
      <c r="A18" s="15" t="s">
        <v>18</v>
      </c>
      <c r="B18" s="16">
        <f t="shared" si="0"/>
        <v>49</v>
      </c>
      <c r="C18" s="16">
        <f t="shared" si="0"/>
        <v>56</v>
      </c>
      <c r="D18" s="16"/>
      <c r="E18" s="30">
        <v>8</v>
      </c>
      <c r="F18" s="16">
        <v>9</v>
      </c>
      <c r="G18" s="16"/>
      <c r="H18" s="16">
        <v>5</v>
      </c>
      <c r="I18" s="16">
        <v>2</v>
      </c>
      <c r="J18" s="16"/>
      <c r="K18" s="16">
        <v>9</v>
      </c>
      <c r="L18" s="16">
        <v>7</v>
      </c>
      <c r="M18" s="16"/>
      <c r="N18" s="16">
        <v>12</v>
      </c>
      <c r="O18" s="16">
        <v>16</v>
      </c>
      <c r="P18" s="16"/>
      <c r="Q18" s="16">
        <v>7</v>
      </c>
      <c r="R18" s="16">
        <v>10</v>
      </c>
      <c r="S18" s="16"/>
      <c r="T18" s="16">
        <v>8</v>
      </c>
      <c r="U18" s="16">
        <v>12</v>
      </c>
      <c r="V18" s="17"/>
      <c r="W18" s="18"/>
      <c r="X18" s="8"/>
      <c r="Y18" s="8"/>
      <c r="Z18" s="18"/>
      <c r="AA18" s="1"/>
      <c r="AB18" s="1"/>
      <c r="AC18" s="16"/>
      <c r="AD18" s="16"/>
      <c r="AE18" s="16"/>
      <c r="AF18" s="16"/>
      <c r="AG18" s="16"/>
      <c r="AH18" s="16"/>
      <c r="AI18" s="16"/>
      <c r="AJ18" s="16"/>
      <c r="AK18" s="16"/>
      <c r="AM18" s="16"/>
      <c r="AN18" s="16"/>
      <c r="AP18" s="16"/>
      <c r="AV18" s="18"/>
      <c r="AW18" s="18"/>
      <c r="AY18" s="18"/>
      <c r="AZ18" s="18"/>
      <c r="BA18" s="18"/>
      <c r="BB18" s="18"/>
      <c r="BD18" s="18"/>
    </row>
    <row r="19" spans="1:56" ht="12" customHeight="1" x14ac:dyDescent="0.2">
      <c r="A19" s="15" t="s">
        <v>19</v>
      </c>
      <c r="B19" s="16">
        <f t="shared" si="0"/>
        <v>500</v>
      </c>
      <c r="C19" s="16">
        <f t="shared" si="0"/>
        <v>519</v>
      </c>
      <c r="D19" s="16"/>
      <c r="E19" s="16">
        <v>78</v>
      </c>
      <c r="F19" s="16">
        <v>77</v>
      </c>
      <c r="G19" s="16"/>
      <c r="H19" s="16">
        <v>44</v>
      </c>
      <c r="I19" s="16">
        <v>77</v>
      </c>
      <c r="J19" s="16"/>
      <c r="K19" s="16">
        <v>87</v>
      </c>
      <c r="L19" s="16">
        <v>82</v>
      </c>
      <c r="M19" s="16"/>
      <c r="N19" s="16">
        <v>142</v>
      </c>
      <c r="O19" s="16">
        <v>158</v>
      </c>
      <c r="P19" s="16"/>
      <c r="Q19" s="16">
        <v>80</v>
      </c>
      <c r="R19" s="16">
        <v>72</v>
      </c>
      <c r="S19" s="16"/>
      <c r="T19" s="16">
        <v>69</v>
      </c>
      <c r="U19" s="16">
        <v>53</v>
      </c>
      <c r="V19" s="17"/>
      <c r="W19" s="18"/>
      <c r="X19" s="8"/>
      <c r="Y19" s="8"/>
      <c r="Z19" s="18"/>
      <c r="AA19" s="1"/>
      <c r="AB19" s="1"/>
      <c r="AC19" s="16"/>
      <c r="AD19" s="16"/>
      <c r="AE19" s="16"/>
      <c r="AF19" s="16"/>
      <c r="AG19" s="16"/>
      <c r="AH19" s="16"/>
      <c r="AI19" s="16"/>
      <c r="AJ19" s="16"/>
      <c r="AK19" s="16"/>
      <c r="AM19" s="16"/>
      <c r="AN19" s="16"/>
      <c r="AP19" s="16"/>
      <c r="AV19" s="18"/>
      <c r="AW19" s="18"/>
      <c r="AY19" s="18"/>
      <c r="AZ19" s="18"/>
      <c r="BA19" s="18"/>
      <c r="BB19" s="18"/>
      <c r="BD19" s="18"/>
    </row>
    <row r="20" spans="1:56" ht="12" customHeight="1" x14ac:dyDescent="0.2">
      <c r="A20" s="15" t="s">
        <v>20</v>
      </c>
      <c r="B20" s="16">
        <f t="shared" si="0"/>
        <v>224</v>
      </c>
      <c r="C20" s="16">
        <f t="shared" si="0"/>
        <v>239</v>
      </c>
      <c r="D20" s="16"/>
      <c r="E20" s="16">
        <v>40</v>
      </c>
      <c r="F20" s="16">
        <v>36</v>
      </c>
      <c r="G20" s="16"/>
      <c r="H20" s="16">
        <v>30</v>
      </c>
      <c r="I20" s="16">
        <v>27</v>
      </c>
      <c r="J20" s="16"/>
      <c r="K20" s="16">
        <v>37</v>
      </c>
      <c r="L20" s="16">
        <v>44</v>
      </c>
      <c r="M20" s="16"/>
      <c r="N20" s="16">
        <v>54</v>
      </c>
      <c r="O20" s="16">
        <v>63</v>
      </c>
      <c r="P20" s="16"/>
      <c r="Q20" s="16">
        <v>34</v>
      </c>
      <c r="R20" s="16">
        <v>29</v>
      </c>
      <c r="S20" s="16"/>
      <c r="T20" s="16">
        <v>29</v>
      </c>
      <c r="U20" s="16">
        <v>40</v>
      </c>
      <c r="V20" s="17"/>
      <c r="W20" s="18"/>
      <c r="X20" s="8"/>
      <c r="Y20" s="8"/>
      <c r="Z20" s="18"/>
      <c r="AA20" s="1"/>
      <c r="AB20" s="1"/>
      <c r="AC20" s="16"/>
      <c r="AD20" s="16"/>
      <c r="AE20" s="16"/>
      <c r="AF20" s="16"/>
      <c r="AG20" s="16"/>
      <c r="AH20" s="16"/>
      <c r="AI20" s="16"/>
      <c r="AJ20" s="16"/>
      <c r="AK20" s="16"/>
      <c r="AM20" s="16"/>
      <c r="AN20" s="16"/>
      <c r="AP20" s="16"/>
      <c r="AV20" s="18"/>
      <c r="AW20" s="18"/>
      <c r="AY20" s="18"/>
      <c r="AZ20" s="18"/>
      <c r="BA20" s="18"/>
      <c r="BB20" s="18"/>
      <c r="BD20" s="18"/>
    </row>
    <row r="21" spans="1:56" ht="17.25" customHeight="1" x14ac:dyDescent="0.2">
      <c r="A21" s="15" t="s">
        <v>21</v>
      </c>
      <c r="B21" s="16">
        <f t="shared" si="0"/>
        <v>6082</v>
      </c>
      <c r="C21" s="16">
        <f t="shared" si="0"/>
        <v>5660</v>
      </c>
      <c r="D21" s="16"/>
      <c r="E21" s="16">
        <v>823</v>
      </c>
      <c r="F21" s="16">
        <v>815</v>
      </c>
      <c r="G21" s="16"/>
      <c r="H21" s="16">
        <v>846</v>
      </c>
      <c r="I21" s="16">
        <v>1043</v>
      </c>
      <c r="J21" s="16"/>
      <c r="K21" s="16">
        <v>1091</v>
      </c>
      <c r="L21" s="16">
        <v>1144</v>
      </c>
      <c r="M21" s="16"/>
      <c r="N21" s="16">
        <v>1618</v>
      </c>
      <c r="O21" s="16">
        <v>1383</v>
      </c>
      <c r="P21" s="16"/>
      <c r="Q21" s="16">
        <v>879</v>
      </c>
      <c r="R21" s="16">
        <v>685</v>
      </c>
      <c r="S21" s="16"/>
      <c r="T21" s="16">
        <v>825</v>
      </c>
      <c r="U21" s="16">
        <v>590</v>
      </c>
      <c r="V21" s="17"/>
      <c r="W21" s="18"/>
      <c r="X21" s="8"/>
      <c r="Y21" s="8"/>
      <c r="Z21" s="18"/>
      <c r="AA21" s="1"/>
      <c r="AB21" s="1"/>
      <c r="AC21" s="16"/>
      <c r="AD21" s="16"/>
      <c r="AE21" s="16"/>
      <c r="AF21" s="16"/>
      <c r="AG21" s="16"/>
      <c r="AH21" s="16"/>
      <c r="AI21" s="16"/>
      <c r="AJ21" s="16"/>
      <c r="AK21" s="16"/>
      <c r="AM21" s="16"/>
      <c r="AN21" s="16"/>
      <c r="AP21" s="16"/>
      <c r="AV21" s="18"/>
      <c r="AW21" s="18"/>
      <c r="AY21" s="18"/>
      <c r="AZ21" s="18"/>
      <c r="BA21" s="18"/>
      <c r="BB21" s="18"/>
      <c r="BD21" s="18"/>
    </row>
    <row r="22" spans="1:56" ht="17.25" customHeight="1" x14ac:dyDescent="0.2">
      <c r="A22" s="21" t="s">
        <v>22</v>
      </c>
      <c r="B22" s="16">
        <f>SUM(B23:B24)</f>
        <v>9174</v>
      </c>
      <c r="C22" s="16">
        <f>SUM(C23:C24)</f>
        <v>9428</v>
      </c>
      <c r="D22" s="16"/>
      <c r="E22" s="16">
        <f>SUM(E23:E24)</f>
        <v>1635</v>
      </c>
      <c r="F22" s="16">
        <f>SUM(F23:F24)</f>
        <v>1712</v>
      </c>
      <c r="G22" s="22"/>
      <c r="H22" s="16">
        <f>SUM(H23:H24)</f>
        <v>1186</v>
      </c>
      <c r="I22" s="16">
        <f>SUM(I23:I24)</f>
        <v>1282</v>
      </c>
      <c r="J22" s="22"/>
      <c r="K22" s="16">
        <f>SUM(K23:K24)</f>
        <v>1764</v>
      </c>
      <c r="L22" s="16">
        <f>SUM(L23:L24)</f>
        <v>1795</v>
      </c>
      <c r="M22" s="22"/>
      <c r="N22" s="16">
        <f>SUM(N23:N24)</f>
        <v>2506</v>
      </c>
      <c r="O22" s="16">
        <f>SUM(O23:O24)</f>
        <v>2601</v>
      </c>
      <c r="P22" s="22"/>
      <c r="Q22" s="16">
        <f>SUM(Q23:Q24)</f>
        <v>1114</v>
      </c>
      <c r="R22" s="16">
        <f>SUM(R23:R24)</f>
        <v>1150</v>
      </c>
      <c r="S22" s="22"/>
      <c r="T22" s="16">
        <f>SUM(T23:T24)</f>
        <v>969</v>
      </c>
      <c r="U22" s="16">
        <f>SUM(U23:U24)</f>
        <v>888</v>
      </c>
      <c r="V22" s="17"/>
      <c r="W22" s="18"/>
      <c r="X22" s="8"/>
      <c r="Y22" s="8"/>
      <c r="Z22" s="18"/>
      <c r="AA22" s="1"/>
      <c r="AB22" s="1"/>
      <c r="AC22" s="22"/>
      <c r="AD22" s="22"/>
      <c r="AE22" s="22"/>
      <c r="AF22" s="16"/>
      <c r="AG22" s="22"/>
      <c r="AH22" s="22"/>
      <c r="AI22" s="16"/>
      <c r="AJ22" s="16"/>
      <c r="AK22" s="16"/>
      <c r="AM22" s="22"/>
      <c r="AN22" s="16"/>
      <c r="AP22" s="16"/>
      <c r="AV22" s="23"/>
      <c r="AW22" s="23"/>
      <c r="AY22" s="23"/>
      <c r="AZ22" s="23"/>
      <c r="BA22" s="23"/>
      <c r="BB22" s="23"/>
      <c r="BD22" s="23"/>
    </row>
    <row r="23" spans="1:56" ht="12" customHeight="1" x14ac:dyDescent="0.2">
      <c r="A23" s="24" t="s">
        <v>23</v>
      </c>
      <c r="B23" s="16">
        <f>SUM(B7:B8,B10:B12,B15:B17,B19)</f>
        <v>8212</v>
      </c>
      <c r="C23" s="16">
        <f>SUM(C7:C8,C10:C12,C15:C17,C19)</f>
        <v>8335</v>
      </c>
      <c r="D23" s="16"/>
      <c r="E23" s="16">
        <f>SUM(E7:E8,E10:E12,E15:E17,E19)</f>
        <v>1518</v>
      </c>
      <c r="F23" s="16">
        <f>SUM(F7:F8,F10:F12,F15:F17,F19)</f>
        <v>1586</v>
      </c>
      <c r="G23" s="22"/>
      <c r="H23" s="16">
        <f>SUM(H7:H8,H10:H12,H15:H17,H19)</f>
        <v>1072</v>
      </c>
      <c r="I23" s="16">
        <f>SUM(I7:I8,I10:I12,I15:I17,I19)</f>
        <v>1146</v>
      </c>
      <c r="J23" s="22"/>
      <c r="K23" s="16">
        <f>SUM(K7:K8,K10:K12,K15:K17,K19)</f>
        <v>1635</v>
      </c>
      <c r="L23" s="16">
        <f>SUM(L7:L8,L10:L12,L15:L17,L19)</f>
        <v>1622</v>
      </c>
      <c r="M23" s="22"/>
      <c r="N23" s="16">
        <f>SUM(N7:N8,N10:N12,N15:N17,N19)</f>
        <v>2241</v>
      </c>
      <c r="O23" s="16">
        <f>SUM(O7:O8,O10:O12,O15:O17,O19)</f>
        <v>2291</v>
      </c>
      <c r="P23" s="22"/>
      <c r="Q23" s="16">
        <f>SUM(Q7:Q8,Q10:Q12,Q15:Q17,Q19)</f>
        <v>950</v>
      </c>
      <c r="R23" s="16">
        <f>SUM(R7:R8,R10:R12,R15:R17,R19)</f>
        <v>969</v>
      </c>
      <c r="S23" s="22"/>
      <c r="T23" s="16">
        <f>SUM(T7:T8,T10:T12,T15:T17,T19)</f>
        <v>796</v>
      </c>
      <c r="U23" s="16">
        <f>SUM(U7:U8,U10:U12,U15:U17,U19)</f>
        <v>721</v>
      </c>
      <c r="V23" s="17"/>
      <c r="W23" s="18"/>
      <c r="X23" s="8"/>
      <c r="Y23" s="8"/>
      <c r="Z23" s="18"/>
      <c r="AA23" s="1"/>
      <c r="AB23" s="1"/>
      <c r="AC23" s="22"/>
      <c r="AD23" s="22"/>
      <c r="AE23" s="22"/>
      <c r="AF23" s="16"/>
      <c r="AG23" s="22"/>
      <c r="AH23" s="22"/>
      <c r="AI23" s="16"/>
      <c r="AJ23" s="16"/>
      <c r="AK23" s="16"/>
      <c r="AM23" s="22"/>
      <c r="AN23" s="16"/>
      <c r="AP23" s="16"/>
      <c r="AV23" s="23"/>
      <c r="AW23" s="23"/>
      <c r="AY23" s="23"/>
      <c r="AZ23" s="23"/>
      <c r="BA23" s="23"/>
      <c r="BB23" s="23"/>
      <c r="BD23" s="23"/>
    </row>
    <row r="24" spans="1:56" ht="12" customHeight="1" x14ac:dyDescent="0.2">
      <c r="A24" s="24" t="s">
        <v>24</v>
      </c>
      <c r="B24" s="16">
        <f>SUM(B6,B9,B13:B14,B18,B20)</f>
        <v>962</v>
      </c>
      <c r="C24" s="16">
        <f>SUM(C6,C9,C13:C14,C18,C20)</f>
        <v>1093</v>
      </c>
      <c r="D24" s="16"/>
      <c r="E24" s="16">
        <f>SUM(E6,E9,E13:E14,E18,E20)</f>
        <v>117</v>
      </c>
      <c r="F24" s="16">
        <f>SUM(F6,F9,F13:F14,F18,F20)</f>
        <v>126</v>
      </c>
      <c r="G24" s="22"/>
      <c r="H24" s="16">
        <f>SUM(H6,H9,H13:H14,H18,H20)</f>
        <v>114</v>
      </c>
      <c r="I24" s="16">
        <f>SUM(I6,I9,I13:I14,I18,I20)</f>
        <v>136</v>
      </c>
      <c r="J24" s="22"/>
      <c r="K24" s="16">
        <f>SUM(K6,K9,K13:K14,K18,K20)</f>
        <v>129</v>
      </c>
      <c r="L24" s="16">
        <f>SUM(L6,L9,L13:L14,L18,L20)</f>
        <v>173</v>
      </c>
      <c r="M24" s="22"/>
      <c r="N24" s="16">
        <f>SUM(N6,N9,N13:N14,N18,N20)</f>
        <v>265</v>
      </c>
      <c r="O24" s="16">
        <f>SUM(O6,O9,O13:O14,O18,O20)</f>
        <v>310</v>
      </c>
      <c r="P24" s="22"/>
      <c r="Q24" s="16">
        <f>SUM(Q6,Q9,Q13:Q14,Q18,Q20)</f>
        <v>164</v>
      </c>
      <c r="R24" s="16">
        <f>SUM(R6,R9,R13:R14,R18,R20)</f>
        <v>181</v>
      </c>
      <c r="S24" s="22"/>
      <c r="T24" s="16">
        <f>SUM(T6,T9,T13:T14,T18,T20)</f>
        <v>173</v>
      </c>
      <c r="U24" s="16">
        <f>SUM(U6,U9,U13:U14,U18,U20)</f>
        <v>167</v>
      </c>
      <c r="V24" s="17"/>
      <c r="W24" s="18"/>
      <c r="X24" s="8"/>
      <c r="Y24" s="8"/>
      <c r="Z24" s="18"/>
      <c r="AA24" s="1"/>
      <c r="AB24" s="1"/>
      <c r="AC24" s="27"/>
      <c r="AD24" s="27"/>
      <c r="AE24" s="27"/>
      <c r="AF24" s="16"/>
      <c r="AG24" s="27"/>
      <c r="AH24" s="27"/>
      <c r="AI24" s="16"/>
      <c r="AJ24" s="16"/>
      <c r="AK24" s="16"/>
      <c r="AM24" s="22"/>
      <c r="AN24" s="16"/>
      <c r="AP24" s="16"/>
      <c r="AV24" s="23"/>
      <c r="AW24" s="23"/>
      <c r="AY24" s="23"/>
      <c r="AZ24" s="23"/>
      <c r="BA24" s="23"/>
      <c r="BB24" s="23"/>
      <c r="BD24" s="23"/>
    </row>
    <row r="25" spans="1:56" ht="17.25" customHeight="1" x14ac:dyDescent="0.2">
      <c r="A25" s="25" t="s">
        <v>25</v>
      </c>
      <c r="B25" s="26">
        <f>SUM(B21,B22)</f>
        <v>15256</v>
      </c>
      <c r="C25" s="26">
        <f>SUM(C21,C22)</f>
        <v>15088</v>
      </c>
      <c r="D25" s="26"/>
      <c r="E25" s="26">
        <f>SUM(E21,E22)</f>
        <v>2458</v>
      </c>
      <c r="F25" s="26">
        <f>SUM(F21,F22)</f>
        <v>2527</v>
      </c>
      <c r="G25" s="27"/>
      <c r="H25" s="26">
        <f>SUM(H21,H22)</f>
        <v>2032</v>
      </c>
      <c r="I25" s="26">
        <f>SUM(I21,I22)</f>
        <v>2325</v>
      </c>
      <c r="J25" s="27"/>
      <c r="K25" s="26">
        <f>SUM(K21,K22)</f>
        <v>2855</v>
      </c>
      <c r="L25" s="26">
        <f>SUM(L21,L22)</f>
        <v>2939</v>
      </c>
      <c r="M25" s="27"/>
      <c r="N25" s="26">
        <f>SUM(N21,N22)</f>
        <v>4124</v>
      </c>
      <c r="O25" s="26">
        <f>SUM(O21,O22)</f>
        <v>3984</v>
      </c>
      <c r="P25" s="27"/>
      <c r="Q25" s="26">
        <f>SUM(Q21,Q22)</f>
        <v>1993</v>
      </c>
      <c r="R25" s="26">
        <f>SUM(R21,R22)</f>
        <v>1835</v>
      </c>
      <c r="S25" s="27"/>
      <c r="T25" s="26">
        <f>SUM(T21,T22)</f>
        <v>1794</v>
      </c>
      <c r="U25" s="26">
        <f>SUM(U21,U22)</f>
        <v>1478</v>
      </c>
      <c r="V25" s="17"/>
      <c r="W25" s="18"/>
      <c r="X25" s="8"/>
      <c r="Y25" s="8"/>
      <c r="Z25" s="18"/>
      <c r="AA25" s="1"/>
      <c r="AB25" s="1"/>
      <c r="AC25" s="30"/>
      <c r="AD25" s="30"/>
      <c r="AE25" s="30"/>
      <c r="AF25" s="16"/>
      <c r="AG25" s="30"/>
      <c r="AH25" s="30"/>
      <c r="AI25" s="30"/>
      <c r="AJ25" s="30"/>
      <c r="AK25" s="30"/>
      <c r="AM25" s="27"/>
      <c r="AN25" s="16"/>
      <c r="AP25" s="16"/>
      <c r="AV25" s="28"/>
      <c r="AW25" s="28"/>
      <c r="AY25" s="28"/>
      <c r="AZ25" s="28"/>
      <c r="BA25" s="28"/>
      <c r="BB25" s="28"/>
      <c r="BD25" s="28"/>
    </row>
    <row r="26" spans="1:56" ht="17.25" customHeight="1" x14ac:dyDescent="0.2">
      <c r="A26" s="13" t="s">
        <v>26</v>
      </c>
      <c r="B26" s="29"/>
      <c r="C26" s="29"/>
      <c r="D26" s="29"/>
      <c r="E26" s="14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12"/>
      <c r="W26" s="17"/>
      <c r="X26" s="8"/>
      <c r="Y26" s="8"/>
      <c r="Z26" s="23"/>
      <c r="AA26" s="22"/>
      <c r="AB26" s="22"/>
      <c r="AC26" s="22"/>
      <c r="AD26" s="22"/>
      <c r="AE26" s="22"/>
      <c r="AF26" s="16"/>
      <c r="AG26" s="22"/>
      <c r="AH26" s="22"/>
      <c r="AI26" s="16"/>
      <c r="AJ26" s="16"/>
      <c r="AK26" s="16"/>
      <c r="AM26" s="30"/>
      <c r="AN26" s="30"/>
      <c r="AP26" s="30"/>
      <c r="AT26" s="12"/>
      <c r="AU26" s="12"/>
      <c r="AV26" s="12"/>
      <c r="AW26" s="12"/>
      <c r="AX26" s="12"/>
      <c r="AY26" s="12"/>
      <c r="AZ26" s="12"/>
      <c r="BA26" s="12"/>
      <c r="BB26" s="12"/>
    </row>
    <row r="27" spans="1:56" ht="12" customHeight="1" x14ac:dyDescent="0.2">
      <c r="A27" s="15" t="s">
        <v>6</v>
      </c>
      <c r="B27" s="31">
        <f>B6/SUM(B6:C6)*100</f>
        <v>47.216035634743875</v>
      </c>
      <c r="C27" s="31">
        <f>C6/SUM(B6:C6)*100</f>
        <v>52.783964365256118</v>
      </c>
      <c r="D27" s="16"/>
      <c r="E27" s="31">
        <f>E6/SUM(E6:F6)*100</f>
        <v>52.5</v>
      </c>
      <c r="F27" s="31">
        <f>F6/SUM(E6:F6)*100</f>
        <v>47.5</v>
      </c>
      <c r="G27" s="16"/>
      <c r="H27" s="31">
        <f>H6/SUM(H6:I6)*100</f>
        <v>44.827586206896555</v>
      </c>
      <c r="I27" s="31">
        <f>I6/SUM(H6:I6)*100</f>
        <v>55.172413793103445</v>
      </c>
      <c r="J27" s="16"/>
      <c r="K27" s="31">
        <f>K6/SUM(K6:L6)*100</f>
        <v>50.909090909090907</v>
      </c>
      <c r="L27" s="31">
        <f>L6/SUM(K6:L6)*100</f>
        <v>49.090909090909093</v>
      </c>
      <c r="M27" s="16"/>
      <c r="N27" s="31">
        <f>N6/SUM(N6:O6)*100</f>
        <v>45.833333333333329</v>
      </c>
      <c r="O27" s="31">
        <f>O6/SUM(N6:O6)*100</f>
        <v>54.166666666666664</v>
      </c>
      <c r="P27" s="16"/>
      <c r="Q27" s="31">
        <f>Q6/SUM(Q6:R6)*100</f>
        <v>42.5</v>
      </c>
      <c r="R27" s="31">
        <f>R6/SUM(Q6:R6)*100</f>
        <v>57.499999999999993</v>
      </c>
      <c r="S27" s="16"/>
      <c r="T27" s="31">
        <f>T6/SUM(T6:U6)*100</f>
        <v>51.388888888888886</v>
      </c>
      <c r="U27" s="31">
        <f>U6/SUM(T6:U6)*100</f>
        <v>48.611111111111107</v>
      </c>
      <c r="V27" s="17"/>
      <c r="W27" s="17"/>
      <c r="X27" s="8"/>
      <c r="Y27" s="8"/>
      <c r="AA27" s="8"/>
      <c r="AB27" s="8"/>
      <c r="AC27" s="8"/>
      <c r="AF27" s="8"/>
      <c r="AG27" s="8"/>
      <c r="AH27" s="8"/>
      <c r="AJ27" s="8"/>
      <c r="AK27" s="8"/>
      <c r="AL27" s="8"/>
      <c r="AN27" s="8"/>
      <c r="AO27" s="8"/>
      <c r="AQ27" s="8"/>
      <c r="AR27" s="8"/>
      <c r="AT27" s="8"/>
      <c r="AU27" s="8"/>
      <c r="AW27" s="8"/>
      <c r="AX27" s="8"/>
      <c r="AZ27" s="8"/>
      <c r="BA27" s="8"/>
      <c r="BC27" s="8"/>
    </row>
    <row r="28" spans="1:56" ht="12" customHeight="1" x14ac:dyDescent="0.2">
      <c r="A28" s="15" t="s">
        <v>7</v>
      </c>
      <c r="B28" s="31">
        <f t="shared" ref="B28:B46" si="1">B7/SUM(B7:C7)*100</f>
        <v>47.481243301178992</v>
      </c>
      <c r="C28" s="31">
        <f t="shared" ref="C28:C46" si="2">C7/SUM(B7:C7)*100</f>
        <v>52.518756698821015</v>
      </c>
      <c r="D28" s="16"/>
      <c r="E28" s="31">
        <f t="shared" ref="E28:E46" si="3">E7/SUM(E7:F7)*100</f>
        <v>51.908396946564885</v>
      </c>
      <c r="F28" s="31">
        <f t="shared" ref="F28:F46" si="4">F7/SUM(E7:F7)*100</f>
        <v>48.091603053435115</v>
      </c>
      <c r="G28" s="16"/>
      <c r="H28" s="31">
        <f t="shared" ref="H28:H46" si="5">H7/SUM(H7:I7)*100</f>
        <v>45.714285714285715</v>
      </c>
      <c r="I28" s="31">
        <f t="shared" ref="I28:I46" si="6">I7/SUM(H7:I7)*100</f>
        <v>54.285714285714285</v>
      </c>
      <c r="J28" s="16"/>
      <c r="K28" s="31">
        <f t="shared" ref="K28:K46" si="7">K7/SUM(K7:L7)*100</f>
        <v>47.272727272727273</v>
      </c>
      <c r="L28" s="31">
        <f t="shared" ref="L28:L46" si="8">L7/SUM(K7:L7)*100</f>
        <v>52.72727272727272</v>
      </c>
      <c r="M28" s="16"/>
      <c r="N28" s="31">
        <f t="shared" ref="N28:N46" si="9">N7/SUM(N7:O7)*100</f>
        <v>44.649446494464947</v>
      </c>
      <c r="O28" s="31">
        <f t="shared" ref="O28:O46" si="10">O7/SUM(N7:O7)*100</f>
        <v>55.350553505535061</v>
      </c>
      <c r="P28" s="16"/>
      <c r="Q28" s="31">
        <f t="shared" ref="Q28:Q46" si="11">Q7/SUM(Q7:R7)*100</f>
        <v>47.552447552447553</v>
      </c>
      <c r="R28" s="31">
        <f t="shared" ref="R28:R46" si="12">R7/SUM(Q7:R7)*100</f>
        <v>52.447552447552447</v>
      </c>
      <c r="S28" s="16"/>
      <c r="T28" s="31">
        <f t="shared" ref="T28:T46" si="13">T7/SUM(T7:U7)*100</f>
        <v>50.847457627118644</v>
      </c>
      <c r="U28" s="31">
        <f t="shared" ref="U28:U46" si="14">U7/SUM(T7:U7)*100</f>
        <v>49.152542372881356</v>
      </c>
      <c r="V28" s="32"/>
      <c r="W28" s="32"/>
      <c r="X28" s="8"/>
      <c r="Y28" s="8"/>
      <c r="AA28" s="8"/>
      <c r="AB28" s="8"/>
      <c r="AC28" s="8"/>
      <c r="AF28" s="8"/>
      <c r="AG28" s="8"/>
      <c r="AH28" s="8"/>
      <c r="AJ28" s="8"/>
      <c r="AK28" s="8"/>
      <c r="AL28" s="8"/>
      <c r="AN28" s="8"/>
      <c r="AO28" s="8"/>
      <c r="AQ28" s="8"/>
      <c r="AR28" s="8"/>
      <c r="AT28" s="8"/>
      <c r="AU28" s="8"/>
      <c r="AW28" s="17"/>
      <c r="AX28" s="44"/>
      <c r="AY28" s="17"/>
      <c r="AZ28" s="17"/>
      <c r="BA28" s="44"/>
      <c r="BB28" s="32"/>
    </row>
    <row r="29" spans="1:56" ht="12" customHeight="1" x14ac:dyDescent="0.2">
      <c r="A29" s="15" t="s">
        <v>8</v>
      </c>
      <c r="B29" s="31">
        <f t="shared" si="1"/>
        <v>50.075815011372249</v>
      </c>
      <c r="C29" s="31">
        <f t="shared" si="2"/>
        <v>49.924184988627744</v>
      </c>
      <c r="D29" s="16"/>
      <c r="E29" s="31">
        <f t="shared" si="3"/>
        <v>50.106609808102341</v>
      </c>
      <c r="F29" s="31">
        <f t="shared" si="4"/>
        <v>49.893390191897652</v>
      </c>
      <c r="G29" s="16"/>
      <c r="H29" s="31">
        <f t="shared" si="5"/>
        <v>44.800000000000004</v>
      </c>
      <c r="I29" s="31">
        <f t="shared" si="6"/>
        <v>55.2</v>
      </c>
      <c r="J29" s="16"/>
      <c r="K29" s="31">
        <f t="shared" si="7"/>
        <v>51.829268292682926</v>
      </c>
      <c r="L29" s="31">
        <f t="shared" si="8"/>
        <v>48.170731707317074</v>
      </c>
      <c r="M29" s="16"/>
      <c r="N29" s="31">
        <f t="shared" si="9"/>
        <v>49.441340782122907</v>
      </c>
      <c r="O29" s="31">
        <f t="shared" si="10"/>
        <v>50.5586592178771</v>
      </c>
      <c r="P29" s="16"/>
      <c r="Q29" s="31">
        <f t="shared" si="11"/>
        <v>49.378881987577635</v>
      </c>
      <c r="R29" s="31">
        <f t="shared" si="12"/>
        <v>50.621118012422365</v>
      </c>
      <c r="S29" s="16"/>
      <c r="T29" s="31">
        <f t="shared" si="13"/>
        <v>56.81818181818182</v>
      </c>
      <c r="U29" s="31">
        <f t="shared" si="14"/>
        <v>43.18181818181818</v>
      </c>
      <c r="V29" s="18"/>
      <c r="W29" s="18"/>
      <c r="X29" s="8"/>
      <c r="Y29" s="8"/>
      <c r="AA29" s="8"/>
      <c r="AB29" s="8"/>
      <c r="AC29" s="8"/>
      <c r="AF29" s="8"/>
      <c r="AG29" s="8"/>
      <c r="AH29" s="8"/>
      <c r="AJ29" s="8"/>
      <c r="AK29" s="8"/>
      <c r="AL29" s="8"/>
      <c r="AN29" s="8"/>
      <c r="AO29" s="8"/>
      <c r="AQ29" s="8"/>
      <c r="AR29" s="8"/>
      <c r="AT29" s="8"/>
      <c r="AU29" s="8"/>
      <c r="AW29" s="17"/>
      <c r="AX29" s="44"/>
      <c r="AY29" s="17"/>
      <c r="AZ29" s="17"/>
      <c r="BA29" s="44"/>
      <c r="BB29" s="18"/>
    </row>
    <row r="30" spans="1:56" ht="12" customHeight="1" x14ac:dyDescent="0.2">
      <c r="A30" s="15" t="s">
        <v>9</v>
      </c>
      <c r="B30" s="31">
        <f t="shared" si="1"/>
        <v>47.904191616766468</v>
      </c>
      <c r="C30" s="31">
        <f t="shared" si="2"/>
        <v>52.095808383233532</v>
      </c>
      <c r="D30" s="16"/>
      <c r="E30" s="31">
        <f t="shared" si="3"/>
        <v>49.275362318840585</v>
      </c>
      <c r="F30" s="31">
        <f t="shared" si="4"/>
        <v>50.724637681159422</v>
      </c>
      <c r="G30" s="16"/>
      <c r="H30" s="31">
        <f t="shared" si="5"/>
        <v>44.444444444444443</v>
      </c>
      <c r="I30" s="31">
        <f t="shared" si="6"/>
        <v>55.555555555555557</v>
      </c>
      <c r="J30" s="16"/>
      <c r="K30" s="31">
        <f t="shared" si="7"/>
        <v>40.74074074074074</v>
      </c>
      <c r="L30" s="31">
        <f t="shared" si="8"/>
        <v>59.259259259259252</v>
      </c>
      <c r="M30" s="16"/>
      <c r="N30" s="31">
        <f t="shared" si="9"/>
        <v>47.619047619047613</v>
      </c>
      <c r="O30" s="31">
        <f t="shared" si="10"/>
        <v>52.380952380952387</v>
      </c>
      <c r="P30" s="16"/>
      <c r="Q30" s="31">
        <f t="shared" si="11"/>
        <v>51.764705882352949</v>
      </c>
      <c r="R30" s="31">
        <f t="shared" si="12"/>
        <v>48.235294117647058</v>
      </c>
      <c r="S30" s="16"/>
      <c r="T30" s="31">
        <f t="shared" si="13"/>
        <v>53.246753246753244</v>
      </c>
      <c r="U30" s="31">
        <f t="shared" si="14"/>
        <v>46.753246753246749</v>
      </c>
      <c r="V30" s="18"/>
      <c r="W30" s="18"/>
      <c r="X30" s="8"/>
      <c r="Y30" s="8"/>
      <c r="AA30" s="8"/>
      <c r="AB30" s="8"/>
      <c r="AC30" s="8"/>
      <c r="AF30" s="8"/>
      <c r="AG30" s="8"/>
      <c r="AH30" s="8"/>
      <c r="AJ30" s="8"/>
      <c r="AK30" s="8"/>
      <c r="AL30" s="8"/>
      <c r="AN30" s="8"/>
      <c r="AO30" s="8"/>
      <c r="AQ30" s="8"/>
      <c r="AR30" s="8"/>
      <c r="AT30" s="8"/>
      <c r="AU30" s="8"/>
      <c r="AW30" s="17"/>
      <c r="AX30" s="44"/>
      <c r="AY30" s="17"/>
      <c r="AZ30" s="17"/>
      <c r="BA30" s="44"/>
      <c r="BB30" s="18"/>
    </row>
    <row r="31" spans="1:56" ht="12" customHeight="1" x14ac:dyDescent="0.2">
      <c r="A31" s="15" t="s">
        <v>10</v>
      </c>
      <c r="B31" s="31">
        <f t="shared" si="1"/>
        <v>50.099009900990097</v>
      </c>
      <c r="C31" s="31">
        <f t="shared" si="2"/>
        <v>49.900990099009903</v>
      </c>
      <c r="D31" s="16"/>
      <c r="E31" s="31">
        <f t="shared" si="3"/>
        <v>50</v>
      </c>
      <c r="F31" s="31">
        <f t="shared" si="4"/>
        <v>50</v>
      </c>
      <c r="G31" s="16"/>
      <c r="H31" s="31">
        <f t="shared" si="5"/>
        <v>52.380952380952387</v>
      </c>
      <c r="I31" s="31">
        <f t="shared" si="6"/>
        <v>47.619047619047613</v>
      </c>
      <c r="J31" s="16"/>
      <c r="K31" s="31">
        <f t="shared" si="7"/>
        <v>50.537634408602152</v>
      </c>
      <c r="L31" s="31">
        <f t="shared" si="8"/>
        <v>49.462365591397848</v>
      </c>
      <c r="M31" s="16"/>
      <c r="N31" s="31">
        <f t="shared" si="9"/>
        <v>47.019867549668874</v>
      </c>
      <c r="O31" s="31">
        <f t="shared" si="10"/>
        <v>52.980132450331126</v>
      </c>
      <c r="P31" s="16"/>
      <c r="Q31" s="31">
        <f t="shared" si="11"/>
        <v>47.169811320754718</v>
      </c>
      <c r="R31" s="31">
        <f t="shared" si="12"/>
        <v>52.830188679245282</v>
      </c>
      <c r="S31" s="16"/>
      <c r="T31" s="31">
        <f t="shared" si="13"/>
        <v>56.92307692307692</v>
      </c>
      <c r="U31" s="31">
        <f t="shared" si="14"/>
        <v>43.07692307692308</v>
      </c>
      <c r="V31" s="18"/>
      <c r="W31" s="18"/>
      <c r="X31" s="8"/>
      <c r="Y31" s="8"/>
      <c r="AA31" s="8"/>
      <c r="AB31" s="8"/>
      <c r="AC31" s="8"/>
      <c r="AF31" s="8"/>
      <c r="AG31" s="8"/>
      <c r="AH31" s="8"/>
      <c r="AJ31" s="8"/>
      <c r="AK31" s="8"/>
      <c r="AL31" s="8"/>
      <c r="AN31" s="8"/>
      <c r="AO31" s="8"/>
      <c r="AQ31" s="8"/>
      <c r="AR31" s="8"/>
      <c r="AT31" s="8"/>
      <c r="AU31" s="8"/>
      <c r="AW31" s="17"/>
      <c r="AX31" s="44"/>
      <c r="AY31" s="17"/>
      <c r="AZ31" s="17"/>
      <c r="BA31" s="44"/>
      <c r="BB31" s="18"/>
    </row>
    <row r="32" spans="1:56" ht="17.25" customHeight="1" x14ac:dyDescent="0.2">
      <c r="A32" s="1" t="s">
        <v>11</v>
      </c>
      <c r="B32" s="31">
        <f t="shared" si="1"/>
        <v>49.10438542310068</v>
      </c>
      <c r="C32" s="31">
        <f t="shared" si="2"/>
        <v>50.89561457689932</v>
      </c>
      <c r="D32" s="16"/>
      <c r="E32" s="31">
        <f t="shared" si="3"/>
        <v>47.292418772563174</v>
      </c>
      <c r="F32" s="31">
        <f t="shared" si="4"/>
        <v>52.707581227436826</v>
      </c>
      <c r="G32" s="16"/>
      <c r="H32" s="31">
        <f t="shared" si="5"/>
        <v>47.031963470319631</v>
      </c>
      <c r="I32" s="31">
        <f t="shared" si="6"/>
        <v>52.968036529680361</v>
      </c>
      <c r="J32" s="16"/>
      <c r="K32" s="31">
        <f t="shared" si="7"/>
        <v>52.49169435215947</v>
      </c>
      <c r="L32" s="31">
        <f t="shared" si="8"/>
        <v>47.50830564784053</v>
      </c>
      <c r="M32" s="16"/>
      <c r="N32" s="31">
        <f t="shared" si="9"/>
        <v>49.344978165938862</v>
      </c>
      <c r="O32" s="31">
        <f t="shared" si="10"/>
        <v>50.655021834061131</v>
      </c>
      <c r="P32" s="16"/>
      <c r="Q32" s="31">
        <f t="shared" si="11"/>
        <v>45.641025641025642</v>
      </c>
      <c r="R32" s="31">
        <f t="shared" si="12"/>
        <v>54.358974358974358</v>
      </c>
      <c r="S32" s="16"/>
      <c r="T32" s="31">
        <f t="shared" si="13"/>
        <v>52.071005917159766</v>
      </c>
      <c r="U32" s="31">
        <f t="shared" si="14"/>
        <v>47.928994082840234</v>
      </c>
      <c r="V32" s="20"/>
      <c r="W32" s="20"/>
      <c r="X32" s="8"/>
      <c r="Y32" s="8"/>
      <c r="AA32" s="8"/>
      <c r="AB32" s="8"/>
      <c r="AC32" s="8"/>
      <c r="AF32" s="8"/>
      <c r="AG32" s="8"/>
      <c r="AH32" s="8"/>
      <c r="AJ32" s="8"/>
      <c r="AK32" s="8"/>
      <c r="AL32" s="8"/>
      <c r="AN32" s="8"/>
      <c r="AO32" s="8"/>
      <c r="AQ32" s="8"/>
      <c r="AR32" s="8"/>
      <c r="AT32" s="8"/>
      <c r="AU32" s="8"/>
      <c r="AW32" s="17"/>
      <c r="AX32" s="44"/>
      <c r="AY32" s="17"/>
      <c r="AZ32" s="17"/>
      <c r="BA32" s="44"/>
      <c r="BB32" s="20"/>
    </row>
    <row r="33" spans="1:54" ht="12" customHeight="1" x14ac:dyDescent="0.2">
      <c r="A33" s="15" t="s">
        <v>12</v>
      </c>
      <c r="B33" s="31">
        <f t="shared" si="1"/>
        <v>49.72786647314949</v>
      </c>
      <c r="C33" s="31">
        <f t="shared" si="2"/>
        <v>50.272133526850503</v>
      </c>
      <c r="D33" s="16"/>
      <c r="E33" s="31">
        <f t="shared" si="3"/>
        <v>47.635425623387789</v>
      </c>
      <c r="F33" s="31">
        <f t="shared" si="4"/>
        <v>52.364574376612204</v>
      </c>
      <c r="G33" s="16"/>
      <c r="H33" s="31">
        <f t="shared" si="5"/>
        <v>52.065081351689614</v>
      </c>
      <c r="I33" s="31">
        <f t="shared" si="6"/>
        <v>47.934918648310386</v>
      </c>
      <c r="J33" s="16"/>
      <c r="K33" s="31">
        <f t="shared" si="7"/>
        <v>49.758842443729904</v>
      </c>
      <c r="L33" s="31">
        <f t="shared" si="8"/>
        <v>50.241157556270096</v>
      </c>
      <c r="M33" s="16"/>
      <c r="N33" s="31">
        <f t="shared" si="9"/>
        <v>50.618982118294362</v>
      </c>
      <c r="O33" s="31">
        <f t="shared" si="10"/>
        <v>49.381017881705638</v>
      </c>
      <c r="P33" s="16"/>
      <c r="Q33" s="31">
        <f t="shared" si="11"/>
        <v>49.606299212598429</v>
      </c>
      <c r="R33" s="31">
        <f t="shared" si="12"/>
        <v>50.393700787401571</v>
      </c>
      <c r="S33" s="16"/>
      <c r="T33" s="31">
        <f t="shared" si="13"/>
        <v>47.674418604651166</v>
      </c>
      <c r="U33" s="31">
        <f t="shared" si="14"/>
        <v>52.325581395348841</v>
      </c>
      <c r="V33" s="20"/>
      <c r="W33" s="20"/>
      <c r="X33" s="8"/>
      <c r="Y33" s="8"/>
      <c r="AA33" s="8"/>
      <c r="AB33" s="8"/>
      <c r="AC33" s="8"/>
      <c r="AF33" s="8"/>
      <c r="AG33" s="8"/>
      <c r="AH33" s="8"/>
      <c r="AJ33" s="8"/>
      <c r="AK33" s="8"/>
      <c r="AL33" s="8"/>
      <c r="AN33" s="8"/>
      <c r="AO33" s="8"/>
      <c r="AQ33" s="8"/>
      <c r="AR33" s="8"/>
      <c r="AT33" s="8"/>
      <c r="AU33" s="8"/>
      <c r="AW33" s="17"/>
      <c r="AX33" s="44"/>
      <c r="AY33" s="17"/>
      <c r="AZ33" s="17"/>
      <c r="BA33" s="44"/>
      <c r="BB33" s="20"/>
    </row>
    <row r="34" spans="1:54" ht="12" customHeight="1" x14ac:dyDescent="0.2">
      <c r="A34" s="15" t="s">
        <v>13</v>
      </c>
      <c r="B34" s="31">
        <f t="shared" si="1"/>
        <v>45.367412140575084</v>
      </c>
      <c r="C34" s="31">
        <f t="shared" si="2"/>
        <v>54.632587859424916</v>
      </c>
      <c r="D34" s="16"/>
      <c r="E34" s="31">
        <f t="shared" si="3"/>
        <v>37.5</v>
      </c>
      <c r="F34" s="31">
        <f t="shared" si="4"/>
        <v>62.5</v>
      </c>
      <c r="G34" s="16"/>
      <c r="H34" s="31">
        <f t="shared" si="5"/>
        <v>51.724137931034484</v>
      </c>
      <c r="I34" s="31">
        <f t="shared" si="6"/>
        <v>48.275862068965516</v>
      </c>
      <c r="J34" s="16"/>
      <c r="K34" s="31">
        <f t="shared" si="7"/>
        <v>28.260869565217391</v>
      </c>
      <c r="L34" s="31">
        <f t="shared" si="8"/>
        <v>71.739130434782609</v>
      </c>
      <c r="M34" s="16"/>
      <c r="N34" s="31">
        <f t="shared" si="9"/>
        <v>46.428571428571431</v>
      </c>
      <c r="O34" s="31">
        <f t="shared" si="10"/>
        <v>53.571428571428569</v>
      </c>
      <c r="P34" s="16"/>
      <c r="Q34" s="31">
        <f t="shared" si="11"/>
        <v>42.424242424242422</v>
      </c>
      <c r="R34" s="31">
        <f t="shared" si="12"/>
        <v>57.575757575757578</v>
      </c>
      <c r="S34" s="16"/>
      <c r="T34" s="31">
        <f t="shared" si="13"/>
        <v>62.5</v>
      </c>
      <c r="U34" s="31">
        <f t="shared" si="14"/>
        <v>37.5</v>
      </c>
      <c r="V34" s="18"/>
      <c r="W34" s="18"/>
      <c r="X34" s="8"/>
      <c r="Y34" s="8"/>
      <c r="AA34" s="8"/>
      <c r="AB34" s="8"/>
      <c r="AC34" s="8"/>
      <c r="AF34" s="8"/>
      <c r="AG34" s="8"/>
      <c r="AH34" s="8"/>
      <c r="AJ34" s="8"/>
      <c r="AK34" s="8"/>
      <c r="AL34" s="8"/>
      <c r="AN34" s="8"/>
      <c r="AO34" s="8"/>
      <c r="AQ34" s="8"/>
      <c r="AR34" s="8"/>
      <c r="AT34" s="8"/>
      <c r="AU34" s="8"/>
      <c r="AW34" s="17"/>
      <c r="AX34" s="44"/>
      <c r="AY34" s="17"/>
      <c r="AZ34" s="17"/>
      <c r="BA34" s="44"/>
      <c r="BB34" s="18"/>
    </row>
    <row r="35" spans="1:54" ht="12" customHeight="1" x14ac:dyDescent="0.2">
      <c r="A35" s="15" t="s">
        <v>14</v>
      </c>
      <c r="B35" s="31">
        <f t="shared" si="1"/>
        <v>42.410714285714285</v>
      </c>
      <c r="C35" s="31">
        <f t="shared" si="2"/>
        <v>57.589285714285708</v>
      </c>
      <c r="D35" s="16"/>
      <c r="E35" s="31">
        <f t="shared" si="3"/>
        <v>22.222222222222221</v>
      </c>
      <c r="F35" s="31">
        <f t="shared" si="4"/>
        <v>77.777777777777786</v>
      </c>
      <c r="G35" s="16"/>
      <c r="H35" s="31">
        <f t="shared" si="5"/>
        <v>27.777777777777779</v>
      </c>
      <c r="I35" s="31">
        <f t="shared" si="6"/>
        <v>72.222222222222214</v>
      </c>
      <c r="J35" s="16"/>
      <c r="K35" s="31">
        <f t="shared" si="7"/>
        <v>39.130434782608695</v>
      </c>
      <c r="L35" s="31">
        <f t="shared" si="8"/>
        <v>60.869565217391312</v>
      </c>
      <c r="M35" s="16"/>
      <c r="N35" s="31">
        <f t="shared" si="9"/>
        <v>44.736842105263158</v>
      </c>
      <c r="O35" s="31">
        <f t="shared" si="10"/>
        <v>55.26315789473685</v>
      </c>
      <c r="P35" s="16"/>
      <c r="Q35" s="31">
        <f t="shared" si="11"/>
        <v>50</v>
      </c>
      <c r="R35" s="31">
        <f t="shared" si="12"/>
        <v>50</v>
      </c>
      <c r="S35" s="16"/>
      <c r="T35" s="31">
        <f t="shared" si="13"/>
        <v>50</v>
      </c>
      <c r="U35" s="31">
        <f t="shared" si="14"/>
        <v>50</v>
      </c>
      <c r="V35" s="18"/>
      <c r="W35" s="18"/>
      <c r="X35" s="8"/>
      <c r="Y35" s="8"/>
      <c r="AA35" s="8"/>
      <c r="AB35" s="8"/>
      <c r="AC35" s="8"/>
      <c r="AF35" s="8"/>
      <c r="AG35" s="8"/>
      <c r="AH35" s="8"/>
      <c r="AJ35" s="8"/>
      <c r="AK35" s="8"/>
      <c r="AL35" s="8"/>
      <c r="AN35" s="8"/>
      <c r="AO35" s="8"/>
      <c r="AQ35" s="8"/>
      <c r="AR35" s="8"/>
      <c r="AT35" s="8"/>
      <c r="AU35" s="8"/>
      <c r="AW35" s="17"/>
      <c r="AX35" s="44"/>
      <c r="AY35" s="17"/>
      <c r="AZ35" s="17"/>
      <c r="BA35" s="44"/>
      <c r="BB35" s="18"/>
    </row>
    <row r="36" spans="1:54" ht="12" customHeight="1" x14ac:dyDescent="0.2">
      <c r="A36" s="15" t="s">
        <v>15</v>
      </c>
      <c r="B36" s="31">
        <f t="shared" si="1"/>
        <v>50.304449648711945</v>
      </c>
      <c r="C36" s="31">
        <f t="shared" si="2"/>
        <v>49.695550351288055</v>
      </c>
      <c r="D36" s="16"/>
      <c r="E36" s="31">
        <f t="shared" si="3"/>
        <v>47.712418300653596</v>
      </c>
      <c r="F36" s="31">
        <f t="shared" si="4"/>
        <v>52.287581699346411</v>
      </c>
      <c r="G36" s="16"/>
      <c r="H36" s="31">
        <f t="shared" si="5"/>
        <v>49.637681159420289</v>
      </c>
      <c r="I36" s="31">
        <f t="shared" si="6"/>
        <v>50.362318840579711</v>
      </c>
      <c r="J36" s="16"/>
      <c r="K36" s="31">
        <f t="shared" si="7"/>
        <v>52.61904761904762</v>
      </c>
      <c r="L36" s="31">
        <f t="shared" si="8"/>
        <v>47.38095238095238</v>
      </c>
      <c r="M36" s="16"/>
      <c r="N36" s="31">
        <f t="shared" si="9"/>
        <v>50.260869565217391</v>
      </c>
      <c r="O36" s="31">
        <f t="shared" si="10"/>
        <v>49.739130434782609</v>
      </c>
      <c r="P36" s="16"/>
      <c r="Q36" s="31">
        <f t="shared" si="11"/>
        <v>49.572649572649574</v>
      </c>
      <c r="R36" s="31">
        <f t="shared" si="12"/>
        <v>50.427350427350426</v>
      </c>
      <c r="S36" s="16"/>
      <c r="T36" s="31">
        <f t="shared" si="13"/>
        <v>53.801169590643269</v>
      </c>
      <c r="U36" s="31">
        <f t="shared" si="14"/>
        <v>46.198830409356724</v>
      </c>
      <c r="V36" s="18"/>
      <c r="W36" s="18"/>
      <c r="X36" s="8"/>
      <c r="Y36" s="8"/>
      <c r="AA36" s="8"/>
      <c r="AB36" s="8"/>
      <c r="AC36" s="8"/>
      <c r="AF36" s="8"/>
      <c r="AG36" s="8"/>
      <c r="AH36" s="8"/>
      <c r="AJ36" s="8"/>
      <c r="AK36" s="8"/>
      <c r="AL36" s="8"/>
      <c r="AN36" s="8"/>
      <c r="AO36" s="8"/>
      <c r="AQ36" s="8"/>
      <c r="AR36" s="8"/>
      <c r="AT36" s="8"/>
      <c r="AU36" s="8"/>
      <c r="AW36" s="17"/>
      <c r="AX36" s="44"/>
      <c r="AY36" s="17"/>
      <c r="AZ36" s="17"/>
      <c r="BA36" s="44"/>
      <c r="BB36" s="18"/>
    </row>
    <row r="37" spans="1:54" ht="17.25" customHeight="1" x14ac:dyDescent="0.2">
      <c r="A37" s="1" t="s">
        <v>16</v>
      </c>
      <c r="B37" s="31">
        <f t="shared" si="1"/>
        <v>47.074468085106389</v>
      </c>
      <c r="C37" s="31">
        <f t="shared" si="2"/>
        <v>52.925531914893618</v>
      </c>
      <c r="D37" s="16"/>
      <c r="E37" s="31">
        <f t="shared" si="3"/>
        <v>38.596491228070171</v>
      </c>
      <c r="F37" s="31">
        <f t="shared" si="4"/>
        <v>61.403508771929829</v>
      </c>
      <c r="G37" s="16"/>
      <c r="H37" s="31">
        <f t="shared" si="5"/>
        <v>57.142857142857139</v>
      </c>
      <c r="I37" s="31">
        <f t="shared" si="6"/>
        <v>42.857142857142854</v>
      </c>
      <c r="J37" s="16"/>
      <c r="K37" s="31">
        <f t="shared" si="7"/>
        <v>41.666666666666671</v>
      </c>
      <c r="L37" s="31">
        <f t="shared" si="8"/>
        <v>58.333333333333336</v>
      </c>
      <c r="M37" s="16"/>
      <c r="N37" s="31">
        <f t="shared" si="9"/>
        <v>49.180327868852459</v>
      </c>
      <c r="O37" s="31">
        <f t="shared" si="10"/>
        <v>50.819672131147541</v>
      </c>
      <c r="P37" s="16"/>
      <c r="Q37" s="31">
        <f t="shared" si="11"/>
        <v>47.272727272727273</v>
      </c>
      <c r="R37" s="31">
        <f t="shared" si="12"/>
        <v>52.72727272727272</v>
      </c>
      <c r="S37" s="16"/>
      <c r="T37" s="31">
        <f t="shared" si="13"/>
        <v>48.07692307692308</v>
      </c>
      <c r="U37" s="31">
        <f t="shared" si="14"/>
        <v>51.923076923076927</v>
      </c>
      <c r="V37" s="18"/>
      <c r="W37" s="18"/>
      <c r="X37" s="8"/>
      <c r="Y37" s="8"/>
      <c r="AA37" s="8"/>
      <c r="AB37" s="8"/>
      <c r="AC37" s="8"/>
      <c r="AF37" s="8"/>
      <c r="AG37" s="8"/>
      <c r="AH37" s="8"/>
      <c r="AJ37" s="8"/>
      <c r="AK37" s="8"/>
      <c r="AL37" s="8"/>
      <c r="AN37" s="8"/>
      <c r="AO37" s="8"/>
      <c r="AQ37" s="8"/>
      <c r="AR37" s="8"/>
      <c r="AT37" s="8"/>
      <c r="AU37" s="8"/>
      <c r="AW37" s="17"/>
      <c r="AX37" s="44"/>
      <c r="AY37" s="17"/>
      <c r="AZ37" s="17"/>
      <c r="BA37" s="44"/>
      <c r="BB37" s="18"/>
    </row>
    <row r="38" spans="1:54" ht="12" customHeight="1" x14ac:dyDescent="0.2">
      <c r="A38" s="15" t="s">
        <v>17</v>
      </c>
      <c r="B38" s="31">
        <f t="shared" si="1"/>
        <v>50.165745856353595</v>
      </c>
      <c r="C38" s="31">
        <f t="shared" si="2"/>
        <v>49.834254143646412</v>
      </c>
      <c r="D38" s="16"/>
      <c r="E38" s="31">
        <f t="shared" si="3"/>
        <v>54.632587859424916</v>
      </c>
      <c r="F38" s="31">
        <f t="shared" si="4"/>
        <v>45.367412140575084</v>
      </c>
      <c r="G38" s="16"/>
      <c r="H38" s="31">
        <f t="shared" si="5"/>
        <v>45.412844036697244</v>
      </c>
      <c r="I38" s="31">
        <f t="shared" si="6"/>
        <v>54.587155963302749</v>
      </c>
      <c r="J38" s="16"/>
      <c r="K38" s="31">
        <f t="shared" si="7"/>
        <v>46.153846153846153</v>
      </c>
      <c r="L38" s="31">
        <f t="shared" si="8"/>
        <v>53.846153846153847</v>
      </c>
      <c r="M38" s="16"/>
      <c r="N38" s="31">
        <f t="shared" si="9"/>
        <v>49.896907216494846</v>
      </c>
      <c r="O38" s="31">
        <f t="shared" si="10"/>
        <v>50.103092783505154</v>
      </c>
      <c r="P38" s="16"/>
      <c r="Q38" s="31">
        <f t="shared" si="11"/>
        <v>52.529182879377437</v>
      </c>
      <c r="R38" s="31">
        <f t="shared" si="12"/>
        <v>47.470817120622563</v>
      </c>
      <c r="S38" s="16"/>
      <c r="T38" s="31">
        <f t="shared" si="13"/>
        <v>52.358490566037744</v>
      </c>
      <c r="U38" s="31">
        <f t="shared" si="14"/>
        <v>47.641509433962263</v>
      </c>
      <c r="V38" s="18"/>
      <c r="W38" s="18"/>
      <c r="X38" s="8"/>
      <c r="Y38" s="8"/>
      <c r="AA38" s="8"/>
      <c r="AB38" s="8"/>
      <c r="AC38" s="8"/>
      <c r="AF38" s="8"/>
      <c r="AG38" s="8"/>
      <c r="AH38" s="8"/>
      <c r="AJ38" s="8"/>
      <c r="AK38" s="8"/>
      <c r="AL38" s="8"/>
      <c r="AN38" s="8"/>
      <c r="AO38" s="8"/>
      <c r="AQ38" s="8"/>
      <c r="AR38" s="8"/>
      <c r="AT38" s="8"/>
      <c r="AU38" s="8"/>
      <c r="AW38" s="17"/>
      <c r="AX38" s="44"/>
      <c r="AY38" s="17"/>
      <c r="AZ38" s="17"/>
      <c r="BA38" s="44"/>
      <c r="BB38" s="18"/>
    </row>
    <row r="39" spans="1:54" ht="12" customHeight="1" x14ac:dyDescent="0.2">
      <c r="A39" s="15" t="s">
        <v>18</v>
      </c>
      <c r="B39" s="31">
        <f t="shared" si="1"/>
        <v>46.666666666666664</v>
      </c>
      <c r="C39" s="31">
        <f t="shared" si="2"/>
        <v>53.333333333333336</v>
      </c>
      <c r="D39" s="16"/>
      <c r="E39" s="48">
        <f>IF(E18="-","-",E18/SUM(E18:F18)*100)</f>
        <v>47.058823529411761</v>
      </c>
      <c r="F39" s="31">
        <f t="shared" si="4"/>
        <v>52.941176470588239</v>
      </c>
      <c r="G39" s="16"/>
      <c r="H39" s="31">
        <f t="shared" si="5"/>
        <v>71.428571428571431</v>
      </c>
      <c r="I39" s="31">
        <f t="shared" si="6"/>
        <v>28.571428571428569</v>
      </c>
      <c r="J39" s="16"/>
      <c r="K39" s="31">
        <f t="shared" si="7"/>
        <v>56.25</v>
      </c>
      <c r="L39" s="31">
        <f t="shared" si="8"/>
        <v>43.75</v>
      </c>
      <c r="M39" s="16"/>
      <c r="N39" s="31">
        <f t="shared" si="9"/>
        <v>42.857142857142854</v>
      </c>
      <c r="O39" s="31">
        <f t="shared" si="10"/>
        <v>57.142857142857139</v>
      </c>
      <c r="P39" s="16"/>
      <c r="Q39" s="31">
        <f t="shared" si="11"/>
        <v>41.17647058823529</v>
      </c>
      <c r="R39" s="31">
        <f t="shared" si="12"/>
        <v>58.82352941176471</v>
      </c>
      <c r="S39" s="16"/>
      <c r="T39" s="31">
        <f t="shared" si="13"/>
        <v>40</v>
      </c>
      <c r="U39" s="31">
        <f t="shared" si="14"/>
        <v>60</v>
      </c>
      <c r="V39" s="18"/>
      <c r="W39" s="18"/>
      <c r="X39" s="8"/>
      <c r="Y39" s="8"/>
      <c r="AA39" s="8"/>
      <c r="AB39" s="8"/>
      <c r="AC39" s="8"/>
      <c r="AF39" s="8"/>
      <c r="AG39" s="8"/>
      <c r="AH39" s="8"/>
      <c r="AJ39" s="8"/>
      <c r="AK39" s="8"/>
      <c r="AL39" s="8"/>
      <c r="AN39" s="8"/>
      <c r="AO39" s="8"/>
      <c r="AQ39" s="8"/>
      <c r="AR39" s="8"/>
      <c r="AT39" s="8"/>
      <c r="AU39" s="8"/>
      <c r="AW39" s="17"/>
      <c r="AX39" s="44"/>
      <c r="AY39" s="17"/>
      <c r="AZ39" s="17"/>
      <c r="BA39" s="44"/>
      <c r="BB39" s="18"/>
    </row>
    <row r="40" spans="1:54" ht="12" customHeight="1" x14ac:dyDescent="0.2">
      <c r="A40" s="15" t="s">
        <v>19</v>
      </c>
      <c r="B40" s="31">
        <f t="shared" si="1"/>
        <v>49.067713444553483</v>
      </c>
      <c r="C40" s="31">
        <f t="shared" si="2"/>
        <v>50.932286555446517</v>
      </c>
      <c r="D40" s="16"/>
      <c r="E40" s="31">
        <f t="shared" si="3"/>
        <v>50.322580645161288</v>
      </c>
      <c r="F40" s="31">
        <f t="shared" si="4"/>
        <v>49.677419354838712</v>
      </c>
      <c r="G40" s="16"/>
      <c r="H40" s="31">
        <f t="shared" si="5"/>
        <v>36.363636363636367</v>
      </c>
      <c r="I40" s="31">
        <f t="shared" si="6"/>
        <v>63.636363636363633</v>
      </c>
      <c r="J40" s="16"/>
      <c r="K40" s="31">
        <f t="shared" si="7"/>
        <v>51.479289940828401</v>
      </c>
      <c r="L40" s="31">
        <f t="shared" si="8"/>
        <v>48.520710059171599</v>
      </c>
      <c r="M40" s="16"/>
      <c r="N40" s="31">
        <f t="shared" si="9"/>
        <v>47.333333333333336</v>
      </c>
      <c r="O40" s="31">
        <f t="shared" si="10"/>
        <v>52.666666666666664</v>
      </c>
      <c r="P40" s="16"/>
      <c r="Q40" s="31">
        <f t="shared" si="11"/>
        <v>52.631578947368418</v>
      </c>
      <c r="R40" s="31">
        <f t="shared" si="12"/>
        <v>47.368421052631575</v>
      </c>
      <c r="S40" s="16"/>
      <c r="T40" s="31">
        <f t="shared" si="13"/>
        <v>56.557377049180324</v>
      </c>
      <c r="U40" s="31">
        <f t="shared" si="14"/>
        <v>43.442622950819668</v>
      </c>
      <c r="V40" s="18"/>
      <c r="W40" s="18"/>
      <c r="X40" s="8"/>
      <c r="Y40" s="8"/>
      <c r="AA40" s="8"/>
      <c r="AB40" s="8"/>
      <c r="AC40" s="8"/>
      <c r="AF40" s="8"/>
      <c r="AG40" s="8"/>
      <c r="AH40" s="8"/>
      <c r="AJ40" s="8"/>
      <c r="AK40" s="8"/>
      <c r="AL40" s="8"/>
      <c r="AN40" s="8"/>
      <c r="AO40" s="8"/>
      <c r="AQ40" s="8"/>
      <c r="AR40" s="8"/>
      <c r="AT40" s="8"/>
      <c r="AU40" s="8"/>
      <c r="AW40" s="17"/>
      <c r="AX40" s="44"/>
      <c r="AY40" s="17"/>
      <c r="AZ40" s="17"/>
      <c r="BA40" s="44"/>
      <c r="BB40" s="18"/>
    </row>
    <row r="41" spans="1:54" ht="12" customHeight="1" x14ac:dyDescent="0.2">
      <c r="A41" s="15" t="s">
        <v>20</v>
      </c>
      <c r="B41" s="31">
        <f t="shared" si="1"/>
        <v>48.38012958963283</v>
      </c>
      <c r="C41" s="31">
        <f t="shared" si="2"/>
        <v>51.619870410367177</v>
      </c>
      <c r="D41" s="16"/>
      <c r="E41" s="31">
        <f t="shared" si="3"/>
        <v>52.631578947368418</v>
      </c>
      <c r="F41" s="31">
        <f t="shared" si="4"/>
        <v>47.368421052631575</v>
      </c>
      <c r="G41" s="16"/>
      <c r="H41" s="31">
        <f t="shared" si="5"/>
        <v>52.631578947368418</v>
      </c>
      <c r="I41" s="31">
        <f t="shared" si="6"/>
        <v>47.368421052631575</v>
      </c>
      <c r="J41" s="16"/>
      <c r="K41" s="31">
        <f t="shared" si="7"/>
        <v>45.679012345679013</v>
      </c>
      <c r="L41" s="31">
        <f t="shared" si="8"/>
        <v>54.320987654320987</v>
      </c>
      <c r="M41" s="16"/>
      <c r="N41" s="31">
        <f t="shared" si="9"/>
        <v>46.153846153846153</v>
      </c>
      <c r="O41" s="31">
        <f t="shared" si="10"/>
        <v>53.846153846153847</v>
      </c>
      <c r="P41" s="16"/>
      <c r="Q41" s="31">
        <f t="shared" si="11"/>
        <v>53.968253968253968</v>
      </c>
      <c r="R41" s="31">
        <f t="shared" si="12"/>
        <v>46.031746031746032</v>
      </c>
      <c r="S41" s="16"/>
      <c r="T41" s="31">
        <f t="shared" si="13"/>
        <v>42.028985507246375</v>
      </c>
      <c r="U41" s="31">
        <f t="shared" si="14"/>
        <v>57.971014492753625</v>
      </c>
      <c r="V41" s="18"/>
      <c r="W41" s="18"/>
      <c r="X41" s="8"/>
      <c r="Y41" s="8"/>
      <c r="AA41" s="8"/>
      <c r="AB41" s="8"/>
      <c r="AC41" s="8"/>
      <c r="AF41" s="8"/>
      <c r="AG41" s="8"/>
      <c r="AH41" s="8"/>
      <c r="AJ41" s="8"/>
      <c r="AK41" s="8"/>
      <c r="AL41" s="8"/>
      <c r="AN41" s="8"/>
      <c r="AO41" s="8"/>
      <c r="AQ41" s="8"/>
      <c r="AR41" s="8"/>
      <c r="AT41" s="8"/>
      <c r="AU41" s="8"/>
      <c r="AW41" s="17"/>
      <c r="AX41" s="44"/>
      <c r="AY41" s="17"/>
      <c r="AZ41" s="17"/>
      <c r="BA41" s="44"/>
      <c r="BB41" s="18"/>
    </row>
    <row r="42" spans="1:54" ht="17.25" customHeight="1" x14ac:dyDescent="0.2">
      <c r="A42" s="15" t="s">
        <v>21</v>
      </c>
      <c r="B42" s="31">
        <f t="shared" si="1"/>
        <v>51.796968148526659</v>
      </c>
      <c r="C42" s="31">
        <f t="shared" si="2"/>
        <v>48.203031851473341</v>
      </c>
      <c r="D42" s="16"/>
      <c r="E42" s="31">
        <f t="shared" si="3"/>
        <v>50.244200244200243</v>
      </c>
      <c r="F42" s="31">
        <f t="shared" si="4"/>
        <v>49.755799755799757</v>
      </c>
      <c r="G42" s="16"/>
      <c r="H42" s="31">
        <f t="shared" si="5"/>
        <v>44.785600847009</v>
      </c>
      <c r="I42" s="31">
        <f t="shared" si="6"/>
        <v>55.214399152991</v>
      </c>
      <c r="J42" s="16"/>
      <c r="K42" s="31">
        <f t="shared" si="7"/>
        <v>48.814317673378078</v>
      </c>
      <c r="L42" s="31">
        <f t="shared" si="8"/>
        <v>51.185682326621929</v>
      </c>
      <c r="M42" s="16"/>
      <c r="N42" s="31">
        <f t="shared" si="9"/>
        <v>53.915361546151289</v>
      </c>
      <c r="O42" s="31">
        <f t="shared" si="10"/>
        <v>46.084638453848719</v>
      </c>
      <c r="P42" s="16"/>
      <c r="Q42" s="31">
        <f t="shared" si="11"/>
        <v>56.20204603580563</v>
      </c>
      <c r="R42" s="31">
        <f t="shared" si="12"/>
        <v>43.797953964194377</v>
      </c>
      <c r="S42" s="16"/>
      <c r="T42" s="31">
        <f t="shared" si="13"/>
        <v>58.303886925795055</v>
      </c>
      <c r="U42" s="31">
        <f t="shared" si="14"/>
        <v>41.696113074204952</v>
      </c>
      <c r="V42" s="18"/>
      <c r="W42" s="18"/>
      <c r="X42" s="8"/>
      <c r="Y42" s="8"/>
      <c r="AA42" s="8"/>
      <c r="AB42" s="8"/>
      <c r="AC42" s="8"/>
      <c r="AF42" s="8"/>
      <c r="AG42" s="8"/>
      <c r="AH42" s="8"/>
      <c r="AJ42" s="8"/>
      <c r="AK42" s="8"/>
      <c r="AL42" s="8"/>
      <c r="AN42" s="8"/>
      <c r="AO42" s="8"/>
      <c r="AQ42" s="8"/>
      <c r="AR42" s="8"/>
      <c r="AT42" s="8"/>
      <c r="AU42" s="8"/>
      <c r="AW42" s="17"/>
      <c r="AX42" s="44"/>
      <c r="AY42" s="17"/>
      <c r="AZ42" s="17"/>
      <c r="BA42" s="44"/>
      <c r="BB42" s="18"/>
    </row>
    <row r="43" spans="1:54" ht="17.25" customHeight="1" x14ac:dyDescent="0.2">
      <c r="A43" s="21" t="s">
        <v>22</v>
      </c>
      <c r="B43" s="31">
        <f t="shared" si="1"/>
        <v>49.317277712073974</v>
      </c>
      <c r="C43" s="31">
        <f t="shared" si="2"/>
        <v>50.682722287926026</v>
      </c>
      <c r="D43" s="16"/>
      <c r="E43" s="31">
        <f t="shared" si="3"/>
        <v>48.849716163728715</v>
      </c>
      <c r="F43" s="31">
        <f t="shared" si="4"/>
        <v>51.150283836271292</v>
      </c>
      <c r="G43" s="16"/>
      <c r="H43" s="31">
        <f t="shared" si="5"/>
        <v>48.055105348460295</v>
      </c>
      <c r="I43" s="31">
        <f t="shared" si="6"/>
        <v>51.944894651539705</v>
      </c>
      <c r="J43" s="16"/>
      <c r="K43" s="31">
        <f t="shared" si="7"/>
        <v>49.564484405731946</v>
      </c>
      <c r="L43" s="31">
        <f t="shared" si="8"/>
        <v>50.435515594268054</v>
      </c>
      <c r="M43" s="16"/>
      <c r="N43" s="31">
        <f t="shared" si="9"/>
        <v>49.069904053260231</v>
      </c>
      <c r="O43" s="31">
        <f t="shared" si="10"/>
        <v>50.930095946739776</v>
      </c>
      <c r="P43" s="16"/>
      <c r="Q43" s="31">
        <f t="shared" si="11"/>
        <v>49.204946996466433</v>
      </c>
      <c r="R43" s="31">
        <f t="shared" si="12"/>
        <v>50.79505300353356</v>
      </c>
      <c r="S43" s="16"/>
      <c r="T43" s="31">
        <f t="shared" si="13"/>
        <v>52.180936995153473</v>
      </c>
      <c r="U43" s="31">
        <f t="shared" si="14"/>
        <v>47.819063004846527</v>
      </c>
      <c r="V43" s="23"/>
      <c r="W43" s="23"/>
      <c r="X43" s="8"/>
      <c r="Y43" s="8"/>
      <c r="AA43" s="8"/>
      <c r="AB43" s="8"/>
      <c r="AC43" s="8"/>
      <c r="AF43" s="8"/>
      <c r="AG43" s="8"/>
      <c r="AH43" s="8"/>
      <c r="AJ43" s="8"/>
      <c r="AK43" s="8"/>
      <c r="AL43" s="8"/>
      <c r="AN43" s="8"/>
      <c r="AO43" s="8"/>
      <c r="AQ43" s="8"/>
      <c r="AR43" s="8"/>
      <c r="AT43" s="8"/>
      <c r="AU43" s="8"/>
      <c r="AW43" s="17"/>
      <c r="AX43" s="44"/>
      <c r="AY43" s="17"/>
      <c r="AZ43" s="17"/>
      <c r="BA43" s="44"/>
      <c r="BB43" s="23"/>
    </row>
    <row r="44" spans="1:54" ht="12" customHeight="1" x14ac:dyDescent="0.2">
      <c r="A44" s="24" t="s">
        <v>23</v>
      </c>
      <c r="B44" s="31">
        <f t="shared" si="1"/>
        <v>49.628331419592676</v>
      </c>
      <c r="C44" s="31">
        <f t="shared" si="2"/>
        <v>50.371668580407324</v>
      </c>
      <c r="D44" s="16"/>
      <c r="E44" s="31">
        <f t="shared" si="3"/>
        <v>48.904639175257728</v>
      </c>
      <c r="F44" s="31">
        <f t="shared" si="4"/>
        <v>51.095360824742265</v>
      </c>
      <c r="G44" s="16"/>
      <c r="H44" s="31">
        <f t="shared" si="5"/>
        <v>48.331830477908028</v>
      </c>
      <c r="I44" s="31">
        <f t="shared" si="6"/>
        <v>51.668169522091979</v>
      </c>
      <c r="J44" s="16"/>
      <c r="K44" s="31">
        <f t="shared" si="7"/>
        <v>50.199570156585814</v>
      </c>
      <c r="L44" s="31">
        <f t="shared" si="8"/>
        <v>49.800429843414186</v>
      </c>
      <c r="M44" s="16"/>
      <c r="N44" s="31">
        <f t="shared" si="9"/>
        <v>49.448367166813767</v>
      </c>
      <c r="O44" s="31">
        <f t="shared" si="10"/>
        <v>50.551632833186233</v>
      </c>
      <c r="P44" s="16"/>
      <c r="Q44" s="31">
        <f t="shared" si="11"/>
        <v>49.504950495049506</v>
      </c>
      <c r="R44" s="31">
        <f t="shared" si="12"/>
        <v>50.495049504950494</v>
      </c>
      <c r="S44" s="16"/>
      <c r="T44" s="31">
        <f t="shared" si="13"/>
        <v>52.471984179301259</v>
      </c>
      <c r="U44" s="31">
        <f t="shared" si="14"/>
        <v>47.528015820698748</v>
      </c>
      <c r="V44" s="23"/>
      <c r="W44" s="23"/>
      <c r="X44" s="8"/>
      <c r="Y44" s="8"/>
      <c r="AA44" s="8"/>
      <c r="AB44" s="8"/>
      <c r="AC44" s="8"/>
      <c r="AF44" s="8"/>
      <c r="AG44" s="8"/>
      <c r="AH44" s="8"/>
      <c r="AJ44" s="8"/>
      <c r="AK44" s="8"/>
      <c r="AL44" s="8"/>
      <c r="AN44" s="8"/>
      <c r="AO44" s="8"/>
      <c r="AQ44" s="8"/>
      <c r="AR44" s="8"/>
      <c r="AT44" s="8"/>
      <c r="AU44" s="8"/>
      <c r="AW44" s="17"/>
      <c r="AX44" s="44"/>
      <c r="AY44" s="17"/>
      <c r="AZ44" s="17"/>
      <c r="BA44" s="44"/>
      <c r="BB44" s="23"/>
    </row>
    <row r="45" spans="1:54" ht="12" customHeight="1" x14ac:dyDescent="0.2">
      <c r="A45" s="24" t="s">
        <v>24</v>
      </c>
      <c r="B45" s="31">
        <f t="shared" si="1"/>
        <v>46.812652068126518</v>
      </c>
      <c r="C45" s="31">
        <f t="shared" si="2"/>
        <v>53.187347931873475</v>
      </c>
      <c r="D45" s="16"/>
      <c r="E45" s="31">
        <f t="shared" si="3"/>
        <v>48.148148148148145</v>
      </c>
      <c r="F45" s="31">
        <f t="shared" si="4"/>
        <v>51.851851851851848</v>
      </c>
      <c r="G45" s="16"/>
      <c r="H45" s="31">
        <f t="shared" si="5"/>
        <v>45.6</v>
      </c>
      <c r="I45" s="31">
        <f t="shared" si="6"/>
        <v>54.400000000000006</v>
      </c>
      <c r="J45" s="16"/>
      <c r="K45" s="31">
        <f t="shared" si="7"/>
        <v>42.715231788079471</v>
      </c>
      <c r="L45" s="31">
        <f t="shared" si="8"/>
        <v>57.284768211920536</v>
      </c>
      <c r="M45" s="16"/>
      <c r="N45" s="31">
        <f t="shared" si="9"/>
        <v>46.086956521739133</v>
      </c>
      <c r="O45" s="31">
        <f t="shared" si="10"/>
        <v>53.913043478260867</v>
      </c>
      <c r="P45" s="16"/>
      <c r="Q45" s="31">
        <f t="shared" si="11"/>
        <v>47.536231884057969</v>
      </c>
      <c r="R45" s="31">
        <f t="shared" si="12"/>
        <v>52.463768115942031</v>
      </c>
      <c r="S45" s="16"/>
      <c r="T45" s="31">
        <f t="shared" si="13"/>
        <v>50.882352941176464</v>
      </c>
      <c r="U45" s="31">
        <f t="shared" si="14"/>
        <v>49.117647058823529</v>
      </c>
      <c r="V45" s="23"/>
      <c r="W45" s="23"/>
      <c r="X45" s="8"/>
      <c r="Y45" s="8"/>
      <c r="AA45" s="8"/>
      <c r="AB45" s="8"/>
      <c r="AC45" s="8"/>
      <c r="AF45" s="8"/>
      <c r="AG45" s="8"/>
      <c r="AH45" s="8"/>
      <c r="AJ45" s="8"/>
      <c r="AK45" s="8"/>
      <c r="AL45" s="8"/>
      <c r="AN45" s="8"/>
      <c r="AO45" s="8"/>
      <c r="AQ45" s="8"/>
      <c r="AR45" s="8"/>
      <c r="AT45" s="8"/>
      <c r="AU45" s="8"/>
      <c r="AW45" s="17"/>
      <c r="AX45" s="44"/>
      <c r="AY45" s="17"/>
      <c r="AZ45" s="17"/>
      <c r="BA45" s="44"/>
      <c r="BB45" s="23"/>
    </row>
    <row r="46" spans="1:54" ht="17.25" customHeight="1" thickBot="1" x14ac:dyDescent="0.25">
      <c r="A46" s="33" t="s">
        <v>25</v>
      </c>
      <c r="B46" s="34">
        <f t="shared" si="1"/>
        <v>50.276825731610863</v>
      </c>
      <c r="C46" s="34">
        <f t="shared" si="2"/>
        <v>49.723174268389137</v>
      </c>
      <c r="D46" s="35"/>
      <c r="E46" s="34">
        <f t="shared" si="3"/>
        <v>49.307923771313945</v>
      </c>
      <c r="F46" s="34">
        <f t="shared" si="4"/>
        <v>50.692076228686055</v>
      </c>
      <c r="G46" s="35"/>
      <c r="H46" s="34">
        <f t="shared" si="5"/>
        <v>46.637594675235256</v>
      </c>
      <c r="I46" s="34">
        <f t="shared" si="6"/>
        <v>53.362405324764751</v>
      </c>
      <c r="J46" s="35"/>
      <c r="K46" s="34">
        <f t="shared" si="7"/>
        <v>49.27511218501899</v>
      </c>
      <c r="L46" s="34">
        <f t="shared" si="8"/>
        <v>50.72488781498101</v>
      </c>
      <c r="M46" s="35"/>
      <c r="N46" s="34">
        <f t="shared" si="9"/>
        <v>50.863344844597925</v>
      </c>
      <c r="O46" s="34">
        <f t="shared" si="10"/>
        <v>49.136655155402067</v>
      </c>
      <c r="P46" s="35"/>
      <c r="Q46" s="34">
        <f t="shared" si="11"/>
        <v>52.063740856844312</v>
      </c>
      <c r="R46" s="34">
        <f t="shared" si="12"/>
        <v>47.936259143155695</v>
      </c>
      <c r="S46" s="35"/>
      <c r="T46" s="34">
        <f t="shared" si="13"/>
        <v>54.828850855745728</v>
      </c>
      <c r="U46" s="34">
        <f t="shared" si="14"/>
        <v>45.171149144254279</v>
      </c>
      <c r="V46" s="28"/>
      <c r="W46" s="28"/>
      <c r="X46" s="8"/>
      <c r="Y46" s="8"/>
      <c r="AA46" s="8"/>
      <c r="AB46" s="8"/>
      <c r="AC46" s="8"/>
      <c r="AF46" s="8"/>
      <c r="AG46" s="8"/>
      <c r="AH46" s="8"/>
      <c r="AJ46" s="8"/>
      <c r="AK46" s="8"/>
      <c r="AL46" s="8"/>
      <c r="AN46" s="8"/>
      <c r="AO46" s="8"/>
      <c r="AQ46" s="8"/>
      <c r="AR46" s="8"/>
      <c r="AT46" s="8"/>
      <c r="AU46" s="8"/>
      <c r="AW46" s="17"/>
      <c r="AX46" s="44"/>
      <c r="AY46" s="17"/>
      <c r="AZ46" s="17"/>
      <c r="BA46" s="44"/>
      <c r="BB46" s="28"/>
    </row>
    <row r="47" spans="1:54" ht="12" customHeight="1" x14ac:dyDescent="0.2">
      <c r="A47" s="36" t="s">
        <v>45</v>
      </c>
      <c r="B47" s="37"/>
      <c r="C47" s="37"/>
      <c r="D47" s="3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44"/>
      <c r="Y47" s="44"/>
      <c r="Z47" s="17"/>
      <c r="AA47" s="17"/>
      <c r="AB47" s="17"/>
      <c r="AC47" s="44"/>
      <c r="AD47" s="17"/>
      <c r="AE47" s="17"/>
      <c r="AF47" s="17"/>
      <c r="AG47" s="44"/>
      <c r="AH47" s="44"/>
      <c r="AI47" s="17"/>
      <c r="AJ47" s="17"/>
      <c r="AK47" s="17"/>
      <c r="AL47" s="44"/>
      <c r="AM47" s="17"/>
      <c r="AN47" s="17"/>
      <c r="AO47" s="44"/>
      <c r="AP47" s="17"/>
      <c r="AQ47" s="17"/>
      <c r="AR47" s="44"/>
      <c r="AS47" s="17"/>
      <c r="AT47" s="17"/>
      <c r="AU47" s="44"/>
      <c r="AV47" s="17"/>
      <c r="AW47" s="17"/>
      <c r="AX47" s="44"/>
      <c r="AY47" s="17"/>
      <c r="AZ47" s="17"/>
      <c r="BA47" s="44"/>
      <c r="BB47" s="18"/>
    </row>
    <row r="48" spans="1:54" ht="12" customHeight="1" x14ac:dyDescent="0.2">
      <c r="A48" s="36" t="s">
        <v>49</v>
      </c>
      <c r="B48" s="37"/>
      <c r="C48" s="37"/>
      <c r="D48" s="3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44"/>
      <c r="Y48" s="44"/>
      <c r="Z48" s="17"/>
      <c r="AA48" s="17"/>
      <c r="AB48" s="17"/>
      <c r="AC48" s="44"/>
      <c r="AD48" s="17"/>
      <c r="AE48" s="17"/>
      <c r="AF48" s="17"/>
      <c r="AG48" s="44"/>
      <c r="AH48" s="44"/>
      <c r="AI48" s="17"/>
      <c r="AJ48" s="17"/>
      <c r="AK48" s="17"/>
      <c r="AL48" s="44"/>
      <c r="AM48" s="17"/>
      <c r="AN48" s="17"/>
      <c r="AO48" s="44"/>
      <c r="AP48" s="17"/>
      <c r="AQ48" s="17"/>
      <c r="AR48" s="44"/>
      <c r="AS48" s="17"/>
      <c r="AT48" s="17"/>
      <c r="AU48" s="44"/>
      <c r="AV48" s="17"/>
      <c r="AW48" s="17"/>
      <c r="AX48" s="44"/>
      <c r="AY48" s="17"/>
      <c r="AZ48" s="17"/>
      <c r="BA48" s="44"/>
      <c r="BB48" s="18"/>
    </row>
    <row r="49" spans="1:54" x14ac:dyDescent="0.2">
      <c r="A49" s="38"/>
      <c r="B49" s="29"/>
      <c r="C49" s="29"/>
      <c r="D49" s="29"/>
      <c r="E49" s="14"/>
      <c r="F49" s="14"/>
      <c r="G49" s="1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44"/>
      <c r="Y49" s="44"/>
      <c r="Z49" s="17"/>
      <c r="AA49" s="17"/>
      <c r="AB49" s="17"/>
      <c r="AC49" s="44"/>
      <c r="AD49" s="17"/>
      <c r="AE49" s="17"/>
      <c r="AF49" s="17"/>
      <c r="AG49" s="44"/>
      <c r="AH49" s="44"/>
      <c r="AI49" s="17"/>
      <c r="AJ49" s="17"/>
      <c r="AK49" s="17"/>
      <c r="AL49" s="44"/>
      <c r="AM49" s="17"/>
      <c r="AN49" s="17"/>
      <c r="AO49" s="44"/>
      <c r="AP49" s="17"/>
      <c r="AQ49" s="17"/>
      <c r="AR49" s="44"/>
      <c r="AS49" s="17"/>
      <c r="AT49" s="17"/>
      <c r="AU49" s="44"/>
      <c r="AV49" s="17"/>
      <c r="AW49" s="17"/>
      <c r="AX49" s="44"/>
      <c r="AY49" s="17"/>
      <c r="AZ49" s="17"/>
      <c r="BA49" s="44"/>
      <c r="BB49" s="30"/>
    </row>
    <row r="50" spans="1:54" x14ac:dyDescent="0.2">
      <c r="B50" s="37"/>
      <c r="C50" s="37"/>
      <c r="D50" s="3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4"/>
      <c r="Y50" s="44"/>
      <c r="Z50" s="17"/>
      <c r="AA50" s="17"/>
      <c r="AB50" s="17"/>
      <c r="AC50" s="44"/>
      <c r="AD50" s="17"/>
      <c r="AE50" s="17"/>
      <c r="AF50" s="17"/>
      <c r="AG50" s="44"/>
      <c r="AH50" s="44"/>
      <c r="AI50" s="17"/>
      <c r="AJ50" s="17"/>
      <c r="AK50" s="17"/>
      <c r="AL50" s="44"/>
      <c r="AM50" s="17"/>
      <c r="AN50" s="17"/>
      <c r="AO50" s="44"/>
      <c r="AP50" s="17"/>
      <c r="AQ50" s="17"/>
      <c r="AR50" s="44"/>
      <c r="AS50" s="17"/>
      <c r="AT50" s="17"/>
      <c r="AU50" s="44"/>
      <c r="AV50" s="17"/>
      <c r="AW50" s="17"/>
      <c r="AX50" s="44"/>
      <c r="AY50" s="17"/>
      <c r="AZ50" s="17"/>
      <c r="BA50" s="44"/>
      <c r="BB50" s="18"/>
    </row>
    <row r="51" spans="1:54" x14ac:dyDescent="0.2">
      <c r="A51" s="32"/>
      <c r="B51" s="18"/>
      <c r="C51" s="18"/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44"/>
      <c r="Y51" s="44"/>
      <c r="Z51" s="17"/>
      <c r="AA51" s="17"/>
      <c r="AB51" s="17"/>
      <c r="AC51" s="44"/>
      <c r="AD51" s="17"/>
      <c r="AE51" s="17"/>
      <c r="AF51" s="17"/>
      <c r="AG51" s="44"/>
      <c r="AH51" s="44"/>
      <c r="AI51" s="17"/>
      <c r="AJ51" s="17"/>
      <c r="AK51" s="17"/>
      <c r="AL51" s="44"/>
      <c r="AM51" s="17"/>
      <c r="AN51" s="17"/>
      <c r="AO51" s="44"/>
      <c r="AP51" s="17"/>
      <c r="AQ51" s="17"/>
      <c r="AR51" s="44"/>
      <c r="AS51" s="17"/>
      <c r="AT51" s="17"/>
      <c r="AU51" s="44"/>
      <c r="AV51" s="17"/>
      <c r="AW51" s="17"/>
      <c r="AX51" s="44"/>
      <c r="AY51" s="17"/>
      <c r="AZ51" s="17"/>
      <c r="BA51" s="44"/>
      <c r="BB51" s="18"/>
    </row>
    <row r="52" spans="1:54" x14ac:dyDescent="0.2">
      <c r="A52" s="32"/>
      <c r="B52" s="18"/>
      <c r="C52" s="18"/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44"/>
      <c r="Y52" s="44"/>
      <c r="Z52" s="17"/>
      <c r="AA52" s="17"/>
      <c r="AB52" s="17"/>
      <c r="AC52" s="44"/>
      <c r="AD52" s="17"/>
      <c r="AE52" s="17"/>
      <c r="AF52" s="17"/>
      <c r="AG52" s="44"/>
      <c r="AH52" s="44"/>
      <c r="AI52" s="17"/>
      <c r="AJ52" s="17"/>
      <c r="AK52" s="17"/>
      <c r="AL52" s="44"/>
      <c r="AM52" s="17"/>
      <c r="AN52" s="17"/>
      <c r="AO52" s="44"/>
      <c r="AP52" s="17"/>
      <c r="AQ52" s="17"/>
      <c r="AR52" s="44"/>
      <c r="AS52" s="17"/>
      <c r="AT52" s="17"/>
      <c r="AU52" s="44"/>
      <c r="AV52" s="17"/>
      <c r="AW52" s="17"/>
      <c r="AX52" s="44"/>
      <c r="AY52" s="17"/>
      <c r="AZ52" s="17"/>
      <c r="BA52" s="44"/>
      <c r="BB52" s="18"/>
    </row>
    <row r="53" spans="1:54" x14ac:dyDescent="0.2">
      <c r="A53" s="32"/>
      <c r="B53" s="18"/>
      <c r="C53" s="18"/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44"/>
      <c r="Y53" s="44"/>
      <c r="Z53" s="17"/>
      <c r="AA53" s="17"/>
      <c r="AB53" s="17"/>
      <c r="AC53" s="44"/>
      <c r="AD53" s="17"/>
      <c r="AE53" s="17"/>
      <c r="AF53" s="17"/>
      <c r="AG53" s="44"/>
      <c r="AH53" s="44"/>
      <c r="AI53" s="17"/>
      <c r="AJ53" s="17"/>
      <c r="AK53" s="17"/>
      <c r="AL53" s="44"/>
      <c r="AM53" s="17"/>
      <c r="AN53" s="17"/>
      <c r="AO53" s="44"/>
      <c r="AP53" s="17"/>
      <c r="AQ53" s="17"/>
      <c r="AR53" s="44"/>
      <c r="AS53" s="17"/>
      <c r="AT53" s="17"/>
      <c r="AU53" s="44"/>
      <c r="AV53" s="17"/>
      <c r="AW53" s="17"/>
      <c r="AX53" s="44"/>
      <c r="AY53" s="17"/>
      <c r="AZ53" s="17"/>
      <c r="BA53" s="44"/>
      <c r="BB53" s="18"/>
    </row>
    <row r="54" spans="1:54" x14ac:dyDescent="0.2">
      <c r="A54" s="32"/>
      <c r="B54" s="18"/>
      <c r="C54" s="18"/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"/>
      <c r="Y54" s="44"/>
      <c r="Z54" s="17"/>
      <c r="AA54" s="17"/>
      <c r="AB54" s="17"/>
      <c r="AC54" s="44"/>
      <c r="AD54" s="17"/>
      <c r="AE54" s="17"/>
      <c r="AF54" s="17"/>
      <c r="AG54" s="44"/>
      <c r="AH54" s="44"/>
      <c r="AI54" s="17"/>
      <c r="AJ54" s="17"/>
      <c r="AK54" s="17"/>
      <c r="AL54" s="44"/>
      <c r="AM54" s="17"/>
      <c r="AN54" s="17"/>
      <c r="AO54" s="44"/>
      <c r="AP54" s="17"/>
      <c r="AQ54" s="17"/>
      <c r="AR54" s="44"/>
      <c r="AS54" s="17"/>
      <c r="AT54" s="17"/>
      <c r="AU54" s="44"/>
      <c r="AV54" s="17"/>
      <c r="AW54" s="17"/>
      <c r="AX54" s="44"/>
      <c r="AY54" s="17"/>
      <c r="AZ54" s="17"/>
      <c r="BA54" s="44"/>
      <c r="BB54" s="18"/>
    </row>
    <row r="55" spans="1:54" x14ac:dyDescent="0.2">
      <c r="A55" s="32"/>
      <c r="B55" s="18"/>
      <c r="C55" s="18"/>
      <c r="D55" s="3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4"/>
      <c r="Y55" s="44"/>
      <c r="Z55" s="17"/>
      <c r="AA55" s="17"/>
      <c r="AB55" s="17"/>
      <c r="AC55" s="44"/>
      <c r="AD55" s="17"/>
      <c r="AE55" s="17"/>
      <c r="AF55" s="17"/>
      <c r="AG55" s="44"/>
      <c r="AH55" s="44"/>
      <c r="AI55" s="17"/>
      <c r="AJ55" s="17"/>
      <c r="AK55" s="17"/>
      <c r="AL55" s="44"/>
      <c r="AM55" s="17"/>
      <c r="AN55" s="17"/>
      <c r="AO55" s="44"/>
      <c r="AP55" s="17"/>
      <c r="AQ55" s="17"/>
      <c r="AR55" s="44"/>
      <c r="AS55" s="17"/>
      <c r="AT55" s="17"/>
      <c r="AU55" s="44"/>
      <c r="AV55" s="17"/>
      <c r="AW55" s="17"/>
      <c r="AX55" s="44"/>
      <c r="AY55" s="17"/>
      <c r="AZ55" s="17"/>
      <c r="BA55" s="44"/>
      <c r="BB55" s="18"/>
    </row>
    <row r="56" spans="1:54" x14ac:dyDescent="0.2">
      <c r="A56" s="32"/>
      <c r="B56" s="18"/>
      <c r="C56" s="18"/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44"/>
      <c r="Y56" s="44"/>
      <c r="Z56" s="17"/>
      <c r="AA56" s="17"/>
      <c r="AB56" s="17"/>
      <c r="AC56" s="44"/>
      <c r="AD56" s="17"/>
      <c r="AE56" s="17"/>
      <c r="AF56" s="17"/>
      <c r="AG56" s="44"/>
      <c r="AH56" s="44"/>
      <c r="AI56" s="17"/>
      <c r="AJ56" s="17"/>
      <c r="AK56" s="17"/>
      <c r="AL56" s="44"/>
      <c r="AM56" s="17"/>
      <c r="AN56" s="17"/>
      <c r="AO56" s="44"/>
      <c r="AP56" s="17"/>
      <c r="AQ56" s="17"/>
      <c r="AR56" s="44"/>
      <c r="AS56" s="17"/>
      <c r="AT56" s="17"/>
      <c r="AU56" s="44"/>
      <c r="AV56" s="17"/>
      <c r="AW56" s="17"/>
      <c r="AX56" s="44"/>
      <c r="AY56" s="17"/>
      <c r="AZ56" s="17"/>
      <c r="BA56" s="44"/>
      <c r="BB56" s="18"/>
    </row>
    <row r="57" spans="1:54" x14ac:dyDescent="0.2">
      <c r="A57" s="32"/>
      <c r="B57" s="18"/>
      <c r="C57" s="18"/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44"/>
      <c r="Y57" s="44"/>
      <c r="Z57" s="17"/>
      <c r="AA57" s="17"/>
      <c r="AB57" s="17"/>
      <c r="AC57" s="44"/>
      <c r="AD57" s="17"/>
      <c r="AE57" s="17"/>
      <c r="AF57" s="17"/>
      <c r="AG57" s="44"/>
      <c r="AH57" s="44"/>
      <c r="AI57" s="17"/>
      <c r="AJ57" s="17"/>
      <c r="AK57" s="17"/>
      <c r="AL57" s="44"/>
      <c r="AM57" s="17"/>
      <c r="AN57" s="17"/>
      <c r="AO57" s="44"/>
      <c r="AP57" s="17"/>
      <c r="AQ57" s="17"/>
      <c r="AR57" s="44"/>
      <c r="AS57" s="17"/>
      <c r="AT57" s="17"/>
      <c r="AU57" s="44"/>
      <c r="AV57" s="17"/>
      <c r="AW57" s="17"/>
      <c r="AX57" s="44"/>
      <c r="AY57" s="17"/>
      <c r="AZ57" s="17"/>
      <c r="BA57" s="44"/>
      <c r="BB57" s="18"/>
    </row>
    <row r="58" spans="1:54" x14ac:dyDescent="0.2">
      <c r="A58" s="32"/>
      <c r="B58" s="18"/>
      <c r="C58" s="18"/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44"/>
      <c r="Y58" s="44"/>
      <c r="Z58" s="17"/>
      <c r="AA58" s="17"/>
      <c r="AB58" s="17"/>
      <c r="AC58" s="44"/>
      <c r="AD58" s="17"/>
      <c r="AE58" s="17"/>
      <c r="AF58" s="17"/>
      <c r="AG58" s="44"/>
      <c r="AH58" s="44"/>
      <c r="AI58" s="17"/>
      <c r="AJ58" s="17"/>
      <c r="AK58" s="17"/>
      <c r="AL58" s="44"/>
      <c r="AM58" s="17"/>
      <c r="AN58" s="17"/>
      <c r="AO58" s="44"/>
      <c r="AP58" s="17"/>
      <c r="AQ58" s="17"/>
      <c r="AR58" s="44"/>
      <c r="AS58" s="17"/>
      <c r="AT58" s="17"/>
      <c r="AU58" s="44"/>
      <c r="AV58" s="17"/>
      <c r="AW58" s="17"/>
      <c r="AX58" s="44"/>
      <c r="AY58" s="17"/>
      <c r="AZ58" s="17"/>
      <c r="BA58" s="44"/>
      <c r="BB58" s="18"/>
    </row>
    <row r="59" spans="1:54" x14ac:dyDescent="0.2">
      <c r="A59" s="32"/>
      <c r="B59" s="18"/>
      <c r="C59" s="18"/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</row>
    <row r="60" spans="1:54" x14ac:dyDescent="0.2">
      <c r="A60" s="32"/>
      <c r="B60" s="18"/>
      <c r="C60" s="18"/>
      <c r="D60" s="3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</row>
    <row r="61" spans="1:54" x14ac:dyDescent="0.2">
      <c r="A61" s="32"/>
      <c r="B61" s="18"/>
      <c r="C61" s="18"/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</row>
    <row r="62" spans="1:54" x14ac:dyDescent="0.2">
      <c r="A62" s="32"/>
      <c r="B62" s="18"/>
      <c r="C62" s="18"/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</row>
    <row r="63" spans="1:54" x14ac:dyDescent="0.2">
      <c r="A63" s="32"/>
      <c r="B63" s="18"/>
      <c r="C63" s="18"/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</row>
    <row r="64" spans="1:54" x14ac:dyDescent="0.2">
      <c r="A64" s="32"/>
      <c r="B64" s="18"/>
      <c r="C64" s="18"/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</row>
    <row r="65" spans="1:54" x14ac:dyDescent="0.2">
      <c r="A65" s="32"/>
      <c r="B65" s="18"/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</row>
    <row r="66" spans="1:54" ht="15.75" customHeight="1" x14ac:dyDescent="0.2">
      <c r="A66" s="32"/>
      <c r="B66" s="18"/>
      <c r="C66" s="18"/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</row>
    <row r="67" spans="1:54" ht="15.75" customHeight="1" x14ac:dyDescent="0.2">
      <c r="A67" s="39"/>
      <c r="B67" s="18"/>
      <c r="C67" s="18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</row>
    <row r="68" spans="1:54" x14ac:dyDescent="0.2">
      <c r="A68" s="40"/>
      <c r="B68" s="18"/>
      <c r="C68" s="18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</row>
    <row r="69" spans="1:54" x14ac:dyDescent="0.2">
      <c r="A69" s="41"/>
      <c r="B69" s="18"/>
      <c r="C69" s="18"/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</row>
    <row r="70" spans="1:54" ht="15" customHeight="1" x14ac:dyDescent="0.2">
      <c r="A70" s="42"/>
      <c r="B70" s="18"/>
      <c r="C70" s="18"/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</row>
    <row r="71" spans="1:54" x14ac:dyDescent="0.2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54" x14ac:dyDescent="0.2">
      <c r="B72" s="43"/>
    </row>
  </sheetData>
  <mergeCells count="7">
    <mergeCell ref="T3:U3"/>
    <mergeCell ref="B3:C3"/>
    <mergeCell ref="E3:F3"/>
    <mergeCell ref="H3:I3"/>
    <mergeCell ref="K3:L3"/>
    <mergeCell ref="N3:O3"/>
    <mergeCell ref="Q3:R3"/>
  </mergeCells>
  <pageMargins left="0.15748031496062992" right="0" top="0.39370078740157483" bottom="0.19685039370078741" header="0.51181102362204722" footer="0.51181102362204722"/>
  <pageSetup paperSize="9" orientation="portrait" r:id="rId1"/>
  <headerFooter alignWithMargins="0"/>
  <ignoredErrors>
    <ignoredError sqref="E3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424B2-75D6-4936-817E-8BF1F5C322D5}">
  <dimension ref="A1:AY72"/>
  <sheetViews>
    <sheetView showGridLines="0" workbookViewId="0"/>
  </sheetViews>
  <sheetFormatPr defaultColWidth="9.28515625" defaultRowHeight="12.75" x14ac:dyDescent="0.2"/>
  <cols>
    <col min="1" max="1" width="11.42578125" style="2" customWidth="1"/>
    <col min="2" max="2" width="6" style="2" customWidth="1"/>
    <col min="3" max="3" width="5.5703125" style="2" customWidth="1"/>
    <col min="4" max="4" width="1.28515625" style="2" customWidth="1"/>
    <col min="5" max="5" width="6.28515625" style="3" customWidth="1"/>
    <col min="6" max="6" width="5.7109375" style="3" customWidth="1"/>
    <col min="7" max="7" width="1.28515625" style="3" customWidth="1"/>
    <col min="8" max="8" width="6.28515625" style="3" customWidth="1"/>
    <col min="9" max="9" width="5.28515625" style="3" customWidth="1"/>
    <col min="10" max="10" width="1.28515625" style="3" customWidth="1"/>
    <col min="11" max="11" width="6.28515625" style="3" customWidth="1"/>
    <col min="12" max="12" width="5.85546875" style="3" customWidth="1"/>
    <col min="13" max="13" width="1.28515625" style="3" customWidth="1"/>
    <col min="14" max="14" width="6.28515625" style="3" customWidth="1"/>
    <col min="15" max="15" width="5.28515625" style="3" customWidth="1"/>
    <col min="16" max="16" width="1.28515625" style="3" customWidth="1"/>
    <col min="17" max="17" width="6.140625" style="3" customWidth="1"/>
    <col min="18" max="18" width="5.42578125" style="3" customWidth="1"/>
    <col min="19" max="19" width="1.28515625" style="3" customWidth="1"/>
    <col min="20" max="20" width="6" style="3" customWidth="1"/>
    <col min="21" max="21" width="5.28515625" style="3" customWidth="1"/>
    <col min="22" max="23" width="5" style="3" customWidth="1"/>
    <col min="24" max="24" width="8.140625" style="3" customWidth="1"/>
    <col min="25" max="25" width="7.28515625" style="3" customWidth="1"/>
    <col min="26" max="36" width="5" style="3" customWidth="1"/>
    <col min="37" max="37" width="5.28515625" style="3" customWidth="1"/>
    <col min="38" max="49" width="5" style="3" customWidth="1"/>
    <col min="50" max="16384" width="9.28515625" style="2"/>
  </cols>
  <sheetData>
    <row r="1" spans="1:51" x14ac:dyDescent="0.2">
      <c r="A1" s="1" t="s">
        <v>27</v>
      </c>
    </row>
    <row r="2" spans="1:51" ht="28.15" customHeight="1" thickBot="1" x14ac:dyDescent="0.25">
      <c r="A2" s="4" t="s">
        <v>46</v>
      </c>
      <c r="B2" s="4"/>
      <c r="C2" s="4"/>
      <c r="D2" s="4"/>
      <c r="E2" s="4"/>
      <c r="F2" s="4"/>
      <c r="G2" s="4"/>
    </row>
    <row r="3" spans="1:51" s="9" customFormat="1" ht="12" customHeight="1" x14ac:dyDescent="0.2">
      <c r="A3" s="5" t="s">
        <v>0</v>
      </c>
      <c r="B3" s="49" t="s">
        <v>1</v>
      </c>
      <c r="C3" s="49"/>
      <c r="D3" s="6"/>
      <c r="E3" s="49" t="s">
        <v>29</v>
      </c>
      <c r="F3" s="49"/>
      <c r="G3" s="6"/>
      <c r="H3" s="49" t="s">
        <v>30</v>
      </c>
      <c r="I3" s="49"/>
      <c r="J3" s="6"/>
      <c r="K3" s="49" t="s">
        <v>31</v>
      </c>
      <c r="L3" s="49"/>
      <c r="M3" s="6"/>
      <c r="N3" s="49" t="s">
        <v>32</v>
      </c>
      <c r="O3" s="49"/>
      <c r="P3" s="6"/>
      <c r="Q3" s="49" t="s">
        <v>33</v>
      </c>
      <c r="R3" s="49"/>
      <c r="S3" s="6"/>
      <c r="T3" s="49" t="s">
        <v>2</v>
      </c>
      <c r="U3" s="49"/>
      <c r="V3" s="7"/>
      <c r="W3" s="7"/>
      <c r="X3" s="8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51" ht="12" customHeight="1" x14ac:dyDescent="0.2">
      <c r="A4" s="10"/>
      <c r="B4" s="11" t="s">
        <v>3</v>
      </c>
      <c r="C4" s="11" t="s">
        <v>4</v>
      </c>
      <c r="D4" s="11"/>
      <c r="E4" s="11" t="s">
        <v>3</v>
      </c>
      <c r="F4" s="11" t="s">
        <v>4</v>
      </c>
      <c r="G4" s="11"/>
      <c r="H4" s="11" t="s">
        <v>3</v>
      </c>
      <c r="I4" s="11" t="s">
        <v>4</v>
      </c>
      <c r="J4" s="11"/>
      <c r="K4" s="11" t="s">
        <v>3</v>
      </c>
      <c r="L4" s="11" t="s">
        <v>4</v>
      </c>
      <c r="M4" s="11"/>
      <c r="N4" s="11" t="s">
        <v>3</v>
      </c>
      <c r="O4" s="11" t="s">
        <v>4</v>
      </c>
      <c r="P4" s="11"/>
      <c r="Q4" s="11" t="s">
        <v>3</v>
      </c>
      <c r="R4" s="11" t="s">
        <v>4</v>
      </c>
      <c r="S4" s="11"/>
      <c r="T4" s="11" t="s">
        <v>3</v>
      </c>
      <c r="U4" s="11" t="s">
        <v>4</v>
      </c>
      <c r="V4" s="12"/>
      <c r="W4" s="12"/>
      <c r="X4" s="8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</row>
    <row r="5" spans="1:51" ht="12" customHeight="1" x14ac:dyDescent="0.2">
      <c r="A5" s="13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/>
      <c r="W5" s="12"/>
      <c r="X5" s="8"/>
      <c r="Y5" s="12"/>
      <c r="Z5" s="30"/>
      <c r="AA5" s="30"/>
      <c r="AB5" s="30"/>
      <c r="AC5" s="30"/>
      <c r="AD5" s="30"/>
      <c r="AE5" s="30"/>
      <c r="AF5" s="30"/>
      <c r="AG5" s="30"/>
      <c r="AH5" s="16"/>
      <c r="AI5" s="16"/>
      <c r="AJ5" s="30"/>
      <c r="AK5" s="30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51" ht="12" customHeight="1" x14ac:dyDescent="0.2">
      <c r="A6" s="15" t="s">
        <v>6</v>
      </c>
      <c r="B6" s="16">
        <f>SUM(E6,H6,K6,N6,Q6,T6)</f>
        <v>213</v>
      </c>
      <c r="C6" s="16">
        <f>SUM(F6,I6,L6,O6,R6,U6)</f>
        <v>236</v>
      </c>
      <c r="D6" s="16"/>
      <c r="E6" s="1">
        <v>21</v>
      </c>
      <c r="F6" s="1">
        <v>19</v>
      </c>
      <c r="G6" s="1"/>
      <c r="H6" s="1">
        <v>25</v>
      </c>
      <c r="I6" s="1">
        <v>34</v>
      </c>
      <c r="J6" s="1"/>
      <c r="K6" s="1">
        <v>25</v>
      </c>
      <c r="L6" s="1">
        <v>22</v>
      </c>
      <c r="M6" s="1"/>
      <c r="N6" s="1">
        <v>73</v>
      </c>
      <c r="O6" s="1">
        <v>82</v>
      </c>
      <c r="P6" s="1"/>
      <c r="Q6" s="1">
        <v>31</v>
      </c>
      <c r="R6" s="1">
        <v>47</v>
      </c>
      <c r="S6" s="1"/>
      <c r="T6" s="1">
        <v>38</v>
      </c>
      <c r="U6" s="1">
        <v>32</v>
      </c>
      <c r="V6" s="17"/>
      <c r="W6" s="17"/>
      <c r="X6" s="8"/>
      <c r="Y6" s="18"/>
      <c r="Z6" s="1"/>
      <c r="AA6" s="1"/>
      <c r="AB6" s="1"/>
      <c r="AC6" s="1"/>
      <c r="AD6" s="1"/>
      <c r="AE6" s="1"/>
      <c r="AF6" s="1"/>
      <c r="AG6" s="1"/>
      <c r="AH6" s="30"/>
      <c r="AI6" s="30"/>
      <c r="AJ6" s="1"/>
      <c r="AK6" s="1"/>
      <c r="AL6" s="17"/>
      <c r="AM6" s="17"/>
      <c r="AN6" s="17"/>
      <c r="AQ6" s="17"/>
      <c r="AR6" s="17"/>
      <c r="AS6" s="17"/>
      <c r="AT6" s="17"/>
      <c r="AU6" s="17"/>
      <c r="AV6" s="17"/>
      <c r="AW6" s="17"/>
    </row>
    <row r="7" spans="1:51" ht="12" customHeight="1" x14ac:dyDescent="0.2">
      <c r="A7" s="15" t="s">
        <v>7</v>
      </c>
      <c r="B7" s="16">
        <f t="shared" ref="B7:C21" si="0">SUM(E7,H7,K7,N7,Q7,T7)</f>
        <v>455</v>
      </c>
      <c r="C7" s="16">
        <f t="shared" si="0"/>
        <v>503</v>
      </c>
      <c r="D7" s="16"/>
      <c r="E7" s="1">
        <v>67</v>
      </c>
      <c r="F7" s="15">
        <v>67</v>
      </c>
      <c r="G7" s="1"/>
      <c r="H7" s="1">
        <v>51</v>
      </c>
      <c r="I7" s="15">
        <v>63</v>
      </c>
      <c r="J7" s="1"/>
      <c r="K7" s="1">
        <v>81</v>
      </c>
      <c r="L7" s="15">
        <v>88</v>
      </c>
      <c r="M7" s="1"/>
      <c r="N7" s="1">
        <v>130</v>
      </c>
      <c r="O7" s="15">
        <v>158</v>
      </c>
      <c r="P7" s="1"/>
      <c r="Q7" s="1">
        <v>67</v>
      </c>
      <c r="R7" s="15">
        <v>68</v>
      </c>
      <c r="S7" s="1"/>
      <c r="T7" s="1">
        <v>59</v>
      </c>
      <c r="U7" s="15">
        <v>59</v>
      </c>
      <c r="V7" s="17"/>
      <c r="W7" s="17"/>
      <c r="X7" s="8"/>
      <c r="Y7" s="18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6"/>
      <c r="AQ7" s="17"/>
      <c r="AR7" s="17"/>
      <c r="AS7" s="17"/>
      <c r="AT7" s="17"/>
      <c r="AU7" s="17"/>
      <c r="AV7" s="17"/>
      <c r="AW7" s="17"/>
      <c r="AX7" s="17"/>
      <c r="AY7" s="17"/>
    </row>
    <row r="8" spans="1:51" ht="12" customHeight="1" x14ac:dyDescent="0.2">
      <c r="A8" s="15" t="s">
        <v>8</v>
      </c>
      <c r="B8" s="16">
        <f t="shared" si="0"/>
        <v>1302</v>
      </c>
      <c r="C8" s="16">
        <f t="shared" si="0"/>
        <v>1301</v>
      </c>
      <c r="D8" s="16"/>
      <c r="E8" s="1">
        <v>231</v>
      </c>
      <c r="F8" s="16">
        <v>235</v>
      </c>
      <c r="G8" s="1"/>
      <c r="H8" s="1">
        <v>169</v>
      </c>
      <c r="I8" s="16">
        <v>199</v>
      </c>
      <c r="J8" s="1"/>
      <c r="K8" s="1">
        <v>250</v>
      </c>
      <c r="L8" s="16">
        <v>241</v>
      </c>
      <c r="M8" s="1"/>
      <c r="N8" s="1">
        <v>347</v>
      </c>
      <c r="O8" s="16">
        <v>354</v>
      </c>
      <c r="P8" s="1"/>
      <c r="Q8" s="1">
        <v>163</v>
      </c>
      <c r="R8" s="16">
        <v>155</v>
      </c>
      <c r="S8" s="1"/>
      <c r="T8" s="1">
        <v>142</v>
      </c>
      <c r="U8" s="16">
        <v>117</v>
      </c>
      <c r="V8" s="17"/>
      <c r="W8" s="17"/>
      <c r="X8" s="8"/>
      <c r="Y8" s="18"/>
      <c r="Z8" s="1"/>
      <c r="AA8" s="1"/>
      <c r="AB8" s="1"/>
      <c r="AC8" s="1"/>
      <c r="AD8" s="1"/>
      <c r="AE8" s="1"/>
      <c r="AF8" s="1"/>
      <c r="AG8" s="16"/>
      <c r="AH8" s="1"/>
      <c r="AI8" s="16"/>
      <c r="AJ8" s="16"/>
      <c r="AK8" s="16"/>
      <c r="AQ8" s="17"/>
      <c r="AR8" s="17"/>
      <c r="AT8" s="17"/>
      <c r="AU8" s="17"/>
      <c r="AV8" s="17"/>
      <c r="AW8" s="17"/>
      <c r="AY8" s="17"/>
    </row>
    <row r="9" spans="1:51" ht="12" customHeight="1" x14ac:dyDescent="0.2">
      <c r="A9" s="15" t="s">
        <v>9</v>
      </c>
      <c r="B9" s="16">
        <f t="shared" si="0"/>
        <v>252</v>
      </c>
      <c r="C9" s="16">
        <f t="shared" si="0"/>
        <v>274</v>
      </c>
      <c r="D9" s="16"/>
      <c r="E9" s="16">
        <v>33</v>
      </c>
      <c r="F9" s="16">
        <v>39</v>
      </c>
      <c r="G9" s="16"/>
      <c r="H9" s="16">
        <v>33</v>
      </c>
      <c r="I9" s="16">
        <v>41</v>
      </c>
      <c r="J9" s="16"/>
      <c r="K9" s="16">
        <v>37</v>
      </c>
      <c r="L9" s="16">
        <v>48</v>
      </c>
      <c r="M9" s="16"/>
      <c r="N9" s="16">
        <v>62</v>
      </c>
      <c r="O9" s="16">
        <v>67</v>
      </c>
      <c r="P9" s="16"/>
      <c r="Q9" s="16">
        <v>47</v>
      </c>
      <c r="R9" s="16">
        <v>44</v>
      </c>
      <c r="S9" s="16"/>
      <c r="T9" s="16">
        <v>40</v>
      </c>
      <c r="U9" s="16">
        <v>35</v>
      </c>
      <c r="V9" s="18"/>
      <c r="W9" s="17"/>
      <c r="X9" s="8"/>
      <c r="Y9" s="18"/>
      <c r="Z9" s="1"/>
      <c r="AA9" s="16"/>
      <c r="AB9" s="16"/>
      <c r="AC9" s="16"/>
      <c r="AD9" s="16"/>
      <c r="AE9" s="16"/>
      <c r="AF9" s="16"/>
      <c r="AH9" s="16"/>
      <c r="AI9" s="16"/>
      <c r="AK9" s="16"/>
      <c r="AQ9" s="18"/>
      <c r="AR9" s="18"/>
      <c r="AT9" s="18"/>
      <c r="AU9" s="18"/>
      <c r="AV9" s="18"/>
      <c r="AW9" s="18"/>
      <c r="AY9" s="18"/>
    </row>
    <row r="10" spans="1:51" ht="12" customHeight="1" x14ac:dyDescent="0.2">
      <c r="A10" s="15" t="s">
        <v>10</v>
      </c>
      <c r="B10" s="16">
        <f t="shared" si="0"/>
        <v>252</v>
      </c>
      <c r="C10" s="16">
        <f t="shared" si="0"/>
        <v>259</v>
      </c>
      <c r="D10" s="16"/>
      <c r="E10" s="16">
        <v>43</v>
      </c>
      <c r="F10" s="16">
        <v>43</v>
      </c>
      <c r="G10" s="16"/>
      <c r="H10" s="16">
        <v>26</v>
      </c>
      <c r="I10" s="16">
        <v>33</v>
      </c>
      <c r="J10" s="16"/>
      <c r="K10" s="16">
        <v>49</v>
      </c>
      <c r="L10" s="16">
        <v>50</v>
      </c>
      <c r="M10" s="16"/>
      <c r="N10" s="16">
        <v>76</v>
      </c>
      <c r="O10" s="16">
        <v>77</v>
      </c>
      <c r="P10" s="16"/>
      <c r="Q10" s="16">
        <v>24</v>
      </c>
      <c r="R10" s="16">
        <v>30</v>
      </c>
      <c r="S10" s="16"/>
      <c r="T10" s="16">
        <v>34</v>
      </c>
      <c r="U10" s="16">
        <v>26</v>
      </c>
      <c r="V10" s="18"/>
      <c r="W10" s="17"/>
      <c r="X10" s="8"/>
      <c r="Y10" s="18"/>
      <c r="Z10" s="1"/>
      <c r="AA10" s="16"/>
      <c r="AB10" s="16"/>
      <c r="AC10" s="16"/>
      <c r="AD10" s="16"/>
      <c r="AE10" s="16"/>
      <c r="AF10" s="16"/>
      <c r="AH10" s="16"/>
      <c r="AI10" s="16"/>
      <c r="AK10" s="16"/>
      <c r="AQ10" s="18"/>
      <c r="AR10" s="18"/>
      <c r="AT10" s="18"/>
      <c r="AU10" s="18"/>
      <c r="AV10" s="18"/>
      <c r="AW10" s="18"/>
      <c r="AY10" s="18"/>
    </row>
    <row r="11" spans="1:51" ht="17.25" customHeight="1" x14ac:dyDescent="0.2">
      <c r="A11" s="1" t="s">
        <v>11</v>
      </c>
      <c r="B11" s="16">
        <f t="shared" si="0"/>
        <v>778</v>
      </c>
      <c r="C11" s="16">
        <f t="shared" si="0"/>
        <v>821</v>
      </c>
      <c r="D11" s="16"/>
      <c r="E11" s="19">
        <v>133</v>
      </c>
      <c r="F11" s="19">
        <v>150</v>
      </c>
      <c r="G11" s="19"/>
      <c r="H11" s="19">
        <v>95</v>
      </c>
      <c r="I11" s="19">
        <v>108</v>
      </c>
      <c r="J11" s="19"/>
      <c r="K11" s="19">
        <v>162</v>
      </c>
      <c r="L11" s="19">
        <v>147</v>
      </c>
      <c r="M11" s="19"/>
      <c r="N11" s="19">
        <v>220</v>
      </c>
      <c r="O11" s="19">
        <v>230</v>
      </c>
      <c r="P11" s="19"/>
      <c r="Q11" s="19">
        <v>89</v>
      </c>
      <c r="R11" s="19">
        <v>113</v>
      </c>
      <c r="S11" s="19"/>
      <c r="T11" s="19">
        <v>79</v>
      </c>
      <c r="U11" s="19">
        <v>73</v>
      </c>
      <c r="V11" s="20"/>
      <c r="W11" s="17"/>
      <c r="X11" s="8"/>
      <c r="Y11" s="18"/>
      <c r="Z11" s="1"/>
      <c r="AA11" s="19"/>
      <c r="AB11" s="19"/>
      <c r="AC11" s="16"/>
      <c r="AD11" s="19"/>
      <c r="AE11" s="16"/>
      <c r="AF11" s="16"/>
      <c r="AH11" s="19"/>
      <c r="AI11" s="16"/>
      <c r="AK11" s="16"/>
      <c r="AQ11" s="20"/>
      <c r="AR11" s="20"/>
      <c r="AT11" s="20"/>
      <c r="AU11" s="20"/>
      <c r="AV11" s="20"/>
      <c r="AW11" s="20"/>
      <c r="AY11" s="20"/>
    </row>
    <row r="12" spans="1:51" ht="12" customHeight="1" x14ac:dyDescent="0.2">
      <c r="A12" s="15" t="s">
        <v>12</v>
      </c>
      <c r="B12" s="16">
        <f t="shared" si="0"/>
        <v>2662</v>
      </c>
      <c r="C12" s="16">
        <f t="shared" si="0"/>
        <v>2724</v>
      </c>
      <c r="D12" s="16"/>
      <c r="E12" s="16">
        <v>553</v>
      </c>
      <c r="F12" s="19">
        <v>610</v>
      </c>
      <c r="G12" s="16"/>
      <c r="H12" s="16">
        <v>416</v>
      </c>
      <c r="I12" s="19">
        <v>389</v>
      </c>
      <c r="J12" s="16"/>
      <c r="K12" s="16">
        <v>600</v>
      </c>
      <c r="L12" s="19">
        <v>614</v>
      </c>
      <c r="M12" s="16"/>
      <c r="N12" s="16">
        <v>693</v>
      </c>
      <c r="O12" s="19">
        <v>695</v>
      </c>
      <c r="P12" s="16"/>
      <c r="Q12" s="16">
        <v>253</v>
      </c>
      <c r="R12" s="19">
        <v>250</v>
      </c>
      <c r="S12" s="16"/>
      <c r="T12" s="16">
        <v>147</v>
      </c>
      <c r="U12" s="19">
        <v>166</v>
      </c>
      <c r="V12" s="18"/>
      <c r="W12" s="17"/>
      <c r="X12" s="8"/>
      <c r="Y12" s="18"/>
      <c r="Z12" s="1"/>
      <c r="AA12" s="16"/>
      <c r="AB12" s="16"/>
      <c r="AC12" s="16"/>
      <c r="AD12" s="16"/>
      <c r="AE12" s="16"/>
      <c r="AF12" s="16"/>
      <c r="AH12" s="16"/>
      <c r="AI12" s="16"/>
      <c r="AK12" s="16"/>
      <c r="AQ12" s="18"/>
      <c r="AR12" s="18"/>
      <c r="AT12" s="18"/>
      <c r="AU12" s="18"/>
      <c r="AV12" s="18"/>
      <c r="AW12" s="18"/>
      <c r="AY12" s="18"/>
    </row>
    <row r="13" spans="1:51" ht="12" customHeight="1" x14ac:dyDescent="0.2">
      <c r="A13" s="15" t="s">
        <v>13</v>
      </c>
      <c r="B13" s="16">
        <f t="shared" si="0"/>
        <v>144</v>
      </c>
      <c r="C13" s="16">
        <f t="shared" si="0"/>
        <v>163</v>
      </c>
      <c r="D13" s="16"/>
      <c r="E13" s="16">
        <v>14</v>
      </c>
      <c r="F13" s="16">
        <v>17</v>
      </c>
      <c r="G13" s="16"/>
      <c r="H13" s="16">
        <v>13</v>
      </c>
      <c r="I13" s="16">
        <v>13</v>
      </c>
      <c r="J13" s="16"/>
      <c r="K13" s="16">
        <v>14</v>
      </c>
      <c r="L13" s="16">
        <v>27</v>
      </c>
      <c r="M13" s="16"/>
      <c r="N13" s="16">
        <v>44</v>
      </c>
      <c r="O13" s="16">
        <v>48</v>
      </c>
      <c r="P13" s="16"/>
      <c r="Q13" s="16">
        <v>23</v>
      </c>
      <c r="R13" s="16">
        <v>35</v>
      </c>
      <c r="S13" s="16"/>
      <c r="T13" s="16">
        <v>36</v>
      </c>
      <c r="U13" s="16">
        <v>23</v>
      </c>
      <c r="V13" s="18"/>
      <c r="W13" s="17"/>
      <c r="X13" s="8"/>
      <c r="Y13" s="18"/>
      <c r="Z13" s="1"/>
      <c r="AA13" s="16"/>
      <c r="AB13" s="16"/>
      <c r="AC13" s="16"/>
      <c r="AD13" s="16"/>
      <c r="AE13" s="16"/>
      <c r="AF13" s="16"/>
      <c r="AH13" s="16"/>
      <c r="AI13" s="16"/>
      <c r="AK13" s="16"/>
      <c r="AQ13" s="18"/>
      <c r="AR13" s="18"/>
      <c r="AT13" s="18"/>
      <c r="AU13" s="18"/>
      <c r="AV13" s="18"/>
      <c r="AW13" s="18"/>
      <c r="AY13" s="18"/>
    </row>
    <row r="14" spans="1:51" ht="12" customHeight="1" x14ac:dyDescent="0.2">
      <c r="A14" s="15" t="s">
        <v>14</v>
      </c>
      <c r="B14" s="16">
        <f t="shared" si="0"/>
        <v>101</v>
      </c>
      <c r="C14" s="16">
        <f t="shared" si="0"/>
        <v>124</v>
      </c>
      <c r="D14" s="16"/>
      <c r="E14" s="16">
        <v>1</v>
      </c>
      <c r="F14" s="16">
        <v>6</v>
      </c>
      <c r="G14" s="16"/>
      <c r="H14" s="16">
        <v>13</v>
      </c>
      <c r="I14" s="16">
        <v>25</v>
      </c>
      <c r="J14" s="16"/>
      <c r="K14" s="16">
        <v>6</v>
      </c>
      <c r="L14" s="16">
        <v>13</v>
      </c>
      <c r="M14" s="16"/>
      <c r="N14" s="16">
        <v>36</v>
      </c>
      <c r="O14" s="16">
        <v>39</v>
      </c>
      <c r="P14" s="16"/>
      <c r="Q14" s="16">
        <v>21</v>
      </c>
      <c r="R14" s="16">
        <v>22</v>
      </c>
      <c r="S14" s="16"/>
      <c r="T14" s="16">
        <v>24</v>
      </c>
      <c r="U14" s="16">
        <v>19</v>
      </c>
      <c r="V14" s="18"/>
      <c r="W14" s="17"/>
      <c r="X14" s="8"/>
      <c r="Y14" s="18"/>
      <c r="Z14" s="1"/>
      <c r="AA14" s="16"/>
      <c r="AB14" s="16"/>
      <c r="AC14" s="16"/>
      <c r="AD14" s="16"/>
      <c r="AE14" s="16"/>
      <c r="AF14" s="16"/>
      <c r="AH14" s="16"/>
      <c r="AI14" s="16"/>
      <c r="AK14" s="16"/>
      <c r="AQ14" s="18"/>
      <c r="AR14" s="18"/>
      <c r="AT14" s="18"/>
      <c r="AU14" s="18"/>
      <c r="AV14" s="18"/>
      <c r="AW14" s="18"/>
      <c r="AY14" s="18"/>
    </row>
    <row r="15" spans="1:51" ht="12" customHeight="1" x14ac:dyDescent="0.2">
      <c r="A15" s="15" t="s">
        <v>15</v>
      </c>
      <c r="B15" s="16">
        <f t="shared" si="0"/>
        <v>1053</v>
      </c>
      <c r="C15" s="16">
        <f t="shared" si="0"/>
        <v>1061</v>
      </c>
      <c r="D15" s="16"/>
      <c r="E15" s="16">
        <v>203</v>
      </c>
      <c r="F15" s="16">
        <v>233</v>
      </c>
      <c r="G15" s="16"/>
      <c r="H15" s="16">
        <v>155</v>
      </c>
      <c r="I15" s="16">
        <v>146</v>
      </c>
      <c r="J15" s="16"/>
      <c r="K15" s="16">
        <v>221</v>
      </c>
      <c r="L15" s="16">
        <v>206</v>
      </c>
      <c r="M15" s="16"/>
      <c r="N15" s="16">
        <v>280</v>
      </c>
      <c r="O15" s="16">
        <v>285</v>
      </c>
      <c r="P15" s="16"/>
      <c r="Q15" s="16">
        <v>111</v>
      </c>
      <c r="R15" s="16">
        <v>121</v>
      </c>
      <c r="S15" s="16"/>
      <c r="T15" s="16">
        <v>83</v>
      </c>
      <c r="U15" s="16">
        <v>70</v>
      </c>
      <c r="V15" s="18"/>
      <c r="W15" s="17"/>
      <c r="X15" s="8"/>
      <c r="Y15" s="18"/>
      <c r="Z15" s="1"/>
      <c r="AA15" s="16"/>
      <c r="AB15" s="16"/>
      <c r="AC15" s="16"/>
      <c r="AD15" s="16"/>
      <c r="AE15" s="16"/>
      <c r="AF15" s="16"/>
      <c r="AH15" s="16"/>
      <c r="AI15" s="16"/>
      <c r="AK15" s="16"/>
      <c r="AQ15" s="18"/>
      <c r="AR15" s="18"/>
      <c r="AT15" s="18"/>
      <c r="AU15" s="18"/>
      <c r="AV15" s="18"/>
      <c r="AW15" s="18"/>
      <c r="AY15" s="18"/>
    </row>
    <row r="16" spans="1:51" ht="17.25" customHeight="1" x14ac:dyDescent="0.2">
      <c r="A16" s="1" t="s">
        <v>16</v>
      </c>
      <c r="B16" s="16">
        <f t="shared" si="0"/>
        <v>176</v>
      </c>
      <c r="C16" s="16">
        <f t="shared" si="0"/>
        <v>196</v>
      </c>
      <c r="D16" s="16"/>
      <c r="E16" s="16">
        <v>21</v>
      </c>
      <c r="F16" s="16">
        <v>34</v>
      </c>
      <c r="G16" s="16"/>
      <c r="H16" s="16">
        <v>25</v>
      </c>
      <c r="I16" s="16">
        <v>17</v>
      </c>
      <c r="J16" s="16"/>
      <c r="K16" s="16">
        <v>23</v>
      </c>
      <c r="L16" s="16">
        <v>30</v>
      </c>
      <c r="M16" s="16"/>
      <c r="N16" s="16">
        <v>57</v>
      </c>
      <c r="O16" s="16">
        <v>63</v>
      </c>
      <c r="P16" s="16"/>
      <c r="Q16" s="16">
        <v>25</v>
      </c>
      <c r="R16" s="16">
        <v>26</v>
      </c>
      <c r="S16" s="16"/>
      <c r="T16" s="16">
        <v>25</v>
      </c>
      <c r="U16" s="16">
        <v>26</v>
      </c>
      <c r="V16" s="18"/>
      <c r="W16" s="17"/>
      <c r="X16" s="8"/>
      <c r="Y16" s="18"/>
      <c r="Z16" s="1"/>
      <c r="AA16" s="16"/>
      <c r="AB16" s="16"/>
      <c r="AC16" s="16"/>
      <c r="AD16" s="16"/>
      <c r="AE16" s="16"/>
      <c r="AF16" s="16"/>
      <c r="AH16" s="16"/>
      <c r="AI16" s="16"/>
      <c r="AK16" s="16"/>
      <c r="AQ16" s="18"/>
      <c r="AR16" s="18"/>
      <c r="AT16" s="18"/>
      <c r="AU16" s="18"/>
      <c r="AV16" s="18"/>
      <c r="AW16" s="18"/>
      <c r="AY16" s="18"/>
    </row>
    <row r="17" spans="1:51" ht="12" customHeight="1" x14ac:dyDescent="0.2">
      <c r="A17" s="15" t="s">
        <v>17</v>
      </c>
      <c r="B17" s="16">
        <f t="shared" si="0"/>
        <v>905</v>
      </c>
      <c r="C17" s="16">
        <f t="shared" si="0"/>
        <v>901</v>
      </c>
      <c r="D17" s="16"/>
      <c r="E17" s="16">
        <v>159</v>
      </c>
      <c r="F17" s="16">
        <v>137</v>
      </c>
      <c r="G17" s="16"/>
      <c r="H17" s="16">
        <v>113</v>
      </c>
      <c r="I17" s="16">
        <v>128</v>
      </c>
      <c r="J17" s="16"/>
      <c r="K17" s="16">
        <v>151</v>
      </c>
      <c r="L17" s="16">
        <v>177</v>
      </c>
      <c r="M17" s="16"/>
      <c r="N17" s="16">
        <v>238</v>
      </c>
      <c r="O17" s="16">
        <v>239</v>
      </c>
      <c r="P17" s="16"/>
      <c r="Q17" s="16">
        <v>130</v>
      </c>
      <c r="R17" s="16">
        <v>128</v>
      </c>
      <c r="S17" s="16"/>
      <c r="T17" s="16">
        <v>114</v>
      </c>
      <c r="U17" s="16">
        <v>92</v>
      </c>
      <c r="V17" s="18"/>
      <c r="W17" s="17"/>
      <c r="X17" s="8"/>
      <c r="Y17" s="18"/>
      <c r="Z17" s="1"/>
      <c r="AA17" s="16"/>
      <c r="AB17" s="16"/>
      <c r="AC17" s="16"/>
      <c r="AD17" s="16"/>
      <c r="AE17" s="16"/>
      <c r="AF17" s="16"/>
      <c r="AH17" s="16"/>
      <c r="AI17" s="16"/>
      <c r="AK17" s="16"/>
      <c r="AQ17" s="18"/>
      <c r="AR17" s="18"/>
      <c r="AT17" s="18"/>
      <c r="AU17" s="18"/>
      <c r="AV17" s="18"/>
      <c r="AW17" s="18"/>
      <c r="AY17" s="18"/>
    </row>
    <row r="18" spans="1:51" ht="12" customHeight="1" x14ac:dyDescent="0.2">
      <c r="A18" s="15" t="s">
        <v>18</v>
      </c>
      <c r="B18" s="16">
        <f t="shared" si="0"/>
        <v>45</v>
      </c>
      <c r="C18" s="16">
        <f t="shared" si="0"/>
        <v>56</v>
      </c>
      <c r="D18" s="16"/>
      <c r="E18" s="30">
        <v>4</v>
      </c>
      <c r="F18" s="16">
        <v>7</v>
      </c>
      <c r="G18" s="16"/>
      <c r="H18" s="16">
        <v>7</v>
      </c>
      <c r="I18" s="16">
        <v>3</v>
      </c>
      <c r="J18" s="16"/>
      <c r="K18" s="16">
        <v>3</v>
      </c>
      <c r="L18" s="16">
        <v>5</v>
      </c>
      <c r="M18" s="16"/>
      <c r="N18" s="16">
        <v>14</v>
      </c>
      <c r="O18" s="16">
        <v>21</v>
      </c>
      <c r="P18" s="16"/>
      <c r="Q18" s="16">
        <v>8</v>
      </c>
      <c r="R18" s="16">
        <v>9</v>
      </c>
      <c r="S18" s="16"/>
      <c r="T18" s="16">
        <v>9</v>
      </c>
      <c r="U18" s="16">
        <v>11</v>
      </c>
      <c r="V18" s="18"/>
      <c r="W18" s="17"/>
      <c r="X18" s="8"/>
      <c r="Y18" s="18"/>
      <c r="Z18" s="1"/>
      <c r="AA18" s="16"/>
      <c r="AB18" s="16"/>
      <c r="AC18" s="16"/>
      <c r="AD18" s="16"/>
      <c r="AE18" s="16"/>
      <c r="AF18" s="16"/>
      <c r="AH18" s="16"/>
      <c r="AI18" s="16"/>
      <c r="AK18" s="16"/>
      <c r="AQ18" s="18"/>
      <c r="AR18" s="18"/>
      <c r="AT18" s="18"/>
      <c r="AU18" s="18"/>
      <c r="AV18" s="18"/>
      <c r="AW18" s="18"/>
      <c r="AY18" s="18"/>
    </row>
    <row r="19" spans="1:51" ht="12" customHeight="1" x14ac:dyDescent="0.2">
      <c r="A19" s="15" t="s">
        <v>19</v>
      </c>
      <c r="B19" s="16">
        <f t="shared" si="0"/>
        <v>488</v>
      </c>
      <c r="C19" s="16">
        <f t="shared" si="0"/>
        <v>519</v>
      </c>
      <c r="D19" s="16"/>
      <c r="E19" s="16">
        <v>75</v>
      </c>
      <c r="F19" s="16">
        <v>81</v>
      </c>
      <c r="G19" s="16"/>
      <c r="H19" s="16">
        <v>38</v>
      </c>
      <c r="I19" s="16">
        <v>74</v>
      </c>
      <c r="J19" s="16"/>
      <c r="K19" s="16">
        <v>87</v>
      </c>
      <c r="L19" s="16">
        <v>87</v>
      </c>
      <c r="M19" s="16"/>
      <c r="N19" s="16">
        <v>147</v>
      </c>
      <c r="O19" s="16">
        <v>154</v>
      </c>
      <c r="P19" s="16"/>
      <c r="Q19" s="16">
        <v>81</v>
      </c>
      <c r="R19" s="16">
        <v>80</v>
      </c>
      <c r="S19" s="16"/>
      <c r="T19" s="16">
        <v>60</v>
      </c>
      <c r="U19" s="16">
        <v>43</v>
      </c>
      <c r="V19" s="18"/>
      <c r="W19" s="17"/>
      <c r="X19" s="8"/>
      <c r="Y19" s="18"/>
      <c r="Z19" s="1"/>
      <c r="AA19" s="16"/>
      <c r="AB19" s="16"/>
      <c r="AC19" s="16"/>
      <c r="AD19" s="16"/>
      <c r="AE19" s="16"/>
      <c r="AF19" s="16"/>
      <c r="AH19" s="16"/>
      <c r="AI19" s="16"/>
      <c r="AK19" s="16"/>
      <c r="AQ19" s="18"/>
      <c r="AR19" s="18"/>
      <c r="AT19" s="18"/>
      <c r="AU19" s="18"/>
      <c r="AV19" s="18"/>
      <c r="AW19" s="18"/>
      <c r="AY19" s="18"/>
    </row>
    <row r="20" spans="1:51" ht="12" customHeight="1" x14ac:dyDescent="0.2">
      <c r="A20" s="15" t="s">
        <v>20</v>
      </c>
      <c r="B20" s="16">
        <f t="shared" si="0"/>
        <v>225</v>
      </c>
      <c r="C20" s="16">
        <f t="shared" si="0"/>
        <v>235</v>
      </c>
      <c r="D20" s="16"/>
      <c r="E20" s="16">
        <v>44</v>
      </c>
      <c r="F20" s="16">
        <v>33</v>
      </c>
      <c r="G20" s="16"/>
      <c r="H20" s="16">
        <v>30</v>
      </c>
      <c r="I20" s="16">
        <v>25</v>
      </c>
      <c r="J20" s="16"/>
      <c r="K20" s="16">
        <v>37</v>
      </c>
      <c r="L20" s="16">
        <v>43</v>
      </c>
      <c r="M20" s="16"/>
      <c r="N20" s="16">
        <v>49</v>
      </c>
      <c r="O20" s="16">
        <v>61</v>
      </c>
      <c r="P20" s="16"/>
      <c r="Q20" s="16">
        <v>33</v>
      </c>
      <c r="R20" s="16">
        <v>34</v>
      </c>
      <c r="S20" s="16"/>
      <c r="T20" s="16">
        <v>32</v>
      </c>
      <c r="U20" s="16">
        <v>39</v>
      </c>
      <c r="V20" s="18"/>
      <c r="W20" s="17"/>
      <c r="X20" s="8"/>
      <c r="Y20" s="18"/>
      <c r="Z20" s="1"/>
      <c r="AA20" s="16"/>
      <c r="AB20" s="16"/>
      <c r="AC20" s="16"/>
      <c r="AD20" s="16"/>
      <c r="AE20" s="16"/>
      <c r="AF20" s="16"/>
      <c r="AH20" s="16"/>
      <c r="AI20" s="16"/>
      <c r="AK20" s="16"/>
      <c r="AQ20" s="18"/>
      <c r="AR20" s="18"/>
      <c r="AT20" s="18"/>
      <c r="AU20" s="18"/>
      <c r="AV20" s="18"/>
      <c r="AW20" s="18"/>
      <c r="AY20" s="18"/>
    </row>
    <row r="21" spans="1:51" ht="17.25" customHeight="1" x14ac:dyDescent="0.2">
      <c r="A21" s="15" t="s">
        <v>21</v>
      </c>
      <c r="B21" s="16">
        <f t="shared" si="0"/>
        <v>6089</v>
      </c>
      <c r="C21" s="16">
        <f t="shared" si="0"/>
        <v>5616</v>
      </c>
      <c r="D21" s="16"/>
      <c r="E21" s="16">
        <v>830</v>
      </c>
      <c r="F21" s="16">
        <v>831</v>
      </c>
      <c r="G21" s="16"/>
      <c r="H21" s="16">
        <v>878</v>
      </c>
      <c r="I21" s="16">
        <v>1060</v>
      </c>
      <c r="J21" s="16"/>
      <c r="K21" s="16">
        <v>1089</v>
      </c>
      <c r="L21" s="16">
        <v>1106</v>
      </c>
      <c r="M21" s="16"/>
      <c r="N21" s="16">
        <v>1629</v>
      </c>
      <c r="O21" s="16">
        <v>1372</v>
      </c>
      <c r="P21" s="16"/>
      <c r="Q21" s="16">
        <v>892</v>
      </c>
      <c r="R21" s="16">
        <v>694</v>
      </c>
      <c r="S21" s="16"/>
      <c r="T21" s="16">
        <v>771</v>
      </c>
      <c r="U21" s="16">
        <v>553</v>
      </c>
      <c r="V21" s="18"/>
      <c r="W21" s="17"/>
      <c r="X21" s="8"/>
      <c r="Y21" s="18"/>
      <c r="Z21" s="1"/>
      <c r="AA21" s="16"/>
      <c r="AB21" s="16"/>
      <c r="AC21" s="16"/>
      <c r="AD21" s="16"/>
      <c r="AE21" s="16"/>
      <c r="AF21" s="16"/>
      <c r="AH21" s="16"/>
      <c r="AI21" s="16"/>
      <c r="AK21" s="16"/>
      <c r="AQ21" s="18"/>
      <c r="AR21" s="18"/>
      <c r="AT21" s="18"/>
      <c r="AU21" s="18"/>
      <c r="AV21" s="18"/>
      <c r="AW21" s="18"/>
      <c r="AY21" s="18"/>
    </row>
    <row r="22" spans="1:51" ht="17.25" customHeight="1" x14ac:dyDescent="0.2">
      <c r="A22" s="21" t="s">
        <v>22</v>
      </c>
      <c r="B22" s="16">
        <f>SUM(B23:B24)</f>
        <v>9051</v>
      </c>
      <c r="C22" s="16">
        <f>SUM(C23:C24)</f>
        <v>9373</v>
      </c>
      <c r="D22" s="16"/>
      <c r="E22" s="16">
        <f>SUM(E23:E24)</f>
        <v>1602</v>
      </c>
      <c r="F22" s="16">
        <f>SUM(F23:F24)</f>
        <v>1711</v>
      </c>
      <c r="G22" s="22"/>
      <c r="H22" s="16">
        <f>SUM(H23:H24)</f>
        <v>1209</v>
      </c>
      <c r="I22" s="16">
        <f>SUM(I23:I24)</f>
        <v>1298</v>
      </c>
      <c r="J22" s="22"/>
      <c r="K22" s="16">
        <f>SUM(K23:K24)</f>
        <v>1746</v>
      </c>
      <c r="L22" s="16">
        <f>SUM(L23:L24)</f>
        <v>1798</v>
      </c>
      <c r="M22" s="22"/>
      <c r="N22" s="16">
        <f>SUM(N23:N24)</f>
        <v>2466</v>
      </c>
      <c r="O22" s="16">
        <f>SUM(O23:O24)</f>
        <v>2573</v>
      </c>
      <c r="P22" s="22"/>
      <c r="Q22" s="16">
        <f>SUM(Q23:Q24)</f>
        <v>1106</v>
      </c>
      <c r="R22" s="16">
        <f>SUM(R23:R24)</f>
        <v>1162</v>
      </c>
      <c r="S22" s="22"/>
      <c r="T22" s="16">
        <f>SUM(T23:T24)</f>
        <v>922</v>
      </c>
      <c r="U22" s="16">
        <f>SUM(U23:U24)</f>
        <v>831</v>
      </c>
      <c r="V22" s="23"/>
      <c r="W22" s="17"/>
      <c r="X22" s="8"/>
      <c r="Y22" s="18"/>
      <c r="Z22" s="1"/>
      <c r="AA22" s="22"/>
      <c r="AB22" s="22"/>
      <c r="AC22" s="16"/>
      <c r="AD22" s="22"/>
      <c r="AE22" s="16"/>
      <c r="AF22" s="16"/>
      <c r="AH22" s="22"/>
      <c r="AI22" s="16"/>
      <c r="AK22" s="16"/>
      <c r="AQ22" s="23"/>
      <c r="AR22" s="23"/>
      <c r="AT22" s="23"/>
      <c r="AU22" s="23"/>
      <c r="AV22" s="23"/>
      <c r="AW22" s="23"/>
      <c r="AY22" s="23"/>
    </row>
    <row r="23" spans="1:51" ht="12" customHeight="1" x14ac:dyDescent="0.2">
      <c r="A23" s="24" t="s">
        <v>23</v>
      </c>
      <c r="B23" s="16">
        <f>SUM(B7:B8,B10:B12,B15:B17,B19)</f>
        <v>8071</v>
      </c>
      <c r="C23" s="16">
        <f>SUM(C7:C8,C10:C12,C15:C17,C19)</f>
        <v>8285</v>
      </c>
      <c r="D23" s="16"/>
      <c r="E23" s="16">
        <f>SUM(E7:E8,E10:E12,E15:E17,E19)</f>
        <v>1485</v>
      </c>
      <c r="F23" s="16">
        <f>SUM(F7:F8,F10:F12,F15:F17,F19)</f>
        <v>1590</v>
      </c>
      <c r="G23" s="22"/>
      <c r="H23" s="16">
        <f>SUM(H7:H8,H10:H12,H15:H17,H19)</f>
        <v>1088</v>
      </c>
      <c r="I23" s="16">
        <f>SUM(I7:I8,I10:I12,I15:I17,I19)</f>
        <v>1157</v>
      </c>
      <c r="J23" s="22"/>
      <c r="K23" s="16">
        <f>SUM(K7:K8,K10:K12,K15:K17,K19)</f>
        <v>1624</v>
      </c>
      <c r="L23" s="16">
        <f>SUM(L7:L8,L10:L12,L15:L17,L19)</f>
        <v>1640</v>
      </c>
      <c r="M23" s="22"/>
      <c r="N23" s="16">
        <f>SUM(N7:N8,N10:N12,N15:N17,N19)</f>
        <v>2188</v>
      </c>
      <c r="O23" s="16">
        <f>SUM(O7:O8,O10:O12,O15:O17,O19)</f>
        <v>2255</v>
      </c>
      <c r="P23" s="22"/>
      <c r="Q23" s="16">
        <f>SUM(Q7:Q8,Q10:Q12,Q15:Q17,Q19)</f>
        <v>943</v>
      </c>
      <c r="R23" s="16">
        <f>SUM(R7:R8,R10:R12,R15:R17,R19)</f>
        <v>971</v>
      </c>
      <c r="S23" s="22"/>
      <c r="T23" s="16">
        <f>SUM(T7:T8,T10:T12,T15:T17,T19)</f>
        <v>743</v>
      </c>
      <c r="U23" s="16">
        <f>SUM(U7:U8,U10:U12,U15:U17,U19)</f>
        <v>672</v>
      </c>
      <c r="V23" s="23"/>
      <c r="W23" s="17"/>
      <c r="X23" s="8"/>
      <c r="Y23" s="18"/>
      <c r="Z23" s="1"/>
      <c r="AA23" s="22"/>
      <c r="AB23" s="22"/>
      <c r="AC23" s="16"/>
      <c r="AD23" s="22"/>
      <c r="AE23" s="16"/>
      <c r="AF23" s="16"/>
      <c r="AH23" s="22"/>
      <c r="AI23" s="16"/>
      <c r="AK23" s="16"/>
      <c r="AQ23" s="23"/>
      <c r="AR23" s="23"/>
      <c r="AT23" s="23"/>
      <c r="AU23" s="23"/>
      <c r="AV23" s="23"/>
      <c r="AW23" s="23"/>
      <c r="AY23" s="23"/>
    </row>
    <row r="24" spans="1:51" ht="12" customHeight="1" x14ac:dyDescent="0.2">
      <c r="A24" s="24" t="s">
        <v>24</v>
      </c>
      <c r="B24" s="16">
        <f>SUM(B6,B9,B13:B14,B18,B20)</f>
        <v>980</v>
      </c>
      <c r="C24" s="16">
        <f>SUM(C6,C9,C13:C14,C18,C20)</f>
        <v>1088</v>
      </c>
      <c r="D24" s="16"/>
      <c r="E24" s="16">
        <f>SUM(E6,E9,E13:E14,E18,E20)</f>
        <v>117</v>
      </c>
      <c r="F24" s="16">
        <f>SUM(F6,F9,F13:F14,F18,F20)</f>
        <v>121</v>
      </c>
      <c r="G24" s="22"/>
      <c r="H24" s="16">
        <f>SUM(H6,H9,H13:H14,H18,H20)</f>
        <v>121</v>
      </c>
      <c r="I24" s="16">
        <f>SUM(I6,I9,I13:I14,I18,I20)</f>
        <v>141</v>
      </c>
      <c r="J24" s="22"/>
      <c r="K24" s="16">
        <f>SUM(K6,K9,K13:K14,K18,K20)</f>
        <v>122</v>
      </c>
      <c r="L24" s="16">
        <f>SUM(L6,L9,L13:L14,L18,L20)</f>
        <v>158</v>
      </c>
      <c r="M24" s="22"/>
      <c r="N24" s="16">
        <f>SUM(N6,N9,N13:N14,N18,N20)</f>
        <v>278</v>
      </c>
      <c r="O24" s="16">
        <f>SUM(O6,O9,O13:O14,O18,O20)</f>
        <v>318</v>
      </c>
      <c r="P24" s="22"/>
      <c r="Q24" s="16">
        <f>SUM(Q6,Q9,Q13:Q14,Q18,Q20)</f>
        <v>163</v>
      </c>
      <c r="R24" s="16">
        <f>SUM(R6,R9,R13:R14,R18,R20)</f>
        <v>191</v>
      </c>
      <c r="S24" s="22"/>
      <c r="T24" s="16">
        <f>SUM(T6,T9,T13:T14,T18,T20)</f>
        <v>179</v>
      </c>
      <c r="U24" s="16">
        <f>SUM(U6,U9,U13:U14,U18,U20)</f>
        <v>159</v>
      </c>
      <c r="V24" s="23"/>
      <c r="W24" s="17"/>
      <c r="X24" s="8"/>
      <c r="Y24" s="18"/>
      <c r="Z24" s="1"/>
      <c r="AA24" s="27"/>
      <c r="AB24" s="27"/>
      <c r="AC24" s="16"/>
      <c r="AD24" s="27"/>
      <c r="AE24" s="16"/>
      <c r="AF24" s="16"/>
      <c r="AH24" s="22"/>
      <c r="AI24" s="16"/>
      <c r="AK24" s="16"/>
      <c r="AQ24" s="23"/>
      <c r="AR24" s="23"/>
      <c r="AT24" s="23"/>
      <c r="AU24" s="23"/>
      <c r="AV24" s="23"/>
      <c r="AW24" s="23"/>
      <c r="AY24" s="23"/>
    </row>
    <row r="25" spans="1:51" ht="17.25" customHeight="1" x14ac:dyDescent="0.2">
      <c r="A25" s="25" t="s">
        <v>25</v>
      </c>
      <c r="B25" s="26">
        <f>SUM(B21,B22)</f>
        <v>15140</v>
      </c>
      <c r="C25" s="26">
        <f>SUM(C21,C22)</f>
        <v>14989</v>
      </c>
      <c r="D25" s="26"/>
      <c r="E25" s="26">
        <f>SUM(E21,E22)</f>
        <v>2432</v>
      </c>
      <c r="F25" s="26">
        <f>SUM(F21,F22)</f>
        <v>2542</v>
      </c>
      <c r="G25" s="27"/>
      <c r="H25" s="26">
        <f>SUM(H21,H22)</f>
        <v>2087</v>
      </c>
      <c r="I25" s="26">
        <f>SUM(I21,I22)</f>
        <v>2358</v>
      </c>
      <c r="J25" s="27"/>
      <c r="K25" s="26">
        <f>SUM(K21,K22)</f>
        <v>2835</v>
      </c>
      <c r="L25" s="26">
        <f>SUM(L21,L22)</f>
        <v>2904</v>
      </c>
      <c r="M25" s="27"/>
      <c r="N25" s="26">
        <f>SUM(N21,N22)</f>
        <v>4095</v>
      </c>
      <c r="O25" s="26">
        <f>SUM(O21,O22)</f>
        <v>3945</v>
      </c>
      <c r="P25" s="27"/>
      <c r="Q25" s="26">
        <f>SUM(Q21,Q22)</f>
        <v>1998</v>
      </c>
      <c r="R25" s="26">
        <f>SUM(R21,R22)</f>
        <v>1856</v>
      </c>
      <c r="S25" s="27"/>
      <c r="T25" s="26">
        <f>SUM(T21,T22)</f>
        <v>1693</v>
      </c>
      <c r="U25" s="26">
        <f>SUM(U21,U22)</f>
        <v>1384</v>
      </c>
      <c r="V25" s="28"/>
      <c r="W25" s="17"/>
      <c r="X25" s="8"/>
      <c r="Y25" s="18"/>
      <c r="Z25" s="1"/>
      <c r="AA25" s="30"/>
      <c r="AB25" s="30"/>
      <c r="AC25" s="16"/>
      <c r="AD25" s="30"/>
      <c r="AE25" s="30"/>
      <c r="AF25" s="30"/>
      <c r="AH25" s="27"/>
      <c r="AI25" s="16"/>
      <c r="AK25" s="16"/>
      <c r="AQ25" s="28"/>
      <c r="AR25" s="28"/>
      <c r="AT25" s="28"/>
      <c r="AU25" s="28"/>
      <c r="AV25" s="28"/>
      <c r="AW25" s="28"/>
      <c r="AY25" s="28"/>
    </row>
    <row r="26" spans="1:51" ht="17.25" customHeight="1" x14ac:dyDescent="0.2">
      <c r="A26" s="13" t="s">
        <v>26</v>
      </c>
      <c r="B26" s="29"/>
      <c r="C26" s="29"/>
      <c r="D26" s="29"/>
      <c r="E26" s="14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12"/>
      <c r="W26" s="17"/>
      <c r="X26" s="8"/>
      <c r="Y26" s="23"/>
      <c r="Z26" s="22"/>
      <c r="AA26" s="22"/>
      <c r="AB26" s="22"/>
      <c r="AC26" s="16"/>
      <c r="AD26" s="22"/>
      <c r="AE26" s="16"/>
      <c r="AF26" s="16"/>
      <c r="AH26" s="30"/>
      <c r="AI26" s="30"/>
      <c r="AK26" s="30"/>
      <c r="AO26" s="12"/>
      <c r="AP26" s="12"/>
      <c r="AQ26" s="12"/>
      <c r="AR26" s="12"/>
      <c r="AS26" s="12"/>
      <c r="AT26" s="12"/>
      <c r="AU26" s="12"/>
      <c r="AV26" s="12"/>
      <c r="AW26" s="12"/>
    </row>
    <row r="27" spans="1:51" ht="12" customHeight="1" x14ac:dyDescent="0.2">
      <c r="A27" s="15" t="s">
        <v>6</v>
      </c>
      <c r="B27" s="31">
        <f>B6/SUM(B6:C6)*100</f>
        <v>47.438752783964368</v>
      </c>
      <c r="C27" s="31">
        <f>C6/SUM(B6:C6)*100</f>
        <v>52.561247216035632</v>
      </c>
      <c r="D27" s="16"/>
      <c r="E27" s="31">
        <f>E6/SUM(E6:F6)*100</f>
        <v>52.5</v>
      </c>
      <c r="F27" s="31">
        <f>F6/SUM(E6:F6)*100</f>
        <v>47.5</v>
      </c>
      <c r="G27" s="16"/>
      <c r="H27" s="31">
        <f>H6/SUM(H6:I6)*100</f>
        <v>42.372881355932201</v>
      </c>
      <c r="I27" s="31">
        <f>I6/SUM(H6:I6)*100</f>
        <v>57.627118644067799</v>
      </c>
      <c r="J27" s="16"/>
      <c r="K27" s="31">
        <f>K6/SUM(K6:L6)*100</f>
        <v>53.191489361702125</v>
      </c>
      <c r="L27" s="31">
        <f>L6/SUM(K6:L6)*100</f>
        <v>46.808510638297875</v>
      </c>
      <c r="M27" s="16"/>
      <c r="N27" s="31">
        <f>N6/SUM(N6:O6)*100</f>
        <v>47.096774193548384</v>
      </c>
      <c r="O27" s="31">
        <f>O6/SUM(N6:O6)*100</f>
        <v>52.903225806451616</v>
      </c>
      <c r="P27" s="16"/>
      <c r="Q27" s="31">
        <f>Q6/SUM(Q6:R6)*100</f>
        <v>39.743589743589745</v>
      </c>
      <c r="R27" s="31">
        <f>R6/SUM(Q6:R6)*100</f>
        <v>60.256410256410255</v>
      </c>
      <c r="S27" s="16"/>
      <c r="T27" s="31">
        <f>T6/SUM(T6:U6)*100</f>
        <v>54.285714285714285</v>
      </c>
      <c r="U27" s="31">
        <f>U6/SUM(T6:U6)*100</f>
        <v>45.714285714285715</v>
      </c>
      <c r="V27" s="17"/>
      <c r="W27" s="17"/>
      <c r="X27" s="8"/>
      <c r="Z27" s="8"/>
      <c r="AA27" s="8"/>
      <c r="AC27" s="8"/>
      <c r="AD27" s="8"/>
      <c r="AF27" s="8"/>
      <c r="AG27" s="8"/>
      <c r="AI27" s="8"/>
      <c r="AJ27" s="8"/>
      <c r="AL27" s="8"/>
      <c r="AM27" s="8"/>
      <c r="AO27" s="8"/>
      <c r="AP27" s="8"/>
      <c r="AR27" s="8"/>
      <c r="AS27" s="8"/>
      <c r="AU27" s="8"/>
      <c r="AV27" s="8"/>
      <c r="AX27" s="8"/>
    </row>
    <row r="28" spans="1:51" ht="12" customHeight="1" x14ac:dyDescent="0.2">
      <c r="A28" s="15" t="s">
        <v>7</v>
      </c>
      <c r="B28" s="31">
        <f t="shared" ref="B28:B46" si="1">B7/SUM(B7:C7)*100</f>
        <v>47.494780793319414</v>
      </c>
      <c r="C28" s="31">
        <f t="shared" ref="C28:C46" si="2">C7/SUM(B7:C7)*100</f>
        <v>52.505219206680586</v>
      </c>
      <c r="D28" s="16"/>
      <c r="E28" s="31">
        <f t="shared" ref="E28:E46" si="3">E7/SUM(E7:F7)*100</f>
        <v>50</v>
      </c>
      <c r="F28" s="31">
        <f t="shared" ref="F28:F46" si="4">F7/SUM(E7:F7)*100</f>
        <v>50</v>
      </c>
      <c r="G28" s="16"/>
      <c r="H28" s="31">
        <f t="shared" ref="H28:H46" si="5">H7/SUM(H7:I7)*100</f>
        <v>44.736842105263158</v>
      </c>
      <c r="I28" s="31">
        <f t="shared" ref="I28:I46" si="6">I7/SUM(H7:I7)*100</f>
        <v>55.26315789473685</v>
      </c>
      <c r="J28" s="16"/>
      <c r="K28" s="31">
        <f t="shared" ref="K28:K46" si="7">K7/SUM(K7:L7)*100</f>
        <v>47.928994082840234</v>
      </c>
      <c r="L28" s="31">
        <f t="shared" ref="L28:L46" si="8">L7/SUM(K7:L7)*100</f>
        <v>52.071005917159766</v>
      </c>
      <c r="M28" s="16"/>
      <c r="N28" s="31">
        <f t="shared" ref="N28:N46" si="9">N7/SUM(N7:O7)*100</f>
        <v>45.138888888888893</v>
      </c>
      <c r="O28" s="31">
        <f t="shared" ref="O28:O46" si="10">O7/SUM(N7:O7)*100</f>
        <v>54.861111111111114</v>
      </c>
      <c r="P28" s="16"/>
      <c r="Q28" s="31">
        <f t="shared" ref="Q28:Q46" si="11">Q7/SUM(Q7:R7)*100</f>
        <v>49.629629629629626</v>
      </c>
      <c r="R28" s="31">
        <f t="shared" ref="R28:R46" si="12">R7/SUM(Q7:R7)*100</f>
        <v>50.370370370370367</v>
      </c>
      <c r="S28" s="16"/>
      <c r="T28" s="31">
        <f t="shared" ref="T28:T46" si="13">T7/SUM(T7:U7)*100</f>
        <v>50</v>
      </c>
      <c r="U28" s="31">
        <f t="shared" ref="U28:U46" si="14">U7/SUM(T7:U7)*100</f>
        <v>50</v>
      </c>
      <c r="V28" s="32"/>
      <c r="W28" s="32"/>
      <c r="X28" s="8"/>
      <c r="Z28" s="8"/>
      <c r="AA28" s="8"/>
      <c r="AC28" s="8"/>
      <c r="AD28" s="8"/>
      <c r="AF28" s="8"/>
      <c r="AG28" s="8"/>
      <c r="AI28" s="8"/>
      <c r="AJ28" s="8"/>
      <c r="AL28" s="8"/>
      <c r="AM28" s="8"/>
      <c r="AO28" s="8"/>
      <c r="AP28" s="8"/>
      <c r="AR28" s="17"/>
      <c r="AS28" s="44"/>
      <c r="AT28" s="17"/>
      <c r="AU28" s="17"/>
      <c r="AV28" s="44"/>
      <c r="AW28" s="32"/>
    </row>
    <row r="29" spans="1:51" ht="12" customHeight="1" x14ac:dyDescent="0.2">
      <c r="A29" s="15" t="s">
        <v>8</v>
      </c>
      <c r="B29" s="31">
        <f t="shared" si="1"/>
        <v>50.019208605455248</v>
      </c>
      <c r="C29" s="31">
        <f t="shared" si="2"/>
        <v>49.980791394544752</v>
      </c>
      <c r="D29" s="16"/>
      <c r="E29" s="31">
        <f t="shared" si="3"/>
        <v>49.570815450643778</v>
      </c>
      <c r="F29" s="31">
        <f t="shared" si="4"/>
        <v>50.429184549356222</v>
      </c>
      <c r="G29" s="16"/>
      <c r="H29" s="31">
        <f t="shared" si="5"/>
        <v>45.923913043478258</v>
      </c>
      <c r="I29" s="31">
        <f t="shared" si="6"/>
        <v>54.076086956521742</v>
      </c>
      <c r="J29" s="16"/>
      <c r="K29" s="31">
        <f t="shared" si="7"/>
        <v>50.916496945010181</v>
      </c>
      <c r="L29" s="31">
        <f t="shared" si="8"/>
        <v>49.083503054989819</v>
      </c>
      <c r="M29" s="16"/>
      <c r="N29" s="31">
        <f t="shared" si="9"/>
        <v>49.500713266761771</v>
      </c>
      <c r="O29" s="31">
        <f t="shared" si="10"/>
        <v>50.499286733238236</v>
      </c>
      <c r="P29" s="16"/>
      <c r="Q29" s="31">
        <f t="shared" si="11"/>
        <v>51.257861635220124</v>
      </c>
      <c r="R29" s="31">
        <f t="shared" si="12"/>
        <v>48.742138364779876</v>
      </c>
      <c r="S29" s="16"/>
      <c r="T29" s="31">
        <f t="shared" si="13"/>
        <v>54.826254826254825</v>
      </c>
      <c r="U29" s="31">
        <f t="shared" si="14"/>
        <v>45.173745173745175</v>
      </c>
      <c r="V29" s="18"/>
      <c r="W29" s="18"/>
      <c r="X29" s="8"/>
      <c r="Z29" s="8"/>
      <c r="AA29" s="8"/>
      <c r="AC29" s="8"/>
      <c r="AD29" s="8"/>
      <c r="AF29" s="8"/>
      <c r="AG29" s="8"/>
      <c r="AI29" s="8"/>
      <c r="AJ29" s="8"/>
      <c r="AL29" s="8"/>
      <c r="AM29" s="8"/>
      <c r="AO29" s="8"/>
      <c r="AP29" s="8"/>
      <c r="AR29" s="17"/>
      <c r="AS29" s="44"/>
      <c r="AT29" s="17"/>
      <c r="AU29" s="17"/>
      <c r="AV29" s="44"/>
      <c r="AW29" s="18"/>
    </row>
    <row r="30" spans="1:51" ht="12" customHeight="1" x14ac:dyDescent="0.2">
      <c r="A30" s="15" t="s">
        <v>9</v>
      </c>
      <c r="B30" s="31">
        <f t="shared" si="1"/>
        <v>47.908745247148289</v>
      </c>
      <c r="C30" s="31">
        <f t="shared" si="2"/>
        <v>52.091254752851711</v>
      </c>
      <c r="D30" s="16"/>
      <c r="E30" s="31">
        <f t="shared" si="3"/>
        <v>45.833333333333329</v>
      </c>
      <c r="F30" s="31">
        <f t="shared" si="4"/>
        <v>54.166666666666664</v>
      </c>
      <c r="G30" s="16"/>
      <c r="H30" s="31">
        <f t="shared" si="5"/>
        <v>44.594594594594597</v>
      </c>
      <c r="I30" s="31">
        <f t="shared" si="6"/>
        <v>55.405405405405403</v>
      </c>
      <c r="J30" s="16"/>
      <c r="K30" s="31">
        <f t="shared" si="7"/>
        <v>43.529411764705884</v>
      </c>
      <c r="L30" s="31">
        <f t="shared" si="8"/>
        <v>56.470588235294116</v>
      </c>
      <c r="M30" s="16"/>
      <c r="N30" s="31">
        <f t="shared" si="9"/>
        <v>48.062015503875969</v>
      </c>
      <c r="O30" s="31">
        <f t="shared" si="10"/>
        <v>51.937984496124031</v>
      </c>
      <c r="P30" s="16"/>
      <c r="Q30" s="31">
        <f t="shared" si="11"/>
        <v>51.648351648351657</v>
      </c>
      <c r="R30" s="31">
        <f t="shared" si="12"/>
        <v>48.35164835164835</v>
      </c>
      <c r="S30" s="16"/>
      <c r="T30" s="31">
        <f t="shared" si="13"/>
        <v>53.333333333333336</v>
      </c>
      <c r="U30" s="31">
        <f t="shared" si="14"/>
        <v>46.666666666666664</v>
      </c>
      <c r="V30" s="18"/>
      <c r="W30" s="18"/>
      <c r="X30" s="8"/>
      <c r="Z30" s="8"/>
      <c r="AA30" s="8"/>
      <c r="AC30" s="8"/>
      <c r="AD30" s="8"/>
      <c r="AF30" s="8"/>
      <c r="AG30" s="8"/>
      <c r="AI30" s="8"/>
      <c r="AJ30" s="8"/>
      <c r="AL30" s="8"/>
      <c r="AM30" s="8"/>
      <c r="AO30" s="8"/>
      <c r="AP30" s="8"/>
      <c r="AR30" s="17"/>
      <c r="AS30" s="44"/>
      <c r="AT30" s="17"/>
      <c r="AU30" s="17"/>
      <c r="AV30" s="44"/>
      <c r="AW30" s="18"/>
    </row>
    <row r="31" spans="1:51" ht="12" customHeight="1" x14ac:dyDescent="0.2">
      <c r="A31" s="15" t="s">
        <v>10</v>
      </c>
      <c r="B31" s="31">
        <f t="shared" si="1"/>
        <v>49.315068493150683</v>
      </c>
      <c r="C31" s="31">
        <f t="shared" si="2"/>
        <v>50.684931506849317</v>
      </c>
      <c r="D31" s="16"/>
      <c r="E31" s="31">
        <f t="shared" si="3"/>
        <v>50</v>
      </c>
      <c r="F31" s="31">
        <f t="shared" si="4"/>
        <v>50</v>
      </c>
      <c r="G31" s="16"/>
      <c r="H31" s="31">
        <f t="shared" si="5"/>
        <v>44.067796610169488</v>
      </c>
      <c r="I31" s="31">
        <f t="shared" si="6"/>
        <v>55.932203389830505</v>
      </c>
      <c r="J31" s="16"/>
      <c r="K31" s="31">
        <f t="shared" si="7"/>
        <v>49.494949494949495</v>
      </c>
      <c r="L31" s="31">
        <f t="shared" si="8"/>
        <v>50.505050505050505</v>
      </c>
      <c r="M31" s="16"/>
      <c r="N31" s="31">
        <f t="shared" si="9"/>
        <v>49.673202614379086</v>
      </c>
      <c r="O31" s="31">
        <f t="shared" si="10"/>
        <v>50.326797385620914</v>
      </c>
      <c r="P31" s="16"/>
      <c r="Q31" s="31">
        <f t="shared" si="11"/>
        <v>44.444444444444443</v>
      </c>
      <c r="R31" s="31">
        <f t="shared" si="12"/>
        <v>55.555555555555557</v>
      </c>
      <c r="S31" s="16"/>
      <c r="T31" s="31">
        <f t="shared" si="13"/>
        <v>56.666666666666664</v>
      </c>
      <c r="U31" s="31">
        <f t="shared" si="14"/>
        <v>43.333333333333336</v>
      </c>
      <c r="V31" s="18"/>
      <c r="W31" s="18"/>
      <c r="X31" s="8"/>
      <c r="Z31" s="8"/>
      <c r="AA31" s="8"/>
      <c r="AC31" s="8"/>
      <c r="AD31" s="8"/>
      <c r="AF31" s="8"/>
      <c r="AG31" s="8"/>
      <c r="AI31" s="8"/>
      <c r="AJ31" s="8"/>
      <c r="AL31" s="8"/>
      <c r="AM31" s="8"/>
      <c r="AO31" s="8"/>
      <c r="AP31" s="8"/>
      <c r="AR31" s="17"/>
      <c r="AS31" s="44"/>
      <c r="AT31" s="17"/>
      <c r="AU31" s="17"/>
      <c r="AV31" s="44"/>
      <c r="AW31" s="18"/>
    </row>
    <row r="32" spans="1:51" ht="17.25" customHeight="1" x14ac:dyDescent="0.2">
      <c r="A32" s="1" t="s">
        <v>11</v>
      </c>
      <c r="B32" s="31">
        <f t="shared" si="1"/>
        <v>48.655409631019388</v>
      </c>
      <c r="C32" s="31">
        <f t="shared" si="2"/>
        <v>51.344590368980612</v>
      </c>
      <c r="D32" s="16"/>
      <c r="E32" s="31">
        <f t="shared" si="3"/>
        <v>46.996466431095406</v>
      </c>
      <c r="F32" s="31">
        <f t="shared" si="4"/>
        <v>53.003533568904594</v>
      </c>
      <c r="G32" s="16"/>
      <c r="H32" s="31">
        <f t="shared" si="5"/>
        <v>46.798029556650242</v>
      </c>
      <c r="I32" s="31">
        <f t="shared" si="6"/>
        <v>53.201970443349758</v>
      </c>
      <c r="J32" s="16"/>
      <c r="K32" s="31">
        <f t="shared" si="7"/>
        <v>52.427184466019419</v>
      </c>
      <c r="L32" s="31">
        <f t="shared" si="8"/>
        <v>47.572815533980581</v>
      </c>
      <c r="M32" s="16"/>
      <c r="N32" s="31">
        <f t="shared" si="9"/>
        <v>48.888888888888886</v>
      </c>
      <c r="O32" s="31">
        <f t="shared" si="10"/>
        <v>51.111111111111107</v>
      </c>
      <c r="P32" s="16"/>
      <c r="Q32" s="31">
        <f t="shared" si="11"/>
        <v>44.059405940594061</v>
      </c>
      <c r="R32" s="31">
        <f t="shared" si="12"/>
        <v>55.940594059405946</v>
      </c>
      <c r="S32" s="16"/>
      <c r="T32" s="31">
        <f t="shared" si="13"/>
        <v>51.973684210526315</v>
      </c>
      <c r="U32" s="31">
        <f t="shared" si="14"/>
        <v>48.026315789473685</v>
      </c>
      <c r="V32" s="20"/>
      <c r="W32" s="20"/>
      <c r="X32" s="8"/>
      <c r="Z32" s="8"/>
      <c r="AA32" s="8"/>
      <c r="AC32" s="8"/>
      <c r="AD32" s="8"/>
      <c r="AF32" s="8"/>
      <c r="AG32" s="8"/>
      <c r="AI32" s="8"/>
      <c r="AJ32" s="8"/>
      <c r="AL32" s="8"/>
      <c r="AM32" s="8"/>
      <c r="AO32" s="8"/>
      <c r="AP32" s="8"/>
      <c r="AR32" s="17"/>
      <c r="AS32" s="44"/>
      <c r="AT32" s="17"/>
      <c r="AU32" s="17"/>
      <c r="AV32" s="44"/>
      <c r="AW32" s="20"/>
    </row>
    <row r="33" spans="1:49" ht="12" customHeight="1" x14ac:dyDescent="0.2">
      <c r="A33" s="15" t="s">
        <v>12</v>
      </c>
      <c r="B33" s="31">
        <f t="shared" si="1"/>
        <v>49.424433717044188</v>
      </c>
      <c r="C33" s="31">
        <f t="shared" si="2"/>
        <v>50.575566282955805</v>
      </c>
      <c r="D33" s="16"/>
      <c r="E33" s="31">
        <f t="shared" si="3"/>
        <v>47.549441100601889</v>
      </c>
      <c r="F33" s="31">
        <f t="shared" si="4"/>
        <v>52.450558899398104</v>
      </c>
      <c r="G33" s="16"/>
      <c r="H33" s="31">
        <f t="shared" si="5"/>
        <v>51.677018633540371</v>
      </c>
      <c r="I33" s="31">
        <f t="shared" si="6"/>
        <v>48.322981366459629</v>
      </c>
      <c r="J33" s="16"/>
      <c r="K33" s="31">
        <f t="shared" si="7"/>
        <v>49.423393739703457</v>
      </c>
      <c r="L33" s="31">
        <f t="shared" si="8"/>
        <v>50.576606260296543</v>
      </c>
      <c r="M33" s="16"/>
      <c r="N33" s="31">
        <f t="shared" si="9"/>
        <v>49.92795389048991</v>
      </c>
      <c r="O33" s="31">
        <f t="shared" si="10"/>
        <v>50.072046109510083</v>
      </c>
      <c r="P33" s="16"/>
      <c r="Q33" s="31">
        <f t="shared" si="11"/>
        <v>50.29821073558648</v>
      </c>
      <c r="R33" s="31">
        <f t="shared" si="12"/>
        <v>49.70178926441352</v>
      </c>
      <c r="S33" s="16"/>
      <c r="T33" s="31">
        <f t="shared" si="13"/>
        <v>46.964856230031948</v>
      </c>
      <c r="U33" s="31">
        <f t="shared" si="14"/>
        <v>53.035143769968052</v>
      </c>
      <c r="V33" s="20"/>
      <c r="W33" s="20"/>
      <c r="X33" s="8"/>
      <c r="Z33" s="8"/>
      <c r="AA33" s="8"/>
      <c r="AC33" s="8"/>
      <c r="AD33" s="8"/>
      <c r="AF33" s="8"/>
      <c r="AG33" s="8"/>
      <c r="AI33" s="8"/>
      <c r="AJ33" s="8"/>
      <c r="AL33" s="8"/>
      <c r="AM33" s="8"/>
      <c r="AO33" s="8"/>
      <c r="AP33" s="8"/>
      <c r="AR33" s="17"/>
      <c r="AS33" s="44"/>
      <c r="AT33" s="17"/>
      <c r="AU33" s="17"/>
      <c r="AV33" s="44"/>
      <c r="AW33" s="20"/>
    </row>
    <row r="34" spans="1:49" ht="12" customHeight="1" x14ac:dyDescent="0.2">
      <c r="A34" s="15" t="s">
        <v>13</v>
      </c>
      <c r="B34" s="31">
        <f t="shared" si="1"/>
        <v>46.905537459283387</v>
      </c>
      <c r="C34" s="31">
        <f t="shared" si="2"/>
        <v>53.094462540716613</v>
      </c>
      <c r="D34" s="16"/>
      <c r="E34" s="31">
        <f t="shared" si="3"/>
        <v>45.161290322580641</v>
      </c>
      <c r="F34" s="31">
        <f t="shared" si="4"/>
        <v>54.838709677419352</v>
      </c>
      <c r="G34" s="16"/>
      <c r="H34" s="31">
        <f t="shared" si="5"/>
        <v>50</v>
      </c>
      <c r="I34" s="31">
        <f t="shared" si="6"/>
        <v>50</v>
      </c>
      <c r="J34" s="16"/>
      <c r="K34" s="31">
        <f t="shared" si="7"/>
        <v>34.146341463414636</v>
      </c>
      <c r="L34" s="31">
        <f t="shared" si="8"/>
        <v>65.853658536585371</v>
      </c>
      <c r="M34" s="16"/>
      <c r="N34" s="31">
        <f t="shared" si="9"/>
        <v>47.826086956521742</v>
      </c>
      <c r="O34" s="31">
        <f t="shared" si="10"/>
        <v>52.173913043478258</v>
      </c>
      <c r="P34" s="16"/>
      <c r="Q34" s="31">
        <f t="shared" si="11"/>
        <v>39.655172413793103</v>
      </c>
      <c r="R34" s="31">
        <f t="shared" si="12"/>
        <v>60.344827586206897</v>
      </c>
      <c r="S34" s="16"/>
      <c r="T34" s="31">
        <f t="shared" si="13"/>
        <v>61.016949152542374</v>
      </c>
      <c r="U34" s="31">
        <f t="shared" si="14"/>
        <v>38.983050847457626</v>
      </c>
      <c r="V34" s="18"/>
      <c r="W34" s="18"/>
      <c r="X34" s="8"/>
      <c r="Z34" s="8"/>
      <c r="AA34" s="8"/>
      <c r="AC34" s="8"/>
      <c r="AD34" s="8"/>
      <c r="AF34" s="8"/>
      <c r="AG34" s="8"/>
      <c r="AI34" s="8"/>
      <c r="AJ34" s="8"/>
      <c r="AL34" s="8"/>
      <c r="AM34" s="8"/>
      <c r="AO34" s="8"/>
      <c r="AP34" s="8"/>
      <c r="AR34" s="17"/>
      <c r="AS34" s="44"/>
      <c r="AT34" s="17"/>
      <c r="AU34" s="17"/>
      <c r="AV34" s="44"/>
      <c r="AW34" s="18"/>
    </row>
    <row r="35" spans="1:49" ht="12" customHeight="1" x14ac:dyDescent="0.2">
      <c r="A35" s="15" t="s">
        <v>14</v>
      </c>
      <c r="B35" s="31">
        <f t="shared" si="1"/>
        <v>44.888888888888886</v>
      </c>
      <c r="C35" s="31">
        <f t="shared" si="2"/>
        <v>55.111111111111114</v>
      </c>
      <c r="D35" s="16"/>
      <c r="E35" s="31">
        <f t="shared" si="3"/>
        <v>14.285714285714285</v>
      </c>
      <c r="F35" s="31">
        <f t="shared" si="4"/>
        <v>85.714285714285708</v>
      </c>
      <c r="G35" s="16"/>
      <c r="H35" s="31">
        <f t="shared" si="5"/>
        <v>34.210526315789473</v>
      </c>
      <c r="I35" s="31">
        <f t="shared" si="6"/>
        <v>65.789473684210535</v>
      </c>
      <c r="J35" s="16"/>
      <c r="K35" s="31">
        <f t="shared" si="7"/>
        <v>31.578947368421051</v>
      </c>
      <c r="L35" s="31">
        <f t="shared" si="8"/>
        <v>68.421052631578945</v>
      </c>
      <c r="M35" s="16"/>
      <c r="N35" s="31">
        <f t="shared" si="9"/>
        <v>48</v>
      </c>
      <c r="O35" s="31">
        <f t="shared" si="10"/>
        <v>52</v>
      </c>
      <c r="P35" s="16"/>
      <c r="Q35" s="31">
        <f t="shared" si="11"/>
        <v>48.837209302325576</v>
      </c>
      <c r="R35" s="31">
        <f t="shared" si="12"/>
        <v>51.162790697674424</v>
      </c>
      <c r="S35" s="16"/>
      <c r="T35" s="31">
        <f t="shared" si="13"/>
        <v>55.813953488372093</v>
      </c>
      <c r="U35" s="31">
        <f t="shared" si="14"/>
        <v>44.186046511627907</v>
      </c>
      <c r="V35" s="18"/>
      <c r="W35" s="18"/>
      <c r="X35" s="8"/>
      <c r="Z35" s="8"/>
      <c r="AA35" s="8"/>
      <c r="AC35" s="8"/>
      <c r="AD35" s="8"/>
      <c r="AF35" s="8"/>
      <c r="AG35" s="8"/>
      <c r="AI35" s="8"/>
      <c r="AJ35" s="8"/>
      <c r="AL35" s="8"/>
      <c r="AM35" s="8"/>
      <c r="AO35" s="8"/>
      <c r="AP35" s="8"/>
      <c r="AR35" s="17"/>
      <c r="AS35" s="44"/>
      <c r="AT35" s="17"/>
      <c r="AU35" s="17"/>
      <c r="AV35" s="44"/>
      <c r="AW35" s="18"/>
    </row>
    <row r="36" spans="1:49" ht="12" customHeight="1" x14ac:dyDescent="0.2">
      <c r="A36" s="15" t="s">
        <v>15</v>
      </c>
      <c r="B36" s="31">
        <f t="shared" si="1"/>
        <v>49.810785241248816</v>
      </c>
      <c r="C36" s="31">
        <f t="shared" si="2"/>
        <v>50.189214758751177</v>
      </c>
      <c r="D36" s="16"/>
      <c r="E36" s="31">
        <f t="shared" si="3"/>
        <v>46.559633027522935</v>
      </c>
      <c r="F36" s="31">
        <f t="shared" si="4"/>
        <v>53.440366972477058</v>
      </c>
      <c r="G36" s="16"/>
      <c r="H36" s="31">
        <f t="shared" si="5"/>
        <v>51.495016611295682</v>
      </c>
      <c r="I36" s="31">
        <f t="shared" si="6"/>
        <v>48.504983388704318</v>
      </c>
      <c r="J36" s="16"/>
      <c r="K36" s="31">
        <f t="shared" si="7"/>
        <v>51.75644028103045</v>
      </c>
      <c r="L36" s="31">
        <f t="shared" si="8"/>
        <v>48.24355971896955</v>
      </c>
      <c r="M36" s="16"/>
      <c r="N36" s="31">
        <f t="shared" si="9"/>
        <v>49.557522123893804</v>
      </c>
      <c r="O36" s="31">
        <f t="shared" si="10"/>
        <v>50.442477876106196</v>
      </c>
      <c r="P36" s="16"/>
      <c r="Q36" s="31">
        <f t="shared" si="11"/>
        <v>47.844827586206897</v>
      </c>
      <c r="R36" s="31">
        <f t="shared" si="12"/>
        <v>52.155172413793103</v>
      </c>
      <c r="S36" s="16"/>
      <c r="T36" s="31">
        <f t="shared" si="13"/>
        <v>54.248366013071895</v>
      </c>
      <c r="U36" s="31">
        <f t="shared" si="14"/>
        <v>45.751633986928105</v>
      </c>
      <c r="V36" s="18"/>
      <c r="W36" s="18"/>
      <c r="X36" s="8"/>
      <c r="Z36" s="8"/>
      <c r="AA36" s="8"/>
      <c r="AC36" s="8"/>
      <c r="AD36" s="8"/>
      <c r="AF36" s="8"/>
      <c r="AG36" s="8"/>
      <c r="AI36" s="8"/>
      <c r="AJ36" s="8"/>
      <c r="AL36" s="8"/>
      <c r="AM36" s="8"/>
      <c r="AO36" s="8"/>
      <c r="AP36" s="8"/>
      <c r="AR36" s="17"/>
      <c r="AS36" s="44"/>
      <c r="AT36" s="17"/>
      <c r="AU36" s="17"/>
      <c r="AV36" s="44"/>
      <c r="AW36" s="18"/>
    </row>
    <row r="37" spans="1:49" ht="17.25" customHeight="1" x14ac:dyDescent="0.2">
      <c r="A37" s="1" t="s">
        <v>16</v>
      </c>
      <c r="B37" s="31">
        <f t="shared" si="1"/>
        <v>47.311827956989248</v>
      </c>
      <c r="C37" s="31">
        <f t="shared" si="2"/>
        <v>52.688172043010752</v>
      </c>
      <c r="D37" s="16"/>
      <c r="E37" s="31">
        <f t="shared" si="3"/>
        <v>38.181818181818187</v>
      </c>
      <c r="F37" s="31">
        <f t="shared" si="4"/>
        <v>61.818181818181813</v>
      </c>
      <c r="G37" s="16"/>
      <c r="H37" s="31">
        <f t="shared" si="5"/>
        <v>59.523809523809526</v>
      </c>
      <c r="I37" s="31">
        <f t="shared" si="6"/>
        <v>40.476190476190474</v>
      </c>
      <c r="J37" s="16"/>
      <c r="K37" s="31">
        <f t="shared" si="7"/>
        <v>43.39622641509434</v>
      </c>
      <c r="L37" s="31">
        <f t="shared" si="8"/>
        <v>56.60377358490566</v>
      </c>
      <c r="M37" s="16"/>
      <c r="N37" s="31">
        <f t="shared" si="9"/>
        <v>47.5</v>
      </c>
      <c r="O37" s="31">
        <f t="shared" si="10"/>
        <v>52.5</v>
      </c>
      <c r="P37" s="16"/>
      <c r="Q37" s="31">
        <f t="shared" si="11"/>
        <v>49.019607843137251</v>
      </c>
      <c r="R37" s="31">
        <f t="shared" si="12"/>
        <v>50.980392156862742</v>
      </c>
      <c r="S37" s="16"/>
      <c r="T37" s="31">
        <f t="shared" si="13"/>
        <v>49.019607843137251</v>
      </c>
      <c r="U37" s="31">
        <f t="shared" si="14"/>
        <v>50.980392156862742</v>
      </c>
      <c r="V37" s="18"/>
      <c r="W37" s="18"/>
      <c r="X37" s="8"/>
      <c r="Z37" s="8"/>
      <c r="AA37" s="8"/>
      <c r="AC37" s="8"/>
      <c r="AD37" s="8"/>
      <c r="AF37" s="8"/>
      <c r="AG37" s="8"/>
      <c r="AI37" s="8"/>
      <c r="AJ37" s="8"/>
      <c r="AL37" s="8"/>
      <c r="AM37" s="8"/>
      <c r="AO37" s="8"/>
      <c r="AP37" s="8"/>
      <c r="AR37" s="17"/>
      <c r="AS37" s="44"/>
      <c r="AT37" s="17"/>
      <c r="AU37" s="17"/>
      <c r="AV37" s="44"/>
      <c r="AW37" s="18"/>
    </row>
    <row r="38" spans="1:49" ht="12" customHeight="1" x14ac:dyDescent="0.2">
      <c r="A38" s="15" t="s">
        <v>17</v>
      </c>
      <c r="B38" s="31">
        <f t="shared" si="1"/>
        <v>50.110741971207084</v>
      </c>
      <c r="C38" s="31">
        <f t="shared" si="2"/>
        <v>49.889258028792909</v>
      </c>
      <c r="D38" s="16"/>
      <c r="E38" s="31">
        <f t="shared" si="3"/>
        <v>53.716216216216218</v>
      </c>
      <c r="F38" s="31">
        <f t="shared" si="4"/>
        <v>46.283783783783782</v>
      </c>
      <c r="G38" s="16"/>
      <c r="H38" s="31">
        <f t="shared" si="5"/>
        <v>46.88796680497925</v>
      </c>
      <c r="I38" s="31">
        <f t="shared" si="6"/>
        <v>53.11203319502075</v>
      </c>
      <c r="J38" s="16"/>
      <c r="K38" s="31">
        <f t="shared" si="7"/>
        <v>46.036585365853661</v>
      </c>
      <c r="L38" s="31">
        <f t="shared" si="8"/>
        <v>53.963414634146346</v>
      </c>
      <c r="M38" s="16"/>
      <c r="N38" s="31">
        <f t="shared" si="9"/>
        <v>49.895178197064986</v>
      </c>
      <c r="O38" s="31">
        <f t="shared" si="10"/>
        <v>50.104821802935007</v>
      </c>
      <c r="P38" s="16"/>
      <c r="Q38" s="31">
        <f t="shared" si="11"/>
        <v>50.387596899224803</v>
      </c>
      <c r="R38" s="31">
        <f t="shared" si="12"/>
        <v>49.612403100775197</v>
      </c>
      <c r="S38" s="16"/>
      <c r="T38" s="31">
        <f t="shared" si="13"/>
        <v>55.339805825242713</v>
      </c>
      <c r="U38" s="31">
        <f t="shared" si="14"/>
        <v>44.660194174757287</v>
      </c>
      <c r="V38" s="18"/>
      <c r="W38" s="18"/>
      <c r="X38" s="8"/>
      <c r="Z38" s="8"/>
      <c r="AA38" s="8"/>
      <c r="AC38" s="8"/>
      <c r="AD38" s="8"/>
      <c r="AF38" s="8"/>
      <c r="AG38" s="8"/>
      <c r="AI38" s="8"/>
      <c r="AJ38" s="8"/>
      <c r="AL38" s="8"/>
      <c r="AM38" s="8"/>
      <c r="AO38" s="8"/>
      <c r="AP38" s="8"/>
      <c r="AR38" s="17"/>
      <c r="AS38" s="44"/>
      <c r="AT38" s="17"/>
      <c r="AU38" s="17"/>
      <c r="AV38" s="44"/>
      <c r="AW38" s="18"/>
    </row>
    <row r="39" spans="1:49" ht="12" customHeight="1" x14ac:dyDescent="0.2">
      <c r="A39" s="15" t="s">
        <v>18</v>
      </c>
      <c r="B39" s="31">
        <f t="shared" si="1"/>
        <v>44.554455445544555</v>
      </c>
      <c r="C39" s="31">
        <f t="shared" si="2"/>
        <v>55.445544554455452</v>
      </c>
      <c r="D39" s="16"/>
      <c r="E39" s="48">
        <f>IF(E18="-","-",E18/SUM(E18:F18)*100)</f>
        <v>36.363636363636367</v>
      </c>
      <c r="F39" s="31">
        <f t="shared" si="4"/>
        <v>63.636363636363633</v>
      </c>
      <c r="G39" s="16"/>
      <c r="H39" s="31">
        <f t="shared" si="5"/>
        <v>70</v>
      </c>
      <c r="I39" s="31">
        <f t="shared" si="6"/>
        <v>30</v>
      </c>
      <c r="J39" s="16"/>
      <c r="K39" s="31">
        <f t="shared" si="7"/>
        <v>37.5</v>
      </c>
      <c r="L39" s="31">
        <f t="shared" si="8"/>
        <v>62.5</v>
      </c>
      <c r="M39" s="16"/>
      <c r="N39" s="31">
        <f t="shared" si="9"/>
        <v>40</v>
      </c>
      <c r="O39" s="31">
        <f t="shared" si="10"/>
        <v>60</v>
      </c>
      <c r="P39" s="16"/>
      <c r="Q39" s="31">
        <f t="shared" si="11"/>
        <v>47.058823529411761</v>
      </c>
      <c r="R39" s="31">
        <f t="shared" si="12"/>
        <v>52.941176470588239</v>
      </c>
      <c r="S39" s="16"/>
      <c r="T39" s="31">
        <f t="shared" si="13"/>
        <v>45</v>
      </c>
      <c r="U39" s="31">
        <f t="shared" si="14"/>
        <v>55.000000000000007</v>
      </c>
      <c r="V39" s="18"/>
      <c r="W39" s="18"/>
      <c r="X39" s="8"/>
      <c r="Z39" s="8"/>
      <c r="AA39" s="8"/>
      <c r="AC39" s="8"/>
      <c r="AD39" s="8"/>
      <c r="AF39" s="8"/>
      <c r="AG39" s="8"/>
      <c r="AI39" s="8"/>
      <c r="AJ39" s="8"/>
      <c r="AL39" s="8"/>
      <c r="AM39" s="8"/>
      <c r="AO39" s="8"/>
      <c r="AP39" s="8"/>
      <c r="AR39" s="17"/>
      <c r="AS39" s="44"/>
      <c r="AT39" s="17"/>
      <c r="AU39" s="17"/>
      <c r="AV39" s="44"/>
      <c r="AW39" s="18"/>
    </row>
    <row r="40" spans="1:49" ht="12" customHeight="1" x14ac:dyDescent="0.2">
      <c r="A40" s="15" t="s">
        <v>19</v>
      </c>
      <c r="B40" s="31">
        <f t="shared" si="1"/>
        <v>48.460774577954318</v>
      </c>
      <c r="C40" s="31">
        <f t="shared" si="2"/>
        <v>51.539225422045675</v>
      </c>
      <c r="D40" s="16"/>
      <c r="E40" s="31">
        <f t="shared" si="3"/>
        <v>48.07692307692308</v>
      </c>
      <c r="F40" s="31">
        <f t="shared" si="4"/>
        <v>51.923076923076927</v>
      </c>
      <c r="G40" s="16"/>
      <c r="H40" s="31">
        <f t="shared" si="5"/>
        <v>33.928571428571431</v>
      </c>
      <c r="I40" s="31">
        <f t="shared" si="6"/>
        <v>66.071428571428569</v>
      </c>
      <c r="J40" s="16"/>
      <c r="K40" s="31">
        <f t="shared" si="7"/>
        <v>50</v>
      </c>
      <c r="L40" s="31">
        <f t="shared" si="8"/>
        <v>50</v>
      </c>
      <c r="M40" s="16"/>
      <c r="N40" s="31">
        <f t="shared" si="9"/>
        <v>48.837209302325576</v>
      </c>
      <c r="O40" s="31">
        <f t="shared" si="10"/>
        <v>51.162790697674424</v>
      </c>
      <c r="P40" s="16"/>
      <c r="Q40" s="31">
        <f t="shared" si="11"/>
        <v>50.310559006211179</v>
      </c>
      <c r="R40" s="31">
        <f t="shared" si="12"/>
        <v>49.689440993788821</v>
      </c>
      <c r="S40" s="16"/>
      <c r="T40" s="31">
        <f t="shared" si="13"/>
        <v>58.252427184466015</v>
      </c>
      <c r="U40" s="31">
        <f t="shared" si="14"/>
        <v>41.747572815533978</v>
      </c>
      <c r="V40" s="18"/>
      <c r="W40" s="18"/>
      <c r="X40" s="8"/>
      <c r="Z40" s="8"/>
      <c r="AA40" s="8"/>
      <c r="AC40" s="8"/>
      <c r="AD40" s="8"/>
      <c r="AF40" s="8"/>
      <c r="AG40" s="8"/>
      <c r="AI40" s="8"/>
      <c r="AJ40" s="8"/>
      <c r="AL40" s="8"/>
      <c r="AM40" s="8"/>
      <c r="AO40" s="8"/>
      <c r="AP40" s="8"/>
      <c r="AR40" s="17"/>
      <c r="AS40" s="44"/>
      <c r="AT40" s="17"/>
      <c r="AU40" s="17"/>
      <c r="AV40" s="44"/>
      <c r="AW40" s="18"/>
    </row>
    <row r="41" spans="1:49" ht="12" customHeight="1" x14ac:dyDescent="0.2">
      <c r="A41" s="15" t="s">
        <v>20</v>
      </c>
      <c r="B41" s="31">
        <f t="shared" si="1"/>
        <v>48.913043478260867</v>
      </c>
      <c r="C41" s="31">
        <f t="shared" si="2"/>
        <v>51.086956521739133</v>
      </c>
      <c r="D41" s="16"/>
      <c r="E41" s="31">
        <f t="shared" si="3"/>
        <v>57.142857142857139</v>
      </c>
      <c r="F41" s="31">
        <f t="shared" si="4"/>
        <v>42.857142857142854</v>
      </c>
      <c r="G41" s="16"/>
      <c r="H41" s="31">
        <f t="shared" si="5"/>
        <v>54.54545454545454</v>
      </c>
      <c r="I41" s="31">
        <f t="shared" si="6"/>
        <v>45.454545454545453</v>
      </c>
      <c r="J41" s="16"/>
      <c r="K41" s="31">
        <f t="shared" si="7"/>
        <v>46.25</v>
      </c>
      <c r="L41" s="31">
        <f t="shared" si="8"/>
        <v>53.75</v>
      </c>
      <c r="M41" s="16"/>
      <c r="N41" s="31">
        <f t="shared" si="9"/>
        <v>44.545454545454547</v>
      </c>
      <c r="O41" s="31">
        <f t="shared" si="10"/>
        <v>55.454545454545453</v>
      </c>
      <c r="P41" s="16"/>
      <c r="Q41" s="31">
        <f t="shared" si="11"/>
        <v>49.253731343283583</v>
      </c>
      <c r="R41" s="31">
        <f t="shared" si="12"/>
        <v>50.746268656716417</v>
      </c>
      <c r="S41" s="16"/>
      <c r="T41" s="31">
        <f t="shared" si="13"/>
        <v>45.070422535211272</v>
      </c>
      <c r="U41" s="31">
        <f t="shared" si="14"/>
        <v>54.929577464788736</v>
      </c>
      <c r="V41" s="18"/>
      <c r="W41" s="18"/>
      <c r="X41" s="8"/>
      <c r="Z41" s="8"/>
      <c r="AA41" s="8"/>
      <c r="AC41" s="8"/>
      <c r="AD41" s="8"/>
      <c r="AF41" s="8"/>
      <c r="AG41" s="8"/>
      <c r="AI41" s="8"/>
      <c r="AJ41" s="8"/>
      <c r="AL41" s="8"/>
      <c r="AM41" s="8"/>
      <c r="AO41" s="8"/>
      <c r="AP41" s="8"/>
      <c r="AR41" s="17"/>
      <c r="AS41" s="44"/>
      <c r="AT41" s="17"/>
      <c r="AU41" s="17"/>
      <c r="AV41" s="44"/>
      <c r="AW41" s="18"/>
    </row>
    <row r="42" spans="1:49" ht="17.25" customHeight="1" x14ac:dyDescent="0.2">
      <c r="A42" s="15" t="s">
        <v>21</v>
      </c>
      <c r="B42" s="31">
        <f t="shared" si="1"/>
        <v>52.020504058094829</v>
      </c>
      <c r="C42" s="31">
        <f t="shared" si="2"/>
        <v>47.979495941905171</v>
      </c>
      <c r="D42" s="16"/>
      <c r="E42" s="31">
        <f t="shared" si="3"/>
        <v>49.969897652016861</v>
      </c>
      <c r="F42" s="31">
        <f t="shared" si="4"/>
        <v>50.030102347983139</v>
      </c>
      <c r="G42" s="16"/>
      <c r="H42" s="31">
        <f t="shared" si="5"/>
        <v>45.30443756449948</v>
      </c>
      <c r="I42" s="31">
        <f t="shared" si="6"/>
        <v>54.695562435500513</v>
      </c>
      <c r="J42" s="16"/>
      <c r="K42" s="31">
        <f t="shared" si="7"/>
        <v>49.6127562642369</v>
      </c>
      <c r="L42" s="31">
        <f t="shared" si="8"/>
        <v>50.3872437357631</v>
      </c>
      <c r="M42" s="16"/>
      <c r="N42" s="31">
        <f t="shared" si="9"/>
        <v>54.28190603132289</v>
      </c>
      <c r="O42" s="31">
        <f t="shared" si="10"/>
        <v>45.71809396867711</v>
      </c>
      <c r="P42" s="16"/>
      <c r="Q42" s="31">
        <f t="shared" si="11"/>
        <v>56.242118537200504</v>
      </c>
      <c r="R42" s="31">
        <f t="shared" si="12"/>
        <v>43.757881462799496</v>
      </c>
      <c r="S42" s="16"/>
      <c r="T42" s="31">
        <f t="shared" si="13"/>
        <v>58.23262839879154</v>
      </c>
      <c r="U42" s="31">
        <f t="shared" si="14"/>
        <v>41.76737160120846</v>
      </c>
      <c r="V42" s="18"/>
      <c r="W42" s="18"/>
      <c r="X42" s="8"/>
      <c r="Z42" s="8"/>
      <c r="AA42" s="8"/>
      <c r="AC42" s="8"/>
      <c r="AD42" s="8"/>
      <c r="AF42" s="8"/>
      <c r="AG42" s="8"/>
      <c r="AI42" s="8"/>
      <c r="AJ42" s="8"/>
      <c r="AL42" s="8"/>
      <c r="AM42" s="8"/>
      <c r="AO42" s="8"/>
      <c r="AP42" s="8"/>
      <c r="AR42" s="17"/>
      <c r="AS42" s="44"/>
      <c r="AT42" s="17"/>
      <c r="AU42" s="17"/>
      <c r="AV42" s="44"/>
      <c r="AW42" s="18"/>
    </row>
    <row r="43" spans="1:49" ht="17.25" customHeight="1" x14ac:dyDescent="0.2">
      <c r="A43" s="21" t="s">
        <v>22</v>
      </c>
      <c r="B43" s="31">
        <f t="shared" si="1"/>
        <v>49.126139817629181</v>
      </c>
      <c r="C43" s="31">
        <f t="shared" si="2"/>
        <v>50.873860182370819</v>
      </c>
      <c r="D43" s="16"/>
      <c r="E43" s="31">
        <f t="shared" si="3"/>
        <v>48.354965288258377</v>
      </c>
      <c r="F43" s="31">
        <f t="shared" si="4"/>
        <v>51.645034711741623</v>
      </c>
      <c r="G43" s="16"/>
      <c r="H43" s="31">
        <f t="shared" si="5"/>
        <v>48.224970083765456</v>
      </c>
      <c r="I43" s="31">
        <f t="shared" si="6"/>
        <v>51.775029916234537</v>
      </c>
      <c r="J43" s="16"/>
      <c r="K43" s="31">
        <f t="shared" si="7"/>
        <v>49.266365688487582</v>
      </c>
      <c r="L43" s="31">
        <f t="shared" si="8"/>
        <v>50.733634311512411</v>
      </c>
      <c r="M43" s="16"/>
      <c r="N43" s="31">
        <f t="shared" si="9"/>
        <v>48.938281405040684</v>
      </c>
      <c r="O43" s="31">
        <f t="shared" si="10"/>
        <v>51.061718594959316</v>
      </c>
      <c r="P43" s="16"/>
      <c r="Q43" s="31">
        <f t="shared" si="11"/>
        <v>48.76543209876543</v>
      </c>
      <c r="R43" s="31">
        <f t="shared" si="12"/>
        <v>51.23456790123457</v>
      </c>
      <c r="S43" s="16"/>
      <c r="T43" s="31">
        <f t="shared" si="13"/>
        <v>52.595550484883056</v>
      </c>
      <c r="U43" s="31">
        <f t="shared" si="14"/>
        <v>47.404449515116944</v>
      </c>
      <c r="V43" s="23"/>
      <c r="W43" s="23"/>
      <c r="X43" s="8"/>
      <c r="Z43" s="8"/>
      <c r="AA43" s="8"/>
      <c r="AC43" s="8"/>
      <c r="AD43" s="8"/>
      <c r="AF43" s="8"/>
      <c r="AG43" s="8"/>
      <c r="AI43" s="8"/>
      <c r="AJ43" s="8"/>
      <c r="AL43" s="8"/>
      <c r="AM43" s="8"/>
      <c r="AO43" s="8"/>
      <c r="AP43" s="8"/>
      <c r="AR43" s="17"/>
      <c r="AS43" s="44"/>
      <c r="AT43" s="17"/>
      <c r="AU43" s="17"/>
      <c r="AV43" s="44"/>
      <c r="AW43" s="23"/>
    </row>
    <row r="44" spans="1:49" ht="12" customHeight="1" x14ac:dyDescent="0.2">
      <c r="A44" s="24" t="s">
        <v>23</v>
      </c>
      <c r="B44" s="31">
        <f t="shared" si="1"/>
        <v>49.345805820494007</v>
      </c>
      <c r="C44" s="31">
        <f t="shared" si="2"/>
        <v>50.654194179505993</v>
      </c>
      <c r="D44" s="16"/>
      <c r="E44" s="31">
        <f t="shared" si="3"/>
        <v>48.292682926829265</v>
      </c>
      <c r="F44" s="31">
        <f t="shared" si="4"/>
        <v>51.707317073170735</v>
      </c>
      <c r="G44" s="16"/>
      <c r="H44" s="31">
        <f t="shared" si="5"/>
        <v>48.463251670378618</v>
      </c>
      <c r="I44" s="31">
        <f t="shared" si="6"/>
        <v>51.536748329621382</v>
      </c>
      <c r="J44" s="16"/>
      <c r="K44" s="31">
        <f t="shared" si="7"/>
        <v>49.754901960784316</v>
      </c>
      <c r="L44" s="31">
        <f t="shared" si="8"/>
        <v>50.245098039215684</v>
      </c>
      <c r="M44" s="16"/>
      <c r="N44" s="31">
        <f t="shared" si="9"/>
        <v>49.246004951609272</v>
      </c>
      <c r="O44" s="31">
        <f t="shared" si="10"/>
        <v>50.753995048390735</v>
      </c>
      <c r="P44" s="16"/>
      <c r="Q44" s="31">
        <f t="shared" si="11"/>
        <v>49.268547544409614</v>
      </c>
      <c r="R44" s="31">
        <f t="shared" si="12"/>
        <v>50.731452455590386</v>
      </c>
      <c r="S44" s="16"/>
      <c r="T44" s="31">
        <f t="shared" si="13"/>
        <v>52.508833922261488</v>
      </c>
      <c r="U44" s="31">
        <f t="shared" si="14"/>
        <v>47.491166077738519</v>
      </c>
      <c r="V44" s="23"/>
      <c r="W44" s="23"/>
      <c r="X44" s="8"/>
      <c r="Z44" s="8"/>
      <c r="AA44" s="8"/>
      <c r="AC44" s="8"/>
      <c r="AD44" s="8"/>
      <c r="AF44" s="8"/>
      <c r="AG44" s="8"/>
      <c r="AI44" s="8"/>
      <c r="AJ44" s="8"/>
      <c r="AL44" s="8"/>
      <c r="AM44" s="8"/>
      <c r="AO44" s="8"/>
      <c r="AP44" s="8"/>
      <c r="AR44" s="17"/>
      <c r="AS44" s="44"/>
      <c r="AT44" s="17"/>
      <c r="AU44" s="17"/>
      <c r="AV44" s="44"/>
      <c r="AW44" s="23"/>
    </row>
    <row r="45" spans="1:49" ht="12" customHeight="1" x14ac:dyDescent="0.2">
      <c r="A45" s="24" t="s">
        <v>24</v>
      </c>
      <c r="B45" s="31">
        <f t="shared" si="1"/>
        <v>47.388781431334621</v>
      </c>
      <c r="C45" s="31">
        <f t="shared" si="2"/>
        <v>52.611218568665372</v>
      </c>
      <c r="D45" s="16"/>
      <c r="E45" s="31">
        <f t="shared" si="3"/>
        <v>49.159663865546214</v>
      </c>
      <c r="F45" s="31">
        <f t="shared" si="4"/>
        <v>50.840336134453779</v>
      </c>
      <c r="G45" s="16"/>
      <c r="H45" s="31">
        <f t="shared" si="5"/>
        <v>46.18320610687023</v>
      </c>
      <c r="I45" s="31">
        <f t="shared" si="6"/>
        <v>53.81679389312977</v>
      </c>
      <c r="J45" s="16"/>
      <c r="K45" s="31">
        <f t="shared" si="7"/>
        <v>43.571428571428569</v>
      </c>
      <c r="L45" s="31">
        <f t="shared" si="8"/>
        <v>56.428571428571431</v>
      </c>
      <c r="M45" s="16"/>
      <c r="N45" s="31">
        <f t="shared" si="9"/>
        <v>46.644295302013425</v>
      </c>
      <c r="O45" s="31">
        <f t="shared" si="10"/>
        <v>53.355704697986575</v>
      </c>
      <c r="P45" s="16"/>
      <c r="Q45" s="31">
        <f t="shared" si="11"/>
        <v>46.045197740112989</v>
      </c>
      <c r="R45" s="31">
        <f t="shared" si="12"/>
        <v>53.954802259887003</v>
      </c>
      <c r="S45" s="16"/>
      <c r="T45" s="31">
        <f t="shared" si="13"/>
        <v>52.95857988165681</v>
      </c>
      <c r="U45" s="31">
        <f t="shared" si="14"/>
        <v>47.041420118343197</v>
      </c>
      <c r="V45" s="23"/>
      <c r="W45" s="23"/>
      <c r="X45" s="8"/>
      <c r="Z45" s="8"/>
      <c r="AA45" s="8"/>
      <c r="AC45" s="8"/>
      <c r="AD45" s="8"/>
      <c r="AF45" s="8"/>
      <c r="AG45" s="8"/>
      <c r="AI45" s="8"/>
      <c r="AJ45" s="8"/>
      <c r="AL45" s="8"/>
      <c r="AM45" s="8"/>
      <c r="AO45" s="8"/>
      <c r="AP45" s="8"/>
      <c r="AR45" s="17"/>
      <c r="AS45" s="44"/>
      <c r="AT45" s="17"/>
      <c r="AU45" s="17"/>
      <c r="AV45" s="44"/>
      <c r="AW45" s="23"/>
    </row>
    <row r="46" spans="1:49" ht="17.25" customHeight="1" thickBot="1" x14ac:dyDescent="0.25">
      <c r="A46" s="33" t="s">
        <v>25</v>
      </c>
      <c r="B46" s="34">
        <f t="shared" si="1"/>
        <v>50.250589133393078</v>
      </c>
      <c r="C46" s="34">
        <f t="shared" si="2"/>
        <v>49.749410866606922</v>
      </c>
      <c r="D46" s="35"/>
      <c r="E46" s="34">
        <f t="shared" si="3"/>
        <v>48.894250100522719</v>
      </c>
      <c r="F46" s="34">
        <f t="shared" si="4"/>
        <v>51.105749899477281</v>
      </c>
      <c r="G46" s="35"/>
      <c r="H46" s="34">
        <f t="shared" si="5"/>
        <v>46.951631046119232</v>
      </c>
      <c r="I46" s="34">
        <f t="shared" si="6"/>
        <v>53.048368953880768</v>
      </c>
      <c r="J46" s="35"/>
      <c r="K46" s="34">
        <f t="shared" si="7"/>
        <v>49.398849973863044</v>
      </c>
      <c r="L46" s="34">
        <f t="shared" si="8"/>
        <v>50.601150026136956</v>
      </c>
      <c r="M46" s="35"/>
      <c r="N46" s="34">
        <f t="shared" si="9"/>
        <v>50.932835820895527</v>
      </c>
      <c r="O46" s="34">
        <f t="shared" si="10"/>
        <v>49.067164179104481</v>
      </c>
      <c r="P46" s="35"/>
      <c r="Q46" s="34">
        <f t="shared" si="11"/>
        <v>51.842241826673586</v>
      </c>
      <c r="R46" s="34">
        <f t="shared" si="12"/>
        <v>48.157758173326414</v>
      </c>
      <c r="S46" s="35"/>
      <c r="T46" s="34">
        <f t="shared" si="13"/>
        <v>55.021124471888207</v>
      </c>
      <c r="U46" s="34">
        <f t="shared" si="14"/>
        <v>44.978875528111793</v>
      </c>
      <c r="V46" s="28"/>
      <c r="W46" s="28"/>
      <c r="X46" s="8"/>
      <c r="Z46" s="8"/>
      <c r="AA46" s="8"/>
      <c r="AC46" s="8"/>
      <c r="AD46" s="8"/>
      <c r="AF46" s="8"/>
      <c r="AG46" s="8"/>
      <c r="AI46" s="8"/>
      <c r="AJ46" s="8"/>
      <c r="AL46" s="8"/>
      <c r="AM46" s="8"/>
      <c r="AO46" s="8"/>
      <c r="AP46" s="8"/>
      <c r="AR46" s="17"/>
      <c r="AS46" s="44"/>
      <c r="AT46" s="17"/>
      <c r="AU46" s="17"/>
      <c r="AV46" s="44"/>
      <c r="AW46" s="28"/>
    </row>
    <row r="47" spans="1:49" ht="12" customHeight="1" x14ac:dyDescent="0.2">
      <c r="A47" s="36" t="s">
        <v>45</v>
      </c>
      <c r="B47" s="37"/>
      <c r="C47" s="37"/>
      <c r="D47" s="3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44"/>
      <c r="Y47" s="17"/>
      <c r="Z47" s="17"/>
      <c r="AA47" s="44"/>
      <c r="AB47" s="17"/>
      <c r="AC47" s="17"/>
      <c r="AD47" s="44"/>
      <c r="AE47" s="17"/>
      <c r="AF47" s="17"/>
      <c r="AG47" s="44"/>
      <c r="AH47" s="17"/>
      <c r="AI47" s="17"/>
      <c r="AJ47" s="44"/>
      <c r="AK47" s="17"/>
      <c r="AL47" s="17"/>
      <c r="AM47" s="44"/>
      <c r="AN47" s="17"/>
      <c r="AO47" s="17"/>
      <c r="AP47" s="44"/>
      <c r="AQ47" s="17"/>
      <c r="AR47" s="17"/>
      <c r="AS47" s="44"/>
      <c r="AT47" s="17"/>
      <c r="AU47" s="17"/>
      <c r="AV47" s="44"/>
      <c r="AW47" s="18"/>
    </row>
    <row r="48" spans="1:49" ht="12" customHeight="1" x14ac:dyDescent="0.2">
      <c r="A48" s="36" t="s">
        <v>47</v>
      </c>
      <c r="B48" s="37"/>
      <c r="C48" s="37"/>
      <c r="D48" s="3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44"/>
      <c r="Y48" s="17"/>
      <c r="Z48" s="17"/>
      <c r="AA48" s="44"/>
      <c r="AB48" s="17"/>
      <c r="AC48" s="17"/>
      <c r="AD48" s="44"/>
      <c r="AE48" s="17"/>
      <c r="AF48" s="17"/>
      <c r="AG48" s="44"/>
      <c r="AH48" s="17"/>
      <c r="AI48" s="17"/>
      <c r="AJ48" s="44"/>
      <c r="AK48" s="17"/>
      <c r="AL48" s="17"/>
      <c r="AM48" s="44"/>
      <c r="AN48" s="17"/>
      <c r="AO48" s="17"/>
      <c r="AP48" s="44"/>
      <c r="AQ48" s="17"/>
      <c r="AR48" s="17"/>
      <c r="AS48" s="44"/>
      <c r="AT48" s="17"/>
      <c r="AU48" s="17"/>
      <c r="AV48" s="44"/>
      <c r="AW48" s="18"/>
    </row>
    <row r="49" spans="1:49" x14ac:dyDescent="0.2">
      <c r="A49" s="38"/>
      <c r="B49" s="29"/>
      <c r="C49" s="29"/>
      <c r="D49" s="29"/>
      <c r="E49" s="14"/>
      <c r="F49" s="14"/>
      <c r="G49" s="1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44"/>
      <c r="Y49" s="17"/>
      <c r="Z49" s="17"/>
      <c r="AA49" s="44"/>
      <c r="AB49" s="17"/>
      <c r="AC49" s="17"/>
      <c r="AD49" s="44"/>
      <c r="AE49" s="17"/>
      <c r="AF49" s="17"/>
      <c r="AG49" s="44"/>
      <c r="AH49" s="17"/>
      <c r="AI49" s="17"/>
      <c r="AJ49" s="44"/>
      <c r="AK49" s="17"/>
      <c r="AL49" s="17"/>
      <c r="AM49" s="44"/>
      <c r="AN49" s="17"/>
      <c r="AO49" s="17"/>
      <c r="AP49" s="44"/>
      <c r="AQ49" s="17"/>
      <c r="AR49" s="17"/>
      <c r="AS49" s="44"/>
      <c r="AT49" s="17"/>
      <c r="AU49" s="17"/>
      <c r="AV49" s="44"/>
      <c r="AW49" s="30"/>
    </row>
    <row r="50" spans="1:49" x14ac:dyDescent="0.2">
      <c r="B50" s="37"/>
      <c r="C50" s="37"/>
      <c r="D50" s="3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4"/>
      <c r="Y50" s="17"/>
      <c r="Z50" s="17"/>
      <c r="AA50" s="44"/>
      <c r="AB50" s="17"/>
      <c r="AC50" s="17"/>
      <c r="AD50" s="44"/>
      <c r="AE50" s="17"/>
      <c r="AF50" s="17"/>
      <c r="AG50" s="44"/>
      <c r="AH50" s="17"/>
      <c r="AI50" s="17"/>
      <c r="AJ50" s="44"/>
      <c r="AK50" s="17"/>
      <c r="AL50" s="17"/>
      <c r="AM50" s="44"/>
      <c r="AN50" s="17"/>
      <c r="AO50" s="17"/>
      <c r="AP50" s="44"/>
      <c r="AQ50" s="17"/>
      <c r="AR50" s="17"/>
      <c r="AS50" s="44"/>
      <c r="AT50" s="17"/>
      <c r="AU50" s="17"/>
      <c r="AV50" s="44"/>
      <c r="AW50" s="18"/>
    </row>
    <row r="51" spans="1:49" x14ac:dyDescent="0.2">
      <c r="A51" s="32"/>
      <c r="B51" s="18"/>
      <c r="C51" s="18"/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44"/>
      <c r="Y51" s="17"/>
      <c r="Z51" s="17"/>
      <c r="AA51" s="44"/>
      <c r="AB51" s="17"/>
      <c r="AC51" s="17"/>
      <c r="AD51" s="44"/>
      <c r="AE51" s="17"/>
      <c r="AF51" s="17"/>
      <c r="AG51" s="44"/>
      <c r="AH51" s="17"/>
      <c r="AI51" s="17"/>
      <c r="AJ51" s="44"/>
      <c r="AK51" s="17"/>
      <c r="AL51" s="17"/>
      <c r="AM51" s="44"/>
      <c r="AN51" s="17"/>
      <c r="AO51" s="17"/>
      <c r="AP51" s="44"/>
      <c r="AQ51" s="17"/>
      <c r="AR51" s="17"/>
      <c r="AS51" s="44"/>
      <c r="AT51" s="17"/>
      <c r="AU51" s="17"/>
      <c r="AV51" s="44"/>
      <c r="AW51" s="18"/>
    </row>
    <row r="52" spans="1:49" x14ac:dyDescent="0.2">
      <c r="A52" s="32"/>
      <c r="B52" s="18"/>
      <c r="C52" s="18"/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44"/>
      <c r="Y52" s="17"/>
      <c r="Z52" s="17"/>
      <c r="AA52" s="44"/>
      <c r="AB52" s="17"/>
      <c r="AC52" s="17"/>
      <c r="AD52" s="44"/>
      <c r="AE52" s="17"/>
      <c r="AF52" s="17"/>
      <c r="AG52" s="44"/>
      <c r="AH52" s="17"/>
      <c r="AI52" s="17"/>
      <c r="AJ52" s="44"/>
      <c r="AK52" s="17"/>
      <c r="AL52" s="17"/>
      <c r="AM52" s="44"/>
      <c r="AN52" s="17"/>
      <c r="AO52" s="17"/>
      <c r="AP52" s="44"/>
      <c r="AQ52" s="17"/>
      <c r="AR52" s="17"/>
      <c r="AS52" s="44"/>
      <c r="AT52" s="17"/>
      <c r="AU52" s="17"/>
      <c r="AV52" s="44"/>
      <c r="AW52" s="18"/>
    </row>
    <row r="53" spans="1:49" x14ac:dyDescent="0.2">
      <c r="A53" s="32"/>
      <c r="B53" s="18"/>
      <c r="C53" s="18"/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44"/>
      <c r="Y53" s="17"/>
      <c r="Z53" s="17"/>
      <c r="AA53" s="44"/>
      <c r="AB53" s="17"/>
      <c r="AC53" s="17"/>
      <c r="AD53" s="44"/>
      <c r="AE53" s="17"/>
      <c r="AF53" s="17"/>
      <c r="AG53" s="44"/>
      <c r="AH53" s="17"/>
      <c r="AI53" s="17"/>
      <c r="AJ53" s="44"/>
      <c r="AK53" s="17"/>
      <c r="AL53" s="17"/>
      <c r="AM53" s="44"/>
      <c r="AN53" s="17"/>
      <c r="AO53" s="17"/>
      <c r="AP53" s="44"/>
      <c r="AQ53" s="17"/>
      <c r="AR53" s="17"/>
      <c r="AS53" s="44"/>
      <c r="AT53" s="17"/>
      <c r="AU53" s="17"/>
      <c r="AV53" s="44"/>
      <c r="AW53" s="18"/>
    </row>
    <row r="54" spans="1:49" x14ac:dyDescent="0.2">
      <c r="A54" s="32"/>
      <c r="B54" s="18"/>
      <c r="C54" s="18"/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"/>
      <c r="Y54" s="17"/>
      <c r="Z54" s="17"/>
      <c r="AA54" s="44"/>
      <c r="AB54" s="17"/>
      <c r="AC54" s="17"/>
      <c r="AD54" s="44"/>
      <c r="AE54" s="17"/>
      <c r="AF54" s="17"/>
      <c r="AG54" s="44"/>
      <c r="AH54" s="17"/>
      <c r="AI54" s="17"/>
      <c r="AJ54" s="44"/>
      <c r="AK54" s="17"/>
      <c r="AL54" s="17"/>
      <c r="AM54" s="44"/>
      <c r="AN54" s="17"/>
      <c r="AO54" s="17"/>
      <c r="AP54" s="44"/>
      <c r="AQ54" s="17"/>
      <c r="AR54" s="17"/>
      <c r="AS54" s="44"/>
      <c r="AT54" s="17"/>
      <c r="AU54" s="17"/>
      <c r="AV54" s="44"/>
      <c r="AW54" s="18"/>
    </row>
    <row r="55" spans="1:49" x14ac:dyDescent="0.2">
      <c r="A55" s="32"/>
      <c r="B55" s="18"/>
      <c r="C55" s="18"/>
      <c r="D55" s="3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4"/>
      <c r="Y55" s="17"/>
      <c r="Z55" s="17"/>
      <c r="AA55" s="44"/>
      <c r="AB55" s="17"/>
      <c r="AC55" s="17"/>
      <c r="AD55" s="44"/>
      <c r="AE55" s="17"/>
      <c r="AF55" s="17"/>
      <c r="AG55" s="44"/>
      <c r="AH55" s="17"/>
      <c r="AI55" s="17"/>
      <c r="AJ55" s="44"/>
      <c r="AK55" s="17"/>
      <c r="AL55" s="17"/>
      <c r="AM55" s="44"/>
      <c r="AN55" s="17"/>
      <c r="AO55" s="17"/>
      <c r="AP55" s="44"/>
      <c r="AQ55" s="17"/>
      <c r="AR55" s="17"/>
      <c r="AS55" s="44"/>
      <c r="AT55" s="17"/>
      <c r="AU55" s="17"/>
      <c r="AV55" s="44"/>
      <c r="AW55" s="18"/>
    </row>
    <row r="56" spans="1:49" x14ac:dyDescent="0.2">
      <c r="A56" s="32"/>
      <c r="B56" s="18"/>
      <c r="C56" s="18"/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44"/>
      <c r="Y56" s="17"/>
      <c r="Z56" s="17"/>
      <c r="AA56" s="44"/>
      <c r="AB56" s="17"/>
      <c r="AC56" s="17"/>
      <c r="AD56" s="44"/>
      <c r="AE56" s="17"/>
      <c r="AF56" s="17"/>
      <c r="AG56" s="44"/>
      <c r="AH56" s="17"/>
      <c r="AI56" s="17"/>
      <c r="AJ56" s="44"/>
      <c r="AK56" s="17"/>
      <c r="AL56" s="17"/>
      <c r="AM56" s="44"/>
      <c r="AN56" s="17"/>
      <c r="AO56" s="17"/>
      <c r="AP56" s="44"/>
      <c r="AQ56" s="17"/>
      <c r="AR56" s="17"/>
      <c r="AS56" s="44"/>
      <c r="AT56" s="17"/>
      <c r="AU56" s="17"/>
      <c r="AV56" s="44"/>
      <c r="AW56" s="18"/>
    </row>
    <row r="57" spans="1:49" x14ac:dyDescent="0.2">
      <c r="A57" s="32"/>
      <c r="B57" s="18"/>
      <c r="C57" s="18"/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44"/>
      <c r="Y57" s="17"/>
      <c r="Z57" s="17"/>
      <c r="AA57" s="44"/>
      <c r="AB57" s="17"/>
      <c r="AC57" s="17"/>
      <c r="AD57" s="44"/>
      <c r="AE57" s="17"/>
      <c r="AF57" s="17"/>
      <c r="AG57" s="44"/>
      <c r="AH57" s="17"/>
      <c r="AI57" s="17"/>
      <c r="AJ57" s="44"/>
      <c r="AK57" s="17"/>
      <c r="AL57" s="17"/>
      <c r="AM57" s="44"/>
      <c r="AN57" s="17"/>
      <c r="AO57" s="17"/>
      <c r="AP57" s="44"/>
      <c r="AQ57" s="17"/>
      <c r="AR57" s="17"/>
      <c r="AS57" s="44"/>
      <c r="AT57" s="17"/>
      <c r="AU57" s="17"/>
      <c r="AV57" s="44"/>
      <c r="AW57" s="18"/>
    </row>
    <row r="58" spans="1:49" x14ac:dyDescent="0.2">
      <c r="A58" s="32"/>
      <c r="B58" s="18"/>
      <c r="C58" s="18"/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44"/>
      <c r="Y58" s="17"/>
      <c r="Z58" s="17"/>
      <c r="AA58" s="44"/>
      <c r="AB58" s="17"/>
      <c r="AC58" s="17"/>
      <c r="AD58" s="44"/>
      <c r="AE58" s="17"/>
      <c r="AF58" s="17"/>
      <c r="AG58" s="44"/>
      <c r="AH58" s="17"/>
      <c r="AI58" s="17"/>
      <c r="AJ58" s="44"/>
      <c r="AK58" s="17"/>
      <c r="AL58" s="17"/>
      <c r="AM58" s="44"/>
      <c r="AN58" s="17"/>
      <c r="AO58" s="17"/>
      <c r="AP58" s="44"/>
      <c r="AQ58" s="17"/>
      <c r="AR58" s="17"/>
      <c r="AS58" s="44"/>
      <c r="AT58" s="17"/>
      <c r="AU58" s="17"/>
      <c r="AV58" s="44"/>
      <c r="AW58" s="18"/>
    </row>
    <row r="59" spans="1:49" x14ac:dyDescent="0.2">
      <c r="A59" s="32"/>
      <c r="B59" s="18"/>
      <c r="C59" s="18"/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</row>
    <row r="60" spans="1:49" x14ac:dyDescent="0.2">
      <c r="A60" s="32"/>
      <c r="B60" s="18"/>
      <c r="C60" s="18"/>
      <c r="D60" s="3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</row>
    <row r="61" spans="1:49" x14ac:dyDescent="0.2">
      <c r="A61" s="32"/>
      <c r="B61" s="18"/>
      <c r="C61" s="18"/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</row>
    <row r="62" spans="1:49" x14ac:dyDescent="0.2">
      <c r="A62" s="32"/>
      <c r="B62" s="18"/>
      <c r="C62" s="18"/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</row>
    <row r="63" spans="1:49" x14ac:dyDescent="0.2">
      <c r="A63" s="32"/>
      <c r="B63" s="18"/>
      <c r="C63" s="18"/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</row>
    <row r="64" spans="1:49" x14ac:dyDescent="0.2">
      <c r="A64" s="32"/>
      <c r="B64" s="18"/>
      <c r="C64" s="18"/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</row>
    <row r="65" spans="1:49" x14ac:dyDescent="0.2">
      <c r="A65" s="32"/>
      <c r="B65" s="18"/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</row>
    <row r="66" spans="1:49" ht="15.75" customHeight="1" x14ac:dyDescent="0.2">
      <c r="A66" s="32"/>
      <c r="B66" s="18"/>
      <c r="C66" s="18"/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</row>
    <row r="67" spans="1:49" ht="15.75" customHeight="1" x14ac:dyDescent="0.2">
      <c r="A67" s="39"/>
      <c r="B67" s="18"/>
      <c r="C67" s="18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</row>
    <row r="68" spans="1:49" x14ac:dyDescent="0.2">
      <c r="A68" s="40"/>
      <c r="B68" s="18"/>
      <c r="C68" s="18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</row>
    <row r="69" spans="1:49" x14ac:dyDescent="0.2">
      <c r="A69" s="41"/>
      <c r="B69" s="18"/>
      <c r="C69" s="18"/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</row>
    <row r="70" spans="1:49" ht="15" customHeight="1" x14ac:dyDescent="0.2">
      <c r="A70" s="42"/>
      <c r="B70" s="18"/>
      <c r="C70" s="18"/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</row>
    <row r="71" spans="1:49" x14ac:dyDescent="0.2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49" x14ac:dyDescent="0.2">
      <c r="B72" s="43"/>
    </row>
  </sheetData>
  <mergeCells count="7">
    <mergeCell ref="T3:U3"/>
    <mergeCell ref="B3:C3"/>
    <mergeCell ref="E3:F3"/>
    <mergeCell ref="H3:I3"/>
    <mergeCell ref="K3:L3"/>
    <mergeCell ref="N3:O3"/>
    <mergeCell ref="Q3:R3"/>
  </mergeCells>
  <pageMargins left="0.15748031496062992" right="0" top="0.39370078740157483" bottom="0.19685039370078741" header="0.51181102362204722" footer="0.51181102362204722"/>
  <pageSetup paperSize="9" orientation="portrait" r:id="rId1"/>
  <headerFooter alignWithMargins="0"/>
  <ignoredErrors>
    <ignoredError sqref="E3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05144-187B-46DE-BD11-A698589BC404}">
  <dimension ref="A1:AY72"/>
  <sheetViews>
    <sheetView showGridLines="0" workbookViewId="0"/>
  </sheetViews>
  <sheetFormatPr defaultColWidth="9.28515625" defaultRowHeight="12.75" x14ac:dyDescent="0.2"/>
  <cols>
    <col min="1" max="1" width="11.42578125" style="2" customWidth="1"/>
    <col min="2" max="2" width="6" style="2" customWidth="1"/>
    <col min="3" max="3" width="5.5703125" style="2" customWidth="1"/>
    <col min="4" max="4" width="1.28515625" style="2" customWidth="1"/>
    <col min="5" max="5" width="6.28515625" style="3" customWidth="1"/>
    <col min="6" max="6" width="5.7109375" style="3" customWidth="1"/>
    <col min="7" max="7" width="1.28515625" style="3" customWidth="1"/>
    <col min="8" max="8" width="6.28515625" style="3" customWidth="1"/>
    <col min="9" max="9" width="5.28515625" style="3" customWidth="1"/>
    <col min="10" max="10" width="1.28515625" style="3" customWidth="1"/>
    <col min="11" max="11" width="6.28515625" style="3" customWidth="1"/>
    <col min="12" max="12" width="5.85546875" style="3" customWidth="1"/>
    <col min="13" max="13" width="1.28515625" style="3" customWidth="1"/>
    <col min="14" max="14" width="6.28515625" style="3" customWidth="1"/>
    <col min="15" max="15" width="5.28515625" style="3" customWidth="1"/>
    <col min="16" max="16" width="1.28515625" style="3" customWidth="1"/>
    <col min="17" max="17" width="6.140625" style="3" customWidth="1"/>
    <col min="18" max="18" width="5.42578125" style="3" customWidth="1"/>
    <col min="19" max="19" width="1.28515625" style="3" customWidth="1"/>
    <col min="20" max="20" width="6" style="3" customWidth="1"/>
    <col min="21" max="21" width="5.28515625" style="3" customWidth="1"/>
    <col min="22" max="23" width="5" style="3" customWidth="1"/>
    <col min="24" max="24" width="8.140625" style="3" customWidth="1"/>
    <col min="25" max="25" width="7.28515625" style="3" customWidth="1"/>
    <col min="26" max="36" width="5" style="3" customWidth="1"/>
    <col min="37" max="37" width="5.28515625" style="3" customWidth="1"/>
    <col min="38" max="49" width="5" style="3" customWidth="1"/>
    <col min="50" max="16384" width="9.28515625" style="2"/>
  </cols>
  <sheetData>
    <row r="1" spans="1:51" x14ac:dyDescent="0.2">
      <c r="A1" s="1" t="s">
        <v>27</v>
      </c>
    </row>
    <row r="2" spans="1:51" ht="28.15" customHeight="1" thickBot="1" x14ac:dyDescent="0.25">
      <c r="A2" s="4" t="s">
        <v>43</v>
      </c>
      <c r="B2" s="4"/>
      <c r="C2" s="4"/>
      <c r="D2" s="4"/>
      <c r="E2" s="4"/>
      <c r="F2" s="4"/>
      <c r="G2" s="4"/>
    </row>
    <row r="3" spans="1:51" s="9" customFormat="1" ht="12" customHeight="1" x14ac:dyDescent="0.2">
      <c r="A3" s="5" t="s">
        <v>0</v>
      </c>
      <c r="B3" s="49" t="s">
        <v>1</v>
      </c>
      <c r="C3" s="49"/>
      <c r="D3" s="6"/>
      <c r="E3" s="49" t="s">
        <v>29</v>
      </c>
      <c r="F3" s="49"/>
      <c r="G3" s="6"/>
      <c r="H3" s="49" t="s">
        <v>30</v>
      </c>
      <c r="I3" s="49"/>
      <c r="J3" s="6"/>
      <c r="K3" s="49" t="s">
        <v>31</v>
      </c>
      <c r="L3" s="49"/>
      <c r="M3" s="6"/>
      <c r="N3" s="49" t="s">
        <v>32</v>
      </c>
      <c r="O3" s="49"/>
      <c r="P3" s="6"/>
      <c r="Q3" s="49" t="s">
        <v>33</v>
      </c>
      <c r="R3" s="49"/>
      <c r="S3" s="6"/>
      <c r="T3" s="49" t="s">
        <v>2</v>
      </c>
      <c r="U3" s="49"/>
      <c r="V3" s="7"/>
      <c r="W3" s="7"/>
      <c r="X3" s="8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51" ht="12" customHeight="1" x14ac:dyDescent="0.2">
      <c r="A4" s="10"/>
      <c r="B4" s="11" t="s">
        <v>3</v>
      </c>
      <c r="C4" s="11" t="s">
        <v>4</v>
      </c>
      <c r="D4" s="11"/>
      <c r="E4" s="11" t="s">
        <v>3</v>
      </c>
      <c r="F4" s="11" t="s">
        <v>4</v>
      </c>
      <c r="G4" s="11"/>
      <c r="H4" s="11" t="s">
        <v>3</v>
      </c>
      <c r="I4" s="11" t="s">
        <v>4</v>
      </c>
      <c r="J4" s="11"/>
      <c r="K4" s="11" t="s">
        <v>3</v>
      </c>
      <c r="L4" s="11" t="s">
        <v>4</v>
      </c>
      <c r="M4" s="11"/>
      <c r="N4" s="11" t="s">
        <v>3</v>
      </c>
      <c r="O4" s="11" t="s">
        <v>4</v>
      </c>
      <c r="P4" s="11"/>
      <c r="Q4" s="11" t="s">
        <v>3</v>
      </c>
      <c r="R4" s="11" t="s">
        <v>4</v>
      </c>
      <c r="S4" s="11"/>
      <c r="T4" s="11" t="s">
        <v>3</v>
      </c>
      <c r="U4" s="11" t="s">
        <v>4</v>
      </c>
      <c r="V4" s="12"/>
      <c r="W4" s="12"/>
      <c r="X4" s="8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</row>
    <row r="5" spans="1:51" ht="12" customHeight="1" x14ac:dyDescent="0.2">
      <c r="A5" s="13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/>
      <c r="W5" s="12"/>
      <c r="X5" s="8"/>
      <c r="Y5" s="12"/>
      <c r="Z5" s="30"/>
      <c r="AA5" s="30"/>
      <c r="AB5" s="30"/>
      <c r="AC5" s="30"/>
      <c r="AD5" s="30"/>
      <c r="AE5" s="30"/>
      <c r="AF5" s="30"/>
      <c r="AG5" s="30"/>
      <c r="AH5" s="16"/>
      <c r="AI5" s="16"/>
      <c r="AJ5" s="30"/>
      <c r="AK5" s="30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51" ht="12" customHeight="1" x14ac:dyDescent="0.2">
      <c r="A6" s="15" t="s">
        <v>6</v>
      </c>
      <c r="B6" s="16">
        <f>SUM(E6,H6,K6,N6,Q6,T6)</f>
        <v>208</v>
      </c>
      <c r="C6" s="16">
        <f>SUM(F6,I6,L6,O6,R6,U6)</f>
        <v>237</v>
      </c>
      <c r="D6" s="16"/>
      <c r="E6" s="1">
        <v>18</v>
      </c>
      <c r="F6" s="1">
        <v>21</v>
      </c>
      <c r="G6" s="1"/>
      <c r="H6" s="1">
        <v>24</v>
      </c>
      <c r="I6" s="1">
        <v>32</v>
      </c>
      <c r="J6" s="1"/>
      <c r="K6" s="1">
        <v>24</v>
      </c>
      <c r="L6" s="1">
        <v>22</v>
      </c>
      <c r="M6" s="1"/>
      <c r="N6" s="1">
        <v>70</v>
      </c>
      <c r="O6" s="1">
        <v>79</v>
      </c>
      <c r="P6" s="1"/>
      <c r="Q6" s="1">
        <v>37</v>
      </c>
      <c r="R6" s="1">
        <v>51</v>
      </c>
      <c r="S6" s="1"/>
      <c r="T6" s="1">
        <v>35</v>
      </c>
      <c r="U6" s="1">
        <v>32</v>
      </c>
      <c r="V6" s="17"/>
      <c r="W6" s="17"/>
      <c r="X6" s="8"/>
      <c r="Y6" s="18"/>
      <c r="Z6" s="1"/>
      <c r="AA6" s="1"/>
      <c r="AB6" s="1"/>
      <c r="AC6" s="1"/>
      <c r="AD6" s="1"/>
      <c r="AE6" s="1"/>
      <c r="AF6" s="1"/>
      <c r="AG6" s="1"/>
      <c r="AH6" s="30"/>
      <c r="AI6" s="30"/>
      <c r="AJ6" s="1"/>
      <c r="AK6" s="1"/>
      <c r="AL6" s="17"/>
      <c r="AM6" s="17"/>
      <c r="AN6" s="17"/>
      <c r="AQ6" s="17"/>
      <c r="AR6" s="17"/>
      <c r="AS6" s="17"/>
      <c r="AT6" s="17"/>
      <c r="AU6" s="17"/>
      <c r="AV6" s="17"/>
      <c r="AW6" s="17"/>
    </row>
    <row r="7" spans="1:51" ht="12" customHeight="1" x14ac:dyDescent="0.2">
      <c r="A7" s="15" t="s">
        <v>7</v>
      </c>
      <c r="B7" s="16">
        <f t="shared" ref="B7:C21" si="0">SUM(E7,H7,K7,N7,Q7,T7)</f>
        <v>454</v>
      </c>
      <c r="C7" s="16">
        <f t="shared" si="0"/>
        <v>498</v>
      </c>
      <c r="D7" s="16"/>
      <c r="E7" s="1">
        <v>64</v>
      </c>
      <c r="F7" s="15">
        <v>68</v>
      </c>
      <c r="G7" s="1"/>
      <c r="H7" s="1">
        <v>51</v>
      </c>
      <c r="I7" s="15">
        <v>67</v>
      </c>
      <c r="J7" s="1"/>
      <c r="K7" s="1">
        <v>83</v>
      </c>
      <c r="L7" s="15">
        <v>87</v>
      </c>
      <c r="M7" s="1"/>
      <c r="N7" s="1">
        <v>128</v>
      </c>
      <c r="O7" s="15">
        <v>154</v>
      </c>
      <c r="P7" s="1"/>
      <c r="Q7" s="1">
        <v>72</v>
      </c>
      <c r="R7" s="15">
        <v>69</v>
      </c>
      <c r="S7" s="1"/>
      <c r="T7" s="1">
        <v>56</v>
      </c>
      <c r="U7" s="15">
        <v>53</v>
      </c>
      <c r="V7" s="17"/>
      <c r="W7" s="17"/>
      <c r="X7" s="8"/>
      <c r="Y7" s="18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6"/>
      <c r="AQ7" s="17"/>
      <c r="AR7" s="17"/>
      <c r="AS7" s="17"/>
      <c r="AT7" s="17"/>
      <c r="AU7" s="17"/>
      <c r="AV7" s="17"/>
      <c r="AW7" s="17"/>
      <c r="AX7" s="17"/>
      <c r="AY7" s="17"/>
    </row>
    <row r="8" spans="1:51" ht="12" customHeight="1" x14ac:dyDescent="0.2">
      <c r="A8" s="15" t="s">
        <v>8</v>
      </c>
      <c r="B8" s="16">
        <f t="shared" si="0"/>
        <v>1299</v>
      </c>
      <c r="C8" s="16">
        <f t="shared" si="0"/>
        <v>1294</v>
      </c>
      <c r="D8" s="16"/>
      <c r="E8" s="1">
        <v>227</v>
      </c>
      <c r="F8" s="16">
        <v>242</v>
      </c>
      <c r="G8" s="1"/>
      <c r="H8" s="1">
        <v>176</v>
      </c>
      <c r="I8" s="16">
        <v>201</v>
      </c>
      <c r="J8" s="1"/>
      <c r="K8" s="1">
        <v>235</v>
      </c>
      <c r="L8" s="16">
        <v>240</v>
      </c>
      <c r="M8" s="1"/>
      <c r="N8" s="1">
        <v>356</v>
      </c>
      <c r="O8" s="16">
        <v>334</v>
      </c>
      <c r="P8" s="1"/>
      <c r="Q8" s="1">
        <v>166</v>
      </c>
      <c r="R8" s="16">
        <v>162</v>
      </c>
      <c r="S8" s="1"/>
      <c r="T8" s="1">
        <v>139</v>
      </c>
      <c r="U8" s="16">
        <v>115</v>
      </c>
      <c r="V8" s="17"/>
      <c r="W8" s="17"/>
      <c r="X8" s="8"/>
      <c r="Y8" s="18"/>
      <c r="Z8" s="1"/>
      <c r="AA8" s="1"/>
      <c r="AB8" s="1"/>
      <c r="AC8" s="1"/>
      <c r="AD8" s="1"/>
      <c r="AE8" s="1"/>
      <c r="AF8" s="1"/>
      <c r="AG8" s="16"/>
      <c r="AH8" s="1"/>
      <c r="AI8" s="16"/>
      <c r="AJ8" s="16"/>
      <c r="AK8" s="16"/>
      <c r="AQ8" s="17"/>
      <c r="AR8" s="17"/>
      <c r="AT8" s="17"/>
      <c r="AU8" s="17"/>
      <c r="AV8" s="17"/>
      <c r="AW8" s="17"/>
      <c r="AY8" s="17"/>
    </row>
    <row r="9" spans="1:51" ht="12" customHeight="1" x14ac:dyDescent="0.2">
      <c r="A9" s="15" t="s">
        <v>9</v>
      </c>
      <c r="B9" s="16">
        <f t="shared" si="0"/>
        <v>254</v>
      </c>
      <c r="C9" s="16">
        <f t="shared" si="0"/>
        <v>277</v>
      </c>
      <c r="D9" s="16"/>
      <c r="E9" s="16">
        <v>36</v>
      </c>
      <c r="F9" s="16">
        <v>32</v>
      </c>
      <c r="G9" s="16"/>
      <c r="H9" s="16">
        <v>33</v>
      </c>
      <c r="I9" s="16">
        <v>42</v>
      </c>
      <c r="J9" s="16"/>
      <c r="K9" s="16">
        <v>37</v>
      </c>
      <c r="L9" s="16">
        <v>50</v>
      </c>
      <c r="M9" s="16"/>
      <c r="N9" s="16">
        <v>67</v>
      </c>
      <c r="O9" s="16">
        <v>72</v>
      </c>
      <c r="P9" s="16"/>
      <c r="Q9" s="16">
        <v>44</v>
      </c>
      <c r="R9" s="16">
        <v>43</v>
      </c>
      <c r="S9" s="16"/>
      <c r="T9" s="16">
        <v>37</v>
      </c>
      <c r="U9" s="16">
        <v>38</v>
      </c>
      <c r="V9" s="18"/>
      <c r="W9" s="17"/>
      <c r="X9" s="8"/>
      <c r="Y9" s="18"/>
      <c r="Z9" s="1"/>
      <c r="AA9" s="16"/>
      <c r="AB9" s="16"/>
      <c r="AC9" s="16"/>
      <c r="AD9" s="16"/>
      <c r="AE9" s="16"/>
      <c r="AF9" s="16"/>
      <c r="AH9" s="16"/>
      <c r="AI9" s="16"/>
      <c r="AK9" s="16"/>
      <c r="AQ9" s="18"/>
      <c r="AR9" s="18"/>
      <c r="AT9" s="18"/>
      <c r="AU9" s="18"/>
      <c r="AV9" s="18"/>
      <c r="AW9" s="18"/>
      <c r="AY9" s="18"/>
    </row>
    <row r="10" spans="1:51" ht="12" customHeight="1" x14ac:dyDescent="0.2">
      <c r="A10" s="15" t="s">
        <v>10</v>
      </c>
      <c r="B10" s="16">
        <f t="shared" si="0"/>
        <v>246</v>
      </c>
      <c r="C10" s="16">
        <f t="shared" si="0"/>
        <v>250</v>
      </c>
      <c r="D10" s="16"/>
      <c r="E10" s="16">
        <v>41</v>
      </c>
      <c r="F10" s="16">
        <v>41</v>
      </c>
      <c r="G10" s="16"/>
      <c r="H10" s="16">
        <v>29</v>
      </c>
      <c r="I10" s="16">
        <v>35</v>
      </c>
      <c r="J10" s="16"/>
      <c r="K10" s="16">
        <v>45</v>
      </c>
      <c r="L10" s="16">
        <v>48</v>
      </c>
      <c r="M10" s="16"/>
      <c r="N10" s="16">
        <v>74</v>
      </c>
      <c r="O10" s="16">
        <v>78</v>
      </c>
      <c r="P10" s="16"/>
      <c r="Q10" s="16">
        <v>21</v>
      </c>
      <c r="R10" s="16">
        <v>24</v>
      </c>
      <c r="S10" s="16"/>
      <c r="T10" s="16">
        <v>36</v>
      </c>
      <c r="U10" s="16">
        <v>24</v>
      </c>
      <c r="V10" s="18"/>
      <c r="W10" s="17"/>
      <c r="X10" s="8"/>
      <c r="Y10" s="18"/>
      <c r="Z10" s="1"/>
      <c r="AA10" s="16"/>
      <c r="AB10" s="16"/>
      <c r="AC10" s="16"/>
      <c r="AD10" s="16"/>
      <c r="AE10" s="16"/>
      <c r="AF10" s="16"/>
      <c r="AH10" s="16"/>
      <c r="AI10" s="16"/>
      <c r="AK10" s="16"/>
      <c r="AQ10" s="18"/>
      <c r="AR10" s="18"/>
      <c r="AT10" s="18"/>
      <c r="AU10" s="18"/>
      <c r="AV10" s="18"/>
      <c r="AW10" s="18"/>
      <c r="AY10" s="18"/>
    </row>
    <row r="11" spans="1:51" ht="17.25" customHeight="1" x14ac:dyDescent="0.2">
      <c r="A11" s="1" t="s">
        <v>11</v>
      </c>
      <c r="B11" s="16">
        <f t="shared" si="0"/>
        <v>769</v>
      </c>
      <c r="C11" s="16">
        <f t="shared" si="0"/>
        <v>814</v>
      </c>
      <c r="D11" s="16"/>
      <c r="E11" s="19">
        <v>125</v>
      </c>
      <c r="F11" s="19">
        <v>158</v>
      </c>
      <c r="G11" s="19"/>
      <c r="H11" s="19">
        <v>104</v>
      </c>
      <c r="I11" s="19">
        <v>106</v>
      </c>
      <c r="J11" s="19"/>
      <c r="K11" s="19">
        <v>153</v>
      </c>
      <c r="L11" s="19">
        <v>144</v>
      </c>
      <c r="M11" s="19"/>
      <c r="N11" s="19">
        <v>223</v>
      </c>
      <c r="O11" s="19">
        <v>223</v>
      </c>
      <c r="P11" s="19"/>
      <c r="Q11" s="19">
        <v>89</v>
      </c>
      <c r="R11" s="19">
        <v>111</v>
      </c>
      <c r="S11" s="19"/>
      <c r="T11" s="19">
        <v>75</v>
      </c>
      <c r="U11" s="19">
        <v>72</v>
      </c>
      <c r="V11" s="20"/>
      <c r="W11" s="17"/>
      <c r="X11" s="8"/>
      <c r="Y11" s="18"/>
      <c r="Z11" s="1"/>
      <c r="AA11" s="19"/>
      <c r="AB11" s="19"/>
      <c r="AC11" s="16"/>
      <c r="AD11" s="19"/>
      <c r="AE11" s="16"/>
      <c r="AF11" s="16"/>
      <c r="AH11" s="19"/>
      <c r="AI11" s="16"/>
      <c r="AK11" s="16"/>
      <c r="AQ11" s="20"/>
      <c r="AR11" s="20"/>
      <c r="AT11" s="20"/>
      <c r="AU11" s="20"/>
      <c r="AV11" s="20"/>
      <c r="AW11" s="20"/>
      <c r="AY11" s="20"/>
    </row>
    <row r="12" spans="1:51" ht="12" customHeight="1" x14ac:dyDescent="0.2">
      <c r="A12" s="15" t="s">
        <v>12</v>
      </c>
      <c r="B12" s="16">
        <f t="shared" si="0"/>
        <v>2567</v>
      </c>
      <c r="C12" s="16">
        <f t="shared" si="0"/>
        <v>2666</v>
      </c>
      <c r="D12" s="16"/>
      <c r="E12" s="16">
        <v>540</v>
      </c>
      <c r="F12" s="19">
        <v>604</v>
      </c>
      <c r="G12" s="16"/>
      <c r="H12" s="16">
        <v>394</v>
      </c>
      <c r="I12" s="19">
        <v>411</v>
      </c>
      <c r="J12" s="16"/>
      <c r="K12" s="16">
        <v>561</v>
      </c>
      <c r="L12" s="19">
        <v>586</v>
      </c>
      <c r="M12" s="16"/>
      <c r="N12" s="16">
        <v>684</v>
      </c>
      <c r="O12" s="19">
        <v>670</v>
      </c>
      <c r="P12" s="16"/>
      <c r="Q12" s="16">
        <v>251</v>
      </c>
      <c r="R12" s="19">
        <v>255</v>
      </c>
      <c r="S12" s="16"/>
      <c r="T12" s="16">
        <v>137</v>
      </c>
      <c r="U12" s="19">
        <v>140</v>
      </c>
      <c r="V12" s="18"/>
      <c r="W12" s="17"/>
      <c r="X12" s="8"/>
      <c r="Y12" s="18"/>
      <c r="Z12" s="1"/>
      <c r="AA12" s="16"/>
      <c r="AB12" s="16"/>
      <c r="AC12" s="16"/>
      <c r="AD12" s="16"/>
      <c r="AE12" s="16"/>
      <c r="AF12" s="16"/>
      <c r="AH12" s="16"/>
      <c r="AI12" s="16"/>
      <c r="AK12" s="16"/>
      <c r="AQ12" s="18"/>
      <c r="AR12" s="18"/>
      <c r="AT12" s="18"/>
      <c r="AU12" s="18"/>
      <c r="AV12" s="18"/>
      <c r="AW12" s="18"/>
      <c r="AY12" s="18"/>
    </row>
    <row r="13" spans="1:51" ht="12" customHeight="1" x14ac:dyDescent="0.2">
      <c r="A13" s="15" t="s">
        <v>13</v>
      </c>
      <c r="B13" s="16">
        <f t="shared" si="0"/>
        <v>144</v>
      </c>
      <c r="C13" s="16">
        <f t="shared" si="0"/>
        <v>170</v>
      </c>
      <c r="D13" s="16"/>
      <c r="E13" s="16">
        <v>15</v>
      </c>
      <c r="F13" s="16">
        <v>17</v>
      </c>
      <c r="G13" s="16"/>
      <c r="H13" s="16">
        <v>12</v>
      </c>
      <c r="I13" s="16">
        <v>18</v>
      </c>
      <c r="J13" s="16"/>
      <c r="K13" s="16">
        <v>15</v>
      </c>
      <c r="L13" s="16">
        <v>30</v>
      </c>
      <c r="M13" s="16"/>
      <c r="N13" s="16">
        <v>44</v>
      </c>
      <c r="O13" s="16">
        <v>46</v>
      </c>
      <c r="P13" s="16"/>
      <c r="Q13" s="16">
        <v>24</v>
      </c>
      <c r="R13" s="16">
        <v>36</v>
      </c>
      <c r="S13" s="16"/>
      <c r="T13" s="16">
        <v>34</v>
      </c>
      <c r="U13" s="16">
        <v>23</v>
      </c>
      <c r="V13" s="18"/>
      <c r="W13" s="17"/>
      <c r="X13" s="8"/>
      <c r="Y13" s="18"/>
      <c r="Z13" s="1"/>
      <c r="AA13" s="16"/>
      <c r="AB13" s="16"/>
      <c r="AC13" s="16"/>
      <c r="AD13" s="16"/>
      <c r="AE13" s="16"/>
      <c r="AF13" s="16"/>
      <c r="AH13" s="16"/>
      <c r="AI13" s="16"/>
      <c r="AK13" s="16"/>
      <c r="AQ13" s="18"/>
      <c r="AR13" s="18"/>
      <c r="AT13" s="18"/>
      <c r="AU13" s="18"/>
      <c r="AV13" s="18"/>
      <c r="AW13" s="18"/>
      <c r="AY13" s="18"/>
    </row>
    <row r="14" spans="1:51" ht="12" customHeight="1" x14ac:dyDescent="0.2">
      <c r="A14" s="15" t="s">
        <v>14</v>
      </c>
      <c r="B14" s="16">
        <f t="shared" si="0"/>
        <v>107</v>
      </c>
      <c r="C14" s="16">
        <f t="shared" si="0"/>
        <v>125</v>
      </c>
      <c r="D14" s="16"/>
      <c r="E14" s="16">
        <v>5</v>
      </c>
      <c r="F14" s="16">
        <v>9</v>
      </c>
      <c r="G14" s="16"/>
      <c r="H14" s="16">
        <v>14</v>
      </c>
      <c r="I14" s="16">
        <v>23</v>
      </c>
      <c r="J14" s="16"/>
      <c r="K14" s="16">
        <v>5</v>
      </c>
      <c r="L14" s="16">
        <v>11</v>
      </c>
      <c r="M14" s="16"/>
      <c r="N14" s="16">
        <v>40</v>
      </c>
      <c r="O14" s="16">
        <v>41</v>
      </c>
      <c r="P14" s="16"/>
      <c r="Q14" s="16">
        <v>19</v>
      </c>
      <c r="R14" s="16">
        <v>22</v>
      </c>
      <c r="S14" s="16"/>
      <c r="T14" s="16">
        <v>24</v>
      </c>
      <c r="U14" s="16">
        <v>19</v>
      </c>
      <c r="V14" s="18"/>
      <c r="W14" s="17"/>
      <c r="X14" s="8"/>
      <c r="Y14" s="18"/>
      <c r="Z14" s="1"/>
      <c r="AA14" s="16"/>
      <c r="AB14" s="16"/>
      <c r="AC14" s="16"/>
      <c r="AD14" s="16"/>
      <c r="AE14" s="16"/>
      <c r="AF14" s="16"/>
      <c r="AH14" s="16"/>
      <c r="AI14" s="16"/>
      <c r="AK14" s="16"/>
      <c r="AQ14" s="18"/>
      <c r="AR14" s="18"/>
      <c r="AT14" s="18"/>
      <c r="AU14" s="18"/>
      <c r="AV14" s="18"/>
      <c r="AW14" s="18"/>
      <c r="AY14" s="18"/>
    </row>
    <row r="15" spans="1:51" ht="12" customHeight="1" x14ac:dyDescent="0.2">
      <c r="A15" s="15" t="s">
        <v>15</v>
      </c>
      <c r="B15" s="16">
        <f t="shared" si="0"/>
        <v>1024</v>
      </c>
      <c r="C15" s="16">
        <f t="shared" si="0"/>
        <v>1029</v>
      </c>
      <c r="D15" s="16"/>
      <c r="E15" s="16">
        <v>198</v>
      </c>
      <c r="F15" s="16">
        <v>224</v>
      </c>
      <c r="G15" s="16"/>
      <c r="H15" s="16">
        <v>150</v>
      </c>
      <c r="I15" s="16">
        <v>145</v>
      </c>
      <c r="J15" s="16"/>
      <c r="K15" s="16">
        <v>204</v>
      </c>
      <c r="L15" s="16">
        <v>193</v>
      </c>
      <c r="M15" s="16"/>
      <c r="N15" s="16">
        <v>286</v>
      </c>
      <c r="O15" s="16">
        <v>284</v>
      </c>
      <c r="P15" s="16"/>
      <c r="Q15" s="16">
        <v>108</v>
      </c>
      <c r="R15" s="16">
        <v>113</v>
      </c>
      <c r="S15" s="16"/>
      <c r="T15" s="16">
        <v>78</v>
      </c>
      <c r="U15" s="16">
        <v>70</v>
      </c>
      <c r="V15" s="18"/>
      <c r="W15" s="17"/>
      <c r="X15" s="8"/>
      <c r="Y15" s="18"/>
      <c r="Z15" s="1"/>
      <c r="AA15" s="16"/>
      <c r="AB15" s="16"/>
      <c r="AC15" s="16"/>
      <c r="AD15" s="16"/>
      <c r="AE15" s="16"/>
      <c r="AF15" s="16"/>
      <c r="AH15" s="16"/>
      <c r="AI15" s="16"/>
      <c r="AK15" s="16"/>
      <c r="AQ15" s="18"/>
      <c r="AR15" s="18"/>
      <c r="AT15" s="18"/>
      <c r="AU15" s="18"/>
      <c r="AV15" s="18"/>
      <c r="AW15" s="18"/>
      <c r="AY15" s="18"/>
    </row>
    <row r="16" spans="1:51" ht="17.25" customHeight="1" x14ac:dyDescent="0.2">
      <c r="A16" s="1" t="s">
        <v>16</v>
      </c>
      <c r="B16" s="16">
        <f t="shared" si="0"/>
        <v>171</v>
      </c>
      <c r="C16" s="16">
        <f t="shared" si="0"/>
        <v>195</v>
      </c>
      <c r="D16" s="16"/>
      <c r="E16" s="16">
        <v>20</v>
      </c>
      <c r="F16" s="16">
        <v>33</v>
      </c>
      <c r="G16" s="16"/>
      <c r="H16" s="16">
        <v>24</v>
      </c>
      <c r="I16" s="16">
        <v>18</v>
      </c>
      <c r="J16" s="16"/>
      <c r="K16" s="16">
        <v>19</v>
      </c>
      <c r="L16" s="16">
        <v>28</v>
      </c>
      <c r="M16" s="16"/>
      <c r="N16" s="16">
        <v>57</v>
      </c>
      <c r="O16" s="16">
        <v>61</v>
      </c>
      <c r="P16" s="16"/>
      <c r="Q16" s="16">
        <v>25</v>
      </c>
      <c r="R16" s="16">
        <v>28</v>
      </c>
      <c r="S16" s="16"/>
      <c r="T16" s="16">
        <v>26</v>
      </c>
      <c r="U16" s="16">
        <v>27</v>
      </c>
      <c r="V16" s="18"/>
      <c r="W16" s="17"/>
      <c r="X16" s="8"/>
      <c r="Y16" s="18"/>
      <c r="Z16" s="1"/>
      <c r="AA16" s="16"/>
      <c r="AB16" s="16"/>
      <c r="AC16" s="16"/>
      <c r="AD16" s="16"/>
      <c r="AE16" s="16"/>
      <c r="AF16" s="16"/>
      <c r="AH16" s="16"/>
      <c r="AI16" s="16"/>
      <c r="AK16" s="16"/>
      <c r="AQ16" s="18"/>
      <c r="AR16" s="18"/>
      <c r="AT16" s="18"/>
      <c r="AU16" s="18"/>
      <c r="AV16" s="18"/>
      <c r="AW16" s="18"/>
      <c r="AY16" s="18"/>
    </row>
    <row r="17" spans="1:51" ht="12" customHeight="1" x14ac:dyDescent="0.2">
      <c r="A17" s="15" t="s">
        <v>17</v>
      </c>
      <c r="B17" s="16">
        <f t="shared" si="0"/>
        <v>913</v>
      </c>
      <c r="C17" s="16">
        <f t="shared" si="0"/>
        <v>936</v>
      </c>
      <c r="D17" s="16"/>
      <c r="E17" s="16">
        <v>169</v>
      </c>
      <c r="F17" s="16">
        <v>144</v>
      </c>
      <c r="G17" s="16"/>
      <c r="H17" s="16">
        <v>108</v>
      </c>
      <c r="I17" s="16">
        <v>142</v>
      </c>
      <c r="J17" s="16"/>
      <c r="K17" s="16">
        <v>158</v>
      </c>
      <c r="L17" s="16">
        <v>190</v>
      </c>
      <c r="M17" s="16"/>
      <c r="N17" s="16">
        <v>241</v>
      </c>
      <c r="O17" s="16">
        <v>244</v>
      </c>
      <c r="P17" s="16"/>
      <c r="Q17" s="16">
        <v>129</v>
      </c>
      <c r="R17" s="16">
        <v>128</v>
      </c>
      <c r="S17" s="16"/>
      <c r="T17" s="16">
        <v>108</v>
      </c>
      <c r="U17" s="16">
        <v>88</v>
      </c>
      <c r="V17" s="18"/>
      <c r="W17" s="17"/>
      <c r="X17" s="8"/>
      <c r="Y17" s="18"/>
      <c r="Z17" s="1"/>
      <c r="AA17" s="16"/>
      <c r="AB17" s="16"/>
      <c r="AC17" s="16"/>
      <c r="AD17" s="16"/>
      <c r="AE17" s="16"/>
      <c r="AF17" s="16"/>
      <c r="AH17" s="16"/>
      <c r="AI17" s="16"/>
      <c r="AK17" s="16"/>
      <c r="AQ17" s="18"/>
      <c r="AR17" s="18"/>
      <c r="AT17" s="18"/>
      <c r="AU17" s="18"/>
      <c r="AV17" s="18"/>
      <c r="AW17" s="18"/>
      <c r="AY17" s="18"/>
    </row>
    <row r="18" spans="1:51" ht="12" customHeight="1" x14ac:dyDescent="0.2">
      <c r="A18" s="15" t="s">
        <v>18</v>
      </c>
      <c r="B18" s="16">
        <f t="shared" si="0"/>
        <v>39</v>
      </c>
      <c r="C18" s="16">
        <f t="shared" si="0"/>
        <v>49</v>
      </c>
      <c r="D18" s="16"/>
      <c r="E18" s="30">
        <v>1</v>
      </c>
      <c r="F18" s="16">
        <v>1</v>
      </c>
      <c r="G18" s="16"/>
      <c r="H18" s="16">
        <v>6</v>
      </c>
      <c r="I18" s="16">
        <v>4</v>
      </c>
      <c r="J18" s="16"/>
      <c r="K18" s="16">
        <v>2</v>
      </c>
      <c r="L18" s="16">
        <v>3</v>
      </c>
      <c r="M18" s="16"/>
      <c r="N18" s="16">
        <v>13</v>
      </c>
      <c r="O18" s="16">
        <v>20</v>
      </c>
      <c r="P18" s="16"/>
      <c r="Q18" s="16">
        <v>9</v>
      </c>
      <c r="R18" s="16">
        <v>11</v>
      </c>
      <c r="S18" s="16"/>
      <c r="T18" s="16">
        <v>8</v>
      </c>
      <c r="U18" s="16">
        <v>10</v>
      </c>
      <c r="V18" s="18"/>
      <c r="W18" s="17"/>
      <c r="X18" s="8"/>
      <c r="Y18" s="18"/>
      <c r="Z18" s="1"/>
      <c r="AA18" s="16"/>
      <c r="AB18" s="16"/>
      <c r="AC18" s="16"/>
      <c r="AD18" s="16"/>
      <c r="AE18" s="16"/>
      <c r="AF18" s="16"/>
      <c r="AH18" s="16"/>
      <c r="AI18" s="16"/>
      <c r="AK18" s="16"/>
      <c r="AQ18" s="18"/>
      <c r="AR18" s="18"/>
      <c r="AT18" s="18"/>
      <c r="AU18" s="18"/>
      <c r="AV18" s="18"/>
      <c r="AW18" s="18"/>
      <c r="AY18" s="18"/>
    </row>
    <row r="19" spans="1:51" ht="12" customHeight="1" x14ac:dyDescent="0.2">
      <c r="A19" s="15" t="s">
        <v>19</v>
      </c>
      <c r="B19" s="16">
        <f t="shared" si="0"/>
        <v>491</v>
      </c>
      <c r="C19" s="16">
        <f t="shared" si="0"/>
        <v>532</v>
      </c>
      <c r="D19" s="16"/>
      <c r="E19" s="16">
        <v>69</v>
      </c>
      <c r="F19" s="16">
        <v>86</v>
      </c>
      <c r="G19" s="16"/>
      <c r="H19" s="16">
        <v>48</v>
      </c>
      <c r="I19" s="16">
        <v>74</v>
      </c>
      <c r="J19" s="16"/>
      <c r="K19" s="16">
        <v>85</v>
      </c>
      <c r="L19" s="16">
        <v>93</v>
      </c>
      <c r="M19" s="16"/>
      <c r="N19" s="16">
        <v>149</v>
      </c>
      <c r="O19" s="16">
        <v>154</v>
      </c>
      <c r="P19" s="16"/>
      <c r="Q19" s="16">
        <v>84</v>
      </c>
      <c r="R19" s="16">
        <v>80</v>
      </c>
      <c r="S19" s="16"/>
      <c r="T19" s="16">
        <v>56</v>
      </c>
      <c r="U19" s="16">
        <v>45</v>
      </c>
      <c r="V19" s="18"/>
      <c r="W19" s="17"/>
      <c r="X19" s="8"/>
      <c r="Y19" s="18"/>
      <c r="Z19" s="1"/>
      <c r="AA19" s="16"/>
      <c r="AB19" s="16"/>
      <c r="AC19" s="16"/>
      <c r="AD19" s="16"/>
      <c r="AE19" s="16"/>
      <c r="AF19" s="16"/>
      <c r="AH19" s="16"/>
      <c r="AI19" s="16"/>
      <c r="AK19" s="16"/>
      <c r="AQ19" s="18"/>
      <c r="AR19" s="18"/>
      <c r="AT19" s="18"/>
      <c r="AU19" s="18"/>
      <c r="AV19" s="18"/>
      <c r="AW19" s="18"/>
      <c r="AY19" s="18"/>
    </row>
    <row r="20" spans="1:51" ht="12" customHeight="1" x14ac:dyDescent="0.2">
      <c r="A20" s="15" t="s">
        <v>20</v>
      </c>
      <c r="B20" s="16">
        <f t="shared" si="0"/>
        <v>223</v>
      </c>
      <c r="C20" s="16">
        <f t="shared" si="0"/>
        <v>224</v>
      </c>
      <c r="D20" s="16"/>
      <c r="E20" s="16">
        <v>43</v>
      </c>
      <c r="F20" s="16">
        <v>28</v>
      </c>
      <c r="G20" s="16"/>
      <c r="H20" s="16">
        <v>28</v>
      </c>
      <c r="I20" s="16">
        <v>25</v>
      </c>
      <c r="J20" s="16"/>
      <c r="K20" s="16">
        <v>32</v>
      </c>
      <c r="L20" s="16">
        <v>39</v>
      </c>
      <c r="M20" s="16"/>
      <c r="N20" s="16">
        <v>50</v>
      </c>
      <c r="O20" s="16">
        <v>59</v>
      </c>
      <c r="P20" s="16"/>
      <c r="Q20" s="16">
        <v>36</v>
      </c>
      <c r="R20" s="16">
        <v>34</v>
      </c>
      <c r="S20" s="16"/>
      <c r="T20" s="16">
        <v>34</v>
      </c>
      <c r="U20" s="16">
        <v>39</v>
      </c>
      <c r="V20" s="18"/>
      <c r="W20" s="17"/>
      <c r="X20" s="8"/>
      <c r="Y20" s="18"/>
      <c r="Z20" s="1"/>
      <c r="AA20" s="16"/>
      <c r="AB20" s="16"/>
      <c r="AC20" s="16"/>
      <c r="AD20" s="16"/>
      <c r="AE20" s="16"/>
      <c r="AF20" s="16"/>
      <c r="AH20" s="16"/>
      <c r="AI20" s="16"/>
      <c r="AK20" s="16"/>
      <c r="AQ20" s="18"/>
      <c r="AR20" s="18"/>
      <c r="AT20" s="18"/>
      <c r="AU20" s="18"/>
      <c r="AV20" s="18"/>
      <c r="AW20" s="18"/>
      <c r="AY20" s="18"/>
    </row>
    <row r="21" spans="1:51" ht="17.25" customHeight="1" x14ac:dyDescent="0.2">
      <c r="A21" s="15" t="s">
        <v>21</v>
      </c>
      <c r="B21" s="16">
        <f t="shared" si="0"/>
        <v>6096</v>
      </c>
      <c r="C21" s="16">
        <f t="shared" si="0"/>
        <v>5583</v>
      </c>
      <c r="D21" s="16"/>
      <c r="E21" s="16">
        <v>835</v>
      </c>
      <c r="F21" s="16">
        <v>828</v>
      </c>
      <c r="G21" s="16"/>
      <c r="H21" s="16">
        <v>937</v>
      </c>
      <c r="I21" s="16">
        <v>1065</v>
      </c>
      <c r="J21" s="16"/>
      <c r="K21" s="16">
        <v>1087</v>
      </c>
      <c r="L21" s="16">
        <v>1101</v>
      </c>
      <c r="M21" s="16"/>
      <c r="N21" s="16">
        <v>1629</v>
      </c>
      <c r="O21" s="16">
        <v>1370</v>
      </c>
      <c r="P21" s="16"/>
      <c r="Q21" s="16">
        <v>869</v>
      </c>
      <c r="R21" s="16">
        <v>694</v>
      </c>
      <c r="S21" s="16"/>
      <c r="T21" s="16">
        <v>739</v>
      </c>
      <c r="U21" s="16">
        <v>525</v>
      </c>
      <c r="V21" s="18"/>
      <c r="W21" s="17"/>
      <c r="X21" s="8"/>
      <c r="Y21" s="18"/>
      <c r="Z21" s="1"/>
      <c r="AA21" s="16"/>
      <c r="AB21" s="16"/>
      <c r="AC21" s="16"/>
      <c r="AD21" s="16"/>
      <c r="AE21" s="16"/>
      <c r="AF21" s="16"/>
      <c r="AH21" s="16"/>
      <c r="AI21" s="16"/>
      <c r="AK21" s="16"/>
      <c r="AQ21" s="18"/>
      <c r="AR21" s="18"/>
      <c r="AT21" s="18"/>
      <c r="AU21" s="18"/>
      <c r="AV21" s="18"/>
      <c r="AW21" s="18"/>
      <c r="AY21" s="18"/>
    </row>
    <row r="22" spans="1:51" ht="17.25" customHeight="1" x14ac:dyDescent="0.2">
      <c r="A22" s="21" t="s">
        <v>22</v>
      </c>
      <c r="B22" s="16">
        <f>SUM(B23:B24)</f>
        <v>8909</v>
      </c>
      <c r="C22" s="16">
        <f>SUM(C23:C24)</f>
        <v>9296</v>
      </c>
      <c r="D22" s="16"/>
      <c r="E22" s="16">
        <f>SUM(E23:E24)</f>
        <v>1571</v>
      </c>
      <c r="F22" s="16">
        <f>SUM(F23:F24)</f>
        <v>1708</v>
      </c>
      <c r="G22" s="22"/>
      <c r="H22" s="16">
        <f>SUM(H23:H24)</f>
        <v>1201</v>
      </c>
      <c r="I22" s="16">
        <f>SUM(I23:I24)</f>
        <v>1343</v>
      </c>
      <c r="J22" s="22"/>
      <c r="K22" s="16">
        <f>SUM(K23:K24)</f>
        <v>1658</v>
      </c>
      <c r="L22" s="16">
        <f>SUM(L23:L24)</f>
        <v>1764</v>
      </c>
      <c r="M22" s="22"/>
      <c r="N22" s="16">
        <f>SUM(N23:N24)</f>
        <v>2482</v>
      </c>
      <c r="O22" s="16">
        <f>SUM(O23:O24)</f>
        <v>2519</v>
      </c>
      <c r="P22" s="22"/>
      <c r="Q22" s="16">
        <f>SUM(Q23:Q24)</f>
        <v>1114</v>
      </c>
      <c r="R22" s="16">
        <f>SUM(R23:R24)</f>
        <v>1167</v>
      </c>
      <c r="S22" s="22"/>
      <c r="T22" s="16">
        <f>SUM(T23:T24)</f>
        <v>883</v>
      </c>
      <c r="U22" s="16">
        <f>SUM(U23:U24)</f>
        <v>795</v>
      </c>
      <c r="V22" s="23"/>
      <c r="W22" s="17"/>
      <c r="X22" s="8"/>
      <c r="Y22" s="18"/>
      <c r="Z22" s="1"/>
      <c r="AA22" s="22"/>
      <c r="AB22" s="22"/>
      <c r="AC22" s="16"/>
      <c r="AD22" s="22"/>
      <c r="AE22" s="16"/>
      <c r="AF22" s="16"/>
      <c r="AH22" s="22"/>
      <c r="AI22" s="16"/>
      <c r="AK22" s="16"/>
      <c r="AQ22" s="23"/>
      <c r="AR22" s="23"/>
      <c r="AT22" s="23"/>
      <c r="AU22" s="23"/>
      <c r="AV22" s="23"/>
      <c r="AW22" s="23"/>
      <c r="AY22" s="23"/>
    </row>
    <row r="23" spans="1:51" ht="12" customHeight="1" x14ac:dyDescent="0.2">
      <c r="A23" s="24" t="s">
        <v>23</v>
      </c>
      <c r="B23" s="16">
        <f>SUM(B7:B8,B10:B12,B15:B17,B19)</f>
        <v>7934</v>
      </c>
      <c r="C23" s="16">
        <f>SUM(C7:C8,C10:C12,C15:C17,C19)</f>
        <v>8214</v>
      </c>
      <c r="D23" s="16"/>
      <c r="E23" s="16">
        <f>SUM(E7:E8,E10:E12,E15:E17,E19)</f>
        <v>1453</v>
      </c>
      <c r="F23" s="16">
        <f>SUM(F7:F8,F10:F12,F15:F17,F19)</f>
        <v>1600</v>
      </c>
      <c r="G23" s="22"/>
      <c r="H23" s="16">
        <f>SUM(H7:H8,H10:H12,H15:H17,H19)</f>
        <v>1084</v>
      </c>
      <c r="I23" s="16">
        <f>SUM(I7:I8,I10:I12,I15:I17,I19)</f>
        <v>1199</v>
      </c>
      <c r="J23" s="22"/>
      <c r="K23" s="16">
        <f>SUM(K7:K8,K10:K12,K15:K17,K19)</f>
        <v>1543</v>
      </c>
      <c r="L23" s="16">
        <f>SUM(L7:L8,L10:L12,L15:L17,L19)</f>
        <v>1609</v>
      </c>
      <c r="M23" s="22"/>
      <c r="N23" s="16">
        <f>SUM(N7:N8,N10:N12,N15:N17,N19)</f>
        <v>2198</v>
      </c>
      <c r="O23" s="16">
        <f>SUM(O7:O8,O10:O12,O15:O17,O19)</f>
        <v>2202</v>
      </c>
      <c r="P23" s="22"/>
      <c r="Q23" s="16">
        <f>SUM(Q7:Q8,Q10:Q12,Q15:Q17,Q19)</f>
        <v>945</v>
      </c>
      <c r="R23" s="16">
        <f>SUM(R7:R8,R10:R12,R15:R17,R19)</f>
        <v>970</v>
      </c>
      <c r="S23" s="22"/>
      <c r="T23" s="16">
        <f>SUM(T7:T8,T10:T12,T15:T17,T19)</f>
        <v>711</v>
      </c>
      <c r="U23" s="16">
        <f>SUM(U7:U8,U10:U12,U15:U17,U19)</f>
        <v>634</v>
      </c>
      <c r="V23" s="23"/>
      <c r="W23" s="17"/>
      <c r="X23" s="8"/>
      <c r="Y23" s="18"/>
      <c r="Z23" s="1"/>
      <c r="AA23" s="22"/>
      <c r="AB23" s="22"/>
      <c r="AC23" s="16"/>
      <c r="AD23" s="22"/>
      <c r="AE23" s="16"/>
      <c r="AF23" s="16"/>
      <c r="AH23" s="22"/>
      <c r="AI23" s="16"/>
      <c r="AK23" s="16"/>
      <c r="AQ23" s="23"/>
      <c r="AR23" s="23"/>
      <c r="AT23" s="23"/>
      <c r="AU23" s="23"/>
      <c r="AV23" s="23"/>
      <c r="AW23" s="23"/>
      <c r="AY23" s="23"/>
    </row>
    <row r="24" spans="1:51" ht="12" customHeight="1" x14ac:dyDescent="0.2">
      <c r="A24" s="24" t="s">
        <v>24</v>
      </c>
      <c r="B24" s="16">
        <f>SUM(B6,B9,B13:B14,B18,B20)</f>
        <v>975</v>
      </c>
      <c r="C24" s="16">
        <f>SUM(C6,C9,C13:C14,C18,C20)</f>
        <v>1082</v>
      </c>
      <c r="D24" s="16"/>
      <c r="E24" s="16">
        <f>SUM(E6,E9,E13:E14,E18,E20)</f>
        <v>118</v>
      </c>
      <c r="F24" s="16">
        <f>SUM(F6,F9,F13:F14,F18,F20)</f>
        <v>108</v>
      </c>
      <c r="G24" s="22"/>
      <c r="H24" s="16">
        <f>SUM(H6,H9,H13:H14,H18,H20)</f>
        <v>117</v>
      </c>
      <c r="I24" s="16">
        <f>SUM(I6,I9,I13:I14,I18,I20)</f>
        <v>144</v>
      </c>
      <c r="J24" s="22"/>
      <c r="K24" s="16">
        <f>SUM(K6,K9,K13:K14,K18,K20)</f>
        <v>115</v>
      </c>
      <c r="L24" s="16">
        <f>SUM(L6,L9,L13:L14,L18,L20)</f>
        <v>155</v>
      </c>
      <c r="M24" s="22"/>
      <c r="N24" s="16">
        <f>SUM(N6,N9,N13:N14,N18,N20)</f>
        <v>284</v>
      </c>
      <c r="O24" s="16">
        <f>SUM(O6,O9,O13:O14,O18,O20)</f>
        <v>317</v>
      </c>
      <c r="P24" s="22"/>
      <c r="Q24" s="16">
        <f>SUM(Q6,Q9,Q13:Q14,Q18,Q20)</f>
        <v>169</v>
      </c>
      <c r="R24" s="16">
        <f>SUM(R6,R9,R13:R14,R18,R20)</f>
        <v>197</v>
      </c>
      <c r="S24" s="22"/>
      <c r="T24" s="16">
        <f>SUM(T6,T9,T13:T14,T18,T20)</f>
        <v>172</v>
      </c>
      <c r="U24" s="16">
        <f>SUM(U6,U9,U13:U14,U18,U20)</f>
        <v>161</v>
      </c>
      <c r="V24" s="23"/>
      <c r="W24" s="17"/>
      <c r="X24" s="8"/>
      <c r="Y24" s="18"/>
      <c r="Z24" s="1"/>
      <c r="AA24" s="27"/>
      <c r="AB24" s="27"/>
      <c r="AC24" s="16"/>
      <c r="AD24" s="27"/>
      <c r="AE24" s="16"/>
      <c r="AF24" s="16"/>
      <c r="AH24" s="22"/>
      <c r="AI24" s="16"/>
      <c r="AK24" s="16"/>
      <c r="AQ24" s="23"/>
      <c r="AR24" s="23"/>
      <c r="AT24" s="23"/>
      <c r="AU24" s="23"/>
      <c r="AV24" s="23"/>
      <c r="AW24" s="23"/>
      <c r="AY24" s="23"/>
    </row>
    <row r="25" spans="1:51" ht="17.25" customHeight="1" x14ac:dyDescent="0.2">
      <c r="A25" s="25" t="s">
        <v>25</v>
      </c>
      <c r="B25" s="26">
        <f>SUM(B21,B22)</f>
        <v>15005</v>
      </c>
      <c r="C25" s="26">
        <f>SUM(C21,C22)</f>
        <v>14879</v>
      </c>
      <c r="D25" s="26"/>
      <c r="E25" s="26">
        <f>SUM(E21,E22)</f>
        <v>2406</v>
      </c>
      <c r="F25" s="26">
        <f>SUM(F21,F22)</f>
        <v>2536</v>
      </c>
      <c r="G25" s="27"/>
      <c r="H25" s="26">
        <f>SUM(H21,H22)</f>
        <v>2138</v>
      </c>
      <c r="I25" s="26">
        <f>SUM(I21,I22)</f>
        <v>2408</v>
      </c>
      <c r="J25" s="27"/>
      <c r="K25" s="26">
        <f>SUM(K21,K22)</f>
        <v>2745</v>
      </c>
      <c r="L25" s="26">
        <f>SUM(L21,L22)</f>
        <v>2865</v>
      </c>
      <c r="M25" s="27"/>
      <c r="N25" s="26">
        <f>SUM(N21,N22)</f>
        <v>4111</v>
      </c>
      <c r="O25" s="26">
        <f>SUM(O21,O22)</f>
        <v>3889</v>
      </c>
      <c r="P25" s="27"/>
      <c r="Q25" s="26">
        <f>SUM(Q21,Q22)</f>
        <v>1983</v>
      </c>
      <c r="R25" s="26">
        <f>SUM(R21,R22)</f>
        <v>1861</v>
      </c>
      <c r="S25" s="27"/>
      <c r="T25" s="26">
        <f>SUM(T21,T22)</f>
        <v>1622</v>
      </c>
      <c r="U25" s="26">
        <f>SUM(U21,U22)</f>
        <v>1320</v>
      </c>
      <c r="V25" s="28"/>
      <c r="W25" s="17"/>
      <c r="X25" s="8"/>
      <c r="Y25" s="18"/>
      <c r="Z25" s="1"/>
      <c r="AA25" s="30"/>
      <c r="AB25" s="30"/>
      <c r="AC25" s="16"/>
      <c r="AD25" s="30"/>
      <c r="AE25" s="30"/>
      <c r="AF25" s="30"/>
      <c r="AH25" s="27"/>
      <c r="AI25" s="16"/>
      <c r="AK25" s="16"/>
      <c r="AQ25" s="28"/>
      <c r="AR25" s="28"/>
      <c r="AT25" s="28"/>
      <c r="AU25" s="28"/>
      <c r="AV25" s="28"/>
      <c r="AW25" s="28"/>
      <c r="AY25" s="28"/>
    </row>
    <row r="26" spans="1:51" ht="17.25" customHeight="1" x14ac:dyDescent="0.2">
      <c r="A26" s="13" t="s">
        <v>26</v>
      </c>
      <c r="B26" s="29"/>
      <c r="C26" s="29"/>
      <c r="D26" s="29"/>
      <c r="E26" s="14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12"/>
      <c r="W26" s="17"/>
      <c r="X26" s="8"/>
      <c r="Y26" s="23"/>
      <c r="Z26" s="22"/>
      <c r="AA26" s="22"/>
      <c r="AB26" s="22"/>
      <c r="AC26" s="16"/>
      <c r="AD26" s="22"/>
      <c r="AE26" s="16"/>
      <c r="AF26" s="16"/>
      <c r="AH26" s="30"/>
      <c r="AI26" s="30"/>
      <c r="AK26" s="30"/>
      <c r="AO26" s="12"/>
      <c r="AP26" s="12"/>
      <c r="AQ26" s="12"/>
      <c r="AR26" s="12"/>
      <c r="AS26" s="12"/>
      <c r="AT26" s="12"/>
      <c r="AU26" s="12"/>
      <c r="AV26" s="12"/>
      <c r="AW26" s="12"/>
    </row>
    <row r="27" spans="1:51" ht="12" customHeight="1" x14ac:dyDescent="0.2">
      <c r="A27" s="15" t="s">
        <v>6</v>
      </c>
      <c r="B27" s="31">
        <f>B6/SUM(B6:C6)*100</f>
        <v>46.741573033707866</v>
      </c>
      <c r="C27" s="31">
        <f>C6/SUM(B6:C6)*100</f>
        <v>53.258426966292141</v>
      </c>
      <c r="D27" s="16"/>
      <c r="E27" s="31">
        <f>E6/SUM(E6:F6)*100</f>
        <v>46.153846153846153</v>
      </c>
      <c r="F27" s="31">
        <f>F6/SUM(E6:F6)*100</f>
        <v>53.846153846153847</v>
      </c>
      <c r="G27" s="16"/>
      <c r="H27" s="31">
        <f>H6/SUM(H6:I6)*100</f>
        <v>42.857142857142854</v>
      </c>
      <c r="I27" s="31">
        <f>I6/SUM(H6:I6)*100</f>
        <v>57.142857142857139</v>
      </c>
      <c r="J27" s="16"/>
      <c r="K27" s="31">
        <f>K6/SUM(K6:L6)*100</f>
        <v>52.173913043478258</v>
      </c>
      <c r="L27" s="31">
        <f>L6/SUM(K6:L6)*100</f>
        <v>47.826086956521742</v>
      </c>
      <c r="M27" s="16"/>
      <c r="N27" s="31">
        <f>N6/SUM(N6:O6)*100</f>
        <v>46.979865771812079</v>
      </c>
      <c r="O27" s="31">
        <f>O6/SUM(N6:O6)*100</f>
        <v>53.020134228187921</v>
      </c>
      <c r="P27" s="16"/>
      <c r="Q27" s="31">
        <f>Q6/SUM(Q6:R6)*100</f>
        <v>42.045454545454547</v>
      </c>
      <c r="R27" s="31">
        <f>R6/SUM(Q6:R6)*100</f>
        <v>57.95454545454546</v>
      </c>
      <c r="S27" s="16"/>
      <c r="T27" s="31">
        <f>T6/SUM(T6:U6)*100</f>
        <v>52.238805970149251</v>
      </c>
      <c r="U27" s="31">
        <f>U6/SUM(T6:U6)*100</f>
        <v>47.761194029850742</v>
      </c>
      <c r="V27" s="17"/>
      <c r="W27" s="17"/>
      <c r="X27" s="8"/>
      <c r="Z27" s="8"/>
      <c r="AA27" s="8"/>
      <c r="AC27" s="8"/>
      <c r="AD27" s="8"/>
      <c r="AF27" s="8"/>
      <c r="AG27" s="8"/>
      <c r="AI27" s="8"/>
      <c r="AJ27" s="8"/>
      <c r="AL27" s="8"/>
      <c r="AM27" s="8"/>
      <c r="AO27" s="8"/>
      <c r="AP27" s="8"/>
      <c r="AR27" s="8"/>
      <c r="AS27" s="8"/>
      <c r="AU27" s="8"/>
      <c r="AV27" s="8"/>
      <c r="AX27" s="8"/>
    </row>
    <row r="28" spans="1:51" ht="12" customHeight="1" x14ac:dyDescent="0.2">
      <c r="A28" s="15" t="s">
        <v>7</v>
      </c>
      <c r="B28" s="31">
        <f t="shared" ref="B28:B46" si="1">B7/SUM(B7:C7)*100</f>
        <v>47.689075630252105</v>
      </c>
      <c r="C28" s="31">
        <f t="shared" ref="C28:C46" si="2">C7/SUM(B7:C7)*100</f>
        <v>52.310924369747902</v>
      </c>
      <c r="D28" s="16"/>
      <c r="E28" s="31">
        <f t="shared" ref="E28:E46" si="3">E7/SUM(E7:F7)*100</f>
        <v>48.484848484848484</v>
      </c>
      <c r="F28" s="31">
        <f t="shared" ref="F28:F46" si="4">F7/SUM(E7:F7)*100</f>
        <v>51.515151515151516</v>
      </c>
      <c r="G28" s="16"/>
      <c r="H28" s="31">
        <f t="shared" ref="H28:H46" si="5">H7/SUM(H7:I7)*100</f>
        <v>43.220338983050851</v>
      </c>
      <c r="I28" s="31">
        <f t="shared" ref="I28:I46" si="6">I7/SUM(H7:I7)*100</f>
        <v>56.779661016949156</v>
      </c>
      <c r="J28" s="16"/>
      <c r="K28" s="31">
        <f t="shared" ref="K28:K46" si="7">K7/SUM(K7:L7)*100</f>
        <v>48.823529411764703</v>
      </c>
      <c r="L28" s="31">
        <f t="shared" ref="L28:L46" si="8">L7/SUM(K7:L7)*100</f>
        <v>51.17647058823529</v>
      </c>
      <c r="M28" s="16"/>
      <c r="N28" s="31">
        <f t="shared" ref="N28:N46" si="9">N7/SUM(N7:O7)*100</f>
        <v>45.390070921985817</v>
      </c>
      <c r="O28" s="31">
        <f t="shared" ref="O28:O46" si="10">O7/SUM(N7:O7)*100</f>
        <v>54.609929078014183</v>
      </c>
      <c r="P28" s="16"/>
      <c r="Q28" s="31">
        <f t="shared" ref="Q28:Q46" si="11">Q7/SUM(Q7:R7)*100</f>
        <v>51.063829787234042</v>
      </c>
      <c r="R28" s="31">
        <f t="shared" ref="R28:R46" si="12">R7/SUM(Q7:R7)*100</f>
        <v>48.936170212765958</v>
      </c>
      <c r="S28" s="16"/>
      <c r="T28" s="31">
        <f t="shared" ref="T28:T46" si="13">T7/SUM(T7:U7)*100</f>
        <v>51.37614678899083</v>
      </c>
      <c r="U28" s="31">
        <f t="shared" ref="U28:U46" si="14">U7/SUM(T7:U7)*100</f>
        <v>48.623853211009177</v>
      </c>
      <c r="V28" s="32"/>
      <c r="W28" s="32"/>
      <c r="X28" s="8"/>
      <c r="Z28" s="8"/>
      <c r="AA28" s="8"/>
      <c r="AC28" s="8"/>
      <c r="AD28" s="8"/>
      <c r="AF28" s="8"/>
      <c r="AG28" s="8"/>
      <c r="AI28" s="8"/>
      <c r="AJ28" s="8"/>
      <c r="AL28" s="8"/>
      <c r="AM28" s="8"/>
      <c r="AO28" s="8"/>
      <c r="AP28" s="8"/>
      <c r="AR28" s="17"/>
      <c r="AS28" s="44"/>
      <c r="AT28" s="17"/>
      <c r="AU28" s="17"/>
      <c r="AV28" s="44"/>
      <c r="AW28" s="32"/>
    </row>
    <row r="29" spans="1:51" ht="12" customHeight="1" x14ac:dyDescent="0.2">
      <c r="A29" s="15" t="s">
        <v>8</v>
      </c>
      <c r="B29" s="31">
        <f t="shared" si="1"/>
        <v>50.096413420748164</v>
      </c>
      <c r="C29" s="31">
        <f t="shared" si="2"/>
        <v>49.903586579251829</v>
      </c>
      <c r="D29" s="16"/>
      <c r="E29" s="31">
        <f t="shared" si="3"/>
        <v>48.400852878464818</v>
      </c>
      <c r="F29" s="31">
        <f t="shared" si="4"/>
        <v>51.599147121535182</v>
      </c>
      <c r="G29" s="16"/>
      <c r="H29" s="31">
        <f t="shared" si="5"/>
        <v>46.684350132625994</v>
      </c>
      <c r="I29" s="31">
        <f t="shared" si="6"/>
        <v>53.315649867374006</v>
      </c>
      <c r="J29" s="16"/>
      <c r="K29" s="31">
        <f t="shared" si="7"/>
        <v>49.473684210526315</v>
      </c>
      <c r="L29" s="31">
        <f t="shared" si="8"/>
        <v>50.526315789473685</v>
      </c>
      <c r="M29" s="16"/>
      <c r="N29" s="31">
        <f t="shared" si="9"/>
        <v>51.594202898550719</v>
      </c>
      <c r="O29" s="31">
        <f t="shared" si="10"/>
        <v>48.405797101449281</v>
      </c>
      <c r="P29" s="16"/>
      <c r="Q29" s="31">
        <f t="shared" si="11"/>
        <v>50.609756097560975</v>
      </c>
      <c r="R29" s="31">
        <f t="shared" si="12"/>
        <v>49.390243902439025</v>
      </c>
      <c r="S29" s="16"/>
      <c r="T29" s="31">
        <f t="shared" si="13"/>
        <v>54.724409448818903</v>
      </c>
      <c r="U29" s="31">
        <f t="shared" si="14"/>
        <v>45.275590551181097</v>
      </c>
      <c r="V29" s="18"/>
      <c r="W29" s="18"/>
      <c r="X29" s="8"/>
      <c r="Z29" s="8"/>
      <c r="AA29" s="8"/>
      <c r="AC29" s="8"/>
      <c r="AD29" s="8"/>
      <c r="AF29" s="8"/>
      <c r="AG29" s="8"/>
      <c r="AI29" s="8"/>
      <c r="AJ29" s="8"/>
      <c r="AL29" s="8"/>
      <c r="AM29" s="8"/>
      <c r="AO29" s="8"/>
      <c r="AP29" s="8"/>
      <c r="AR29" s="17"/>
      <c r="AS29" s="44"/>
      <c r="AT29" s="17"/>
      <c r="AU29" s="17"/>
      <c r="AV29" s="44"/>
      <c r="AW29" s="18"/>
    </row>
    <row r="30" spans="1:51" ht="12" customHeight="1" x14ac:dyDescent="0.2">
      <c r="A30" s="15" t="s">
        <v>9</v>
      </c>
      <c r="B30" s="31">
        <f t="shared" si="1"/>
        <v>47.834274952919017</v>
      </c>
      <c r="C30" s="31">
        <f t="shared" si="2"/>
        <v>52.165725047080983</v>
      </c>
      <c r="D30" s="16"/>
      <c r="E30" s="31">
        <f t="shared" si="3"/>
        <v>52.941176470588239</v>
      </c>
      <c r="F30" s="31">
        <f t="shared" si="4"/>
        <v>47.058823529411761</v>
      </c>
      <c r="G30" s="16"/>
      <c r="H30" s="31">
        <f t="shared" si="5"/>
        <v>44</v>
      </c>
      <c r="I30" s="31">
        <f t="shared" si="6"/>
        <v>56.000000000000007</v>
      </c>
      <c r="J30" s="16"/>
      <c r="K30" s="31">
        <f t="shared" si="7"/>
        <v>42.528735632183903</v>
      </c>
      <c r="L30" s="31">
        <f t="shared" si="8"/>
        <v>57.47126436781609</v>
      </c>
      <c r="M30" s="16"/>
      <c r="N30" s="31">
        <f t="shared" si="9"/>
        <v>48.201438848920866</v>
      </c>
      <c r="O30" s="31">
        <f t="shared" si="10"/>
        <v>51.798561151079134</v>
      </c>
      <c r="P30" s="16"/>
      <c r="Q30" s="31">
        <f t="shared" si="11"/>
        <v>50.574712643678168</v>
      </c>
      <c r="R30" s="31">
        <f t="shared" si="12"/>
        <v>49.425287356321839</v>
      </c>
      <c r="S30" s="16"/>
      <c r="T30" s="31">
        <f t="shared" si="13"/>
        <v>49.333333333333336</v>
      </c>
      <c r="U30" s="31">
        <f t="shared" si="14"/>
        <v>50.666666666666671</v>
      </c>
      <c r="V30" s="18"/>
      <c r="W30" s="18"/>
      <c r="X30" s="8"/>
      <c r="Z30" s="8"/>
      <c r="AA30" s="8"/>
      <c r="AC30" s="8"/>
      <c r="AD30" s="8"/>
      <c r="AF30" s="8"/>
      <c r="AG30" s="8"/>
      <c r="AI30" s="8"/>
      <c r="AJ30" s="8"/>
      <c r="AL30" s="8"/>
      <c r="AM30" s="8"/>
      <c r="AO30" s="8"/>
      <c r="AP30" s="8"/>
      <c r="AR30" s="17"/>
      <c r="AS30" s="44"/>
      <c r="AT30" s="17"/>
      <c r="AU30" s="17"/>
      <c r="AV30" s="44"/>
      <c r="AW30" s="18"/>
    </row>
    <row r="31" spans="1:51" ht="12" customHeight="1" x14ac:dyDescent="0.2">
      <c r="A31" s="15" t="s">
        <v>10</v>
      </c>
      <c r="B31" s="31">
        <f t="shared" si="1"/>
        <v>49.596774193548384</v>
      </c>
      <c r="C31" s="31">
        <f t="shared" si="2"/>
        <v>50.403225806451616</v>
      </c>
      <c r="D31" s="16"/>
      <c r="E31" s="31">
        <f t="shared" si="3"/>
        <v>50</v>
      </c>
      <c r="F31" s="31">
        <f t="shared" si="4"/>
        <v>50</v>
      </c>
      <c r="G31" s="16"/>
      <c r="H31" s="31">
        <f t="shared" si="5"/>
        <v>45.3125</v>
      </c>
      <c r="I31" s="31">
        <f t="shared" si="6"/>
        <v>54.6875</v>
      </c>
      <c r="J31" s="16"/>
      <c r="K31" s="31">
        <f t="shared" si="7"/>
        <v>48.387096774193552</v>
      </c>
      <c r="L31" s="31">
        <f t="shared" si="8"/>
        <v>51.612903225806448</v>
      </c>
      <c r="M31" s="16"/>
      <c r="N31" s="31">
        <f t="shared" si="9"/>
        <v>48.684210526315788</v>
      </c>
      <c r="O31" s="31">
        <f t="shared" si="10"/>
        <v>51.315789473684212</v>
      </c>
      <c r="P31" s="16"/>
      <c r="Q31" s="31">
        <f t="shared" si="11"/>
        <v>46.666666666666664</v>
      </c>
      <c r="R31" s="31">
        <f t="shared" si="12"/>
        <v>53.333333333333336</v>
      </c>
      <c r="S31" s="16"/>
      <c r="T31" s="31">
        <f t="shared" si="13"/>
        <v>60</v>
      </c>
      <c r="U31" s="31">
        <f t="shared" si="14"/>
        <v>40</v>
      </c>
      <c r="V31" s="18"/>
      <c r="W31" s="18"/>
      <c r="X31" s="8"/>
      <c r="Z31" s="8"/>
      <c r="AA31" s="8"/>
      <c r="AC31" s="8"/>
      <c r="AD31" s="8"/>
      <c r="AF31" s="8"/>
      <c r="AG31" s="8"/>
      <c r="AI31" s="8"/>
      <c r="AJ31" s="8"/>
      <c r="AL31" s="8"/>
      <c r="AM31" s="8"/>
      <c r="AO31" s="8"/>
      <c r="AP31" s="8"/>
      <c r="AR31" s="17"/>
      <c r="AS31" s="44"/>
      <c r="AT31" s="17"/>
      <c r="AU31" s="17"/>
      <c r="AV31" s="44"/>
      <c r="AW31" s="18"/>
    </row>
    <row r="32" spans="1:51" ht="17.25" customHeight="1" x14ac:dyDescent="0.2">
      <c r="A32" s="1" t="s">
        <v>11</v>
      </c>
      <c r="B32" s="31">
        <f t="shared" si="1"/>
        <v>48.578648136449779</v>
      </c>
      <c r="C32" s="31">
        <f t="shared" si="2"/>
        <v>51.421351863550221</v>
      </c>
      <c r="D32" s="16"/>
      <c r="E32" s="31">
        <f t="shared" si="3"/>
        <v>44.169611307420489</v>
      </c>
      <c r="F32" s="31">
        <f t="shared" si="4"/>
        <v>55.830388692579504</v>
      </c>
      <c r="G32" s="16"/>
      <c r="H32" s="31">
        <f t="shared" si="5"/>
        <v>49.523809523809526</v>
      </c>
      <c r="I32" s="31">
        <f t="shared" si="6"/>
        <v>50.476190476190474</v>
      </c>
      <c r="J32" s="16"/>
      <c r="K32" s="31">
        <f t="shared" si="7"/>
        <v>51.515151515151516</v>
      </c>
      <c r="L32" s="31">
        <f t="shared" si="8"/>
        <v>48.484848484848484</v>
      </c>
      <c r="M32" s="16"/>
      <c r="N32" s="31">
        <f t="shared" si="9"/>
        <v>50</v>
      </c>
      <c r="O32" s="31">
        <f t="shared" si="10"/>
        <v>50</v>
      </c>
      <c r="P32" s="16"/>
      <c r="Q32" s="31">
        <f t="shared" si="11"/>
        <v>44.5</v>
      </c>
      <c r="R32" s="31">
        <f t="shared" si="12"/>
        <v>55.500000000000007</v>
      </c>
      <c r="S32" s="16"/>
      <c r="T32" s="31">
        <f t="shared" si="13"/>
        <v>51.020408163265309</v>
      </c>
      <c r="U32" s="31">
        <f t="shared" si="14"/>
        <v>48.979591836734691</v>
      </c>
      <c r="V32" s="20"/>
      <c r="W32" s="20"/>
      <c r="X32" s="8"/>
      <c r="Z32" s="8"/>
      <c r="AA32" s="8"/>
      <c r="AC32" s="8"/>
      <c r="AD32" s="8"/>
      <c r="AF32" s="8"/>
      <c r="AG32" s="8"/>
      <c r="AI32" s="8"/>
      <c r="AJ32" s="8"/>
      <c r="AL32" s="8"/>
      <c r="AM32" s="8"/>
      <c r="AO32" s="8"/>
      <c r="AP32" s="8"/>
      <c r="AR32" s="17"/>
      <c r="AS32" s="44"/>
      <c r="AT32" s="17"/>
      <c r="AU32" s="17"/>
      <c r="AV32" s="44"/>
      <c r="AW32" s="20"/>
    </row>
    <row r="33" spans="1:49" ht="12" customHeight="1" x14ac:dyDescent="0.2">
      <c r="A33" s="15" t="s">
        <v>12</v>
      </c>
      <c r="B33" s="31">
        <f t="shared" si="1"/>
        <v>49.054079877699216</v>
      </c>
      <c r="C33" s="31">
        <f t="shared" si="2"/>
        <v>50.945920122300784</v>
      </c>
      <c r="D33" s="16"/>
      <c r="E33" s="31">
        <f t="shared" si="3"/>
        <v>47.2027972027972</v>
      </c>
      <c r="F33" s="31">
        <f t="shared" si="4"/>
        <v>52.7972027972028</v>
      </c>
      <c r="G33" s="16"/>
      <c r="H33" s="31">
        <f t="shared" si="5"/>
        <v>48.944099378881987</v>
      </c>
      <c r="I33" s="31">
        <f t="shared" si="6"/>
        <v>51.055900621118013</v>
      </c>
      <c r="J33" s="16"/>
      <c r="K33" s="31">
        <f t="shared" si="7"/>
        <v>48.910200523103747</v>
      </c>
      <c r="L33" s="31">
        <f t="shared" si="8"/>
        <v>51.089799476896246</v>
      </c>
      <c r="M33" s="16"/>
      <c r="N33" s="31">
        <f t="shared" si="9"/>
        <v>50.51698670605613</v>
      </c>
      <c r="O33" s="31">
        <f t="shared" si="10"/>
        <v>49.48301329394387</v>
      </c>
      <c r="P33" s="16"/>
      <c r="Q33" s="31">
        <f t="shared" si="11"/>
        <v>49.604743083003953</v>
      </c>
      <c r="R33" s="31">
        <f t="shared" si="12"/>
        <v>50.395256916996047</v>
      </c>
      <c r="S33" s="16"/>
      <c r="T33" s="31">
        <f t="shared" si="13"/>
        <v>49.458483754512635</v>
      </c>
      <c r="U33" s="31">
        <f t="shared" si="14"/>
        <v>50.541516245487358</v>
      </c>
      <c r="V33" s="20"/>
      <c r="W33" s="20"/>
      <c r="X33" s="8"/>
      <c r="Z33" s="8"/>
      <c r="AA33" s="8"/>
      <c r="AC33" s="8"/>
      <c r="AD33" s="8"/>
      <c r="AF33" s="8"/>
      <c r="AG33" s="8"/>
      <c r="AI33" s="8"/>
      <c r="AJ33" s="8"/>
      <c r="AL33" s="8"/>
      <c r="AM33" s="8"/>
      <c r="AO33" s="8"/>
      <c r="AP33" s="8"/>
      <c r="AR33" s="17"/>
      <c r="AS33" s="44"/>
      <c r="AT33" s="17"/>
      <c r="AU33" s="17"/>
      <c r="AV33" s="44"/>
      <c r="AW33" s="20"/>
    </row>
    <row r="34" spans="1:49" ht="12" customHeight="1" x14ac:dyDescent="0.2">
      <c r="A34" s="15" t="s">
        <v>13</v>
      </c>
      <c r="B34" s="31">
        <f t="shared" si="1"/>
        <v>45.859872611464972</v>
      </c>
      <c r="C34" s="31">
        <f t="shared" si="2"/>
        <v>54.140127388535028</v>
      </c>
      <c r="D34" s="16"/>
      <c r="E34" s="31">
        <f t="shared" si="3"/>
        <v>46.875</v>
      </c>
      <c r="F34" s="31">
        <f t="shared" si="4"/>
        <v>53.125</v>
      </c>
      <c r="G34" s="16"/>
      <c r="H34" s="31">
        <f t="shared" si="5"/>
        <v>40</v>
      </c>
      <c r="I34" s="31">
        <f t="shared" si="6"/>
        <v>60</v>
      </c>
      <c r="J34" s="16"/>
      <c r="K34" s="31">
        <f t="shared" si="7"/>
        <v>33.333333333333329</v>
      </c>
      <c r="L34" s="31">
        <f t="shared" si="8"/>
        <v>66.666666666666657</v>
      </c>
      <c r="M34" s="16"/>
      <c r="N34" s="31">
        <f t="shared" si="9"/>
        <v>48.888888888888886</v>
      </c>
      <c r="O34" s="31">
        <f t="shared" si="10"/>
        <v>51.111111111111107</v>
      </c>
      <c r="P34" s="16"/>
      <c r="Q34" s="31">
        <f t="shared" si="11"/>
        <v>40</v>
      </c>
      <c r="R34" s="31">
        <f t="shared" si="12"/>
        <v>60</v>
      </c>
      <c r="S34" s="16"/>
      <c r="T34" s="31">
        <f t="shared" si="13"/>
        <v>59.649122807017541</v>
      </c>
      <c r="U34" s="31">
        <f t="shared" si="14"/>
        <v>40.350877192982452</v>
      </c>
      <c r="V34" s="18"/>
      <c r="W34" s="18"/>
      <c r="X34" s="8"/>
      <c r="Z34" s="8"/>
      <c r="AA34" s="8"/>
      <c r="AC34" s="8"/>
      <c r="AD34" s="8"/>
      <c r="AF34" s="8"/>
      <c r="AG34" s="8"/>
      <c r="AI34" s="8"/>
      <c r="AJ34" s="8"/>
      <c r="AL34" s="8"/>
      <c r="AM34" s="8"/>
      <c r="AO34" s="8"/>
      <c r="AP34" s="8"/>
      <c r="AR34" s="17"/>
      <c r="AS34" s="44"/>
      <c r="AT34" s="17"/>
      <c r="AU34" s="17"/>
      <c r="AV34" s="44"/>
      <c r="AW34" s="18"/>
    </row>
    <row r="35" spans="1:49" ht="12" customHeight="1" x14ac:dyDescent="0.2">
      <c r="A35" s="15" t="s">
        <v>14</v>
      </c>
      <c r="B35" s="31">
        <f t="shared" si="1"/>
        <v>46.120689655172413</v>
      </c>
      <c r="C35" s="31">
        <f t="shared" si="2"/>
        <v>53.879310344827594</v>
      </c>
      <c r="D35" s="16"/>
      <c r="E35" s="31">
        <f t="shared" si="3"/>
        <v>35.714285714285715</v>
      </c>
      <c r="F35" s="31">
        <f t="shared" si="4"/>
        <v>64.285714285714292</v>
      </c>
      <c r="G35" s="16"/>
      <c r="H35" s="31">
        <f t="shared" si="5"/>
        <v>37.837837837837839</v>
      </c>
      <c r="I35" s="31">
        <f t="shared" si="6"/>
        <v>62.162162162162161</v>
      </c>
      <c r="J35" s="16"/>
      <c r="K35" s="31">
        <f t="shared" si="7"/>
        <v>31.25</v>
      </c>
      <c r="L35" s="31">
        <f t="shared" si="8"/>
        <v>68.75</v>
      </c>
      <c r="M35" s="16"/>
      <c r="N35" s="31">
        <f t="shared" si="9"/>
        <v>49.382716049382715</v>
      </c>
      <c r="O35" s="31">
        <f t="shared" si="10"/>
        <v>50.617283950617285</v>
      </c>
      <c r="P35" s="16"/>
      <c r="Q35" s="31">
        <f t="shared" si="11"/>
        <v>46.341463414634148</v>
      </c>
      <c r="R35" s="31">
        <f t="shared" si="12"/>
        <v>53.658536585365859</v>
      </c>
      <c r="S35" s="16"/>
      <c r="T35" s="31">
        <f t="shared" si="13"/>
        <v>55.813953488372093</v>
      </c>
      <c r="U35" s="31">
        <f t="shared" si="14"/>
        <v>44.186046511627907</v>
      </c>
      <c r="V35" s="18"/>
      <c r="W35" s="18"/>
      <c r="X35" s="8"/>
      <c r="Z35" s="8"/>
      <c r="AA35" s="8"/>
      <c r="AC35" s="8"/>
      <c r="AD35" s="8"/>
      <c r="AF35" s="8"/>
      <c r="AG35" s="8"/>
      <c r="AI35" s="8"/>
      <c r="AJ35" s="8"/>
      <c r="AL35" s="8"/>
      <c r="AM35" s="8"/>
      <c r="AO35" s="8"/>
      <c r="AP35" s="8"/>
      <c r="AR35" s="17"/>
      <c r="AS35" s="44"/>
      <c r="AT35" s="17"/>
      <c r="AU35" s="17"/>
      <c r="AV35" s="44"/>
      <c r="AW35" s="18"/>
    </row>
    <row r="36" spans="1:49" ht="12" customHeight="1" x14ac:dyDescent="0.2">
      <c r="A36" s="15" t="s">
        <v>15</v>
      </c>
      <c r="B36" s="31">
        <f t="shared" si="1"/>
        <v>49.878226984900145</v>
      </c>
      <c r="C36" s="31">
        <f t="shared" si="2"/>
        <v>50.121773015099855</v>
      </c>
      <c r="D36" s="16"/>
      <c r="E36" s="31">
        <f t="shared" si="3"/>
        <v>46.919431279620852</v>
      </c>
      <c r="F36" s="31">
        <f t="shared" si="4"/>
        <v>53.080568720379148</v>
      </c>
      <c r="G36" s="16"/>
      <c r="H36" s="31">
        <f t="shared" si="5"/>
        <v>50.847457627118644</v>
      </c>
      <c r="I36" s="31">
        <f t="shared" si="6"/>
        <v>49.152542372881356</v>
      </c>
      <c r="J36" s="16"/>
      <c r="K36" s="31">
        <f t="shared" si="7"/>
        <v>51.385390428211586</v>
      </c>
      <c r="L36" s="31">
        <f t="shared" si="8"/>
        <v>48.614609571788414</v>
      </c>
      <c r="M36" s="16"/>
      <c r="N36" s="31">
        <f t="shared" si="9"/>
        <v>50.175438596491226</v>
      </c>
      <c r="O36" s="31">
        <f t="shared" si="10"/>
        <v>49.824561403508774</v>
      </c>
      <c r="P36" s="16"/>
      <c r="Q36" s="31">
        <f t="shared" si="11"/>
        <v>48.868778280542983</v>
      </c>
      <c r="R36" s="31">
        <f t="shared" si="12"/>
        <v>51.13122171945701</v>
      </c>
      <c r="S36" s="16"/>
      <c r="T36" s="31">
        <f t="shared" si="13"/>
        <v>52.702702702702695</v>
      </c>
      <c r="U36" s="31">
        <f t="shared" si="14"/>
        <v>47.297297297297298</v>
      </c>
      <c r="V36" s="18"/>
      <c r="W36" s="18"/>
      <c r="X36" s="8"/>
      <c r="Z36" s="8"/>
      <c r="AA36" s="8"/>
      <c r="AC36" s="8"/>
      <c r="AD36" s="8"/>
      <c r="AF36" s="8"/>
      <c r="AG36" s="8"/>
      <c r="AI36" s="8"/>
      <c r="AJ36" s="8"/>
      <c r="AL36" s="8"/>
      <c r="AM36" s="8"/>
      <c r="AO36" s="8"/>
      <c r="AP36" s="8"/>
      <c r="AR36" s="17"/>
      <c r="AS36" s="44"/>
      <c r="AT36" s="17"/>
      <c r="AU36" s="17"/>
      <c r="AV36" s="44"/>
      <c r="AW36" s="18"/>
    </row>
    <row r="37" spans="1:49" ht="17.25" customHeight="1" x14ac:dyDescent="0.2">
      <c r="A37" s="1" t="s">
        <v>16</v>
      </c>
      <c r="B37" s="31">
        <f t="shared" si="1"/>
        <v>46.721311475409841</v>
      </c>
      <c r="C37" s="31">
        <f t="shared" si="2"/>
        <v>53.278688524590166</v>
      </c>
      <c r="D37" s="16"/>
      <c r="E37" s="31">
        <f t="shared" si="3"/>
        <v>37.735849056603776</v>
      </c>
      <c r="F37" s="31">
        <f t="shared" si="4"/>
        <v>62.264150943396224</v>
      </c>
      <c r="G37" s="16"/>
      <c r="H37" s="31">
        <f t="shared" si="5"/>
        <v>57.142857142857139</v>
      </c>
      <c r="I37" s="31">
        <f t="shared" si="6"/>
        <v>42.857142857142854</v>
      </c>
      <c r="J37" s="16"/>
      <c r="K37" s="31">
        <f t="shared" si="7"/>
        <v>40.425531914893611</v>
      </c>
      <c r="L37" s="31">
        <f t="shared" si="8"/>
        <v>59.574468085106382</v>
      </c>
      <c r="M37" s="16"/>
      <c r="N37" s="31">
        <f t="shared" si="9"/>
        <v>48.305084745762713</v>
      </c>
      <c r="O37" s="31">
        <f t="shared" si="10"/>
        <v>51.694915254237287</v>
      </c>
      <c r="P37" s="16"/>
      <c r="Q37" s="31">
        <f t="shared" si="11"/>
        <v>47.169811320754718</v>
      </c>
      <c r="R37" s="31">
        <f t="shared" si="12"/>
        <v>52.830188679245282</v>
      </c>
      <c r="S37" s="16"/>
      <c r="T37" s="31">
        <f t="shared" si="13"/>
        <v>49.056603773584904</v>
      </c>
      <c r="U37" s="31">
        <f t="shared" si="14"/>
        <v>50.943396226415096</v>
      </c>
      <c r="V37" s="18"/>
      <c r="W37" s="18"/>
      <c r="X37" s="8"/>
      <c r="Z37" s="8"/>
      <c r="AA37" s="8"/>
      <c r="AC37" s="8"/>
      <c r="AD37" s="8"/>
      <c r="AF37" s="8"/>
      <c r="AG37" s="8"/>
      <c r="AI37" s="8"/>
      <c r="AJ37" s="8"/>
      <c r="AL37" s="8"/>
      <c r="AM37" s="8"/>
      <c r="AO37" s="8"/>
      <c r="AP37" s="8"/>
      <c r="AR37" s="17"/>
      <c r="AS37" s="44"/>
      <c r="AT37" s="17"/>
      <c r="AU37" s="17"/>
      <c r="AV37" s="44"/>
      <c r="AW37" s="18"/>
    </row>
    <row r="38" spans="1:49" ht="12" customHeight="1" x14ac:dyDescent="0.2">
      <c r="A38" s="15" t="s">
        <v>17</v>
      </c>
      <c r="B38" s="31">
        <f t="shared" si="1"/>
        <v>49.378042184964841</v>
      </c>
      <c r="C38" s="31">
        <f t="shared" si="2"/>
        <v>50.621957815035159</v>
      </c>
      <c r="D38" s="16"/>
      <c r="E38" s="31">
        <f t="shared" si="3"/>
        <v>53.993610223642172</v>
      </c>
      <c r="F38" s="31">
        <f t="shared" si="4"/>
        <v>46.006389776357828</v>
      </c>
      <c r="G38" s="16"/>
      <c r="H38" s="31">
        <f t="shared" si="5"/>
        <v>43.2</v>
      </c>
      <c r="I38" s="31">
        <f t="shared" si="6"/>
        <v>56.8</v>
      </c>
      <c r="J38" s="16"/>
      <c r="K38" s="31">
        <f t="shared" si="7"/>
        <v>45.402298850574709</v>
      </c>
      <c r="L38" s="31">
        <f t="shared" si="8"/>
        <v>54.597701149425291</v>
      </c>
      <c r="M38" s="16"/>
      <c r="N38" s="31">
        <f t="shared" si="9"/>
        <v>49.690721649484537</v>
      </c>
      <c r="O38" s="31">
        <f t="shared" si="10"/>
        <v>50.309278350515463</v>
      </c>
      <c r="P38" s="16"/>
      <c r="Q38" s="31">
        <f t="shared" si="11"/>
        <v>50.194552529182879</v>
      </c>
      <c r="R38" s="31">
        <f t="shared" si="12"/>
        <v>49.805447470817121</v>
      </c>
      <c r="S38" s="16"/>
      <c r="T38" s="31">
        <f t="shared" si="13"/>
        <v>55.102040816326522</v>
      </c>
      <c r="U38" s="31">
        <f t="shared" si="14"/>
        <v>44.897959183673471</v>
      </c>
      <c r="V38" s="18"/>
      <c r="W38" s="18"/>
      <c r="X38" s="8"/>
      <c r="Z38" s="8"/>
      <c r="AA38" s="8"/>
      <c r="AC38" s="8"/>
      <c r="AD38" s="8"/>
      <c r="AF38" s="8"/>
      <c r="AG38" s="8"/>
      <c r="AI38" s="8"/>
      <c r="AJ38" s="8"/>
      <c r="AL38" s="8"/>
      <c r="AM38" s="8"/>
      <c r="AO38" s="8"/>
      <c r="AP38" s="8"/>
      <c r="AR38" s="17"/>
      <c r="AS38" s="44"/>
      <c r="AT38" s="17"/>
      <c r="AU38" s="17"/>
      <c r="AV38" s="44"/>
      <c r="AW38" s="18"/>
    </row>
    <row r="39" spans="1:49" ht="12" customHeight="1" x14ac:dyDescent="0.2">
      <c r="A39" s="15" t="s">
        <v>18</v>
      </c>
      <c r="B39" s="31">
        <f t="shared" si="1"/>
        <v>44.31818181818182</v>
      </c>
      <c r="C39" s="31">
        <f t="shared" si="2"/>
        <v>55.68181818181818</v>
      </c>
      <c r="D39" s="16"/>
      <c r="E39" s="48">
        <f>IF(E18="-","-",E18/SUM(E18:F18)*100)</f>
        <v>50</v>
      </c>
      <c r="F39" s="31">
        <f t="shared" si="4"/>
        <v>50</v>
      </c>
      <c r="G39" s="16"/>
      <c r="H39" s="31">
        <f t="shared" si="5"/>
        <v>60</v>
      </c>
      <c r="I39" s="31">
        <f t="shared" si="6"/>
        <v>40</v>
      </c>
      <c r="J39" s="16"/>
      <c r="K39" s="31">
        <f t="shared" si="7"/>
        <v>40</v>
      </c>
      <c r="L39" s="31">
        <f t="shared" si="8"/>
        <v>60</v>
      </c>
      <c r="M39" s="16"/>
      <c r="N39" s="31">
        <f t="shared" si="9"/>
        <v>39.393939393939391</v>
      </c>
      <c r="O39" s="31">
        <f t="shared" si="10"/>
        <v>60.606060606060609</v>
      </c>
      <c r="P39" s="16"/>
      <c r="Q39" s="31">
        <f t="shared" si="11"/>
        <v>45</v>
      </c>
      <c r="R39" s="31">
        <f t="shared" si="12"/>
        <v>55.000000000000007</v>
      </c>
      <c r="S39" s="16"/>
      <c r="T39" s="31">
        <f t="shared" si="13"/>
        <v>44.444444444444443</v>
      </c>
      <c r="U39" s="31">
        <f t="shared" si="14"/>
        <v>55.555555555555557</v>
      </c>
      <c r="V39" s="18"/>
      <c r="W39" s="18"/>
      <c r="X39" s="8"/>
      <c r="Z39" s="8"/>
      <c r="AA39" s="8"/>
      <c r="AC39" s="8"/>
      <c r="AD39" s="8"/>
      <c r="AF39" s="8"/>
      <c r="AG39" s="8"/>
      <c r="AI39" s="8"/>
      <c r="AJ39" s="8"/>
      <c r="AL39" s="8"/>
      <c r="AM39" s="8"/>
      <c r="AO39" s="8"/>
      <c r="AP39" s="8"/>
      <c r="AR39" s="17"/>
      <c r="AS39" s="44"/>
      <c r="AT39" s="17"/>
      <c r="AU39" s="17"/>
      <c r="AV39" s="44"/>
      <c r="AW39" s="18"/>
    </row>
    <row r="40" spans="1:49" ht="12" customHeight="1" x14ac:dyDescent="0.2">
      <c r="A40" s="15" t="s">
        <v>19</v>
      </c>
      <c r="B40" s="31">
        <f t="shared" si="1"/>
        <v>47.996089931573806</v>
      </c>
      <c r="C40" s="31">
        <f t="shared" si="2"/>
        <v>52.003910068426194</v>
      </c>
      <c r="D40" s="16"/>
      <c r="E40" s="31">
        <f t="shared" si="3"/>
        <v>44.516129032258064</v>
      </c>
      <c r="F40" s="31">
        <f t="shared" si="4"/>
        <v>55.483870967741936</v>
      </c>
      <c r="G40" s="16"/>
      <c r="H40" s="31">
        <f t="shared" si="5"/>
        <v>39.344262295081968</v>
      </c>
      <c r="I40" s="31">
        <f t="shared" si="6"/>
        <v>60.655737704918032</v>
      </c>
      <c r="J40" s="16"/>
      <c r="K40" s="31">
        <f t="shared" si="7"/>
        <v>47.752808988764045</v>
      </c>
      <c r="L40" s="31">
        <f t="shared" si="8"/>
        <v>52.247191011235962</v>
      </c>
      <c r="M40" s="16"/>
      <c r="N40" s="31">
        <f t="shared" si="9"/>
        <v>49.174917491749177</v>
      </c>
      <c r="O40" s="31">
        <f t="shared" si="10"/>
        <v>50.82508250825083</v>
      </c>
      <c r="P40" s="16"/>
      <c r="Q40" s="31">
        <f t="shared" si="11"/>
        <v>51.219512195121951</v>
      </c>
      <c r="R40" s="31">
        <f t="shared" si="12"/>
        <v>48.780487804878049</v>
      </c>
      <c r="S40" s="16"/>
      <c r="T40" s="31">
        <f t="shared" si="13"/>
        <v>55.445544554455452</v>
      </c>
      <c r="U40" s="31">
        <f t="shared" si="14"/>
        <v>44.554455445544555</v>
      </c>
      <c r="V40" s="18"/>
      <c r="W40" s="18"/>
      <c r="X40" s="8"/>
      <c r="Z40" s="8"/>
      <c r="AA40" s="8"/>
      <c r="AC40" s="8"/>
      <c r="AD40" s="8"/>
      <c r="AF40" s="8"/>
      <c r="AG40" s="8"/>
      <c r="AI40" s="8"/>
      <c r="AJ40" s="8"/>
      <c r="AL40" s="8"/>
      <c r="AM40" s="8"/>
      <c r="AO40" s="8"/>
      <c r="AP40" s="8"/>
      <c r="AR40" s="17"/>
      <c r="AS40" s="44"/>
      <c r="AT40" s="17"/>
      <c r="AU40" s="17"/>
      <c r="AV40" s="44"/>
      <c r="AW40" s="18"/>
    </row>
    <row r="41" spans="1:49" ht="12" customHeight="1" x14ac:dyDescent="0.2">
      <c r="A41" s="15" t="s">
        <v>20</v>
      </c>
      <c r="B41" s="31">
        <f t="shared" si="1"/>
        <v>49.888143176733777</v>
      </c>
      <c r="C41" s="31">
        <f t="shared" si="2"/>
        <v>50.111856823266223</v>
      </c>
      <c r="D41" s="16"/>
      <c r="E41" s="31">
        <f t="shared" si="3"/>
        <v>60.563380281690137</v>
      </c>
      <c r="F41" s="31">
        <f t="shared" si="4"/>
        <v>39.436619718309856</v>
      </c>
      <c r="G41" s="16"/>
      <c r="H41" s="31">
        <f t="shared" si="5"/>
        <v>52.830188679245282</v>
      </c>
      <c r="I41" s="31">
        <f t="shared" si="6"/>
        <v>47.169811320754718</v>
      </c>
      <c r="J41" s="16"/>
      <c r="K41" s="31">
        <f t="shared" si="7"/>
        <v>45.070422535211272</v>
      </c>
      <c r="L41" s="31">
        <f t="shared" si="8"/>
        <v>54.929577464788736</v>
      </c>
      <c r="M41" s="16"/>
      <c r="N41" s="31">
        <f t="shared" si="9"/>
        <v>45.871559633027523</v>
      </c>
      <c r="O41" s="31">
        <f t="shared" si="10"/>
        <v>54.128440366972477</v>
      </c>
      <c r="P41" s="16"/>
      <c r="Q41" s="31">
        <f t="shared" si="11"/>
        <v>51.428571428571423</v>
      </c>
      <c r="R41" s="31">
        <f t="shared" si="12"/>
        <v>48.571428571428569</v>
      </c>
      <c r="S41" s="16"/>
      <c r="T41" s="31">
        <f t="shared" si="13"/>
        <v>46.575342465753423</v>
      </c>
      <c r="U41" s="31">
        <f t="shared" si="14"/>
        <v>53.424657534246577</v>
      </c>
      <c r="V41" s="18"/>
      <c r="W41" s="18"/>
      <c r="X41" s="8"/>
      <c r="Z41" s="8"/>
      <c r="AA41" s="8"/>
      <c r="AC41" s="8"/>
      <c r="AD41" s="8"/>
      <c r="AF41" s="8"/>
      <c r="AG41" s="8"/>
      <c r="AI41" s="8"/>
      <c r="AJ41" s="8"/>
      <c r="AL41" s="8"/>
      <c r="AM41" s="8"/>
      <c r="AO41" s="8"/>
      <c r="AP41" s="8"/>
      <c r="AR41" s="17"/>
      <c r="AS41" s="44"/>
      <c r="AT41" s="17"/>
      <c r="AU41" s="17"/>
      <c r="AV41" s="44"/>
      <c r="AW41" s="18"/>
    </row>
    <row r="42" spans="1:49" ht="17.25" customHeight="1" x14ac:dyDescent="0.2">
      <c r="A42" s="15" t="s">
        <v>21</v>
      </c>
      <c r="B42" s="31">
        <f t="shared" si="1"/>
        <v>52.196249678910867</v>
      </c>
      <c r="C42" s="31">
        <f t="shared" si="2"/>
        <v>47.803750321089133</v>
      </c>
      <c r="D42" s="16"/>
      <c r="E42" s="31">
        <f t="shared" si="3"/>
        <v>50.210463018641008</v>
      </c>
      <c r="F42" s="31">
        <f t="shared" si="4"/>
        <v>49.789536981358992</v>
      </c>
      <c r="G42" s="16"/>
      <c r="H42" s="31">
        <f t="shared" si="5"/>
        <v>46.803196803196798</v>
      </c>
      <c r="I42" s="31">
        <f t="shared" si="6"/>
        <v>53.196803196803202</v>
      </c>
      <c r="J42" s="16"/>
      <c r="K42" s="31">
        <f t="shared" si="7"/>
        <v>49.680073126142602</v>
      </c>
      <c r="L42" s="31">
        <f t="shared" si="8"/>
        <v>50.319926873857398</v>
      </c>
      <c r="M42" s="16"/>
      <c r="N42" s="31">
        <f t="shared" si="9"/>
        <v>54.318106035345117</v>
      </c>
      <c r="O42" s="31">
        <f t="shared" si="10"/>
        <v>45.681893964654883</v>
      </c>
      <c r="P42" s="16"/>
      <c r="Q42" s="31">
        <f t="shared" si="11"/>
        <v>55.598208573256557</v>
      </c>
      <c r="R42" s="31">
        <f t="shared" si="12"/>
        <v>44.401791426743443</v>
      </c>
      <c r="S42" s="16"/>
      <c r="T42" s="31">
        <f t="shared" si="13"/>
        <v>58.465189873417721</v>
      </c>
      <c r="U42" s="31">
        <f t="shared" si="14"/>
        <v>41.534810126582279</v>
      </c>
      <c r="V42" s="18"/>
      <c r="W42" s="18"/>
      <c r="X42" s="8"/>
      <c r="Z42" s="8"/>
      <c r="AA42" s="8"/>
      <c r="AC42" s="8"/>
      <c r="AD42" s="8"/>
      <c r="AF42" s="8"/>
      <c r="AG42" s="8"/>
      <c r="AI42" s="8"/>
      <c r="AJ42" s="8"/>
      <c r="AL42" s="8"/>
      <c r="AM42" s="8"/>
      <c r="AO42" s="8"/>
      <c r="AP42" s="8"/>
      <c r="AR42" s="17"/>
      <c r="AS42" s="44"/>
      <c r="AT42" s="17"/>
      <c r="AU42" s="17"/>
      <c r="AV42" s="44"/>
      <c r="AW42" s="18"/>
    </row>
    <row r="43" spans="1:49" ht="17.25" customHeight="1" x14ac:dyDescent="0.2">
      <c r="A43" s="21" t="s">
        <v>22</v>
      </c>
      <c r="B43" s="31">
        <f t="shared" si="1"/>
        <v>48.937105190881624</v>
      </c>
      <c r="C43" s="31">
        <f t="shared" si="2"/>
        <v>51.062894809118376</v>
      </c>
      <c r="D43" s="16"/>
      <c r="E43" s="31">
        <f t="shared" si="3"/>
        <v>47.910948459896311</v>
      </c>
      <c r="F43" s="31">
        <f t="shared" si="4"/>
        <v>52.089051540103689</v>
      </c>
      <c r="G43" s="16"/>
      <c r="H43" s="31">
        <f t="shared" si="5"/>
        <v>47.209119496855344</v>
      </c>
      <c r="I43" s="31">
        <f t="shared" si="6"/>
        <v>52.790880503144656</v>
      </c>
      <c r="J43" s="16"/>
      <c r="K43" s="31">
        <f t="shared" si="7"/>
        <v>48.451198129748683</v>
      </c>
      <c r="L43" s="31">
        <f t="shared" si="8"/>
        <v>51.548801870251317</v>
      </c>
      <c r="M43" s="16"/>
      <c r="N43" s="31">
        <f t="shared" si="9"/>
        <v>49.630073985202962</v>
      </c>
      <c r="O43" s="31">
        <f t="shared" si="10"/>
        <v>50.369926014797038</v>
      </c>
      <c r="P43" s="16"/>
      <c r="Q43" s="31">
        <f t="shared" si="11"/>
        <v>48.838228846996934</v>
      </c>
      <c r="R43" s="31">
        <f t="shared" si="12"/>
        <v>51.161771153003066</v>
      </c>
      <c r="S43" s="16"/>
      <c r="T43" s="31">
        <f t="shared" si="13"/>
        <v>52.622169249106079</v>
      </c>
      <c r="U43" s="31">
        <f t="shared" si="14"/>
        <v>47.377830750893921</v>
      </c>
      <c r="V43" s="23"/>
      <c r="W43" s="23"/>
      <c r="X43" s="8"/>
      <c r="Z43" s="8"/>
      <c r="AA43" s="8"/>
      <c r="AC43" s="8"/>
      <c r="AD43" s="8"/>
      <c r="AF43" s="8"/>
      <c r="AG43" s="8"/>
      <c r="AI43" s="8"/>
      <c r="AJ43" s="8"/>
      <c r="AL43" s="8"/>
      <c r="AM43" s="8"/>
      <c r="AO43" s="8"/>
      <c r="AP43" s="8"/>
      <c r="AR43" s="17"/>
      <c r="AS43" s="44"/>
      <c r="AT43" s="17"/>
      <c r="AU43" s="17"/>
      <c r="AV43" s="44"/>
      <c r="AW43" s="23"/>
    </row>
    <row r="44" spans="1:49" ht="12" customHeight="1" x14ac:dyDescent="0.2">
      <c r="A44" s="24" t="s">
        <v>23</v>
      </c>
      <c r="B44" s="31">
        <f t="shared" si="1"/>
        <v>49.133019568986867</v>
      </c>
      <c r="C44" s="31">
        <f t="shared" si="2"/>
        <v>50.866980431013133</v>
      </c>
      <c r="D44" s="16"/>
      <c r="E44" s="31">
        <f t="shared" si="3"/>
        <v>47.592531935800849</v>
      </c>
      <c r="F44" s="31">
        <f t="shared" si="4"/>
        <v>52.407468064199151</v>
      </c>
      <c r="G44" s="16"/>
      <c r="H44" s="31">
        <f t="shared" si="5"/>
        <v>47.48138414367061</v>
      </c>
      <c r="I44" s="31">
        <f t="shared" si="6"/>
        <v>52.51861585632939</v>
      </c>
      <c r="J44" s="16"/>
      <c r="K44" s="31">
        <f t="shared" si="7"/>
        <v>48.953045685279193</v>
      </c>
      <c r="L44" s="31">
        <f t="shared" si="8"/>
        <v>51.046954314720814</v>
      </c>
      <c r="M44" s="16"/>
      <c r="N44" s="31">
        <f t="shared" si="9"/>
        <v>49.95454545454546</v>
      </c>
      <c r="O44" s="31">
        <f t="shared" si="10"/>
        <v>50.045454545454547</v>
      </c>
      <c r="P44" s="16"/>
      <c r="Q44" s="31">
        <f t="shared" si="11"/>
        <v>49.347258485639692</v>
      </c>
      <c r="R44" s="31">
        <f t="shared" si="12"/>
        <v>50.652741514360308</v>
      </c>
      <c r="S44" s="16"/>
      <c r="T44" s="31">
        <f t="shared" si="13"/>
        <v>52.862453531598504</v>
      </c>
      <c r="U44" s="31">
        <f t="shared" si="14"/>
        <v>47.137546468401489</v>
      </c>
      <c r="V44" s="23"/>
      <c r="W44" s="23"/>
      <c r="X44" s="8"/>
      <c r="Z44" s="8"/>
      <c r="AA44" s="8"/>
      <c r="AC44" s="8"/>
      <c r="AD44" s="8"/>
      <c r="AF44" s="8"/>
      <c r="AG44" s="8"/>
      <c r="AI44" s="8"/>
      <c r="AJ44" s="8"/>
      <c r="AL44" s="8"/>
      <c r="AM44" s="8"/>
      <c r="AO44" s="8"/>
      <c r="AP44" s="8"/>
      <c r="AR44" s="17"/>
      <c r="AS44" s="44"/>
      <c r="AT44" s="17"/>
      <c r="AU44" s="17"/>
      <c r="AV44" s="44"/>
      <c r="AW44" s="23"/>
    </row>
    <row r="45" spans="1:49" ht="12" customHeight="1" x14ac:dyDescent="0.2">
      <c r="A45" s="24" t="s">
        <v>24</v>
      </c>
      <c r="B45" s="31">
        <f t="shared" si="1"/>
        <v>47.399124939231889</v>
      </c>
      <c r="C45" s="31">
        <f t="shared" si="2"/>
        <v>52.600875060768104</v>
      </c>
      <c r="D45" s="16"/>
      <c r="E45" s="31">
        <f t="shared" si="3"/>
        <v>52.212389380530979</v>
      </c>
      <c r="F45" s="31">
        <f t="shared" si="4"/>
        <v>47.787610619469028</v>
      </c>
      <c r="G45" s="16"/>
      <c r="H45" s="31">
        <f t="shared" si="5"/>
        <v>44.827586206896555</v>
      </c>
      <c r="I45" s="31">
        <f t="shared" si="6"/>
        <v>55.172413793103445</v>
      </c>
      <c r="J45" s="16"/>
      <c r="K45" s="31">
        <f t="shared" si="7"/>
        <v>42.592592592592595</v>
      </c>
      <c r="L45" s="31">
        <f t="shared" si="8"/>
        <v>57.407407407407405</v>
      </c>
      <c r="M45" s="16"/>
      <c r="N45" s="31">
        <f t="shared" si="9"/>
        <v>47.254575707154743</v>
      </c>
      <c r="O45" s="31">
        <f t="shared" si="10"/>
        <v>52.745424292845257</v>
      </c>
      <c r="P45" s="16"/>
      <c r="Q45" s="31">
        <f t="shared" si="11"/>
        <v>46.174863387978142</v>
      </c>
      <c r="R45" s="31">
        <f t="shared" si="12"/>
        <v>53.825136612021865</v>
      </c>
      <c r="S45" s="16"/>
      <c r="T45" s="31">
        <f t="shared" si="13"/>
        <v>51.651651651651655</v>
      </c>
      <c r="U45" s="31">
        <f t="shared" si="14"/>
        <v>48.348348348348345</v>
      </c>
      <c r="V45" s="23"/>
      <c r="W45" s="23"/>
      <c r="X45" s="8"/>
      <c r="Z45" s="8"/>
      <c r="AA45" s="8"/>
      <c r="AC45" s="8"/>
      <c r="AD45" s="8"/>
      <c r="AF45" s="8"/>
      <c r="AG45" s="8"/>
      <c r="AI45" s="8"/>
      <c r="AJ45" s="8"/>
      <c r="AL45" s="8"/>
      <c r="AM45" s="8"/>
      <c r="AO45" s="8"/>
      <c r="AP45" s="8"/>
      <c r="AR45" s="17"/>
      <c r="AS45" s="44"/>
      <c r="AT45" s="17"/>
      <c r="AU45" s="17"/>
      <c r="AV45" s="44"/>
      <c r="AW45" s="23"/>
    </row>
    <row r="46" spans="1:49" ht="17.25" customHeight="1" thickBot="1" x14ac:dyDescent="0.25">
      <c r="A46" s="33" t="s">
        <v>25</v>
      </c>
      <c r="B46" s="34">
        <f t="shared" si="1"/>
        <v>50.210815151920762</v>
      </c>
      <c r="C46" s="34">
        <f t="shared" si="2"/>
        <v>49.789184848079238</v>
      </c>
      <c r="D46" s="35"/>
      <c r="E46" s="34">
        <f t="shared" si="3"/>
        <v>48.684743019020637</v>
      </c>
      <c r="F46" s="34">
        <f t="shared" si="4"/>
        <v>51.315256980979363</v>
      </c>
      <c r="G46" s="35"/>
      <c r="H46" s="34">
        <f t="shared" si="5"/>
        <v>47.030356357237132</v>
      </c>
      <c r="I46" s="34">
        <f t="shared" si="6"/>
        <v>52.969643642762861</v>
      </c>
      <c r="J46" s="35"/>
      <c r="K46" s="34">
        <f t="shared" si="7"/>
        <v>48.930481283422459</v>
      </c>
      <c r="L46" s="34">
        <f t="shared" si="8"/>
        <v>51.069518716577548</v>
      </c>
      <c r="M46" s="35"/>
      <c r="N46" s="34">
        <f t="shared" si="9"/>
        <v>51.387499999999996</v>
      </c>
      <c r="O46" s="34">
        <f t="shared" si="10"/>
        <v>48.612499999999997</v>
      </c>
      <c r="P46" s="35"/>
      <c r="Q46" s="34">
        <f t="shared" si="11"/>
        <v>51.586888657648281</v>
      </c>
      <c r="R46" s="34">
        <f t="shared" si="12"/>
        <v>48.413111342351719</v>
      </c>
      <c r="S46" s="35"/>
      <c r="T46" s="34">
        <f t="shared" si="13"/>
        <v>55.132562882392932</v>
      </c>
      <c r="U46" s="34">
        <f t="shared" si="14"/>
        <v>44.867437117607068</v>
      </c>
      <c r="V46" s="28"/>
      <c r="W46" s="28"/>
      <c r="X46" s="8"/>
      <c r="Z46" s="8"/>
      <c r="AA46" s="8"/>
      <c r="AC46" s="8"/>
      <c r="AD46" s="8"/>
      <c r="AF46" s="8"/>
      <c r="AG46" s="8"/>
      <c r="AI46" s="8"/>
      <c r="AJ46" s="8"/>
      <c r="AL46" s="8"/>
      <c r="AM46" s="8"/>
      <c r="AO46" s="8"/>
      <c r="AP46" s="8"/>
      <c r="AR46" s="17"/>
      <c r="AS46" s="44"/>
      <c r="AT46" s="17"/>
      <c r="AU46" s="17"/>
      <c r="AV46" s="44"/>
      <c r="AW46" s="28"/>
    </row>
    <row r="47" spans="1:49" ht="12" customHeight="1" x14ac:dyDescent="0.2">
      <c r="A47" s="36" t="s">
        <v>45</v>
      </c>
      <c r="B47" s="37"/>
      <c r="C47" s="37"/>
      <c r="D47" s="3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44"/>
      <c r="Y47" s="17"/>
      <c r="Z47" s="17"/>
      <c r="AA47" s="44"/>
      <c r="AB47" s="17"/>
      <c r="AC47" s="17"/>
      <c r="AD47" s="44"/>
      <c r="AE47" s="17"/>
      <c r="AF47" s="17"/>
      <c r="AG47" s="44"/>
      <c r="AH47" s="17"/>
      <c r="AI47" s="17"/>
      <c r="AJ47" s="44"/>
      <c r="AK47" s="17"/>
      <c r="AL47" s="17"/>
      <c r="AM47" s="44"/>
      <c r="AN47" s="17"/>
      <c r="AO47" s="17"/>
      <c r="AP47" s="44"/>
      <c r="AQ47" s="17"/>
      <c r="AR47" s="17"/>
      <c r="AS47" s="44"/>
      <c r="AT47" s="17"/>
      <c r="AU47" s="17"/>
      <c r="AV47" s="44"/>
      <c r="AW47" s="18"/>
    </row>
    <row r="48" spans="1:49" ht="12" customHeight="1" x14ac:dyDescent="0.2">
      <c r="A48" s="36" t="s">
        <v>44</v>
      </c>
      <c r="B48" s="37"/>
      <c r="C48" s="37"/>
      <c r="D48" s="3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44"/>
      <c r="Y48" s="17"/>
      <c r="Z48" s="17"/>
      <c r="AA48" s="44"/>
      <c r="AB48" s="17"/>
      <c r="AC48" s="17"/>
      <c r="AD48" s="44"/>
      <c r="AE48" s="17"/>
      <c r="AF48" s="17"/>
      <c r="AG48" s="44"/>
      <c r="AH48" s="17"/>
      <c r="AI48" s="17"/>
      <c r="AJ48" s="44"/>
      <c r="AK48" s="17"/>
      <c r="AL48" s="17"/>
      <c r="AM48" s="44"/>
      <c r="AN48" s="17"/>
      <c r="AO48" s="17"/>
      <c r="AP48" s="44"/>
      <c r="AQ48" s="17"/>
      <c r="AR48" s="17"/>
      <c r="AS48" s="44"/>
      <c r="AT48" s="17"/>
      <c r="AU48" s="17"/>
      <c r="AV48" s="44"/>
      <c r="AW48" s="18"/>
    </row>
    <row r="49" spans="1:49" x14ac:dyDescent="0.2">
      <c r="A49" s="38"/>
      <c r="B49" s="29"/>
      <c r="C49" s="29"/>
      <c r="D49" s="29"/>
      <c r="E49" s="14"/>
      <c r="F49" s="14"/>
      <c r="G49" s="1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44"/>
      <c r="Y49" s="17"/>
      <c r="Z49" s="17"/>
      <c r="AA49" s="44"/>
      <c r="AB49" s="17"/>
      <c r="AC49" s="17"/>
      <c r="AD49" s="44"/>
      <c r="AE49" s="17"/>
      <c r="AF49" s="17"/>
      <c r="AG49" s="44"/>
      <c r="AH49" s="17"/>
      <c r="AI49" s="17"/>
      <c r="AJ49" s="44"/>
      <c r="AK49" s="17"/>
      <c r="AL49" s="17"/>
      <c r="AM49" s="44"/>
      <c r="AN49" s="17"/>
      <c r="AO49" s="17"/>
      <c r="AP49" s="44"/>
      <c r="AQ49" s="17"/>
      <c r="AR49" s="17"/>
      <c r="AS49" s="44"/>
      <c r="AT49" s="17"/>
      <c r="AU49" s="17"/>
      <c r="AV49" s="44"/>
      <c r="AW49" s="30"/>
    </row>
    <row r="50" spans="1:49" x14ac:dyDescent="0.2">
      <c r="B50" s="37"/>
      <c r="C50" s="37"/>
      <c r="D50" s="3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4"/>
      <c r="Y50" s="17"/>
      <c r="Z50" s="17"/>
      <c r="AA50" s="44"/>
      <c r="AB50" s="17"/>
      <c r="AC50" s="17"/>
      <c r="AD50" s="44"/>
      <c r="AE50" s="17"/>
      <c r="AF50" s="17"/>
      <c r="AG50" s="44"/>
      <c r="AH50" s="17"/>
      <c r="AI50" s="17"/>
      <c r="AJ50" s="44"/>
      <c r="AK50" s="17"/>
      <c r="AL50" s="17"/>
      <c r="AM50" s="44"/>
      <c r="AN50" s="17"/>
      <c r="AO50" s="17"/>
      <c r="AP50" s="44"/>
      <c r="AQ50" s="17"/>
      <c r="AR50" s="17"/>
      <c r="AS50" s="44"/>
      <c r="AT50" s="17"/>
      <c r="AU50" s="17"/>
      <c r="AV50" s="44"/>
      <c r="AW50" s="18"/>
    </row>
    <row r="51" spans="1:49" x14ac:dyDescent="0.2">
      <c r="A51" s="32"/>
      <c r="B51" s="18"/>
      <c r="C51" s="18"/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44"/>
      <c r="Y51" s="17"/>
      <c r="Z51" s="17"/>
      <c r="AA51" s="44"/>
      <c r="AB51" s="17"/>
      <c r="AC51" s="17"/>
      <c r="AD51" s="44"/>
      <c r="AE51" s="17"/>
      <c r="AF51" s="17"/>
      <c r="AG51" s="44"/>
      <c r="AH51" s="17"/>
      <c r="AI51" s="17"/>
      <c r="AJ51" s="44"/>
      <c r="AK51" s="17"/>
      <c r="AL51" s="17"/>
      <c r="AM51" s="44"/>
      <c r="AN51" s="17"/>
      <c r="AO51" s="17"/>
      <c r="AP51" s="44"/>
      <c r="AQ51" s="17"/>
      <c r="AR51" s="17"/>
      <c r="AS51" s="44"/>
      <c r="AT51" s="17"/>
      <c r="AU51" s="17"/>
      <c r="AV51" s="44"/>
      <c r="AW51" s="18"/>
    </row>
    <row r="52" spans="1:49" x14ac:dyDescent="0.2">
      <c r="A52" s="32"/>
      <c r="B52" s="18"/>
      <c r="C52" s="18"/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44"/>
      <c r="Y52" s="17"/>
      <c r="Z52" s="17"/>
      <c r="AA52" s="44"/>
      <c r="AB52" s="17"/>
      <c r="AC52" s="17"/>
      <c r="AD52" s="44"/>
      <c r="AE52" s="17"/>
      <c r="AF52" s="17"/>
      <c r="AG52" s="44"/>
      <c r="AH52" s="17"/>
      <c r="AI52" s="17"/>
      <c r="AJ52" s="44"/>
      <c r="AK52" s="17"/>
      <c r="AL52" s="17"/>
      <c r="AM52" s="44"/>
      <c r="AN52" s="17"/>
      <c r="AO52" s="17"/>
      <c r="AP52" s="44"/>
      <c r="AQ52" s="17"/>
      <c r="AR52" s="17"/>
      <c r="AS52" s="44"/>
      <c r="AT52" s="17"/>
      <c r="AU52" s="17"/>
      <c r="AV52" s="44"/>
      <c r="AW52" s="18"/>
    </row>
    <row r="53" spans="1:49" x14ac:dyDescent="0.2">
      <c r="A53" s="32"/>
      <c r="B53" s="18"/>
      <c r="C53" s="18"/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44"/>
      <c r="Y53" s="17"/>
      <c r="Z53" s="17"/>
      <c r="AA53" s="44"/>
      <c r="AB53" s="17"/>
      <c r="AC53" s="17"/>
      <c r="AD53" s="44"/>
      <c r="AE53" s="17"/>
      <c r="AF53" s="17"/>
      <c r="AG53" s="44"/>
      <c r="AH53" s="17"/>
      <c r="AI53" s="17"/>
      <c r="AJ53" s="44"/>
      <c r="AK53" s="17"/>
      <c r="AL53" s="17"/>
      <c r="AM53" s="44"/>
      <c r="AN53" s="17"/>
      <c r="AO53" s="17"/>
      <c r="AP53" s="44"/>
      <c r="AQ53" s="17"/>
      <c r="AR53" s="17"/>
      <c r="AS53" s="44"/>
      <c r="AT53" s="17"/>
      <c r="AU53" s="17"/>
      <c r="AV53" s="44"/>
      <c r="AW53" s="18"/>
    </row>
    <row r="54" spans="1:49" x14ac:dyDescent="0.2">
      <c r="A54" s="32"/>
      <c r="B54" s="18"/>
      <c r="C54" s="18"/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"/>
      <c r="Y54" s="17"/>
      <c r="Z54" s="17"/>
      <c r="AA54" s="44"/>
      <c r="AB54" s="17"/>
      <c r="AC54" s="17"/>
      <c r="AD54" s="44"/>
      <c r="AE54" s="17"/>
      <c r="AF54" s="17"/>
      <c r="AG54" s="44"/>
      <c r="AH54" s="17"/>
      <c r="AI54" s="17"/>
      <c r="AJ54" s="44"/>
      <c r="AK54" s="17"/>
      <c r="AL54" s="17"/>
      <c r="AM54" s="44"/>
      <c r="AN54" s="17"/>
      <c r="AO54" s="17"/>
      <c r="AP54" s="44"/>
      <c r="AQ54" s="17"/>
      <c r="AR54" s="17"/>
      <c r="AS54" s="44"/>
      <c r="AT54" s="17"/>
      <c r="AU54" s="17"/>
      <c r="AV54" s="44"/>
      <c r="AW54" s="18"/>
    </row>
    <row r="55" spans="1:49" x14ac:dyDescent="0.2">
      <c r="A55" s="32"/>
      <c r="B55" s="18"/>
      <c r="C55" s="18"/>
      <c r="D55" s="3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4"/>
      <c r="Y55" s="17"/>
      <c r="Z55" s="17"/>
      <c r="AA55" s="44"/>
      <c r="AB55" s="17"/>
      <c r="AC55" s="17"/>
      <c r="AD55" s="44"/>
      <c r="AE55" s="17"/>
      <c r="AF55" s="17"/>
      <c r="AG55" s="44"/>
      <c r="AH55" s="17"/>
      <c r="AI55" s="17"/>
      <c r="AJ55" s="44"/>
      <c r="AK55" s="17"/>
      <c r="AL55" s="17"/>
      <c r="AM55" s="44"/>
      <c r="AN55" s="17"/>
      <c r="AO55" s="17"/>
      <c r="AP55" s="44"/>
      <c r="AQ55" s="17"/>
      <c r="AR55" s="17"/>
      <c r="AS55" s="44"/>
      <c r="AT55" s="17"/>
      <c r="AU55" s="17"/>
      <c r="AV55" s="44"/>
      <c r="AW55" s="18"/>
    </row>
    <row r="56" spans="1:49" x14ac:dyDescent="0.2">
      <c r="A56" s="32"/>
      <c r="B56" s="18"/>
      <c r="C56" s="18"/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44"/>
      <c r="Y56" s="17"/>
      <c r="Z56" s="17"/>
      <c r="AA56" s="44"/>
      <c r="AB56" s="17"/>
      <c r="AC56" s="17"/>
      <c r="AD56" s="44"/>
      <c r="AE56" s="17"/>
      <c r="AF56" s="17"/>
      <c r="AG56" s="44"/>
      <c r="AH56" s="17"/>
      <c r="AI56" s="17"/>
      <c r="AJ56" s="44"/>
      <c r="AK56" s="17"/>
      <c r="AL56" s="17"/>
      <c r="AM56" s="44"/>
      <c r="AN56" s="17"/>
      <c r="AO56" s="17"/>
      <c r="AP56" s="44"/>
      <c r="AQ56" s="17"/>
      <c r="AR56" s="17"/>
      <c r="AS56" s="44"/>
      <c r="AT56" s="17"/>
      <c r="AU56" s="17"/>
      <c r="AV56" s="44"/>
      <c r="AW56" s="18"/>
    </row>
    <row r="57" spans="1:49" x14ac:dyDescent="0.2">
      <c r="A57" s="32"/>
      <c r="B57" s="18"/>
      <c r="C57" s="18"/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44"/>
      <c r="Y57" s="17"/>
      <c r="Z57" s="17"/>
      <c r="AA57" s="44"/>
      <c r="AB57" s="17"/>
      <c r="AC57" s="17"/>
      <c r="AD57" s="44"/>
      <c r="AE57" s="17"/>
      <c r="AF57" s="17"/>
      <c r="AG57" s="44"/>
      <c r="AH57" s="17"/>
      <c r="AI57" s="17"/>
      <c r="AJ57" s="44"/>
      <c r="AK57" s="17"/>
      <c r="AL57" s="17"/>
      <c r="AM57" s="44"/>
      <c r="AN57" s="17"/>
      <c r="AO57" s="17"/>
      <c r="AP57" s="44"/>
      <c r="AQ57" s="17"/>
      <c r="AR57" s="17"/>
      <c r="AS57" s="44"/>
      <c r="AT57" s="17"/>
      <c r="AU57" s="17"/>
      <c r="AV57" s="44"/>
      <c r="AW57" s="18"/>
    </row>
    <row r="58" spans="1:49" x14ac:dyDescent="0.2">
      <c r="A58" s="32"/>
      <c r="B58" s="18"/>
      <c r="C58" s="18"/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44"/>
      <c r="Y58" s="17"/>
      <c r="Z58" s="17"/>
      <c r="AA58" s="44"/>
      <c r="AB58" s="17"/>
      <c r="AC58" s="17"/>
      <c r="AD58" s="44"/>
      <c r="AE58" s="17"/>
      <c r="AF58" s="17"/>
      <c r="AG58" s="44"/>
      <c r="AH58" s="17"/>
      <c r="AI58" s="17"/>
      <c r="AJ58" s="44"/>
      <c r="AK58" s="17"/>
      <c r="AL58" s="17"/>
      <c r="AM58" s="44"/>
      <c r="AN58" s="17"/>
      <c r="AO58" s="17"/>
      <c r="AP58" s="44"/>
      <c r="AQ58" s="17"/>
      <c r="AR58" s="17"/>
      <c r="AS58" s="44"/>
      <c r="AT58" s="17"/>
      <c r="AU58" s="17"/>
      <c r="AV58" s="44"/>
      <c r="AW58" s="18"/>
    </row>
    <row r="59" spans="1:49" x14ac:dyDescent="0.2">
      <c r="A59" s="32"/>
      <c r="B59" s="18"/>
      <c r="C59" s="18"/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</row>
    <row r="60" spans="1:49" x14ac:dyDescent="0.2">
      <c r="A60" s="32"/>
      <c r="B60" s="18"/>
      <c r="C60" s="18"/>
      <c r="D60" s="3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</row>
    <row r="61" spans="1:49" x14ac:dyDescent="0.2">
      <c r="A61" s="32"/>
      <c r="B61" s="18"/>
      <c r="C61" s="18"/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</row>
    <row r="62" spans="1:49" x14ac:dyDescent="0.2">
      <c r="A62" s="32"/>
      <c r="B62" s="18"/>
      <c r="C62" s="18"/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</row>
    <row r="63" spans="1:49" x14ac:dyDescent="0.2">
      <c r="A63" s="32"/>
      <c r="B63" s="18"/>
      <c r="C63" s="18"/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</row>
    <row r="64" spans="1:49" x14ac:dyDescent="0.2">
      <c r="A64" s="32"/>
      <c r="B64" s="18"/>
      <c r="C64" s="18"/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</row>
    <row r="65" spans="1:49" x14ac:dyDescent="0.2">
      <c r="A65" s="32"/>
      <c r="B65" s="18"/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</row>
    <row r="66" spans="1:49" ht="15.75" customHeight="1" x14ac:dyDescent="0.2">
      <c r="A66" s="32"/>
      <c r="B66" s="18"/>
      <c r="C66" s="18"/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</row>
    <row r="67" spans="1:49" ht="15.75" customHeight="1" x14ac:dyDescent="0.2">
      <c r="A67" s="39"/>
      <c r="B67" s="18"/>
      <c r="C67" s="18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</row>
    <row r="68" spans="1:49" x14ac:dyDescent="0.2">
      <c r="A68" s="40"/>
      <c r="B68" s="18"/>
      <c r="C68" s="18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</row>
    <row r="69" spans="1:49" x14ac:dyDescent="0.2">
      <c r="A69" s="41"/>
      <c r="B69" s="18"/>
      <c r="C69" s="18"/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</row>
    <row r="70" spans="1:49" ht="15" customHeight="1" x14ac:dyDescent="0.2">
      <c r="A70" s="42"/>
      <c r="B70" s="18"/>
      <c r="C70" s="18"/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</row>
    <row r="71" spans="1:49" x14ac:dyDescent="0.2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49" x14ac:dyDescent="0.2">
      <c r="B72" s="43"/>
    </row>
  </sheetData>
  <mergeCells count="7">
    <mergeCell ref="T3:U3"/>
    <mergeCell ref="B3:C3"/>
    <mergeCell ref="E3:F3"/>
    <mergeCell ref="H3:I3"/>
    <mergeCell ref="K3:L3"/>
    <mergeCell ref="N3:O3"/>
    <mergeCell ref="Q3:R3"/>
  </mergeCells>
  <pageMargins left="0.15748031496062992" right="0" top="0.39370078740157483" bottom="0.19685039370078741" header="0.51181102362204722" footer="0.51181102362204722"/>
  <pageSetup paperSize="9" orientation="portrait" r:id="rId1"/>
  <headerFooter alignWithMargins="0"/>
  <ignoredErrors>
    <ignoredError sqref="E3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4ADB-92A5-49D5-AA9E-0BE9FBE7449F}">
  <dimension ref="A1:AY72"/>
  <sheetViews>
    <sheetView showGridLines="0" workbookViewId="0"/>
  </sheetViews>
  <sheetFormatPr defaultColWidth="9.28515625" defaultRowHeight="12.75" x14ac:dyDescent="0.2"/>
  <cols>
    <col min="1" max="1" width="11.42578125" style="2" customWidth="1"/>
    <col min="2" max="2" width="6" style="2" customWidth="1"/>
    <col min="3" max="3" width="5.5703125" style="2" customWidth="1"/>
    <col min="4" max="4" width="1.28515625" style="2" customWidth="1"/>
    <col min="5" max="5" width="6.28515625" style="3" customWidth="1"/>
    <col min="6" max="6" width="5.7109375" style="3" customWidth="1"/>
    <col min="7" max="7" width="1.28515625" style="3" customWidth="1"/>
    <col min="8" max="8" width="6.28515625" style="3" customWidth="1"/>
    <col min="9" max="9" width="5.28515625" style="3" customWidth="1"/>
    <col min="10" max="10" width="1.28515625" style="3" customWidth="1"/>
    <col min="11" max="11" width="6.28515625" style="3" customWidth="1"/>
    <col min="12" max="12" width="5.85546875" style="3" customWidth="1"/>
    <col min="13" max="13" width="1.28515625" style="3" customWidth="1"/>
    <col min="14" max="14" width="6.28515625" style="3" customWidth="1"/>
    <col min="15" max="15" width="5.28515625" style="3" customWidth="1"/>
    <col min="16" max="16" width="1.28515625" style="3" customWidth="1"/>
    <col min="17" max="17" width="6.140625" style="3" customWidth="1"/>
    <col min="18" max="18" width="5.42578125" style="3" customWidth="1"/>
    <col min="19" max="19" width="1.28515625" style="3" customWidth="1"/>
    <col min="20" max="20" width="6" style="3" customWidth="1"/>
    <col min="21" max="21" width="5.28515625" style="3" customWidth="1"/>
    <col min="22" max="23" width="5" style="3" customWidth="1"/>
    <col min="24" max="24" width="8.140625" style="3" customWidth="1"/>
    <col min="25" max="36" width="5" style="3" customWidth="1"/>
    <col min="37" max="37" width="5.28515625" style="3" customWidth="1"/>
    <col min="38" max="49" width="5" style="3" customWidth="1"/>
    <col min="50" max="16384" width="9.28515625" style="2"/>
  </cols>
  <sheetData>
    <row r="1" spans="1:51" x14ac:dyDescent="0.2">
      <c r="A1" s="1" t="s">
        <v>27</v>
      </c>
    </row>
    <row r="2" spans="1:51" ht="28.15" customHeight="1" thickBot="1" x14ac:dyDescent="0.25">
      <c r="A2" s="4" t="s">
        <v>41</v>
      </c>
      <c r="B2" s="4"/>
      <c r="C2" s="4"/>
      <c r="D2" s="4"/>
      <c r="E2" s="4"/>
      <c r="F2" s="4"/>
      <c r="G2" s="4"/>
    </row>
    <row r="3" spans="1:51" s="9" customFormat="1" ht="12" customHeight="1" x14ac:dyDescent="0.2">
      <c r="A3" s="5" t="s">
        <v>0</v>
      </c>
      <c r="B3" s="49" t="s">
        <v>1</v>
      </c>
      <c r="C3" s="49"/>
      <c r="D3" s="6"/>
      <c r="E3" s="49" t="s">
        <v>29</v>
      </c>
      <c r="F3" s="49"/>
      <c r="G3" s="6"/>
      <c r="H3" s="49" t="s">
        <v>30</v>
      </c>
      <c r="I3" s="49"/>
      <c r="J3" s="6"/>
      <c r="K3" s="49" t="s">
        <v>31</v>
      </c>
      <c r="L3" s="49"/>
      <c r="M3" s="6"/>
      <c r="N3" s="49" t="s">
        <v>32</v>
      </c>
      <c r="O3" s="49"/>
      <c r="P3" s="6"/>
      <c r="Q3" s="49" t="s">
        <v>33</v>
      </c>
      <c r="R3" s="49"/>
      <c r="S3" s="6"/>
      <c r="T3" s="49" t="s">
        <v>2</v>
      </c>
      <c r="U3" s="49"/>
      <c r="V3" s="7"/>
      <c r="W3" s="7"/>
      <c r="X3" s="8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51" ht="12" customHeight="1" x14ac:dyDescent="0.2">
      <c r="A4" s="10"/>
      <c r="B4" s="11" t="s">
        <v>3</v>
      </c>
      <c r="C4" s="11" t="s">
        <v>4</v>
      </c>
      <c r="D4" s="11"/>
      <c r="E4" s="11" t="s">
        <v>3</v>
      </c>
      <c r="F4" s="11" t="s">
        <v>4</v>
      </c>
      <c r="G4" s="11"/>
      <c r="H4" s="11" t="s">
        <v>3</v>
      </c>
      <c r="I4" s="11" t="s">
        <v>4</v>
      </c>
      <c r="J4" s="11"/>
      <c r="K4" s="11" t="s">
        <v>3</v>
      </c>
      <c r="L4" s="11" t="s">
        <v>4</v>
      </c>
      <c r="M4" s="11"/>
      <c r="N4" s="11" t="s">
        <v>3</v>
      </c>
      <c r="O4" s="11" t="s">
        <v>4</v>
      </c>
      <c r="P4" s="11"/>
      <c r="Q4" s="11" t="s">
        <v>3</v>
      </c>
      <c r="R4" s="11" t="s">
        <v>4</v>
      </c>
      <c r="S4" s="11"/>
      <c r="T4" s="11" t="s">
        <v>3</v>
      </c>
      <c r="U4" s="11" t="s">
        <v>4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</row>
    <row r="5" spans="1:51" ht="12" customHeight="1" x14ac:dyDescent="0.2">
      <c r="A5" s="13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/>
      <c r="W5" s="12"/>
      <c r="X5" s="12"/>
      <c r="Y5" s="12"/>
      <c r="Z5" s="30"/>
      <c r="AA5" s="30"/>
      <c r="AB5" s="30"/>
      <c r="AC5" s="30"/>
      <c r="AD5" s="30"/>
      <c r="AE5" s="30"/>
      <c r="AF5" s="30"/>
      <c r="AG5" s="30"/>
      <c r="AH5" s="16"/>
      <c r="AI5" s="16"/>
      <c r="AJ5" s="30"/>
      <c r="AK5" s="30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51" ht="12" customHeight="1" x14ac:dyDescent="0.2">
      <c r="A6" s="15" t="s">
        <v>6</v>
      </c>
      <c r="B6" s="16">
        <f>SUM(E6,H6,K6,N6,Q6,T6)</f>
        <v>209</v>
      </c>
      <c r="C6" s="16">
        <f>SUM(F6,I6,L6,O6,R6,U6)</f>
        <v>240</v>
      </c>
      <c r="D6" s="16"/>
      <c r="E6" s="1">
        <v>17</v>
      </c>
      <c r="F6" s="1">
        <v>24</v>
      </c>
      <c r="G6" s="1"/>
      <c r="H6" s="1">
        <v>25</v>
      </c>
      <c r="I6" s="1">
        <v>35</v>
      </c>
      <c r="J6" s="1"/>
      <c r="K6" s="1">
        <v>27</v>
      </c>
      <c r="L6" s="1">
        <v>19</v>
      </c>
      <c r="M6" s="1"/>
      <c r="N6" s="1">
        <v>68</v>
      </c>
      <c r="O6" s="1">
        <v>83</v>
      </c>
      <c r="P6" s="1"/>
      <c r="Q6" s="1">
        <v>43</v>
      </c>
      <c r="R6" s="1">
        <v>46</v>
      </c>
      <c r="S6" s="1"/>
      <c r="T6" s="1">
        <v>29</v>
      </c>
      <c r="U6" s="1">
        <v>33</v>
      </c>
      <c r="V6" s="17"/>
      <c r="W6" s="17"/>
      <c r="X6" s="17"/>
      <c r="Y6" s="17"/>
      <c r="Z6" s="1"/>
      <c r="AA6" s="1"/>
      <c r="AB6" s="1"/>
      <c r="AC6" s="1"/>
      <c r="AD6" s="1"/>
      <c r="AE6" s="1"/>
      <c r="AF6" s="1"/>
      <c r="AG6" s="1"/>
      <c r="AH6" s="30"/>
      <c r="AI6" s="30"/>
      <c r="AJ6" s="1"/>
      <c r="AK6" s="1"/>
      <c r="AL6" s="17"/>
      <c r="AM6" s="17"/>
      <c r="AN6" s="17"/>
      <c r="AQ6" s="17"/>
      <c r="AR6" s="17"/>
      <c r="AS6" s="17"/>
      <c r="AT6" s="17"/>
      <c r="AU6" s="17"/>
      <c r="AV6" s="17"/>
      <c r="AW6" s="17"/>
    </row>
    <row r="7" spans="1:51" ht="12" customHeight="1" x14ac:dyDescent="0.2">
      <c r="A7" s="15" t="s">
        <v>7</v>
      </c>
      <c r="B7" s="16">
        <f t="shared" ref="B7:C21" si="0">SUM(E7,H7,K7,N7,Q7,T7)</f>
        <v>465</v>
      </c>
      <c r="C7" s="16">
        <f t="shared" si="0"/>
        <v>496</v>
      </c>
      <c r="D7" s="16"/>
      <c r="E7" s="1">
        <v>67</v>
      </c>
      <c r="F7" s="15">
        <v>71</v>
      </c>
      <c r="G7" s="1"/>
      <c r="H7" s="1">
        <v>54</v>
      </c>
      <c r="I7" s="15">
        <v>66</v>
      </c>
      <c r="J7" s="1"/>
      <c r="K7" s="1">
        <v>84</v>
      </c>
      <c r="L7" s="15">
        <v>82</v>
      </c>
      <c r="M7" s="1"/>
      <c r="N7" s="1">
        <v>131</v>
      </c>
      <c r="O7" s="15">
        <v>162</v>
      </c>
      <c r="P7" s="1"/>
      <c r="Q7" s="1">
        <v>72</v>
      </c>
      <c r="R7" s="15">
        <v>65</v>
      </c>
      <c r="S7" s="1"/>
      <c r="T7" s="1">
        <v>57</v>
      </c>
      <c r="U7" s="15">
        <v>50</v>
      </c>
      <c r="V7" s="17"/>
      <c r="W7" s="17"/>
      <c r="X7" s="17"/>
      <c r="Y7" s="17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6"/>
      <c r="AQ7" s="17"/>
      <c r="AR7" s="17"/>
      <c r="AS7" s="17"/>
      <c r="AT7" s="17"/>
      <c r="AU7" s="17"/>
      <c r="AV7" s="17"/>
      <c r="AW7" s="17"/>
      <c r="AX7" s="17"/>
      <c r="AY7" s="17"/>
    </row>
    <row r="8" spans="1:51" ht="12" customHeight="1" x14ac:dyDescent="0.2">
      <c r="A8" s="15" t="s">
        <v>8</v>
      </c>
      <c r="B8" s="16">
        <f t="shared" si="0"/>
        <v>1303</v>
      </c>
      <c r="C8" s="16">
        <f t="shared" si="0"/>
        <v>1285</v>
      </c>
      <c r="D8" s="16"/>
      <c r="E8" s="1">
        <v>225</v>
      </c>
      <c r="F8" s="16">
        <v>238</v>
      </c>
      <c r="G8" s="1"/>
      <c r="H8" s="1">
        <v>182</v>
      </c>
      <c r="I8" s="16">
        <v>191</v>
      </c>
      <c r="J8" s="1"/>
      <c r="K8" s="1">
        <v>230</v>
      </c>
      <c r="L8" s="16">
        <v>241</v>
      </c>
      <c r="M8" s="1"/>
      <c r="N8" s="1">
        <v>366</v>
      </c>
      <c r="O8" s="16">
        <v>347</v>
      </c>
      <c r="P8" s="1"/>
      <c r="Q8" s="1">
        <v>164</v>
      </c>
      <c r="R8" s="16">
        <v>159</v>
      </c>
      <c r="S8" s="1"/>
      <c r="T8" s="1">
        <v>136</v>
      </c>
      <c r="U8" s="16">
        <v>109</v>
      </c>
      <c r="V8" s="17"/>
      <c r="W8" s="17"/>
      <c r="X8" s="17"/>
      <c r="Y8" s="17"/>
      <c r="Z8" s="1"/>
      <c r="AA8" s="1"/>
      <c r="AB8" s="1"/>
      <c r="AC8" s="1"/>
      <c r="AD8" s="1"/>
      <c r="AE8" s="1"/>
      <c r="AF8" s="1"/>
      <c r="AG8" s="16"/>
      <c r="AH8" s="1"/>
      <c r="AI8" s="16"/>
      <c r="AJ8" s="16"/>
      <c r="AK8" s="16"/>
      <c r="AQ8" s="17"/>
      <c r="AR8" s="17"/>
      <c r="AT8" s="17"/>
      <c r="AU8" s="17"/>
      <c r="AV8" s="17"/>
      <c r="AW8" s="17"/>
      <c r="AY8" s="17"/>
    </row>
    <row r="9" spans="1:51" ht="12" customHeight="1" x14ac:dyDescent="0.2">
      <c r="A9" s="15" t="s">
        <v>9</v>
      </c>
      <c r="B9" s="16">
        <f t="shared" si="0"/>
        <v>254</v>
      </c>
      <c r="C9" s="16">
        <f t="shared" si="0"/>
        <v>280</v>
      </c>
      <c r="D9" s="16"/>
      <c r="E9" s="16">
        <v>34</v>
      </c>
      <c r="F9" s="16">
        <v>33</v>
      </c>
      <c r="G9" s="16"/>
      <c r="H9" s="16">
        <v>37</v>
      </c>
      <c r="I9" s="16">
        <v>48</v>
      </c>
      <c r="J9" s="16"/>
      <c r="K9" s="16">
        <v>36</v>
      </c>
      <c r="L9" s="16">
        <v>48</v>
      </c>
      <c r="M9" s="16"/>
      <c r="N9" s="16">
        <v>65</v>
      </c>
      <c r="O9" s="16">
        <v>70</v>
      </c>
      <c r="P9" s="16"/>
      <c r="Q9" s="16">
        <v>42</v>
      </c>
      <c r="R9" s="16">
        <v>42</v>
      </c>
      <c r="S9" s="16"/>
      <c r="T9" s="16">
        <v>40</v>
      </c>
      <c r="U9" s="16">
        <v>39</v>
      </c>
      <c r="V9" s="18"/>
      <c r="W9" s="17"/>
      <c r="X9" s="18"/>
      <c r="Y9" s="18"/>
      <c r="Z9" s="16"/>
      <c r="AA9" s="16"/>
      <c r="AB9" s="16"/>
      <c r="AC9" s="16"/>
      <c r="AD9" s="16"/>
      <c r="AE9" s="16"/>
      <c r="AF9" s="16"/>
      <c r="AH9" s="16"/>
      <c r="AI9" s="16"/>
      <c r="AK9" s="16"/>
      <c r="AQ9" s="18"/>
      <c r="AR9" s="18"/>
      <c r="AT9" s="18"/>
      <c r="AU9" s="18"/>
      <c r="AV9" s="18"/>
      <c r="AW9" s="18"/>
      <c r="AY9" s="18"/>
    </row>
    <row r="10" spans="1:51" ht="12" customHeight="1" x14ac:dyDescent="0.2">
      <c r="A10" s="15" t="s">
        <v>10</v>
      </c>
      <c r="B10" s="16">
        <f t="shared" si="0"/>
        <v>254</v>
      </c>
      <c r="C10" s="16">
        <f t="shared" si="0"/>
        <v>260</v>
      </c>
      <c r="D10" s="16"/>
      <c r="E10" s="16">
        <v>44</v>
      </c>
      <c r="F10" s="16">
        <v>37</v>
      </c>
      <c r="G10" s="16"/>
      <c r="H10" s="16">
        <v>33</v>
      </c>
      <c r="I10" s="16">
        <v>40</v>
      </c>
      <c r="J10" s="16"/>
      <c r="K10" s="16">
        <v>41</v>
      </c>
      <c r="L10" s="16">
        <v>53</v>
      </c>
      <c r="M10" s="16"/>
      <c r="N10" s="16">
        <v>73</v>
      </c>
      <c r="O10" s="16">
        <v>75</v>
      </c>
      <c r="P10" s="16"/>
      <c r="Q10" s="16">
        <v>25</v>
      </c>
      <c r="R10" s="16">
        <v>31</v>
      </c>
      <c r="S10" s="16"/>
      <c r="T10" s="16">
        <v>38</v>
      </c>
      <c r="U10" s="16">
        <v>24</v>
      </c>
      <c r="V10" s="18"/>
      <c r="W10" s="17"/>
      <c r="X10" s="18"/>
      <c r="Y10" s="18"/>
      <c r="Z10" s="16"/>
      <c r="AA10" s="16"/>
      <c r="AB10" s="16"/>
      <c r="AC10" s="16"/>
      <c r="AD10" s="16"/>
      <c r="AE10" s="16"/>
      <c r="AF10" s="16"/>
      <c r="AH10" s="16"/>
      <c r="AI10" s="16"/>
      <c r="AK10" s="16"/>
      <c r="AQ10" s="18"/>
      <c r="AR10" s="18"/>
      <c r="AT10" s="18"/>
      <c r="AU10" s="18"/>
      <c r="AV10" s="18"/>
      <c r="AW10" s="18"/>
      <c r="AY10" s="18"/>
    </row>
    <row r="11" spans="1:51" ht="17.25" customHeight="1" x14ac:dyDescent="0.2">
      <c r="A11" s="1" t="s">
        <v>11</v>
      </c>
      <c r="B11" s="16">
        <f t="shared" si="0"/>
        <v>762</v>
      </c>
      <c r="C11" s="16">
        <f t="shared" si="0"/>
        <v>815</v>
      </c>
      <c r="D11" s="16"/>
      <c r="E11" s="19">
        <v>123</v>
      </c>
      <c r="F11" s="19">
        <v>173</v>
      </c>
      <c r="G11" s="19"/>
      <c r="H11" s="19">
        <v>106</v>
      </c>
      <c r="I11" s="19">
        <v>102</v>
      </c>
      <c r="J11" s="19"/>
      <c r="K11" s="19">
        <v>150</v>
      </c>
      <c r="L11" s="19">
        <v>148</v>
      </c>
      <c r="M11" s="19"/>
      <c r="N11" s="19">
        <v>217</v>
      </c>
      <c r="O11" s="19">
        <v>216</v>
      </c>
      <c r="P11" s="19"/>
      <c r="Q11" s="19">
        <v>92</v>
      </c>
      <c r="R11" s="19">
        <v>109</v>
      </c>
      <c r="S11" s="19"/>
      <c r="T11" s="19">
        <v>74</v>
      </c>
      <c r="U11" s="19">
        <v>67</v>
      </c>
      <c r="V11" s="20"/>
      <c r="W11" s="17"/>
      <c r="X11" s="20"/>
      <c r="Y11" s="20"/>
      <c r="Z11" s="19"/>
      <c r="AA11" s="19"/>
      <c r="AB11" s="19"/>
      <c r="AC11" s="16"/>
      <c r="AD11" s="19"/>
      <c r="AE11" s="16"/>
      <c r="AF11" s="16"/>
      <c r="AH11" s="19"/>
      <c r="AI11" s="16"/>
      <c r="AK11" s="16"/>
      <c r="AQ11" s="20"/>
      <c r="AR11" s="20"/>
      <c r="AT11" s="20"/>
      <c r="AU11" s="20"/>
      <c r="AV11" s="20"/>
      <c r="AW11" s="20"/>
      <c r="AY11" s="20"/>
    </row>
    <row r="12" spans="1:51" ht="12" customHeight="1" x14ac:dyDescent="0.2">
      <c r="A12" s="15" t="s">
        <v>12</v>
      </c>
      <c r="B12" s="16">
        <f t="shared" si="0"/>
        <v>2447</v>
      </c>
      <c r="C12" s="16">
        <f t="shared" si="0"/>
        <v>2585</v>
      </c>
      <c r="D12" s="16"/>
      <c r="E12" s="16">
        <v>520</v>
      </c>
      <c r="F12" s="19">
        <v>590</v>
      </c>
      <c r="G12" s="16"/>
      <c r="H12" s="16">
        <v>369</v>
      </c>
      <c r="I12" s="19">
        <v>396</v>
      </c>
      <c r="J12" s="16"/>
      <c r="K12" s="16">
        <v>538</v>
      </c>
      <c r="L12" s="19">
        <v>553</v>
      </c>
      <c r="M12" s="16"/>
      <c r="N12" s="16">
        <v>655</v>
      </c>
      <c r="O12" s="19">
        <v>660</v>
      </c>
      <c r="P12" s="16"/>
      <c r="Q12" s="16">
        <v>238</v>
      </c>
      <c r="R12" s="19">
        <v>247</v>
      </c>
      <c r="S12" s="16"/>
      <c r="T12" s="16">
        <v>127</v>
      </c>
      <c r="U12" s="19">
        <v>139</v>
      </c>
      <c r="V12" s="18"/>
      <c r="W12" s="17"/>
      <c r="X12" s="18"/>
      <c r="Y12" s="18"/>
      <c r="Z12" s="16"/>
      <c r="AA12" s="16"/>
      <c r="AB12" s="16"/>
      <c r="AC12" s="16"/>
      <c r="AD12" s="16"/>
      <c r="AE12" s="16"/>
      <c r="AF12" s="16"/>
      <c r="AH12" s="16"/>
      <c r="AI12" s="16"/>
      <c r="AK12" s="16"/>
      <c r="AQ12" s="18"/>
      <c r="AR12" s="18"/>
      <c r="AT12" s="18"/>
      <c r="AU12" s="18"/>
      <c r="AV12" s="18"/>
      <c r="AW12" s="18"/>
      <c r="AY12" s="18"/>
    </row>
    <row r="13" spans="1:51" ht="12" customHeight="1" x14ac:dyDescent="0.2">
      <c r="A13" s="15" t="s">
        <v>13</v>
      </c>
      <c r="B13" s="16">
        <f t="shared" si="0"/>
        <v>143</v>
      </c>
      <c r="C13" s="16">
        <f t="shared" si="0"/>
        <v>172</v>
      </c>
      <c r="D13" s="16"/>
      <c r="E13" s="16">
        <v>14</v>
      </c>
      <c r="F13" s="16">
        <v>17</v>
      </c>
      <c r="G13" s="16"/>
      <c r="H13" s="16">
        <v>11</v>
      </c>
      <c r="I13" s="16">
        <v>22</v>
      </c>
      <c r="J13" s="16"/>
      <c r="K13" s="16">
        <v>14</v>
      </c>
      <c r="L13" s="16">
        <v>29</v>
      </c>
      <c r="M13" s="16"/>
      <c r="N13" s="16">
        <v>45</v>
      </c>
      <c r="O13" s="16">
        <v>52</v>
      </c>
      <c r="P13" s="16"/>
      <c r="Q13" s="16">
        <v>27</v>
      </c>
      <c r="R13" s="16">
        <v>29</v>
      </c>
      <c r="S13" s="16"/>
      <c r="T13" s="16">
        <v>32</v>
      </c>
      <c r="U13" s="16">
        <v>23</v>
      </c>
      <c r="V13" s="18"/>
      <c r="W13" s="17"/>
      <c r="X13" s="18"/>
      <c r="Y13" s="18"/>
      <c r="Z13" s="16"/>
      <c r="AA13" s="16"/>
      <c r="AB13" s="16"/>
      <c r="AC13" s="16"/>
      <c r="AD13" s="16"/>
      <c r="AE13" s="16"/>
      <c r="AF13" s="16"/>
      <c r="AH13" s="16"/>
      <c r="AI13" s="16"/>
      <c r="AK13" s="16"/>
      <c r="AQ13" s="18"/>
      <c r="AR13" s="18"/>
      <c r="AT13" s="18"/>
      <c r="AU13" s="18"/>
      <c r="AV13" s="18"/>
      <c r="AW13" s="18"/>
      <c r="AY13" s="18"/>
    </row>
    <row r="14" spans="1:51" ht="12" customHeight="1" x14ac:dyDescent="0.2">
      <c r="A14" s="15" t="s">
        <v>14</v>
      </c>
      <c r="B14" s="16">
        <f t="shared" si="0"/>
        <v>108</v>
      </c>
      <c r="C14" s="16">
        <f t="shared" si="0"/>
        <v>128</v>
      </c>
      <c r="D14" s="16"/>
      <c r="E14" s="16">
        <v>6</v>
      </c>
      <c r="F14" s="16">
        <v>9</v>
      </c>
      <c r="G14" s="16"/>
      <c r="H14" s="16">
        <v>12</v>
      </c>
      <c r="I14" s="16">
        <v>22</v>
      </c>
      <c r="J14" s="16"/>
      <c r="K14" s="16">
        <v>6</v>
      </c>
      <c r="L14" s="16">
        <v>12</v>
      </c>
      <c r="M14" s="16"/>
      <c r="N14" s="16">
        <v>38</v>
      </c>
      <c r="O14" s="16">
        <v>45</v>
      </c>
      <c r="P14" s="16"/>
      <c r="Q14" s="16">
        <v>21</v>
      </c>
      <c r="R14" s="16">
        <v>24</v>
      </c>
      <c r="S14" s="16"/>
      <c r="T14" s="16">
        <v>25</v>
      </c>
      <c r="U14" s="16">
        <v>16</v>
      </c>
      <c r="V14" s="18"/>
      <c r="W14" s="17"/>
      <c r="X14" s="18"/>
      <c r="Y14" s="18"/>
      <c r="Z14" s="16"/>
      <c r="AA14" s="16"/>
      <c r="AB14" s="16"/>
      <c r="AC14" s="16"/>
      <c r="AD14" s="16"/>
      <c r="AE14" s="16"/>
      <c r="AF14" s="16"/>
      <c r="AH14" s="16"/>
      <c r="AI14" s="16"/>
      <c r="AK14" s="16"/>
      <c r="AQ14" s="18"/>
      <c r="AR14" s="18"/>
      <c r="AT14" s="18"/>
      <c r="AU14" s="18"/>
      <c r="AV14" s="18"/>
      <c r="AW14" s="18"/>
      <c r="AY14" s="18"/>
    </row>
    <row r="15" spans="1:51" ht="12" customHeight="1" x14ac:dyDescent="0.2">
      <c r="A15" s="15" t="s">
        <v>15</v>
      </c>
      <c r="B15" s="16">
        <f t="shared" si="0"/>
        <v>1010</v>
      </c>
      <c r="C15" s="16">
        <f t="shared" si="0"/>
        <v>1023</v>
      </c>
      <c r="D15" s="16"/>
      <c r="E15" s="16">
        <v>198</v>
      </c>
      <c r="F15" s="16">
        <v>211</v>
      </c>
      <c r="G15" s="16"/>
      <c r="H15" s="16">
        <v>141</v>
      </c>
      <c r="I15" s="16">
        <v>160</v>
      </c>
      <c r="J15" s="16"/>
      <c r="K15" s="16">
        <v>199</v>
      </c>
      <c r="L15" s="16">
        <v>184</v>
      </c>
      <c r="M15" s="16"/>
      <c r="N15" s="16">
        <v>291</v>
      </c>
      <c r="O15" s="16">
        <v>286</v>
      </c>
      <c r="P15" s="16"/>
      <c r="Q15" s="16">
        <v>112</v>
      </c>
      <c r="R15" s="16">
        <v>110</v>
      </c>
      <c r="S15" s="16"/>
      <c r="T15" s="16">
        <v>69</v>
      </c>
      <c r="U15" s="16">
        <v>72</v>
      </c>
      <c r="V15" s="18"/>
      <c r="W15" s="17"/>
      <c r="X15" s="18"/>
      <c r="Y15" s="18"/>
      <c r="Z15" s="16"/>
      <c r="AA15" s="16"/>
      <c r="AB15" s="16"/>
      <c r="AC15" s="16"/>
      <c r="AD15" s="16"/>
      <c r="AE15" s="16"/>
      <c r="AF15" s="16"/>
      <c r="AH15" s="16"/>
      <c r="AI15" s="16"/>
      <c r="AK15" s="16"/>
      <c r="AQ15" s="18"/>
      <c r="AR15" s="18"/>
      <c r="AT15" s="18"/>
      <c r="AU15" s="18"/>
      <c r="AV15" s="18"/>
      <c r="AW15" s="18"/>
      <c r="AY15" s="18"/>
    </row>
    <row r="16" spans="1:51" ht="17.25" customHeight="1" x14ac:dyDescent="0.2">
      <c r="A16" s="1" t="s">
        <v>16</v>
      </c>
      <c r="B16" s="16">
        <f t="shared" si="0"/>
        <v>177</v>
      </c>
      <c r="C16" s="16">
        <f t="shared" si="0"/>
        <v>205</v>
      </c>
      <c r="D16" s="16"/>
      <c r="E16" s="16">
        <v>25</v>
      </c>
      <c r="F16" s="16">
        <v>35</v>
      </c>
      <c r="G16" s="16"/>
      <c r="H16" s="16">
        <v>23</v>
      </c>
      <c r="I16" s="16">
        <v>23</v>
      </c>
      <c r="J16" s="16"/>
      <c r="K16" s="16">
        <v>22</v>
      </c>
      <c r="L16" s="16">
        <v>31</v>
      </c>
      <c r="M16" s="16"/>
      <c r="N16" s="16">
        <v>59</v>
      </c>
      <c r="O16" s="16">
        <v>58</v>
      </c>
      <c r="P16" s="16"/>
      <c r="Q16" s="16">
        <v>23</v>
      </c>
      <c r="R16" s="16">
        <v>30</v>
      </c>
      <c r="S16" s="16"/>
      <c r="T16" s="16">
        <v>25</v>
      </c>
      <c r="U16" s="16">
        <v>28</v>
      </c>
      <c r="V16" s="18"/>
      <c r="W16" s="17"/>
      <c r="X16" s="18"/>
      <c r="Y16" s="18"/>
      <c r="Z16" s="16"/>
      <c r="AA16" s="16"/>
      <c r="AB16" s="16"/>
      <c r="AC16" s="16"/>
      <c r="AD16" s="16"/>
      <c r="AE16" s="16"/>
      <c r="AF16" s="16"/>
      <c r="AH16" s="16"/>
      <c r="AI16" s="16"/>
      <c r="AK16" s="16"/>
      <c r="AQ16" s="18"/>
      <c r="AR16" s="18"/>
      <c r="AT16" s="18"/>
      <c r="AU16" s="18"/>
      <c r="AV16" s="18"/>
      <c r="AW16" s="18"/>
      <c r="AY16" s="18"/>
    </row>
    <row r="17" spans="1:51" ht="12" customHeight="1" x14ac:dyDescent="0.2">
      <c r="A17" s="15" t="s">
        <v>17</v>
      </c>
      <c r="B17" s="16">
        <f t="shared" si="0"/>
        <v>919</v>
      </c>
      <c r="C17" s="16">
        <f t="shared" si="0"/>
        <v>939</v>
      </c>
      <c r="D17" s="16"/>
      <c r="E17" s="16">
        <v>177</v>
      </c>
      <c r="F17" s="16">
        <v>144</v>
      </c>
      <c r="G17" s="16"/>
      <c r="H17" s="16">
        <v>102</v>
      </c>
      <c r="I17" s="16">
        <v>143</v>
      </c>
      <c r="J17" s="16"/>
      <c r="K17" s="16">
        <v>154</v>
      </c>
      <c r="L17" s="16">
        <v>182</v>
      </c>
      <c r="M17" s="16"/>
      <c r="N17" s="16">
        <v>258</v>
      </c>
      <c r="O17" s="16">
        <v>252</v>
      </c>
      <c r="P17" s="16"/>
      <c r="Q17" s="16">
        <v>125</v>
      </c>
      <c r="R17" s="16">
        <v>138</v>
      </c>
      <c r="S17" s="16"/>
      <c r="T17" s="16">
        <v>103</v>
      </c>
      <c r="U17" s="16">
        <v>80</v>
      </c>
      <c r="V17" s="18"/>
      <c r="W17" s="17"/>
      <c r="X17" s="18"/>
      <c r="Y17" s="18"/>
      <c r="Z17" s="16"/>
      <c r="AA17" s="16"/>
      <c r="AB17" s="16"/>
      <c r="AC17" s="16"/>
      <c r="AD17" s="16"/>
      <c r="AE17" s="16"/>
      <c r="AF17" s="16"/>
      <c r="AH17" s="16"/>
      <c r="AI17" s="16"/>
      <c r="AK17" s="16"/>
      <c r="AQ17" s="18"/>
      <c r="AR17" s="18"/>
      <c r="AT17" s="18"/>
      <c r="AU17" s="18"/>
      <c r="AV17" s="18"/>
      <c r="AW17" s="18"/>
      <c r="AY17" s="18"/>
    </row>
    <row r="18" spans="1:51" ht="12" customHeight="1" x14ac:dyDescent="0.2">
      <c r="A18" s="15" t="s">
        <v>18</v>
      </c>
      <c r="B18" s="16">
        <f t="shared" si="0"/>
        <v>40</v>
      </c>
      <c r="C18" s="16">
        <f t="shared" si="0"/>
        <v>51</v>
      </c>
      <c r="D18" s="16"/>
      <c r="E18" s="30" t="s">
        <v>38</v>
      </c>
      <c r="F18" s="16">
        <v>2</v>
      </c>
      <c r="G18" s="16"/>
      <c r="H18" s="16">
        <v>8</v>
      </c>
      <c r="I18" s="16">
        <v>4</v>
      </c>
      <c r="J18" s="16"/>
      <c r="K18" s="16">
        <v>3</v>
      </c>
      <c r="L18" s="16">
        <v>3</v>
      </c>
      <c r="M18" s="16"/>
      <c r="N18" s="16">
        <v>11</v>
      </c>
      <c r="O18" s="16">
        <v>22</v>
      </c>
      <c r="P18" s="16"/>
      <c r="Q18" s="16">
        <v>11</v>
      </c>
      <c r="R18" s="16">
        <v>12</v>
      </c>
      <c r="S18" s="16"/>
      <c r="T18" s="16">
        <v>7</v>
      </c>
      <c r="U18" s="16">
        <v>8</v>
      </c>
      <c r="V18" s="18"/>
      <c r="W18" s="17"/>
      <c r="X18" s="18"/>
      <c r="Y18" s="18"/>
      <c r="Z18" s="16"/>
      <c r="AA18" s="16"/>
      <c r="AB18" s="16"/>
      <c r="AC18" s="16"/>
      <c r="AD18" s="16"/>
      <c r="AE18" s="16"/>
      <c r="AF18" s="16"/>
      <c r="AH18" s="16"/>
      <c r="AI18" s="16"/>
      <c r="AK18" s="16"/>
      <c r="AQ18" s="18"/>
      <c r="AR18" s="18"/>
      <c r="AT18" s="18"/>
      <c r="AU18" s="18"/>
      <c r="AV18" s="18"/>
      <c r="AW18" s="18"/>
      <c r="AY18" s="18"/>
    </row>
    <row r="19" spans="1:51" ht="12" customHeight="1" x14ac:dyDescent="0.2">
      <c r="A19" s="15" t="s">
        <v>19</v>
      </c>
      <c r="B19" s="16">
        <f t="shared" si="0"/>
        <v>488</v>
      </c>
      <c r="C19" s="16">
        <f t="shared" si="0"/>
        <v>540</v>
      </c>
      <c r="D19" s="16"/>
      <c r="E19" s="16">
        <v>72</v>
      </c>
      <c r="F19" s="16">
        <v>89</v>
      </c>
      <c r="G19" s="16"/>
      <c r="H19" s="16">
        <v>54</v>
      </c>
      <c r="I19" s="16">
        <v>76</v>
      </c>
      <c r="J19" s="16"/>
      <c r="K19" s="16">
        <v>71</v>
      </c>
      <c r="L19" s="16">
        <v>93</v>
      </c>
      <c r="M19" s="16"/>
      <c r="N19" s="16">
        <v>153</v>
      </c>
      <c r="O19" s="16">
        <v>159</v>
      </c>
      <c r="P19" s="16"/>
      <c r="Q19" s="16">
        <v>81</v>
      </c>
      <c r="R19" s="16">
        <v>81</v>
      </c>
      <c r="S19" s="16"/>
      <c r="T19" s="16">
        <v>57</v>
      </c>
      <c r="U19" s="16">
        <v>42</v>
      </c>
      <c r="V19" s="18"/>
      <c r="W19" s="17"/>
      <c r="X19" s="18"/>
      <c r="Y19" s="18"/>
      <c r="Z19" s="16"/>
      <c r="AA19" s="16"/>
      <c r="AB19" s="16"/>
      <c r="AC19" s="16"/>
      <c r="AD19" s="16"/>
      <c r="AE19" s="16"/>
      <c r="AF19" s="16"/>
      <c r="AH19" s="16"/>
      <c r="AI19" s="16"/>
      <c r="AK19" s="16"/>
      <c r="AQ19" s="18"/>
      <c r="AR19" s="18"/>
      <c r="AT19" s="18"/>
      <c r="AU19" s="18"/>
      <c r="AV19" s="18"/>
      <c r="AW19" s="18"/>
      <c r="AY19" s="18"/>
    </row>
    <row r="20" spans="1:51" ht="12" customHeight="1" x14ac:dyDescent="0.2">
      <c r="A20" s="15" t="s">
        <v>20</v>
      </c>
      <c r="B20" s="16">
        <f t="shared" si="0"/>
        <v>226</v>
      </c>
      <c r="C20" s="16">
        <f t="shared" si="0"/>
        <v>222</v>
      </c>
      <c r="D20" s="16"/>
      <c r="E20" s="16">
        <v>40</v>
      </c>
      <c r="F20" s="16">
        <v>27</v>
      </c>
      <c r="G20" s="16"/>
      <c r="H20" s="16">
        <v>35</v>
      </c>
      <c r="I20" s="16">
        <v>31</v>
      </c>
      <c r="J20" s="16"/>
      <c r="K20" s="16">
        <v>27</v>
      </c>
      <c r="L20" s="16">
        <v>34</v>
      </c>
      <c r="M20" s="16"/>
      <c r="N20" s="16">
        <v>56</v>
      </c>
      <c r="O20" s="16">
        <v>57</v>
      </c>
      <c r="P20" s="16"/>
      <c r="Q20" s="16">
        <v>34</v>
      </c>
      <c r="R20" s="16">
        <v>39</v>
      </c>
      <c r="S20" s="16"/>
      <c r="T20" s="16">
        <v>34</v>
      </c>
      <c r="U20" s="16">
        <v>34</v>
      </c>
      <c r="V20" s="18"/>
      <c r="W20" s="17"/>
      <c r="X20" s="18"/>
      <c r="Y20" s="18"/>
      <c r="Z20" s="16"/>
      <c r="AA20" s="16"/>
      <c r="AB20" s="16"/>
      <c r="AC20" s="16"/>
      <c r="AD20" s="16"/>
      <c r="AE20" s="16"/>
      <c r="AF20" s="16"/>
      <c r="AH20" s="16"/>
      <c r="AI20" s="16"/>
      <c r="AK20" s="16"/>
      <c r="AQ20" s="18"/>
      <c r="AR20" s="18"/>
      <c r="AT20" s="18"/>
      <c r="AU20" s="18"/>
      <c r="AV20" s="18"/>
      <c r="AW20" s="18"/>
      <c r="AY20" s="18"/>
    </row>
    <row r="21" spans="1:51" ht="17.25" customHeight="1" x14ac:dyDescent="0.2">
      <c r="A21" s="15" t="s">
        <v>21</v>
      </c>
      <c r="B21" s="16">
        <f t="shared" si="0"/>
        <v>6114</v>
      </c>
      <c r="C21" s="16">
        <f t="shared" si="0"/>
        <v>5629</v>
      </c>
      <c r="D21" s="16"/>
      <c r="E21" s="16">
        <v>841</v>
      </c>
      <c r="F21" s="16">
        <v>850</v>
      </c>
      <c r="G21" s="16"/>
      <c r="H21" s="16">
        <v>967</v>
      </c>
      <c r="I21" s="16">
        <v>1102</v>
      </c>
      <c r="J21" s="16"/>
      <c r="K21" s="16">
        <v>1107</v>
      </c>
      <c r="L21" s="16">
        <v>1120</v>
      </c>
      <c r="M21" s="16"/>
      <c r="N21" s="16">
        <v>1647</v>
      </c>
      <c r="O21" s="16">
        <v>1378</v>
      </c>
      <c r="P21" s="16"/>
      <c r="Q21" s="16">
        <v>849</v>
      </c>
      <c r="R21" s="16">
        <v>694</v>
      </c>
      <c r="S21" s="16"/>
      <c r="T21" s="16">
        <v>703</v>
      </c>
      <c r="U21" s="16">
        <v>485</v>
      </c>
      <c r="V21" s="18"/>
      <c r="W21" s="17"/>
      <c r="X21" s="18"/>
      <c r="Y21" s="18"/>
      <c r="Z21" s="16"/>
      <c r="AA21" s="16"/>
      <c r="AB21" s="16"/>
      <c r="AC21" s="16"/>
      <c r="AD21" s="16"/>
      <c r="AE21" s="16"/>
      <c r="AF21" s="16"/>
      <c r="AH21" s="16"/>
      <c r="AI21" s="16"/>
      <c r="AK21" s="16"/>
      <c r="AQ21" s="18"/>
      <c r="AR21" s="18"/>
      <c r="AT21" s="18"/>
      <c r="AU21" s="18"/>
      <c r="AV21" s="18"/>
      <c r="AW21" s="18"/>
      <c r="AY21" s="18"/>
    </row>
    <row r="22" spans="1:51" ht="17.25" customHeight="1" x14ac:dyDescent="0.2">
      <c r="A22" s="21" t="s">
        <v>22</v>
      </c>
      <c r="B22" s="16">
        <f>SUM(B23:B24)</f>
        <v>8805</v>
      </c>
      <c r="C22" s="16">
        <f>SUM(C23:C24)</f>
        <v>9241</v>
      </c>
      <c r="D22" s="16"/>
      <c r="E22" s="16">
        <f>SUM(E23:E24)</f>
        <v>1562</v>
      </c>
      <c r="F22" s="16">
        <f>SUM(F23:F24)</f>
        <v>1700</v>
      </c>
      <c r="G22" s="22"/>
      <c r="H22" s="16">
        <f>SUM(H23:H24)</f>
        <v>1192</v>
      </c>
      <c r="I22" s="16">
        <f>SUM(I23:I24)</f>
        <v>1359</v>
      </c>
      <c r="J22" s="22"/>
      <c r="K22" s="16">
        <f>SUM(K23:K24)</f>
        <v>1602</v>
      </c>
      <c r="L22" s="16">
        <f>SUM(L23:L24)</f>
        <v>1712</v>
      </c>
      <c r="M22" s="22"/>
      <c r="N22" s="16">
        <f>SUM(N23:N24)</f>
        <v>2486</v>
      </c>
      <c r="O22" s="16">
        <f>SUM(O23:O24)</f>
        <v>2544</v>
      </c>
      <c r="P22" s="22"/>
      <c r="Q22" s="16">
        <f>SUM(Q23:Q24)</f>
        <v>1110</v>
      </c>
      <c r="R22" s="16">
        <f>SUM(R23:R24)</f>
        <v>1162</v>
      </c>
      <c r="S22" s="22"/>
      <c r="T22" s="16">
        <f>SUM(T23:T24)</f>
        <v>853</v>
      </c>
      <c r="U22" s="16">
        <f>SUM(U23:U24)</f>
        <v>764</v>
      </c>
      <c r="V22" s="23"/>
      <c r="W22" s="17"/>
      <c r="X22" s="23"/>
      <c r="Y22" s="23"/>
      <c r="Z22" s="22"/>
      <c r="AA22" s="22"/>
      <c r="AB22" s="22"/>
      <c r="AC22" s="16"/>
      <c r="AD22" s="22"/>
      <c r="AE22" s="16"/>
      <c r="AF22" s="16"/>
      <c r="AH22" s="22"/>
      <c r="AI22" s="16"/>
      <c r="AK22" s="16"/>
      <c r="AQ22" s="23"/>
      <c r="AR22" s="23"/>
      <c r="AT22" s="23"/>
      <c r="AU22" s="23"/>
      <c r="AV22" s="23"/>
      <c r="AW22" s="23"/>
      <c r="AY22" s="23"/>
    </row>
    <row r="23" spans="1:51" ht="12" customHeight="1" x14ac:dyDescent="0.2">
      <c r="A23" s="24" t="s">
        <v>23</v>
      </c>
      <c r="B23" s="16">
        <f>SUM(B7:B8,B10:B12,B15:B17,B19)</f>
        <v>7825</v>
      </c>
      <c r="C23" s="16">
        <f>SUM(C7:C8,C10:C12,C15:C17,C19)</f>
        <v>8148</v>
      </c>
      <c r="D23" s="16"/>
      <c r="E23" s="16">
        <f>SUM(E7:E8,E10:E12,E15:E17,E19)</f>
        <v>1451</v>
      </c>
      <c r="F23" s="16">
        <f>SUM(F7:F8,F10:F12,F15:F17,F19)</f>
        <v>1588</v>
      </c>
      <c r="G23" s="22"/>
      <c r="H23" s="16">
        <f>SUM(H7:H8,H10:H12,H15:H17,H19)</f>
        <v>1064</v>
      </c>
      <c r="I23" s="16">
        <f>SUM(I7:I8,I10:I12,I15:I17,I19)</f>
        <v>1197</v>
      </c>
      <c r="J23" s="22"/>
      <c r="K23" s="16">
        <f>SUM(K7:K8,K10:K12,K15:K17,K19)</f>
        <v>1489</v>
      </c>
      <c r="L23" s="16">
        <f>SUM(L7:L8,L10:L12,L15:L17,L19)</f>
        <v>1567</v>
      </c>
      <c r="M23" s="22"/>
      <c r="N23" s="16">
        <f>SUM(N7:N8,N10:N12,N15:N17,N19)</f>
        <v>2203</v>
      </c>
      <c r="O23" s="16">
        <f>SUM(O7:O8,O10:O12,O15:O17,O19)</f>
        <v>2215</v>
      </c>
      <c r="P23" s="22"/>
      <c r="Q23" s="16">
        <f>SUM(Q7:Q8,Q10:Q12,Q15:Q17,Q19)</f>
        <v>932</v>
      </c>
      <c r="R23" s="16">
        <f>SUM(R7:R8,R10:R12,R15:R17,R19)</f>
        <v>970</v>
      </c>
      <c r="S23" s="22"/>
      <c r="T23" s="16">
        <f>SUM(T7:T8,T10:T12,T15:T17,T19)</f>
        <v>686</v>
      </c>
      <c r="U23" s="16">
        <f>SUM(U7:U8,U10:U12,U15:U17,U19)</f>
        <v>611</v>
      </c>
      <c r="V23" s="23"/>
      <c r="W23" s="17"/>
      <c r="X23" s="23"/>
      <c r="Y23" s="23"/>
      <c r="Z23" s="22"/>
      <c r="AA23" s="22"/>
      <c r="AB23" s="22"/>
      <c r="AC23" s="16"/>
      <c r="AD23" s="22"/>
      <c r="AE23" s="16"/>
      <c r="AF23" s="16"/>
      <c r="AH23" s="22"/>
      <c r="AI23" s="16"/>
      <c r="AK23" s="16"/>
      <c r="AQ23" s="23"/>
      <c r="AR23" s="23"/>
      <c r="AT23" s="23"/>
      <c r="AU23" s="23"/>
      <c r="AV23" s="23"/>
      <c r="AW23" s="23"/>
      <c r="AY23" s="23"/>
    </row>
    <row r="24" spans="1:51" ht="12" customHeight="1" x14ac:dyDescent="0.2">
      <c r="A24" s="24" t="s">
        <v>24</v>
      </c>
      <c r="B24" s="16">
        <f>SUM(B6,B9,B13:B14,B18,B20)</f>
        <v>980</v>
      </c>
      <c r="C24" s="16">
        <f>SUM(C6,C9,C13:C14,C18,C20)</f>
        <v>1093</v>
      </c>
      <c r="D24" s="16"/>
      <c r="E24" s="16">
        <f>SUM(E6,E9,E13:E14,E18,E20)</f>
        <v>111</v>
      </c>
      <c r="F24" s="16">
        <f>SUM(F6,F9,F13:F14,F18,F20)</f>
        <v>112</v>
      </c>
      <c r="G24" s="22"/>
      <c r="H24" s="16">
        <f>SUM(H6,H9,H13:H14,H18,H20)</f>
        <v>128</v>
      </c>
      <c r="I24" s="16">
        <f>SUM(I6,I9,I13:I14,I18,I20)</f>
        <v>162</v>
      </c>
      <c r="J24" s="22"/>
      <c r="K24" s="16">
        <f>SUM(K6,K9,K13:K14,K18,K20)</f>
        <v>113</v>
      </c>
      <c r="L24" s="16">
        <f>SUM(L6,L9,L13:L14,L18,L20)</f>
        <v>145</v>
      </c>
      <c r="M24" s="22"/>
      <c r="N24" s="16">
        <f>SUM(N6,N9,N13:N14,N18,N20)</f>
        <v>283</v>
      </c>
      <c r="O24" s="16">
        <f>SUM(O6,O9,O13:O14,O18,O20)</f>
        <v>329</v>
      </c>
      <c r="P24" s="22"/>
      <c r="Q24" s="16">
        <f>SUM(Q6,Q9,Q13:Q14,Q18,Q20)</f>
        <v>178</v>
      </c>
      <c r="R24" s="16">
        <f>SUM(R6,R9,R13:R14,R18,R20)</f>
        <v>192</v>
      </c>
      <c r="S24" s="22"/>
      <c r="T24" s="16">
        <f>SUM(T6,T9,T13:T14,T18,T20)</f>
        <v>167</v>
      </c>
      <c r="U24" s="16">
        <f>SUM(U6,U9,U13:U14,U18,U20)</f>
        <v>153</v>
      </c>
      <c r="V24" s="23"/>
      <c r="W24" s="17"/>
      <c r="X24" s="23"/>
      <c r="Y24" s="28"/>
      <c r="Z24" s="27"/>
      <c r="AA24" s="27"/>
      <c r="AB24" s="27"/>
      <c r="AC24" s="16"/>
      <c r="AD24" s="27"/>
      <c r="AE24" s="16"/>
      <c r="AF24" s="16"/>
      <c r="AH24" s="22"/>
      <c r="AI24" s="16"/>
      <c r="AK24" s="16"/>
      <c r="AQ24" s="23"/>
      <c r="AR24" s="23"/>
      <c r="AT24" s="23"/>
      <c r="AU24" s="23"/>
      <c r="AV24" s="23"/>
      <c r="AW24" s="23"/>
      <c r="AY24" s="23"/>
    </row>
    <row r="25" spans="1:51" ht="17.25" customHeight="1" x14ac:dyDescent="0.2">
      <c r="A25" s="25" t="s">
        <v>25</v>
      </c>
      <c r="B25" s="26">
        <f>SUM(B21,B22)</f>
        <v>14919</v>
      </c>
      <c r="C25" s="26">
        <f>SUM(C21,C22)</f>
        <v>14870</v>
      </c>
      <c r="D25" s="26"/>
      <c r="E25" s="26">
        <f>SUM(E21,E22)</f>
        <v>2403</v>
      </c>
      <c r="F25" s="26">
        <f>SUM(F21,F22)</f>
        <v>2550</v>
      </c>
      <c r="G25" s="27"/>
      <c r="H25" s="26">
        <f>SUM(H21,H22)</f>
        <v>2159</v>
      </c>
      <c r="I25" s="26">
        <f>SUM(I21,I22)</f>
        <v>2461</v>
      </c>
      <c r="J25" s="27"/>
      <c r="K25" s="26">
        <f>SUM(K21,K22)</f>
        <v>2709</v>
      </c>
      <c r="L25" s="26">
        <f>SUM(L21,L22)</f>
        <v>2832</v>
      </c>
      <c r="M25" s="27"/>
      <c r="N25" s="26">
        <f>SUM(N21,N22)</f>
        <v>4133</v>
      </c>
      <c r="O25" s="26">
        <f>SUM(O21,O22)</f>
        <v>3922</v>
      </c>
      <c r="P25" s="27"/>
      <c r="Q25" s="26">
        <f>SUM(Q21,Q22)</f>
        <v>1959</v>
      </c>
      <c r="R25" s="26">
        <f>SUM(R21,R22)</f>
        <v>1856</v>
      </c>
      <c r="S25" s="27"/>
      <c r="T25" s="26">
        <f>SUM(T21,T22)</f>
        <v>1556</v>
      </c>
      <c r="U25" s="26">
        <f>SUM(U21,U22)</f>
        <v>1249</v>
      </c>
      <c r="V25" s="28"/>
      <c r="W25" s="17"/>
      <c r="X25" s="28"/>
      <c r="Y25" s="12"/>
      <c r="Z25" s="30"/>
      <c r="AA25" s="30"/>
      <c r="AB25" s="30"/>
      <c r="AC25" s="16"/>
      <c r="AD25" s="30"/>
      <c r="AE25" s="30"/>
      <c r="AF25" s="30"/>
      <c r="AH25" s="27"/>
      <c r="AI25" s="16"/>
      <c r="AK25" s="16"/>
      <c r="AQ25" s="28"/>
      <c r="AR25" s="28"/>
      <c r="AT25" s="28"/>
      <c r="AU25" s="28"/>
      <c r="AV25" s="28"/>
      <c r="AW25" s="28"/>
      <c r="AY25" s="28"/>
    </row>
    <row r="26" spans="1:51" ht="17.25" customHeight="1" x14ac:dyDescent="0.2">
      <c r="A26" s="13" t="s">
        <v>26</v>
      </c>
      <c r="B26" s="29"/>
      <c r="C26" s="29"/>
      <c r="D26" s="29"/>
      <c r="E26" s="14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12"/>
      <c r="W26" s="17"/>
      <c r="X26" s="12"/>
      <c r="Y26" s="23"/>
      <c r="Z26" s="22"/>
      <c r="AA26" s="22"/>
      <c r="AB26" s="22"/>
      <c r="AC26" s="16"/>
      <c r="AD26" s="22"/>
      <c r="AE26" s="16"/>
      <c r="AF26" s="16"/>
      <c r="AH26" s="30"/>
      <c r="AI26" s="30"/>
      <c r="AK26" s="30"/>
      <c r="AO26" s="12"/>
      <c r="AP26" s="12"/>
      <c r="AQ26" s="12"/>
      <c r="AR26" s="12"/>
      <c r="AS26" s="12"/>
      <c r="AT26" s="12"/>
      <c r="AU26" s="12"/>
      <c r="AV26" s="12"/>
      <c r="AW26" s="12"/>
    </row>
    <row r="27" spans="1:51" ht="12" customHeight="1" x14ac:dyDescent="0.2">
      <c r="A27" s="15" t="s">
        <v>6</v>
      </c>
      <c r="B27" s="31">
        <f>B6/SUM(B6:C6)*100</f>
        <v>46.547884187082403</v>
      </c>
      <c r="C27" s="31">
        <f>C6/SUM(B6:C6)*100</f>
        <v>53.452115812917597</v>
      </c>
      <c r="D27" s="16"/>
      <c r="E27" s="31">
        <f>E6/SUM(E6:F6)*100</f>
        <v>41.463414634146339</v>
      </c>
      <c r="F27" s="31">
        <f>F6/SUM(E6:F6)*100</f>
        <v>58.536585365853654</v>
      </c>
      <c r="G27" s="16"/>
      <c r="H27" s="31">
        <f>H6/SUM(H6:I6)*100</f>
        <v>41.666666666666671</v>
      </c>
      <c r="I27" s="31">
        <f>I6/SUM(H6:I6)*100</f>
        <v>58.333333333333336</v>
      </c>
      <c r="J27" s="16"/>
      <c r="K27" s="31">
        <f>K6/SUM(K6:L6)*100</f>
        <v>58.695652173913047</v>
      </c>
      <c r="L27" s="31">
        <f>L6/SUM(K6:L6)*100</f>
        <v>41.304347826086953</v>
      </c>
      <c r="M27" s="16"/>
      <c r="N27" s="31">
        <f>N6/SUM(N6:O6)*100</f>
        <v>45.033112582781456</v>
      </c>
      <c r="O27" s="31">
        <f>O6/SUM(N6:O6)*100</f>
        <v>54.966887417218544</v>
      </c>
      <c r="P27" s="16"/>
      <c r="Q27" s="31">
        <f>Q6/SUM(Q6:R6)*100</f>
        <v>48.314606741573037</v>
      </c>
      <c r="R27" s="31">
        <f>R6/SUM(Q6:R6)*100</f>
        <v>51.68539325842697</v>
      </c>
      <c r="S27" s="16"/>
      <c r="T27" s="31">
        <f>T6/SUM(T6:U6)*100</f>
        <v>46.774193548387096</v>
      </c>
      <c r="U27" s="31">
        <f>U6/SUM(T6:U6)*100</f>
        <v>53.225806451612897</v>
      </c>
      <c r="V27" s="17"/>
      <c r="W27" s="17"/>
      <c r="X27" s="44"/>
      <c r="AG27" s="44"/>
      <c r="AH27" s="17"/>
      <c r="AI27" s="17"/>
      <c r="AJ27" s="44"/>
      <c r="AK27" s="17"/>
      <c r="AL27" s="17"/>
      <c r="AM27" s="44"/>
      <c r="AN27" s="17"/>
      <c r="AO27" s="17"/>
      <c r="AP27" s="44"/>
      <c r="AQ27" s="17"/>
      <c r="AR27" s="17"/>
      <c r="AS27" s="44"/>
      <c r="AT27" s="17"/>
      <c r="AU27" s="17"/>
      <c r="AV27" s="44"/>
      <c r="AW27" s="17"/>
    </row>
    <row r="28" spans="1:51" ht="12" customHeight="1" x14ac:dyDescent="0.2">
      <c r="A28" s="15" t="s">
        <v>7</v>
      </c>
      <c r="B28" s="31">
        <f t="shared" ref="B28:B46" si="1">B7/SUM(B7:C7)*100</f>
        <v>48.387096774193552</v>
      </c>
      <c r="C28" s="31">
        <f t="shared" ref="C28:C46" si="2">C7/SUM(B7:C7)*100</f>
        <v>51.612903225806448</v>
      </c>
      <c r="D28" s="16"/>
      <c r="E28" s="31">
        <f t="shared" ref="E28:E46" si="3">E7/SUM(E7:F7)*100</f>
        <v>48.550724637681157</v>
      </c>
      <c r="F28" s="31">
        <f t="shared" ref="F28:F46" si="4">F7/SUM(E7:F7)*100</f>
        <v>51.449275362318836</v>
      </c>
      <c r="G28" s="16"/>
      <c r="H28" s="31">
        <f t="shared" ref="H28:H46" si="5">H7/SUM(H7:I7)*100</f>
        <v>45</v>
      </c>
      <c r="I28" s="31">
        <f t="shared" ref="I28:I46" si="6">I7/SUM(H7:I7)*100</f>
        <v>55.000000000000007</v>
      </c>
      <c r="J28" s="16"/>
      <c r="K28" s="31">
        <f t="shared" ref="K28:K46" si="7">K7/SUM(K7:L7)*100</f>
        <v>50.602409638554214</v>
      </c>
      <c r="L28" s="31">
        <f t="shared" ref="L28:L46" si="8">L7/SUM(K7:L7)*100</f>
        <v>49.397590361445779</v>
      </c>
      <c r="M28" s="16"/>
      <c r="N28" s="31">
        <f t="shared" ref="N28:N46" si="9">N7/SUM(N7:O7)*100</f>
        <v>44.709897610921502</v>
      </c>
      <c r="O28" s="31">
        <f t="shared" ref="O28:O46" si="10">O7/SUM(N7:O7)*100</f>
        <v>55.290102389078498</v>
      </c>
      <c r="P28" s="16"/>
      <c r="Q28" s="31">
        <f t="shared" ref="Q28:Q46" si="11">Q7/SUM(Q7:R7)*100</f>
        <v>52.554744525547449</v>
      </c>
      <c r="R28" s="31">
        <f t="shared" ref="R28:R46" si="12">R7/SUM(Q7:R7)*100</f>
        <v>47.445255474452551</v>
      </c>
      <c r="S28" s="16"/>
      <c r="T28" s="31">
        <f t="shared" ref="T28:T46" si="13">T7/SUM(T7:U7)*100</f>
        <v>53.271028037383175</v>
      </c>
      <c r="U28" s="31">
        <f t="shared" ref="U28:U46" si="14">U7/SUM(T7:U7)*100</f>
        <v>46.728971962616825</v>
      </c>
      <c r="V28" s="32"/>
      <c r="W28" s="32"/>
      <c r="X28" s="44"/>
      <c r="Y28" s="17"/>
      <c r="Z28" s="17"/>
      <c r="AA28" s="44"/>
      <c r="AB28" s="17"/>
      <c r="AC28" s="17"/>
      <c r="AD28" s="44"/>
      <c r="AE28" s="17"/>
      <c r="AF28" s="17"/>
      <c r="AG28" s="44"/>
      <c r="AH28" s="17"/>
      <c r="AI28" s="17"/>
      <c r="AJ28" s="44"/>
      <c r="AK28" s="17"/>
      <c r="AL28" s="17"/>
      <c r="AM28" s="44"/>
      <c r="AN28" s="17"/>
      <c r="AO28" s="17"/>
      <c r="AP28" s="44"/>
      <c r="AQ28" s="17"/>
      <c r="AR28" s="17"/>
      <c r="AS28" s="44"/>
      <c r="AT28" s="17"/>
      <c r="AU28" s="17"/>
      <c r="AV28" s="44"/>
      <c r="AW28" s="32"/>
    </row>
    <row r="29" spans="1:51" ht="12" customHeight="1" x14ac:dyDescent="0.2">
      <c r="A29" s="15" t="s">
        <v>8</v>
      </c>
      <c r="B29" s="31">
        <f t="shared" si="1"/>
        <v>50.347758887171558</v>
      </c>
      <c r="C29" s="31">
        <f t="shared" si="2"/>
        <v>49.652241112828435</v>
      </c>
      <c r="D29" s="16"/>
      <c r="E29" s="31">
        <f t="shared" si="3"/>
        <v>48.596112311015119</v>
      </c>
      <c r="F29" s="31">
        <f t="shared" si="4"/>
        <v>51.403887688984881</v>
      </c>
      <c r="G29" s="16"/>
      <c r="H29" s="31">
        <f t="shared" si="5"/>
        <v>48.793565683646115</v>
      </c>
      <c r="I29" s="31">
        <f t="shared" si="6"/>
        <v>51.206434316353885</v>
      </c>
      <c r="J29" s="16"/>
      <c r="K29" s="31">
        <f t="shared" si="7"/>
        <v>48.832271762208066</v>
      </c>
      <c r="L29" s="31">
        <f t="shared" si="8"/>
        <v>51.167728237791934</v>
      </c>
      <c r="M29" s="16"/>
      <c r="N29" s="31">
        <f t="shared" si="9"/>
        <v>51.332398316970554</v>
      </c>
      <c r="O29" s="31">
        <f t="shared" si="10"/>
        <v>48.667601683029453</v>
      </c>
      <c r="P29" s="16"/>
      <c r="Q29" s="31">
        <f t="shared" si="11"/>
        <v>50.773993808049532</v>
      </c>
      <c r="R29" s="31">
        <f t="shared" si="12"/>
        <v>49.226006191950468</v>
      </c>
      <c r="S29" s="16"/>
      <c r="T29" s="31">
        <f t="shared" si="13"/>
        <v>55.510204081632651</v>
      </c>
      <c r="U29" s="31">
        <f t="shared" si="14"/>
        <v>44.489795918367349</v>
      </c>
      <c r="V29" s="18"/>
      <c r="W29" s="18"/>
      <c r="X29" s="44"/>
      <c r="Y29" s="17"/>
      <c r="Z29" s="17"/>
      <c r="AA29" s="44"/>
      <c r="AB29" s="17"/>
      <c r="AC29" s="17"/>
      <c r="AD29" s="44"/>
      <c r="AE29" s="17"/>
      <c r="AF29" s="17"/>
      <c r="AG29" s="44"/>
      <c r="AH29" s="17"/>
      <c r="AI29" s="17"/>
      <c r="AJ29" s="44"/>
      <c r="AK29" s="17"/>
      <c r="AL29" s="17"/>
      <c r="AM29" s="44"/>
      <c r="AN29" s="17"/>
      <c r="AO29" s="17"/>
      <c r="AP29" s="44"/>
      <c r="AQ29" s="17"/>
      <c r="AR29" s="17"/>
      <c r="AS29" s="44"/>
      <c r="AT29" s="17"/>
      <c r="AU29" s="17"/>
      <c r="AV29" s="44"/>
      <c r="AW29" s="18"/>
    </row>
    <row r="30" spans="1:51" ht="12" customHeight="1" x14ac:dyDescent="0.2">
      <c r="A30" s="15" t="s">
        <v>9</v>
      </c>
      <c r="B30" s="31">
        <f t="shared" si="1"/>
        <v>47.565543071161045</v>
      </c>
      <c r="C30" s="31">
        <f t="shared" si="2"/>
        <v>52.434456928838948</v>
      </c>
      <c r="D30" s="16"/>
      <c r="E30" s="31">
        <f t="shared" si="3"/>
        <v>50.746268656716417</v>
      </c>
      <c r="F30" s="31">
        <f t="shared" si="4"/>
        <v>49.253731343283583</v>
      </c>
      <c r="G30" s="16"/>
      <c r="H30" s="31">
        <f t="shared" si="5"/>
        <v>43.529411764705884</v>
      </c>
      <c r="I30" s="31">
        <f t="shared" si="6"/>
        <v>56.470588235294116</v>
      </c>
      <c r="J30" s="16"/>
      <c r="K30" s="31">
        <f t="shared" si="7"/>
        <v>42.857142857142854</v>
      </c>
      <c r="L30" s="31">
        <f t="shared" si="8"/>
        <v>57.142857142857139</v>
      </c>
      <c r="M30" s="16"/>
      <c r="N30" s="31">
        <f t="shared" si="9"/>
        <v>48.148148148148145</v>
      </c>
      <c r="O30" s="31">
        <f t="shared" si="10"/>
        <v>51.851851851851848</v>
      </c>
      <c r="P30" s="16"/>
      <c r="Q30" s="31">
        <f t="shared" si="11"/>
        <v>50</v>
      </c>
      <c r="R30" s="31">
        <f t="shared" si="12"/>
        <v>50</v>
      </c>
      <c r="S30" s="16"/>
      <c r="T30" s="31">
        <f t="shared" si="13"/>
        <v>50.632911392405063</v>
      </c>
      <c r="U30" s="31">
        <f t="shared" si="14"/>
        <v>49.367088607594937</v>
      </c>
      <c r="V30" s="18"/>
      <c r="W30" s="18"/>
      <c r="X30" s="44"/>
      <c r="Y30" s="17"/>
      <c r="Z30" s="17"/>
      <c r="AA30" s="44"/>
      <c r="AB30" s="17"/>
      <c r="AC30" s="17"/>
      <c r="AD30" s="44"/>
      <c r="AE30" s="17"/>
      <c r="AF30" s="17"/>
      <c r="AG30" s="44"/>
      <c r="AH30" s="17"/>
      <c r="AI30" s="17"/>
      <c r="AJ30" s="44"/>
      <c r="AK30" s="17"/>
      <c r="AL30" s="17"/>
      <c r="AM30" s="44"/>
      <c r="AN30" s="17"/>
      <c r="AO30" s="17"/>
      <c r="AP30" s="44"/>
      <c r="AQ30" s="17"/>
      <c r="AR30" s="17"/>
      <c r="AS30" s="44"/>
      <c r="AT30" s="17"/>
      <c r="AU30" s="17"/>
      <c r="AV30" s="44"/>
      <c r="AW30" s="18"/>
    </row>
    <row r="31" spans="1:51" ht="12" customHeight="1" x14ac:dyDescent="0.2">
      <c r="A31" s="15" t="s">
        <v>10</v>
      </c>
      <c r="B31" s="31">
        <f t="shared" si="1"/>
        <v>49.416342412451364</v>
      </c>
      <c r="C31" s="31">
        <f t="shared" si="2"/>
        <v>50.583657587548636</v>
      </c>
      <c r="D31" s="16"/>
      <c r="E31" s="31">
        <f t="shared" si="3"/>
        <v>54.320987654320987</v>
      </c>
      <c r="F31" s="31">
        <f t="shared" si="4"/>
        <v>45.679012345679013</v>
      </c>
      <c r="G31" s="16"/>
      <c r="H31" s="31">
        <f t="shared" si="5"/>
        <v>45.205479452054789</v>
      </c>
      <c r="I31" s="31">
        <f t="shared" si="6"/>
        <v>54.794520547945204</v>
      </c>
      <c r="J31" s="16"/>
      <c r="K31" s="31">
        <f t="shared" si="7"/>
        <v>43.61702127659575</v>
      </c>
      <c r="L31" s="31">
        <f t="shared" si="8"/>
        <v>56.38297872340425</v>
      </c>
      <c r="M31" s="16"/>
      <c r="N31" s="31">
        <f t="shared" si="9"/>
        <v>49.324324324324323</v>
      </c>
      <c r="O31" s="31">
        <f t="shared" si="10"/>
        <v>50.675675675675677</v>
      </c>
      <c r="P31" s="16"/>
      <c r="Q31" s="31">
        <f t="shared" si="11"/>
        <v>44.642857142857146</v>
      </c>
      <c r="R31" s="31">
        <f t="shared" si="12"/>
        <v>55.357142857142861</v>
      </c>
      <c r="S31" s="16"/>
      <c r="T31" s="31">
        <f t="shared" si="13"/>
        <v>61.29032258064516</v>
      </c>
      <c r="U31" s="31">
        <f t="shared" si="14"/>
        <v>38.70967741935484</v>
      </c>
      <c r="V31" s="18"/>
      <c r="W31" s="18"/>
      <c r="X31" s="44"/>
      <c r="Y31" s="17"/>
      <c r="Z31" s="17"/>
      <c r="AA31" s="44"/>
      <c r="AB31" s="17"/>
      <c r="AC31" s="17"/>
      <c r="AD31" s="44"/>
      <c r="AE31" s="17"/>
      <c r="AF31" s="17"/>
      <c r="AG31" s="44"/>
      <c r="AH31" s="17"/>
      <c r="AI31" s="17"/>
      <c r="AJ31" s="44"/>
      <c r="AK31" s="17"/>
      <c r="AL31" s="17"/>
      <c r="AM31" s="44"/>
      <c r="AN31" s="17"/>
      <c r="AO31" s="17"/>
      <c r="AP31" s="44"/>
      <c r="AQ31" s="17"/>
      <c r="AR31" s="17"/>
      <c r="AS31" s="44"/>
      <c r="AT31" s="17"/>
      <c r="AU31" s="17"/>
      <c r="AV31" s="44"/>
      <c r="AW31" s="18"/>
    </row>
    <row r="32" spans="1:51" ht="17.25" customHeight="1" x14ac:dyDescent="0.2">
      <c r="A32" s="1" t="s">
        <v>11</v>
      </c>
      <c r="B32" s="31">
        <f t="shared" si="1"/>
        <v>48.319594166138238</v>
      </c>
      <c r="C32" s="31">
        <f t="shared" si="2"/>
        <v>51.680405833861762</v>
      </c>
      <c r="D32" s="16"/>
      <c r="E32" s="31">
        <f t="shared" si="3"/>
        <v>41.554054054054049</v>
      </c>
      <c r="F32" s="31">
        <f t="shared" si="4"/>
        <v>58.445945945945944</v>
      </c>
      <c r="G32" s="16"/>
      <c r="H32" s="31">
        <f t="shared" si="5"/>
        <v>50.96153846153846</v>
      </c>
      <c r="I32" s="31">
        <f t="shared" si="6"/>
        <v>49.038461538461533</v>
      </c>
      <c r="J32" s="16"/>
      <c r="K32" s="31">
        <f t="shared" si="7"/>
        <v>50.335570469798661</v>
      </c>
      <c r="L32" s="31">
        <f t="shared" si="8"/>
        <v>49.664429530201346</v>
      </c>
      <c r="M32" s="16"/>
      <c r="N32" s="31">
        <f t="shared" si="9"/>
        <v>50.115473441108549</v>
      </c>
      <c r="O32" s="31">
        <f t="shared" si="10"/>
        <v>49.884526558891459</v>
      </c>
      <c r="P32" s="16"/>
      <c r="Q32" s="31">
        <f t="shared" si="11"/>
        <v>45.771144278606968</v>
      </c>
      <c r="R32" s="31">
        <f t="shared" si="12"/>
        <v>54.228855721393032</v>
      </c>
      <c r="S32" s="16"/>
      <c r="T32" s="31">
        <f t="shared" si="13"/>
        <v>52.4822695035461</v>
      </c>
      <c r="U32" s="31">
        <f t="shared" si="14"/>
        <v>47.5177304964539</v>
      </c>
      <c r="V32" s="20"/>
      <c r="W32" s="20"/>
      <c r="X32" s="44"/>
      <c r="Y32" s="17"/>
      <c r="Z32" s="17"/>
      <c r="AA32" s="44"/>
      <c r="AB32" s="17"/>
      <c r="AC32" s="17"/>
      <c r="AD32" s="44"/>
      <c r="AE32" s="17"/>
      <c r="AF32" s="17"/>
      <c r="AG32" s="44"/>
      <c r="AH32" s="17"/>
      <c r="AI32" s="17"/>
      <c r="AJ32" s="44"/>
      <c r="AK32" s="17"/>
      <c r="AL32" s="17"/>
      <c r="AM32" s="44"/>
      <c r="AN32" s="17"/>
      <c r="AO32" s="17"/>
      <c r="AP32" s="44"/>
      <c r="AQ32" s="17"/>
      <c r="AR32" s="17"/>
      <c r="AS32" s="44"/>
      <c r="AT32" s="17"/>
      <c r="AU32" s="17"/>
      <c r="AV32" s="44"/>
      <c r="AW32" s="20"/>
    </row>
    <row r="33" spans="1:49" ht="12" customHeight="1" x14ac:dyDescent="0.2">
      <c r="A33" s="15" t="s">
        <v>12</v>
      </c>
      <c r="B33" s="31">
        <f t="shared" si="1"/>
        <v>48.628775834658185</v>
      </c>
      <c r="C33" s="31">
        <f t="shared" si="2"/>
        <v>51.371224165341815</v>
      </c>
      <c r="D33" s="16"/>
      <c r="E33" s="31">
        <f t="shared" si="3"/>
        <v>46.846846846846844</v>
      </c>
      <c r="F33" s="31">
        <f t="shared" si="4"/>
        <v>53.153153153153156</v>
      </c>
      <c r="G33" s="16"/>
      <c r="H33" s="31">
        <f t="shared" si="5"/>
        <v>48.235294117647058</v>
      </c>
      <c r="I33" s="31">
        <f t="shared" si="6"/>
        <v>51.764705882352949</v>
      </c>
      <c r="J33" s="16"/>
      <c r="K33" s="31">
        <f t="shared" si="7"/>
        <v>49.312557286892762</v>
      </c>
      <c r="L33" s="31">
        <f t="shared" si="8"/>
        <v>50.687442713107245</v>
      </c>
      <c r="M33" s="16"/>
      <c r="N33" s="31">
        <f t="shared" si="9"/>
        <v>49.809885931558931</v>
      </c>
      <c r="O33" s="31">
        <f t="shared" si="10"/>
        <v>50.190114068441062</v>
      </c>
      <c r="P33" s="16"/>
      <c r="Q33" s="31">
        <f t="shared" si="11"/>
        <v>49.072164948453604</v>
      </c>
      <c r="R33" s="31">
        <f t="shared" si="12"/>
        <v>50.927835051546388</v>
      </c>
      <c r="S33" s="16"/>
      <c r="T33" s="31">
        <f t="shared" si="13"/>
        <v>47.744360902255636</v>
      </c>
      <c r="U33" s="31">
        <f t="shared" si="14"/>
        <v>52.255639097744364</v>
      </c>
      <c r="V33" s="20"/>
      <c r="W33" s="20"/>
      <c r="X33" s="44"/>
      <c r="Y33" s="17"/>
      <c r="Z33" s="17"/>
      <c r="AA33" s="44"/>
      <c r="AB33" s="17"/>
      <c r="AC33" s="17"/>
      <c r="AD33" s="44"/>
      <c r="AE33" s="17"/>
      <c r="AF33" s="17"/>
      <c r="AG33" s="44"/>
      <c r="AH33" s="17"/>
      <c r="AI33" s="17"/>
      <c r="AJ33" s="44"/>
      <c r="AK33" s="17"/>
      <c r="AL33" s="17"/>
      <c r="AM33" s="44"/>
      <c r="AN33" s="17"/>
      <c r="AO33" s="17"/>
      <c r="AP33" s="44"/>
      <c r="AQ33" s="17"/>
      <c r="AR33" s="17"/>
      <c r="AS33" s="44"/>
      <c r="AT33" s="17"/>
      <c r="AU33" s="17"/>
      <c r="AV33" s="44"/>
      <c r="AW33" s="20"/>
    </row>
    <row r="34" spans="1:49" ht="12" customHeight="1" x14ac:dyDescent="0.2">
      <c r="A34" s="15" t="s">
        <v>13</v>
      </c>
      <c r="B34" s="31">
        <f t="shared" si="1"/>
        <v>45.396825396825399</v>
      </c>
      <c r="C34" s="31">
        <f t="shared" si="2"/>
        <v>54.603174603174601</v>
      </c>
      <c r="D34" s="16"/>
      <c r="E34" s="31">
        <f t="shared" si="3"/>
        <v>45.161290322580641</v>
      </c>
      <c r="F34" s="31">
        <f t="shared" si="4"/>
        <v>54.838709677419352</v>
      </c>
      <c r="G34" s="16"/>
      <c r="H34" s="31">
        <f t="shared" si="5"/>
        <v>33.333333333333329</v>
      </c>
      <c r="I34" s="31">
        <f t="shared" si="6"/>
        <v>66.666666666666657</v>
      </c>
      <c r="J34" s="16"/>
      <c r="K34" s="31">
        <f t="shared" si="7"/>
        <v>32.558139534883722</v>
      </c>
      <c r="L34" s="31">
        <f t="shared" si="8"/>
        <v>67.441860465116278</v>
      </c>
      <c r="M34" s="16"/>
      <c r="N34" s="31">
        <f t="shared" si="9"/>
        <v>46.391752577319586</v>
      </c>
      <c r="O34" s="31">
        <f t="shared" si="10"/>
        <v>53.608247422680414</v>
      </c>
      <c r="P34" s="16"/>
      <c r="Q34" s="31">
        <f t="shared" si="11"/>
        <v>48.214285714285715</v>
      </c>
      <c r="R34" s="31">
        <f t="shared" si="12"/>
        <v>51.785714285714292</v>
      </c>
      <c r="S34" s="16"/>
      <c r="T34" s="31">
        <f t="shared" si="13"/>
        <v>58.18181818181818</v>
      </c>
      <c r="U34" s="31">
        <f t="shared" si="14"/>
        <v>41.818181818181813</v>
      </c>
      <c r="V34" s="18"/>
      <c r="W34" s="18"/>
      <c r="X34" s="44"/>
      <c r="Y34" s="17"/>
      <c r="Z34" s="17"/>
      <c r="AA34" s="44"/>
      <c r="AB34" s="17"/>
      <c r="AC34" s="17"/>
      <c r="AD34" s="44"/>
      <c r="AE34" s="17"/>
      <c r="AF34" s="17"/>
      <c r="AG34" s="44"/>
      <c r="AH34" s="17"/>
      <c r="AI34" s="17"/>
      <c r="AJ34" s="44"/>
      <c r="AK34" s="17"/>
      <c r="AL34" s="17"/>
      <c r="AM34" s="44"/>
      <c r="AN34" s="17"/>
      <c r="AO34" s="17"/>
      <c r="AP34" s="44"/>
      <c r="AQ34" s="17"/>
      <c r="AR34" s="17"/>
      <c r="AS34" s="44"/>
      <c r="AT34" s="17"/>
      <c r="AU34" s="17"/>
      <c r="AV34" s="44"/>
      <c r="AW34" s="18"/>
    </row>
    <row r="35" spans="1:49" ht="12" customHeight="1" x14ac:dyDescent="0.2">
      <c r="A35" s="15" t="s">
        <v>14</v>
      </c>
      <c r="B35" s="31">
        <f t="shared" si="1"/>
        <v>45.762711864406782</v>
      </c>
      <c r="C35" s="31">
        <f t="shared" si="2"/>
        <v>54.237288135593218</v>
      </c>
      <c r="D35" s="16"/>
      <c r="E35" s="31">
        <f t="shared" si="3"/>
        <v>40</v>
      </c>
      <c r="F35" s="31">
        <f t="shared" si="4"/>
        <v>60</v>
      </c>
      <c r="G35" s="16"/>
      <c r="H35" s="31">
        <f t="shared" si="5"/>
        <v>35.294117647058826</v>
      </c>
      <c r="I35" s="31">
        <f t="shared" si="6"/>
        <v>64.705882352941174</v>
      </c>
      <c r="J35" s="16"/>
      <c r="K35" s="31">
        <f t="shared" si="7"/>
        <v>33.333333333333329</v>
      </c>
      <c r="L35" s="31">
        <f t="shared" si="8"/>
        <v>66.666666666666657</v>
      </c>
      <c r="M35" s="16"/>
      <c r="N35" s="31">
        <f t="shared" si="9"/>
        <v>45.783132530120483</v>
      </c>
      <c r="O35" s="31">
        <f t="shared" si="10"/>
        <v>54.216867469879517</v>
      </c>
      <c r="P35" s="16"/>
      <c r="Q35" s="31">
        <f t="shared" si="11"/>
        <v>46.666666666666664</v>
      </c>
      <c r="R35" s="31">
        <f t="shared" si="12"/>
        <v>53.333333333333336</v>
      </c>
      <c r="S35" s="16"/>
      <c r="T35" s="31">
        <f t="shared" si="13"/>
        <v>60.975609756097562</v>
      </c>
      <c r="U35" s="31">
        <f t="shared" si="14"/>
        <v>39.024390243902438</v>
      </c>
      <c r="V35" s="18"/>
      <c r="W35" s="18"/>
      <c r="X35" s="44"/>
      <c r="Y35" s="17"/>
      <c r="Z35" s="17"/>
      <c r="AA35" s="44"/>
      <c r="AB35" s="17"/>
      <c r="AC35" s="17"/>
      <c r="AD35" s="44"/>
      <c r="AE35" s="17"/>
      <c r="AF35" s="17"/>
      <c r="AG35" s="44"/>
      <c r="AH35" s="17"/>
      <c r="AI35" s="17"/>
      <c r="AJ35" s="44"/>
      <c r="AK35" s="17"/>
      <c r="AL35" s="17"/>
      <c r="AM35" s="44"/>
      <c r="AN35" s="17"/>
      <c r="AO35" s="17"/>
      <c r="AP35" s="44"/>
      <c r="AQ35" s="17"/>
      <c r="AR35" s="17"/>
      <c r="AS35" s="44"/>
      <c r="AT35" s="17"/>
      <c r="AU35" s="17"/>
      <c r="AV35" s="44"/>
      <c r="AW35" s="18"/>
    </row>
    <row r="36" spans="1:49" ht="12" customHeight="1" x14ac:dyDescent="0.2">
      <c r="A36" s="15" t="s">
        <v>15</v>
      </c>
      <c r="B36" s="31">
        <f t="shared" si="1"/>
        <v>49.680275454992625</v>
      </c>
      <c r="C36" s="31">
        <f t="shared" si="2"/>
        <v>50.319724545007382</v>
      </c>
      <c r="D36" s="16"/>
      <c r="E36" s="31">
        <f t="shared" si="3"/>
        <v>48.410757946210268</v>
      </c>
      <c r="F36" s="31">
        <f t="shared" si="4"/>
        <v>51.589242053789732</v>
      </c>
      <c r="G36" s="16"/>
      <c r="H36" s="31">
        <f t="shared" si="5"/>
        <v>46.843853820598007</v>
      </c>
      <c r="I36" s="31">
        <f t="shared" si="6"/>
        <v>53.156146179402</v>
      </c>
      <c r="J36" s="16"/>
      <c r="K36" s="31">
        <f t="shared" si="7"/>
        <v>51.958224543080945</v>
      </c>
      <c r="L36" s="31">
        <f t="shared" si="8"/>
        <v>48.041775456919062</v>
      </c>
      <c r="M36" s="16"/>
      <c r="N36" s="31">
        <f t="shared" si="9"/>
        <v>50.433275563258228</v>
      </c>
      <c r="O36" s="31">
        <f t="shared" si="10"/>
        <v>49.566724436741765</v>
      </c>
      <c r="P36" s="16"/>
      <c r="Q36" s="31">
        <f t="shared" si="11"/>
        <v>50.450450450450447</v>
      </c>
      <c r="R36" s="31">
        <f t="shared" si="12"/>
        <v>49.549549549549546</v>
      </c>
      <c r="S36" s="16"/>
      <c r="T36" s="31">
        <f t="shared" si="13"/>
        <v>48.936170212765958</v>
      </c>
      <c r="U36" s="31">
        <f t="shared" si="14"/>
        <v>51.063829787234042</v>
      </c>
      <c r="V36" s="18"/>
      <c r="W36" s="18"/>
      <c r="X36" s="44"/>
      <c r="Y36" s="17"/>
      <c r="Z36" s="17"/>
      <c r="AA36" s="44"/>
      <c r="AB36" s="17"/>
      <c r="AC36" s="17"/>
      <c r="AD36" s="44"/>
      <c r="AE36" s="17"/>
      <c r="AF36" s="17"/>
      <c r="AG36" s="44"/>
      <c r="AH36" s="17"/>
      <c r="AI36" s="17"/>
      <c r="AJ36" s="44"/>
      <c r="AK36" s="17"/>
      <c r="AL36" s="17"/>
      <c r="AM36" s="44"/>
      <c r="AN36" s="17"/>
      <c r="AO36" s="17"/>
      <c r="AP36" s="44"/>
      <c r="AQ36" s="17"/>
      <c r="AR36" s="17"/>
      <c r="AS36" s="44"/>
      <c r="AT36" s="17"/>
      <c r="AU36" s="17"/>
      <c r="AV36" s="44"/>
      <c r="AW36" s="18"/>
    </row>
    <row r="37" spans="1:49" ht="17.25" customHeight="1" x14ac:dyDescent="0.2">
      <c r="A37" s="1" t="s">
        <v>16</v>
      </c>
      <c r="B37" s="31">
        <f t="shared" si="1"/>
        <v>46.335078534031418</v>
      </c>
      <c r="C37" s="31">
        <f t="shared" si="2"/>
        <v>53.664921465968582</v>
      </c>
      <c r="D37" s="16"/>
      <c r="E37" s="31">
        <f t="shared" si="3"/>
        <v>41.666666666666671</v>
      </c>
      <c r="F37" s="31">
        <f t="shared" si="4"/>
        <v>58.333333333333336</v>
      </c>
      <c r="G37" s="16"/>
      <c r="H37" s="31">
        <f t="shared" si="5"/>
        <v>50</v>
      </c>
      <c r="I37" s="31">
        <f t="shared" si="6"/>
        <v>50</v>
      </c>
      <c r="J37" s="16"/>
      <c r="K37" s="31">
        <f t="shared" si="7"/>
        <v>41.509433962264154</v>
      </c>
      <c r="L37" s="31">
        <f t="shared" si="8"/>
        <v>58.490566037735846</v>
      </c>
      <c r="M37" s="16"/>
      <c r="N37" s="31">
        <f t="shared" si="9"/>
        <v>50.427350427350426</v>
      </c>
      <c r="O37" s="31">
        <f t="shared" si="10"/>
        <v>49.572649572649574</v>
      </c>
      <c r="P37" s="16"/>
      <c r="Q37" s="31">
        <f t="shared" si="11"/>
        <v>43.39622641509434</v>
      </c>
      <c r="R37" s="31">
        <f t="shared" si="12"/>
        <v>56.60377358490566</v>
      </c>
      <c r="S37" s="16"/>
      <c r="T37" s="31">
        <f t="shared" si="13"/>
        <v>47.169811320754718</v>
      </c>
      <c r="U37" s="31">
        <f t="shared" si="14"/>
        <v>52.830188679245282</v>
      </c>
      <c r="V37" s="18"/>
      <c r="W37" s="18"/>
      <c r="X37" s="44"/>
      <c r="Y37" s="17"/>
      <c r="Z37" s="17"/>
      <c r="AA37" s="44"/>
      <c r="AB37" s="17"/>
      <c r="AC37" s="17"/>
      <c r="AD37" s="44"/>
      <c r="AE37" s="17"/>
      <c r="AF37" s="17"/>
      <c r="AG37" s="44"/>
      <c r="AH37" s="17"/>
      <c r="AI37" s="17"/>
      <c r="AJ37" s="44"/>
      <c r="AK37" s="17"/>
      <c r="AL37" s="17"/>
      <c r="AM37" s="44"/>
      <c r="AN37" s="17"/>
      <c r="AO37" s="17"/>
      <c r="AP37" s="44"/>
      <c r="AQ37" s="17"/>
      <c r="AR37" s="17"/>
      <c r="AS37" s="44"/>
      <c r="AT37" s="17"/>
      <c r="AU37" s="17"/>
      <c r="AV37" s="44"/>
      <c r="AW37" s="18"/>
    </row>
    <row r="38" spans="1:49" ht="12" customHeight="1" x14ac:dyDescent="0.2">
      <c r="A38" s="15" t="s">
        <v>17</v>
      </c>
      <c r="B38" s="31">
        <f t="shared" si="1"/>
        <v>49.461786867599571</v>
      </c>
      <c r="C38" s="31">
        <f t="shared" si="2"/>
        <v>50.538213132400436</v>
      </c>
      <c r="D38" s="16"/>
      <c r="E38" s="31">
        <f t="shared" si="3"/>
        <v>55.140186915887845</v>
      </c>
      <c r="F38" s="31">
        <f t="shared" si="4"/>
        <v>44.859813084112147</v>
      </c>
      <c r="G38" s="16"/>
      <c r="H38" s="31">
        <f t="shared" si="5"/>
        <v>41.632653061224488</v>
      </c>
      <c r="I38" s="31">
        <f t="shared" si="6"/>
        <v>58.367346938775512</v>
      </c>
      <c r="J38" s="16"/>
      <c r="K38" s="31">
        <f t="shared" si="7"/>
        <v>45.833333333333329</v>
      </c>
      <c r="L38" s="31">
        <f t="shared" si="8"/>
        <v>54.166666666666664</v>
      </c>
      <c r="M38" s="16"/>
      <c r="N38" s="31">
        <f t="shared" si="9"/>
        <v>50.588235294117645</v>
      </c>
      <c r="O38" s="31">
        <f t="shared" si="10"/>
        <v>49.411764705882355</v>
      </c>
      <c r="P38" s="16"/>
      <c r="Q38" s="31">
        <f t="shared" si="11"/>
        <v>47.528517110266158</v>
      </c>
      <c r="R38" s="31">
        <f t="shared" si="12"/>
        <v>52.471482889733842</v>
      </c>
      <c r="S38" s="16"/>
      <c r="T38" s="31">
        <f t="shared" si="13"/>
        <v>56.284153005464475</v>
      </c>
      <c r="U38" s="31">
        <f t="shared" si="14"/>
        <v>43.715846994535518</v>
      </c>
      <c r="V38" s="18"/>
      <c r="W38" s="18"/>
      <c r="X38" s="44"/>
      <c r="Y38" s="17"/>
      <c r="Z38" s="17"/>
      <c r="AA38" s="44"/>
      <c r="AB38" s="17"/>
      <c r="AC38" s="17"/>
      <c r="AD38" s="44"/>
      <c r="AE38" s="17"/>
      <c r="AF38" s="17"/>
      <c r="AG38" s="44"/>
      <c r="AH38" s="17"/>
      <c r="AI38" s="17"/>
      <c r="AJ38" s="44"/>
      <c r="AK38" s="17"/>
      <c r="AL38" s="17"/>
      <c r="AM38" s="44"/>
      <c r="AN38" s="17"/>
      <c r="AO38" s="17"/>
      <c r="AP38" s="44"/>
      <c r="AQ38" s="17"/>
      <c r="AR38" s="17"/>
      <c r="AS38" s="44"/>
      <c r="AT38" s="17"/>
      <c r="AU38" s="17"/>
      <c r="AV38" s="44"/>
      <c r="AW38" s="18"/>
    </row>
    <row r="39" spans="1:49" ht="12" customHeight="1" x14ac:dyDescent="0.2">
      <c r="A39" s="15" t="s">
        <v>18</v>
      </c>
      <c r="B39" s="31">
        <f t="shared" si="1"/>
        <v>43.956043956043956</v>
      </c>
      <c r="C39" s="31">
        <f t="shared" si="2"/>
        <v>56.043956043956044</v>
      </c>
      <c r="D39" s="16"/>
      <c r="E39" s="48" t="str">
        <f>IF(E18="-","-",E18/SUM(E18:F18)*100)</f>
        <v>-</v>
      </c>
      <c r="F39" s="31">
        <f t="shared" si="4"/>
        <v>100</v>
      </c>
      <c r="G39" s="16"/>
      <c r="H39" s="31">
        <f t="shared" si="5"/>
        <v>66.666666666666657</v>
      </c>
      <c r="I39" s="31">
        <f t="shared" si="6"/>
        <v>33.333333333333329</v>
      </c>
      <c r="J39" s="16"/>
      <c r="K39" s="31">
        <f t="shared" si="7"/>
        <v>50</v>
      </c>
      <c r="L39" s="31">
        <f t="shared" si="8"/>
        <v>50</v>
      </c>
      <c r="M39" s="16"/>
      <c r="N39" s="31">
        <f t="shared" si="9"/>
        <v>33.333333333333329</v>
      </c>
      <c r="O39" s="31">
        <f t="shared" si="10"/>
        <v>66.666666666666657</v>
      </c>
      <c r="P39" s="16"/>
      <c r="Q39" s="31">
        <f t="shared" si="11"/>
        <v>47.826086956521742</v>
      </c>
      <c r="R39" s="31">
        <f t="shared" si="12"/>
        <v>52.173913043478258</v>
      </c>
      <c r="S39" s="16"/>
      <c r="T39" s="31">
        <f t="shared" si="13"/>
        <v>46.666666666666664</v>
      </c>
      <c r="U39" s="31">
        <f t="shared" si="14"/>
        <v>53.333333333333336</v>
      </c>
      <c r="V39" s="18"/>
      <c r="W39" s="18"/>
      <c r="X39" s="44"/>
      <c r="Y39" s="17"/>
      <c r="Z39" s="17"/>
      <c r="AA39" s="44"/>
      <c r="AB39" s="17"/>
      <c r="AC39" s="17"/>
      <c r="AD39" s="44"/>
      <c r="AE39" s="17"/>
      <c r="AF39" s="17"/>
      <c r="AG39" s="44"/>
      <c r="AH39" s="17"/>
      <c r="AI39" s="17"/>
      <c r="AJ39" s="44"/>
      <c r="AK39" s="17"/>
      <c r="AL39" s="17"/>
      <c r="AM39" s="44"/>
      <c r="AN39" s="17"/>
      <c r="AO39" s="17"/>
      <c r="AP39" s="44"/>
      <c r="AQ39" s="17"/>
      <c r="AR39" s="17"/>
      <c r="AS39" s="44"/>
      <c r="AT39" s="17"/>
      <c r="AU39" s="17"/>
      <c r="AV39" s="44"/>
      <c r="AW39" s="18"/>
    </row>
    <row r="40" spans="1:49" ht="12" customHeight="1" x14ac:dyDescent="0.2">
      <c r="A40" s="15" t="s">
        <v>19</v>
      </c>
      <c r="B40" s="31">
        <f t="shared" si="1"/>
        <v>47.470817120622563</v>
      </c>
      <c r="C40" s="31">
        <f t="shared" si="2"/>
        <v>52.529182879377437</v>
      </c>
      <c r="D40" s="16"/>
      <c r="E40" s="31">
        <f t="shared" si="3"/>
        <v>44.720496894409941</v>
      </c>
      <c r="F40" s="31">
        <f t="shared" si="4"/>
        <v>55.279503105590067</v>
      </c>
      <c r="G40" s="16"/>
      <c r="H40" s="31">
        <f t="shared" si="5"/>
        <v>41.53846153846154</v>
      </c>
      <c r="I40" s="31">
        <f t="shared" si="6"/>
        <v>58.461538461538467</v>
      </c>
      <c r="J40" s="16"/>
      <c r="K40" s="31">
        <f t="shared" si="7"/>
        <v>43.292682926829265</v>
      </c>
      <c r="L40" s="31">
        <f t="shared" si="8"/>
        <v>56.707317073170728</v>
      </c>
      <c r="M40" s="16"/>
      <c r="N40" s="31">
        <f t="shared" si="9"/>
        <v>49.038461538461533</v>
      </c>
      <c r="O40" s="31">
        <f t="shared" si="10"/>
        <v>50.96153846153846</v>
      </c>
      <c r="P40" s="16"/>
      <c r="Q40" s="31">
        <f t="shared" si="11"/>
        <v>50</v>
      </c>
      <c r="R40" s="31">
        <f t="shared" si="12"/>
        <v>50</v>
      </c>
      <c r="S40" s="16"/>
      <c r="T40" s="31">
        <f t="shared" si="13"/>
        <v>57.575757575757578</v>
      </c>
      <c r="U40" s="31">
        <f t="shared" si="14"/>
        <v>42.424242424242422</v>
      </c>
      <c r="V40" s="18"/>
      <c r="W40" s="18"/>
      <c r="X40" s="44"/>
      <c r="Y40" s="17"/>
      <c r="Z40" s="17"/>
      <c r="AA40" s="44"/>
      <c r="AB40" s="17"/>
      <c r="AC40" s="17"/>
      <c r="AD40" s="44"/>
      <c r="AE40" s="17"/>
      <c r="AF40" s="17"/>
      <c r="AG40" s="44"/>
      <c r="AH40" s="17"/>
      <c r="AI40" s="17"/>
      <c r="AJ40" s="44"/>
      <c r="AK40" s="17"/>
      <c r="AL40" s="17"/>
      <c r="AM40" s="44"/>
      <c r="AN40" s="17"/>
      <c r="AO40" s="17"/>
      <c r="AP40" s="44"/>
      <c r="AQ40" s="17"/>
      <c r="AR40" s="17"/>
      <c r="AS40" s="44"/>
      <c r="AT40" s="17"/>
      <c r="AU40" s="17"/>
      <c r="AV40" s="44"/>
      <c r="AW40" s="18"/>
    </row>
    <row r="41" spans="1:49" ht="12" customHeight="1" x14ac:dyDescent="0.2">
      <c r="A41" s="15" t="s">
        <v>20</v>
      </c>
      <c r="B41" s="31">
        <f t="shared" si="1"/>
        <v>50.446428571428569</v>
      </c>
      <c r="C41" s="31">
        <f t="shared" si="2"/>
        <v>49.553571428571431</v>
      </c>
      <c r="D41" s="16"/>
      <c r="E41" s="31">
        <f t="shared" si="3"/>
        <v>59.701492537313428</v>
      </c>
      <c r="F41" s="31">
        <f t="shared" si="4"/>
        <v>40.298507462686565</v>
      </c>
      <c r="G41" s="16"/>
      <c r="H41" s="31">
        <f t="shared" si="5"/>
        <v>53.030303030303031</v>
      </c>
      <c r="I41" s="31">
        <f t="shared" si="6"/>
        <v>46.969696969696969</v>
      </c>
      <c r="J41" s="16"/>
      <c r="K41" s="31">
        <f t="shared" si="7"/>
        <v>44.26229508196721</v>
      </c>
      <c r="L41" s="31">
        <f t="shared" si="8"/>
        <v>55.737704918032783</v>
      </c>
      <c r="M41" s="16"/>
      <c r="N41" s="31">
        <f t="shared" si="9"/>
        <v>49.557522123893804</v>
      </c>
      <c r="O41" s="31">
        <f t="shared" si="10"/>
        <v>50.442477876106196</v>
      </c>
      <c r="P41" s="16"/>
      <c r="Q41" s="31">
        <f t="shared" si="11"/>
        <v>46.575342465753423</v>
      </c>
      <c r="R41" s="31">
        <f t="shared" si="12"/>
        <v>53.424657534246577</v>
      </c>
      <c r="S41" s="16"/>
      <c r="T41" s="31">
        <f t="shared" si="13"/>
        <v>50</v>
      </c>
      <c r="U41" s="31">
        <f t="shared" si="14"/>
        <v>50</v>
      </c>
      <c r="V41" s="18"/>
      <c r="W41" s="18"/>
      <c r="X41" s="44"/>
      <c r="Y41" s="17"/>
      <c r="Z41" s="17"/>
      <c r="AA41" s="44"/>
      <c r="AB41" s="17"/>
      <c r="AC41" s="17"/>
      <c r="AD41" s="44"/>
      <c r="AE41" s="17"/>
      <c r="AF41" s="17"/>
      <c r="AG41" s="44"/>
      <c r="AH41" s="17"/>
      <c r="AI41" s="17"/>
      <c r="AJ41" s="44"/>
      <c r="AK41" s="17"/>
      <c r="AL41" s="17"/>
      <c r="AM41" s="44"/>
      <c r="AN41" s="17"/>
      <c r="AO41" s="17"/>
      <c r="AP41" s="44"/>
      <c r="AQ41" s="17"/>
      <c r="AR41" s="17"/>
      <c r="AS41" s="44"/>
      <c r="AT41" s="17"/>
      <c r="AU41" s="17"/>
      <c r="AV41" s="44"/>
      <c r="AW41" s="18"/>
    </row>
    <row r="42" spans="1:49" ht="17.25" customHeight="1" x14ac:dyDescent="0.2">
      <c r="A42" s="15" t="s">
        <v>21</v>
      </c>
      <c r="B42" s="31">
        <f t="shared" si="1"/>
        <v>52.065060035765988</v>
      </c>
      <c r="C42" s="31">
        <f t="shared" si="2"/>
        <v>47.934939964234012</v>
      </c>
      <c r="D42" s="16"/>
      <c r="E42" s="31">
        <f t="shared" si="3"/>
        <v>49.733885274985219</v>
      </c>
      <c r="F42" s="31">
        <f t="shared" si="4"/>
        <v>50.266114725014788</v>
      </c>
      <c r="G42" s="16"/>
      <c r="H42" s="31">
        <f t="shared" si="5"/>
        <v>46.737554374093762</v>
      </c>
      <c r="I42" s="31">
        <f t="shared" si="6"/>
        <v>53.262445625906231</v>
      </c>
      <c r="J42" s="16"/>
      <c r="K42" s="31">
        <f t="shared" si="7"/>
        <v>49.708127525819492</v>
      </c>
      <c r="L42" s="31">
        <f t="shared" si="8"/>
        <v>50.291872474180508</v>
      </c>
      <c r="M42" s="16"/>
      <c r="N42" s="31">
        <f t="shared" si="9"/>
        <v>54.446280991735541</v>
      </c>
      <c r="O42" s="31">
        <f t="shared" si="10"/>
        <v>45.553719008264466</v>
      </c>
      <c r="P42" s="16"/>
      <c r="Q42" s="31">
        <f t="shared" si="11"/>
        <v>55.022683084899548</v>
      </c>
      <c r="R42" s="31">
        <f t="shared" si="12"/>
        <v>44.977316915100452</v>
      </c>
      <c r="S42" s="16"/>
      <c r="T42" s="31">
        <f t="shared" si="13"/>
        <v>59.17508417508418</v>
      </c>
      <c r="U42" s="31">
        <f t="shared" si="14"/>
        <v>40.824915824915827</v>
      </c>
      <c r="V42" s="18"/>
      <c r="W42" s="18"/>
      <c r="X42" s="44"/>
      <c r="Y42" s="17"/>
      <c r="Z42" s="17"/>
      <c r="AA42" s="44"/>
      <c r="AB42" s="17"/>
      <c r="AC42" s="17"/>
      <c r="AD42" s="44"/>
      <c r="AE42" s="17"/>
      <c r="AF42" s="17"/>
      <c r="AG42" s="44"/>
      <c r="AH42" s="17"/>
      <c r="AI42" s="17"/>
      <c r="AJ42" s="44"/>
      <c r="AK42" s="17"/>
      <c r="AL42" s="17"/>
      <c r="AM42" s="44"/>
      <c r="AN42" s="17"/>
      <c r="AO42" s="17"/>
      <c r="AP42" s="44"/>
      <c r="AQ42" s="17"/>
      <c r="AR42" s="17"/>
      <c r="AS42" s="44"/>
      <c r="AT42" s="17"/>
      <c r="AU42" s="17"/>
      <c r="AV42" s="44"/>
      <c r="AW42" s="18"/>
    </row>
    <row r="43" spans="1:49" ht="17.25" customHeight="1" x14ac:dyDescent="0.2">
      <c r="A43" s="21" t="s">
        <v>22</v>
      </c>
      <c r="B43" s="31">
        <f t="shared" si="1"/>
        <v>48.791976061176996</v>
      </c>
      <c r="C43" s="31">
        <f t="shared" si="2"/>
        <v>51.208023938823011</v>
      </c>
      <c r="D43" s="16"/>
      <c r="E43" s="31">
        <f t="shared" si="3"/>
        <v>47.884733292458613</v>
      </c>
      <c r="F43" s="31">
        <f t="shared" si="4"/>
        <v>52.115266707541387</v>
      </c>
      <c r="G43" s="16"/>
      <c r="H43" s="31">
        <f t="shared" si="5"/>
        <v>46.726773814190516</v>
      </c>
      <c r="I43" s="31">
        <f t="shared" si="6"/>
        <v>53.273226185809484</v>
      </c>
      <c r="J43" s="16"/>
      <c r="K43" s="31">
        <f t="shared" si="7"/>
        <v>48.340374170187083</v>
      </c>
      <c r="L43" s="31">
        <f t="shared" si="8"/>
        <v>51.659625829812917</v>
      </c>
      <c r="M43" s="16"/>
      <c r="N43" s="31">
        <f t="shared" si="9"/>
        <v>49.4234592445328</v>
      </c>
      <c r="O43" s="31">
        <f t="shared" si="10"/>
        <v>50.576540755467192</v>
      </c>
      <c r="P43" s="16"/>
      <c r="Q43" s="31">
        <f t="shared" si="11"/>
        <v>48.855633802816897</v>
      </c>
      <c r="R43" s="31">
        <f t="shared" si="12"/>
        <v>51.144366197183103</v>
      </c>
      <c r="S43" s="16"/>
      <c r="T43" s="31">
        <f t="shared" si="13"/>
        <v>52.752009894867037</v>
      </c>
      <c r="U43" s="31">
        <f t="shared" si="14"/>
        <v>47.247990105132963</v>
      </c>
      <c r="V43" s="23"/>
      <c r="W43" s="23"/>
      <c r="X43" s="44"/>
      <c r="Y43" s="17"/>
      <c r="Z43" s="17"/>
      <c r="AA43" s="44"/>
      <c r="AB43" s="17"/>
      <c r="AC43" s="17"/>
      <c r="AD43" s="44"/>
      <c r="AE43" s="17"/>
      <c r="AF43" s="17"/>
      <c r="AG43" s="44"/>
      <c r="AH43" s="17"/>
      <c r="AI43" s="17"/>
      <c r="AJ43" s="44"/>
      <c r="AK43" s="17"/>
      <c r="AL43" s="17"/>
      <c r="AM43" s="44"/>
      <c r="AN43" s="17"/>
      <c r="AO43" s="17"/>
      <c r="AP43" s="44"/>
      <c r="AQ43" s="17"/>
      <c r="AR43" s="17"/>
      <c r="AS43" s="44"/>
      <c r="AT43" s="17"/>
      <c r="AU43" s="17"/>
      <c r="AV43" s="44"/>
      <c r="AW43" s="23"/>
    </row>
    <row r="44" spans="1:49" ht="12" customHeight="1" x14ac:dyDescent="0.2">
      <c r="A44" s="24" t="s">
        <v>23</v>
      </c>
      <c r="B44" s="31">
        <f t="shared" si="1"/>
        <v>48.988918800475801</v>
      </c>
      <c r="C44" s="31">
        <f t="shared" si="2"/>
        <v>51.011081199524199</v>
      </c>
      <c r="D44" s="16"/>
      <c r="E44" s="31">
        <f t="shared" si="3"/>
        <v>47.745969068772624</v>
      </c>
      <c r="F44" s="31">
        <f t="shared" si="4"/>
        <v>52.254030931227376</v>
      </c>
      <c r="G44" s="16"/>
      <c r="H44" s="31">
        <f t="shared" si="5"/>
        <v>47.058823529411761</v>
      </c>
      <c r="I44" s="31">
        <f t="shared" si="6"/>
        <v>52.941176470588239</v>
      </c>
      <c r="J44" s="16"/>
      <c r="K44" s="31">
        <f t="shared" si="7"/>
        <v>48.723821989528801</v>
      </c>
      <c r="L44" s="31">
        <f t="shared" si="8"/>
        <v>51.276178010471206</v>
      </c>
      <c r="M44" s="16"/>
      <c r="N44" s="31">
        <f t="shared" si="9"/>
        <v>49.864191942055228</v>
      </c>
      <c r="O44" s="31">
        <f t="shared" si="10"/>
        <v>50.135808057944772</v>
      </c>
      <c r="P44" s="16"/>
      <c r="Q44" s="31">
        <f t="shared" si="11"/>
        <v>49.001051524710832</v>
      </c>
      <c r="R44" s="31">
        <f t="shared" si="12"/>
        <v>50.998948475289176</v>
      </c>
      <c r="S44" s="16"/>
      <c r="T44" s="31">
        <f t="shared" si="13"/>
        <v>52.891287586738621</v>
      </c>
      <c r="U44" s="31">
        <f t="shared" si="14"/>
        <v>47.108712413261372</v>
      </c>
      <c r="V44" s="23"/>
      <c r="W44" s="23"/>
      <c r="X44" s="44"/>
      <c r="Y44" s="17"/>
      <c r="Z44" s="17"/>
      <c r="AA44" s="44"/>
      <c r="AB44" s="17"/>
      <c r="AC44" s="17"/>
      <c r="AD44" s="44"/>
      <c r="AE44" s="17"/>
      <c r="AF44" s="17"/>
      <c r="AG44" s="44"/>
      <c r="AH44" s="17"/>
      <c r="AI44" s="17"/>
      <c r="AJ44" s="44"/>
      <c r="AK44" s="17"/>
      <c r="AL44" s="17"/>
      <c r="AM44" s="44"/>
      <c r="AN44" s="17"/>
      <c r="AO44" s="17"/>
      <c r="AP44" s="44"/>
      <c r="AQ44" s="17"/>
      <c r="AR44" s="17"/>
      <c r="AS44" s="44"/>
      <c r="AT44" s="17"/>
      <c r="AU44" s="17"/>
      <c r="AV44" s="44"/>
      <c r="AW44" s="23"/>
    </row>
    <row r="45" spans="1:49" ht="12" customHeight="1" x14ac:dyDescent="0.2">
      <c r="A45" s="24" t="s">
        <v>24</v>
      </c>
      <c r="B45" s="31">
        <f t="shared" si="1"/>
        <v>47.2744814278823</v>
      </c>
      <c r="C45" s="31">
        <f t="shared" si="2"/>
        <v>52.7255185721177</v>
      </c>
      <c r="D45" s="16"/>
      <c r="E45" s="31">
        <f t="shared" si="3"/>
        <v>49.775784753363226</v>
      </c>
      <c r="F45" s="31">
        <f t="shared" si="4"/>
        <v>50.224215246636774</v>
      </c>
      <c r="G45" s="16"/>
      <c r="H45" s="31">
        <f t="shared" si="5"/>
        <v>44.137931034482762</v>
      </c>
      <c r="I45" s="31">
        <f t="shared" si="6"/>
        <v>55.862068965517238</v>
      </c>
      <c r="J45" s="16"/>
      <c r="K45" s="31">
        <f t="shared" si="7"/>
        <v>43.798449612403104</v>
      </c>
      <c r="L45" s="31">
        <f t="shared" si="8"/>
        <v>56.201550387596896</v>
      </c>
      <c r="M45" s="16"/>
      <c r="N45" s="31">
        <f t="shared" si="9"/>
        <v>46.24183006535948</v>
      </c>
      <c r="O45" s="31">
        <f t="shared" si="10"/>
        <v>53.75816993464052</v>
      </c>
      <c r="P45" s="16"/>
      <c r="Q45" s="31">
        <f t="shared" si="11"/>
        <v>48.108108108108112</v>
      </c>
      <c r="R45" s="31">
        <f t="shared" si="12"/>
        <v>51.891891891891895</v>
      </c>
      <c r="S45" s="16"/>
      <c r="T45" s="31">
        <f t="shared" si="13"/>
        <v>52.1875</v>
      </c>
      <c r="U45" s="31">
        <f t="shared" si="14"/>
        <v>47.8125</v>
      </c>
      <c r="V45" s="23"/>
      <c r="W45" s="23"/>
      <c r="X45" s="44"/>
      <c r="Y45" s="17"/>
      <c r="Z45" s="17"/>
      <c r="AA45" s="44"/>
      <c r="AB45" s="17"/>
      <c r="AC45" s="17"/>
      <c r="AD45" s="44"/>
      <c r="AE45" s="17"/>
      <c r="AF45" s="17"/>
      <c r="AG45" s="44"/>
      <c r="AH45" s="17"/>
      <c r="AI45" s="17"/>
      <c r="AJ45" s="44"/>
      <c r="AK45" s="17"/>
      <c r="AL45" s="17"/>
      <c r="AM45" s="44"/>
      <c r="AN45" s="17"/>
      <c r="AO45" s="17"/>
      <c r="AP45" s="44"/>
      <c r="AQ45" s="17"/>
      <c r="AR45" s="17"/>
      <c r="AS45" s="44"/>
      <c r="AT45" s="17"/>
      <c r="AU45" s="17"/>
      <c r="AV45" s="44"/>
      <c r="AW45" s="23"/>
    </row>
    <row r="46" spans="1:49" ht="17.25" customHeight="1" thickBot="1" x14ac:dyDescent="0.25">
      <c r="A46" s="33" t="s">
        <v>25</v>
      </c>
      <c r="B46" s="34">
        <f t="shared" si="1"/>
        <v>50.082245124039069</v>
      </c>
      <c r="C46" s="34">
        <f t="shared" si="2"/>
        <v>49.917754875960924</v>
      </c>
      <c r="D46" s="35"/>
      <c r="E46" s="34">
        <f t="shared" si="3"/>
        <v>48.516050878255598</v>
      </c>
      <c r="F46" s="34">
        <f t="shared" si="4"/>
        <v>51.483949121744402</v>
      </c>
      <c r="G46" s="35"/>
      <c r="H46" s="34">
        <f t="shared" si="5"/>
        <v>46.731601731601728</v>
      </c>
      <c r="I46" s="34">
        <f t="shared" si="6"/>
        <v>53.268398268398265</v>
      </c>
      <c r="J46" s="35"/>
      <c r="K46" s="34">
        <f t="shared" si="7"/>
        <v>48.89009204114781</v>
      </c>
      <c r="L46" s="34">
        <f t="shared" si="8"/>
        <v>51.109907958852197</v>
      </c>
      <c r="M46" s="35"/>
      <c r="N46" s="34">
        <f t="shared" si="9"/>
        <v>51.309745499689626</v>
      </c>
      <c r="O46" s="34">
        <f t="shared" si="10"/>
        <v>48.690254500310367</v>
      </c>
      <c r="P46" s="35"/>
      <c r="Q46" s="34">
        <f t="shared" si="11"/>
        <v>51.34993446920052</v>
      </c>
      <c r="R46" s="34">
        <f t="shared" si="12"/>
        <v>48.650065530799473</v>
      </c>
      <c r="S46" s="35"/>
      <c r="T46" s="34">
        <f t="shared" si="13"/>
        <v>55.47237076648841</v>
      </c>
      <c r="U46" s="34">
        <f t="shared" si="14"/>
        <v>44.527629233511583</v>
      </c>
      <c r="V46" s="28"/>
      <c r="W46" s="28"/>
      <c r="X46" s="44"/>
      <c r="Y46" s="17"/>
      <c r="Z46" s="17"/>
      <c r="AA46" s="44"/>
      <c r="AB46" s="17"/>
      <c r="AC46" s="17"/>
      <c r="AD46" s="44"/>
      <c r="AE46" s="17"/>
      <c r="AF46" s="17"/>
      <c r="AG46" s="44"/>
      <c r="AH46" s="17"/>
      <c r="AI46" s="17"/>
      <c r="AJ46" s="44"/>
      <c r="AK46" s="17"/>
      <c r="AL46" s="17"/>
      <c r="AM46" s="44"/>
      <c r="AN46" s="17"/>
      <c r="AO46" s="17"/>
      <c r="AP46" s="44"/>
      <c r="AQ46" s="17"/>
      <c r="AR46" s="17"/>
      <c r="AS46" s="44"/>
      <c r="AT46" s="17"/>
      <c r="AU46" s="17"/>
      <c r="AV46" s="44"/>
      <c r="AW46" s="28"/>
    </row>
    <row r="47" spans="1:49" ht="12" customHeight="1" x14ac:dyDescent="0.2">
      <c r="A47" s="36" t="s">
        <v>28</v>
      </c>
      <c r="B47" s="37"/>
      <c r="C47" s="37"/>
      <c r="D47" s="3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44"/>
      <c r="Y47" s="17"/>
      <c r="Z47" s="17"/>
      <c r="AA47" s="44"/>
      <c r="AB47" s="17"/>
      <c r="AC47" s="17"/>
      <c r="AD47" s="44"/>
      <c r="AE47" s="17"/>
      <c r="AF47" s="17"/>
      <c r="AG47" s="44"/>
      <c r="AH47" s="17"/>
      <c r="AI47" s="17"/>
      <c r="AJ47" s="44"/>
      <c r="AK47" s="17"/>
      <c r="AL47" s="17"/>
      <c r="AM47" s="44"/>
      <c r="AN47" s="17"/>
      <c r="AO47" s="17"/>
      <c r="AP47" s="44"/>
      <c r="AQ47" s="17"/>
      <c r="AR47" s="17"/>
      <c r="AS47" s="44"/>
      <c r="AT47" s="17"/>
      <c r="AU47" s="17"/>
      <c r="AV47" s="44"/>
      <c r="AW47" s="18"/>
    </row>
    <row r="48" spans="1:49" ht="12" customHeight="1" x14ac:dyDescent="0.2">
      <c r="A48" s="36" t="s">
        <v>42</v>
      </c>
      <c r="B48" s="37"/>
      <c r="C48" s="37"/>
      <c r="D48" s="3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44"/>
      <c r="Y48" s="17"/>
      <c r="Z48" s="17"/>
      <c r="AA48" s="44"/>
      <c r="AB48" s="17"/>
      <c r="AC48" s="17"/>
      <c r="AD48" s="44"/>
      <c r="AE48" s="17"/>
      <c r="AF48" s="17"/>
      <c r="AG48" s="44"/>
      <c r="AH48" s="17"/>
      <c r="AI48" s="17"/>
      <c r="AJ48" s="44"/>
      <c r="AK48" s="17"/>
      <c r="AL48" s="17"/>
      <c r="AM48" s="44"/>
      <c r="AN48" s="17"/>
      <c r="AO48" s="17"/>
      <c r="AP48" s="44"/>
      <c r="AQ48" s="17"/>
      <c r="AR48" s="17"/>
      <c r="AS48" s="44"/>
      <c r="AT48" s="17"/>
      <c r="AU48" s="17"/>
      <c r="AV48" s="44"/>
      <c r="AW48" s="18"/>
    </row>
    <row r="49" spans="1:49" x14ac:dyDescent="0.2">
      <c r="A49" s="38"/>
      <c r="B49" s="29"/>
      <c r="C49" s="29"/>
      <c r="D49" s="29"/>
      <c r="E49" s="14"/>
      <c r="F49" s="14"/>
      <c r="G49" s="1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44"/>
      <c r="Y49" s="17"/>
      <c r="Z49" s="17"/>
      <c r="AA49" s="44"/>
      <c r="AB49" s="17"/>
      <c r="AC49" s="17"/>
      <c r="AD49" s="44"/>
      <c r="AE49" s="17"/>
      <c r="AF49" s="17"/>
      <c r="AG49" s="44"/>
      <c r="AH49" s="17"/>
      <c r="AI49" s="17"/>
      <c r="AJ49" s="44"/>
      <c r="AK49" s="17"/>
      <c r="AL49" s="17"/>
      <c r="AM49" s="44"/>
      <c r="AN49" s="17"/>
      <c r="AO49" s="17"/>
      <c r="AP49" s="44"/>
      <c r="AQ49" s="17"/>
      <c r="AR49" s="17"/>
      <c r="AS49" s="44"/>
      <c r="AT49" s="17"/>
      <c r="AU49" s="17"/>
      <c r="AV49" s="44"/>
      <c r="AW49" s="30"/>
    </row>
    <row r="50" spans="1:49" x14ac:dyDescent="0.2">
      <c r="B50" s="37"/>
      <c r="C50" s="37"/>
      <c r="D50" s="3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4"/>
      <c r="Y50" s="17"/>
      <c r="Z50" s="17"/>
      <c r="AA50" s="44"/>
      <c r="AB50" s="17"/>
      <c r="AC50" s="17"/>
      <c r="AD50" s="44"/>
      <c r="AE50" s="17"/>
      <c r="AF50" s="17"/>
      <c r="AG50" s="44"/>
      <c r="AH50" s="17"/>
      <c r="AI50" s="17"/>
      <c r="AJ50" s="44"/>
      <c r="AK50" s="17"/>
      <c r="AL50" s="17"/>
      <c r="AM50" s="44"/>
      <c r="AN50" s="17"/>
      <c r="AO50" s="17"/>
      <c r="AP50" s="44"/>
      <c r="AQ50" s="17"/>
      <c r="AR50" s="17"/>
      <c r="AS50" s="44"/>
      <c r="AT50" s="17"/>
      <c r="AU50" s="17"/>
      <c r="AV50" s="44"/>
      <c r="AW50" s="18"/>
    </row>
    <row r="51" spans="1:49" x14ac:dyDescent="0.2">
      <c r="A51" s="32"/>
      <c r="B51" s="18"/>
      <c r="C51" s="18"/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44"/>
      <c r="Y51" s="17"/>
      <c r="Z51" s="17"/>
      <c r="AA51" s="44"/>
      <c r="AB51" s="17"/>
      <c r="AC51" s="17"/>
      <c r="AD51" s="44"/>
      <c r="AE51" s="17"/>
      <c r="AF51" s="17"/>
      <c r="AG51" s="44"/>
      <c r="AH51" s="17"/>
      <c r="AI51" s="17"/>
      <c r="AJ51" s="44"/>
      <c r="AK51" s="17"/>
      <c r="AL51" s="17"/>
      <c r="AM51" s="44"/>
      <c r="AN51" s="17"/>
      <c r="AO51" s="17"/>
      <c r="AP51" s="44"/>
      <c r="AQ51" s="17"/>
      <c r="AR51" s="17"/>
      <c r="AS51" s="44"/>
      <c r="AT51" s="17"/>
      <c r="AU51" s="17"/>
      <c r="AV51" s="44"/>
      <c r="AW51" s="18"/>
    </row>
    <row r="52" spans="1:49" x14ac:dyDescent="0.2">
      <c r="A52" s="32"/>
      <c r="B52" s="18"/>
      <c r="C52" s="18"/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44"/>
      <c r="Y52" s="17"/>
      <c r="Z52" s="17"/>
      <c r="AA52" s="44"/>
      <c r="AB52" s="17"/>
      <c r="AC52" s="17"/>
      <c r="AD52" s="44"/>
      <c r="AE52" s="17"/>
      <c r="AF52" s="17"/>
      <c r="AG52" s="44"/>
      <c r="AH52" s="17"/>
      <c r="AI52" s="17"/>
      <c r="AJ52" s="44"/>
      <c r="AK52" s="17"/>
      <c r="AL52" s="17"/>
      <c r="AM52" s="44"/>
      <c r="AN52" s="17"/>
      <c r="AO52" s="17"/>
      <c r="AP52" s="44"/>
      <c r="AQ52" s="17"/>
      <c r="AR52" s="17"/>
      <c r="AS52" s="44"/>
      <c r="AT52" s="17"/>
      <c r="AU52" s="17"/>
      <c r="AV52" s="44"/>
      <c r="AW52" s="18"/>
    </row>
    <row r="53" spans="1:49" x14ac:dyDescent="0.2">
      <c r="A53" s="32"/>
      <c r="B53" s="18"/>
      <c r="C53" s="18"/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44"/>
      <c r="Y53" s="17"/>
      <c r="Z53" s="17"/>
      <c r="AA53" s="44"/>
      <c r="AB53" s="17"/>
      <c r="AC53" s="17"/>
      <c r="AD53" s="44"/>
      <c r="AE53" s="17"/>
      <c r="AF53" s="17"/>
      <c r="AG53" s="44"/>
      <c r="AH53" s="17"/>
      <c r="AI53" s="17"/>
      <c r="AJ53" s="44"/>
      <c r="AK53" s="17"/>
      <c r="AL53" s="17"/>
      <c r="AM53" s="44"/>
      <c r="AN53" s="17"/>
      <c r="AO53" s="17"/>
      <c r="AP53" s="44"/>
      <c r="AQ53" s="17"/>
      <c r="AR53" s="17"/>
      <c r="AS53" s="44"/>
      <c r="AT53" s="17"/>
      <c r="AU53" s="17"/>
      <c r="AV53" s="44"/>
      <c r="AW53" s="18"/>
    </row>
    <row r="54" spans="1:49" x14ac:dyDescent="0.2">
      <c r="A54" s="32"/>
      <c r="B54" s="18"/>
      <c r="C54" s="18"/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"/>
      <c r="Y54" s="17"/>
      <c r="Z54" s="17"/>
      <c r="AA54" s="44"/>
      <c r="AB54" s="17"/>
      <c r="AC54" s="17"/>
      <c r="AD54" s="44"/>
      <c r="AE54" s="17"/>
      <c r="AF54" s="17"/>
      <c r="AG54" s="44"/>
      <c r="AH54" s="17"/>
      <c r="AI54" s="17"/>
      <c r="AJ54" s="44"/>
      <c r="AK54" s="17"/>
      <c r="AL54" s="17"/>
      <c r="AM54" s="44"/>
      <c r="AN54" s="17"/>
      <c r="AO54" s="17"/>
      <c r="AP54" s="44"/>
      <c r="AQ54" s="17"/>
      <c r="AR54" s="17"/>
      <c r="AS54" s="44"/>
      <c r="AT54" s="17"/>
      <c r="AU54" s="17"/>
      <c r="AV54" s="44"/>
      <c r="AW54" s="18"/>
    </row>
    <row r="55" spans="1:49" x14ac:dyDescent="0.2">
      <c r="A55" s="32"/>
      <c r="B55" s="18"/>
      <c r="C55" s="18"/>
      <c r="D55" s="3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4"/>
      <c r="Y55" s="17"/>
      <c r="Z55" s="17"/>
      <c r="AA55" s="44"/>
      <c r="AB55" s="17"/>
      <c r="AC55" s="17"/>
      <c r="AD55" s="44"/>
      <c r="AE55" s="17"/>
      <c r="AF55" s="17"/>
      <c r="AG55" s="44"/>
      <c r="AH55" s="17"/>
      <c r="AI55" s="17"/>
      <c r="AJ55" s="44"/>
      <c r="AK55" s="17"/>
      <c r="AL55" s="17"/>
      <c r="AM55" s="44"/>
      <c r="AN55" s="17"/>
      <c r="AO55" s="17"/>
      <c r="AP55" s="44"/>
      <c r="AQ55" s="17"/>
      <c r="AR55" s="17"/>
      <c r="AS55" s="44"/>
      <c r="AT55" s="17"/>
      <c r="AU55" s="17"/>
      <c r="AV55" s="44"/>
      <c r="AW55" s="18"/>
    </row>
    <row r="56" spans="1:49" x14ac:dyDescent="0.2">
      <c r="A56" s="32"/>
      <c r="B56" s="18"/>
      <c r="C56" s="18"/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44"/>
      <c r="Y56" s="17"/>
      <c r="Z56" s="17"/>
      <c r="AA56" s="44"/>
      <c r="AB56" s="17"/>
      <c r="AC56" s="17"/>
      <c r="AD56" s="44"/>
      <c r="AE56" s="17"/>
      <c r="AF56" s="17"/>
      <c r="AG56" s="44"/>
      <c r="AH56" s="17"/>
      <c r="AI56" s="17"/>
      <c r="AJ56" s="44"/>
      <c r="AK56" s="17"/>
      <c r="AL56" s="17"/>
      <c r="AM56" s="44"/>
      <c r="AN56" s="17"/>
      <c r="AO56" s="17"/>
      <c r="AP56" s="44"/>
      <c r="AQ56" s="17"/>
      <c r="AR56" s="17"/>
      <c r="AS56" s="44"/>
      <c r="AT56" s="17"/>
      <c r="AU56" s="17"/>
      <c r="AV56" s="44"/>
      <c r="AW56" s="18"/>
    </row>
    <row r="57" spans="1:49" x14ac:dyDescent="0.2">
      <c r="A57" s="32"/>
      <c r="B57" s="18"/>
      <c r="C57" s="18"/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44"/>
      <c r="Y57" s="17"/>
      <c r="Z57" s="17"/>
      <c r="AA57" s="44"/>
      <c r="AB57" s="17"/>
      <c r="AC57" s="17"/>
      <c r="AD57" s="44"/>
      <c r="AE57" s="17"/>
      <c r="AF57" s="17"/>
      <c r="AG57" s="44"/>
      <c r="AH57" s="17"/>
      <c r="AI57" s="17"/>
      <c r="AJ57" s="44"/>
      <c r="AK57" s="17"/>
      <c r="AL57" s="17"/>
      <c r="AM57" s="44"/>
      <c r="AN57" s="17"/>
      <c r="AO57" s="17"/>
      <c r="AP57" s="44"/>
      <c r="AQ57" s="17"/>
      <c r="AR57" s="17"/>
      <c r="AS57" s="44"/>
      <c r="AT57" s="17"/>
      <c r="AU57" s="17"/>
      <c r="AV57" s="44"/>
      <c r="AW57" s="18"/>
    </row>
    <row r="58" spans="1:49" x14ac:dyDescent="0.2">
      <c r="A58" s="32"/>
      <c r="B58" s="18"/>
      <c r="C58" s="18"/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44"/>
      <c r="Y58" s="17"/>
      <c r="Z58" s="17"/>
      <c r="AA58" s="44"/>
      <c r="AB58" s="17"/>
      <c r="AC58" s="17"/>
      <c r="AD58" s="44"/>
      <c r="AE58" s="17"/>
      <c r="AF58" s="17"/>
      <c r="AG58" s="44"/>
      <c r="AH58" s="17"/>
      <c r="AI58" s="17"/>
      <c r="AJ58" s="44"/>
      <c r="AK58" s="17"/>
      <c r="AL58" s="17"/>
      <c r="AM58" s="44"/>
      <c r="AN58" s="17"/>
      <c r="AO58" s="17"/>
      <c r="AP58" s="44"/>
      <c r="AQ58" s="17"/>
      <c r="AR58" s="17"/>
      <c r="AS58" s="44"/>
      <c r="AT58" s="17"/>
      <c r="AU58" s="17"/>
      <c r="AV58" s="44"/>
      <c r="AW58" s="18"/>
    </row>
    <row r="59" spans="1:49" x14ac:dyDescent="0.2">
      <c r="A59" s="32"/>
      <c r="B59" s="18"/>
      <c r="C59" s="18"/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</row>
    <row r="60" spans="1:49" x14ac:dyDescent="0.2">
      <c r="A60" s="32"/>
      <c r="B60" s="18"/>
      <c r="C60" s="18"/>
      <c r="D60" s="3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</row>
    <row r="61" spans="1:49" x14ac:dyDescent="0.2">
      <c r="A61" s="32"/>
      <c r="B61" s="18"/>
      <c r="C61" s="18"/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</row>
    <row r="62" spans="1:49" x14ac:dyDescent="0.2">
      <c r="A62" s="32"/>
      <c r="B62" s="18"/>
      <c r="C62" s="18"/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</row>
    <row r="63" spans="1:49" x14ac:dyDescent="0.2">
      <c r="A63" s="32"/>
      <c r="B63" s="18"/>
      <c r="C63" s="18"/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</row>
    <row r="64" spans="1:49" x14ac:dyDescent="0.2">
      <c r="A64" s="32"/>
      <c r="B64" s="18"/>
      <c r="C64" s="18"/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</row>
    <row r="65" spans="1:49" x14ac:dyDescent="0.2">
      <c r="A65" s="32"/>
      <c r="B65" s="18"/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</row>
    <row r="66" spans="1:49" ht="15.75" customHeight="1" x14ac:dyDescent="0.2">
      <c r="A66" s="32"/>
      <c r="B66" s="18"/>
      <c r="C66" s="18"/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</row>
    <row r="67" spans="1:49" ht="15.75" customHeight="1" x14ac:dyDescent="0.2">
      <c r="A67" s="39"/>
      <c r="B67" s="18"/>
      <c r="C67" s="18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</row>
    <row r="68" spans="1:49" x14ac:dyDescent="0.2">
      <c r="A68" s="40"/>
      <c r="B68" s="18"/>
      <c r="C68" s="18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</row>
    <row r="69" spans="1:49" x14ac:dyDescent="0.2">
      <c r="A69" s="41"/>
      <c r="B69" s="18"/>
      <c r="C69" s="18"/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</row>
    <row r="70" spans="1:49" ht="15" customHeight="1" x14ac:dyDescent="0.2">
      <c r="A70" s="42"/>
      <c r="B70" s="18"/>
      <c r="C70" s="18"/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</row>
    <row r="71" spans="1:49" x14ac:dyDescent="0.2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49" x14ac:dyDescent="0.2">
      <c r="B72" s="43"/>
    </row>
  </sheetData>
  <mergeCells count="7">
    <mergeCell ref="T3:U3"/>
    <mergeCell ref="B3:C3"/>
    <mergeCell ref="E3:F3"/>
    <mergeCell ref="H3:I3"/>
    <mergeCell ref="K3:L3"/>
    <mergeCell ref="N3:O3"/>
    <mergeCell ref="Q3:R3"/>
  </mergeCells>
  <pageMargins left="0.15748031496062992" right="0" top="0.39370078740157483" bottom="0.19685039370078741" header="0.51181102362204722" footer="0.51181102362204722"/>
  <pageSetup paperSize="9" orientation="portrait" r:id="rId1"/>
  <headerFooter alignWithMargins="0"/>
  <ignoredErrors>
    <ignoredError sqref="E3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8E222-5C69-4587-9AB0-99967D9C9766}">
  <dimension ref="A1:AY72"/>
  <sheetViews>
    <sheetView showGridLines="0" workbookViewId="0"/>
  </sheetViews>
  <sheetFormatPr defaultColWidth="9.28515625" defaultRowHeight="12.75" x14ac:dyDescent="0.2"/>
  <cols>
    <col min="1" max="1" width="11.42578125" style="2" customWidth="1"/>
    <col min="2" max="2" width="6" style="2" customWidth="1"/>
    <col min="3" max="3" width="5.5703125" style="2" customWidth="1"/>
    <col min="4" max="4" width="1.28515625" style="2" customWidth="1"/>
    <col min="5" max="5" width="6.28515625" style="3" customWidth="1"/>
    <col min="6" max="6" width="5.7109375" style="3" customWidth="1"/>
    <col min="7" max="7" width="1.28515625" style="3" customWidth="1"/>
    <col min="8" max="8" width="6.28515625" style="3" customWidth="1"/>
    <col min="9" max="9" width="5.28515625" style="3" customWidth="1"/>
    <col min="10" max="10" width="1.28515625" style="3" customWidth="1"/>
    <col min="11" max="11" width="6.28515625" style="3" customWidth="1"/>
    <col min="12" max="12" width="5.85546875" style="3" customWidth="1"/>
    <col min="13" max="13" width="1.28515625" style="3" customWidth="1"/>
    <col min="14" max="14" width="6.28515625" style="3" customWidth="1"/>
    <col min="15" max="15" width="5.28515625" style="3" customWidth="1"/>
    <col min="16" max="16" width="1.28515625" style="3" customWidth="1"/>
    <col min="17" max="17" width="6.140625" style="3" customWidth="1"/>
    <col min="18" max="18" width="5.42578125" style="3" customWidth="1"/>
    <col min="19" max="19" width="1.28515625" style="3" customWidth="1"/>
    <col min="20" max="20" width="6" style="3" customWidth="1"/>
    <col min="21" max="21" width="5.28515625" style="3" customWidth="1"/>
    <col min="22" max="23" width="5" style="3" customWidth="1"/>
    <col min="24" max="24" width="8.140625" style="3" customWidth="1"/>
    <col min="25" max="36" width="5" style="3" customWidth="1"/>
    <col min="37" max="37" width="5.28515625" style="3" customWidth="1"/>
    <col min="38" max="49" width="5" style="3" customWidth="1"/>
    <col min="50" max="16384" width="9.28515625" style="2"/>
  </cols>
  <sheetData>
    <row r="1" spans="1:51" x14ac:dyDescent="0.2">
      <c r="A1" s="1" t="s">
        <v>27</v>
      </c>
    </row>
    <row r="2" spans="1:51" ht="28.15" customHeight="1" thickBot="1" x14ac:dyDescent="0.25">
      <c r="A2" s="4" t="s">
        <v>39</v>
      </c>
      <c r="B2" s="4"/>
      <c r="C2" s="4"/>
      <c r="D2" s="4"/>
      <c r="E2" s="4"/>
      <c r="F2" s="4"/>
      <c r="G2" s="4"/>
    </row>
    <row r="3" spans="1:51" s="9" customFormat="1" ht="12" customHeight="1" x14ac:dyDescent="0.2">
      <c r="A3" s="5" t="s">
        <v>0</v>
      </c>
      <c r="B3" s="49" t="s">
        <v>1</v>
      </c>
      <c r="C3" s="49"/>
      <c r="D3" s="6"/>
      <c r="E3" s="49" t="s">
        <v>29</v>
      </c>
      <c r="F3" s="49"/>
      <c r="G3" s="6"/>
      <c r="H3" s="49" t="s">
        <v>30</v>
      </c>
      <c r="I3" s="49"/>
      <c r="J3" s="6"/>
      <c r="K3" s="49" t="s">
        <v>31</v>
      </c>
      <c r="L3" s="49"/>
      <c r="M3" s="6"/>
      <c r="N3" s="49" t="s">
        <v>32</v>
      </c>
      <c r="O3" s="49"/>
      <c r="P3" s="6"/>
      <c r="Q3" s="49" t="s">
        <v>33</v>
      </c>
      <c r="R3" s="49"/>
      <c r="S3" s="6"/>
      <c r="T3" s="49" t="s">
        <v>2</v>
      </c>
      <c r="U3" s="49"/>
      <c r="V3" s="7"/>
      <c r="W3" s="7"/>
      <c r="X3" s="8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51" ht="12" customHeight="1" x14ac:dyDescent="0.2">
      <c r="A4" s="10"/>
      <c r="B4" s="11" t="s">
        <v>3</v>
      </c>
      <c r="C4" s="11" t="s">
        <v>4</v>
      </c>
      <c r="D4" s="11"/>
      <c r="E4" s="11" t="s">
        <v>3</v>
      </c>
      <c r="F4" s="11" t="s">
        <v>4</v>
      </c>
      <c r="G4" s="11"/>
      <c r="H4" s="11" t="s">
        <v>3</v>
      </c>
      <c r="I4" s="11" t="s">
        <v>4</v>
      </c>
      <c r="J4" s="11"/>
      <c r="K4" s="11" t="s">
        <v>3</v>
      </c>
      <c r="L4" s="11" t="s">
        <v>4</v>
      </c>
      <c r="M4" s="11"/>
      <c r="N4" s="11" t="s">
        <v>3</v>
      </c>
      <c r="O4" s="11" t="s">
        <v>4</v>
      </c>
      <c r="P4" s="11"/>
      <c r="Q4" s="11" t="s">
        <v>3</v>
      </c>
      <c r="R4" s="11" t="s">
        <v>4</v>
      </c>
      <c r="S4" s="11"/>
      <c r="T4" s="11" t="s">
        <v>3</v>
      </c>
      <c r="U4" s="11" t="s">
        <v>4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</row>
    <row r="5" spans="1:51" ht="12" customHeight="1" x14ac:dyDescent="0.2">
      <c r="A5" s="13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/>
      <c r="W5" s="12"/>
      <c r="X5" s="12"/>
      <c r="Y5" s="12"/>
      <c r="Z5" s="30"/>
      <c r="AA5" s="30"/>
      <c r="AB5" s="30"/>
      <c r="AC5" s="30"/>
      <c r="AD5" s="30"/>
      <c r="AE5" s="30"/>
      <c r="AF5" s="30"/>
      <c r="AG5" s="30"/>
      <c r="AH5" s="16"/>
      <c r="AI5" s="16"/>
      <c r="AJ5" s="30"/>
      <c r="AK5" s="30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51" ht="12" customHeight="1" x14ac:dyDescent="0.2">
      <c r="A6" s="15" t="s">
        <v>6</v>
      </c>
      <c r="B6" s="16">
        <f>SUM(E6,H6,K6,N6,Q6,T6)</f>
        <v>207</v>
      </c>
      <c r="C6" s="16">
        <f>SUM(F6,I6,L6,O6,R6,U6)</f>
        <v>245</v>
      </c>
      <c r="D6" s="16"/>
      <c r="E6" s="1">
        <v>19</v>
      </c>
      <c r="F6" s="1">
        <v>29</v>
      </c>
      <c r="G6" s="1"/>
      <c r="H6" s="1">
        <v>24</v>
      </c>
      <c r="I6" s="1">
        <v>29</v>
      </c>
      <c r="J6" s="1"/>
      <c r="K6" s="1">
        <v>29</v>
      </c>
      <c r="L6" s="1">
        <v>19</v>
      </c>
      <c r="M6" s="1"/>
      <c r="N6" s="1">
        <v>64</v>
      </c>
      <c r="O6" s="1">
        <v>88</v>
      </c>
      <c r="P6" s="1"/>
      <c r="Q6" s="1">
        <v>41</v>
      </c>
      <c r="R6" s="1">
        <v>48</v>
      </c>
      <c r="S6" s="1"/>
      <c r="T6" s="1">
        <v>30</v>
      </c>
      <c r="U6" s="1">
        <v>32</v>
      </c>
      <c r="V6" s="17"/>
      <c r="W6" s="17"/>
      <c r="X6" s="17"/>
      <c r="Y6" s="17"/>
      <c r="Z6" s="1"/>
      <c r="AA6" s="1"/>
      <c r="AB6" s="1"/>
      <c r="AC6" s="1"/>
      <c r="AD6" s="1"/>
      <c r="AE6" s="1"/>
      <c r="AF6" s="1"/>
      <c r="AG6" s="1"/>
      <c r="AH6" s="30"/>
      <c r="AI6" s="30"/>
      <c r="AJ6" s="1"/>
      <c r="AK6" s="1"/>
      <c r="AL6" s="17"/>
      <c r="AM6" s="17"/>
      <c r="AN6" s="17"/>
      <c r="AQ6" s="17"/>
      <c r="AR6" s="17"/>
      <c r="AS6" s="17"/>
      <c r="AT6" s="17"/>
      <c r="AU6" s="17"/>
      <c r="AV6" s="17"/>
      <c r="AW6" s="17"/>
    </row>
    <row r="7" spans="1:51" ht="12" customHeight="1" x14ac:dyDescent="0.2">
      <c r="A7" s="15" t="s">
        <v>7</v>
      </c>
      <c r="B7" s="16">
        <f t="shared" ref="B7:C21" si="0">SUM(E7,H7,K7,N7,Q7,T7)</f>
        <v>459</v>
      </c>
      <c r="C7" s="16">
        <f t="shared" si="0"/>
        <v>489</v>
      </c>
      <c r="D7" s="16"/>
      <c r="E7" s="1">
        <v>64</v>
      </c>
      <c r="F7" s="15">
        <v>68</v>
      </c>
      <c r="G7" s="1"/>
      <c r="H7" s="1">
        <v>67</v>
      </c>
      <c r="I7" s="15">
        <v>66</v>
      </c>
      <c r="J7" s="1"/>
      <c r="K7" s="1">
        <v>73</v>
      </c>
      <c r="L7" s="15">
        <v>89</v>
      </c>
      <c r="M7" s="1"/>
      <c r="N7" s="1">
        <v>130</v>
      </c>
      <c r="O7" s="15">
        <v>156</v>
      </c>
      <c r="P7" s="1"/>
      <c r="Q7" s="1">
        <v>74</v>
      </c>
      <c r="R7" s="15">
        <v>60</v>
      </c>
      <c r="S7" s="1"/>
      <c r="T7" s="1">
        <v>51</v>
      </c>
      <c r="U7" s="15">
        <v>50</v>
      </c>
      <c r="V7" s="17"/>
      <c r="W7" s="17"/>
      <c r="X7" s="17"/>
      <c r="Y7" s="17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6"/>
      <c r="AQ7" s="17"/>
      <c r="AR7" s="17"/>
      <c r="AS7" s="17"/>
      <c r="AT7" s="17"/>
      <c r="AU7" s="17"/>
      <c r="AV7" s="17"/>
      <c r="AW7" s="17"/>
      <c r="AX7" s="17"/>
      <c r="AY7" s="17"/>
    </row>
    <row r="8" spans="1:51" ht="12" customHeight="1" x14ac:dyDescent="0.2">
      <c r="A8" s="15" t="s">
        <v>8</v>
      </c>
      <c r="B8" s="16">
        <f t="shared" si="0"/>
        <v>1290</v>
      </c>
      <c r="C8" s="16">
        <f t="shared" si="0"/>
        <v>1290</v>
      </c>
      <c r="D8" s="16"/>
      <c r="E8" s="1">
        <v>226</v>
      </c>
      <c r="F8" s="16">
        <v>242</v>
      </c>
      <c r="G8" s="1"/>
      <c r="H8" s="1">
        <v>197</v>
      </c>
      <c r="I8" s="16">
        <v>200</v>
      </c>
      <c r="J8" s="1"/>
      <c r="K8" s="1">
        <v>222</v>
      </c>
      <c r="L8" s="16">
        <v>243</v>
      </c>
      <c r="M8" s="1"/>
      <c r="N8" s="1">
        <v>359</v>
      </c>
      <c r="O8" s="16">
        <v>360</v>
      </c>
      <c r="P8" s="1"/>
      <c r="Q8" s="1">
        <v>152</v>
      </c>
      <c r="R8" s="16">
        <v>139</v>
      </c>
      <c r="S8" s="1"/>
      <c r="T8" s="1">
        <v>134</v>
      </c>
      <c r="U8" s="16">
        <v>106</v>
      </c>
      <c r="V8" s="17"/>
      <c r="W8" s="17"/>
      <c r="X8" s="17"/>
      <c r="Y8" s="17"/>
      <c r="Z8" s="1"/>
      <c r="AA8" s="1"/>
      <c r="AB8" s="1"/>
      <c r="AC8" s="1"/>
      <c r="AD8" s="1"/>
      <c r="AE8" s="1"/>
      <c r="AF8" s="1"/>
      <c r="AG8" s="16"/>
      <c r="AH8" s="1"/>
      <c r="AI8" s="16"/>
      <c r="AJ8" s="16"/>
      <c r="AK8" s="16"/>
      <c r="AQ8" s="17"/>
      <c r="AR8" s="17"/>
      <c r="AT8" s="17"/>
      <c r="AU8" s="17"/>
      <c r="AV8" s="17"/>
      <c r="AW8" s="17"/>
      <c r="AY8" s="17"/>
    </row>
    <row r="9" spans="1:51" ht="12" customHeight="1" x14ac:dyDescent="0.2">
      <c r="A9" s="15" t="s">
        <v>9</v>
      </c>
      <c r="B9" s="16">
        <f t="shared" si="0"/>
        <v>256</v>
      </c>
      <c r="C9" s="16">
        <f t="shared" si="0"/>
        <v>276</v>
      </c>
      <c r="D9" s="16"/>
      <c r="E9" s="16">
        <v>31</v>
      </c>
      <c r="F9" s="16">
        <v>31</v>
      </c>
      <c r="G9" s="16"/>
      <c r="H9" s="16">
        <v>39</v>
      </c>
      <c r="I9" s="16">
        <v>46</v>
      </c>
      <c r="J9" s="16"/>
      <c r="K9" s="16">
        <v>38</v>
      </c>
      <c r="L9" s="16">
        <v>45</v>
      </c>
      <c r="M9" s="16"/>
      <c r="N9" s="16">
        <v>65</v>
      </c>
      <c r="O9" s="16">
        <v>72</v>
      </c>
      <c r="P9" s="16"/>
      <c r="Q9" s="16">
        <v>43</v>
      </c>
      <c r="R9" s="16">
        <v>46</v>
      </c>
      <c r="S9" s="16"/>
      <c r="T9" s="16">
        <v>40</v>
      </c>
      <c r="U9" s="16">
        <v>36</v>
      </c>
      <c r="V9" s="18"/>
      <c r="W9" s="17"/>
      <c r="X9" s="18"/>
      <c r="Y9" s="18"/>
      <c r="Z9" s="16"/>
      <c r="AA9" s="16"/>
      <c r="AB9" s="16"/>
      <c r="AC9" s="16"/>
      <c r="AD9" s="16"/>
      <c r="AE9" s="16"/>
      <c r="AF9" s="16"/>
      <c r="AH9" s="16"/>
      <c r="AI9" s="16"/>
      <c r="AK9" s="16"/>
      <c r="AQ9" s="18"/>
      <c r="AR9" s="18"/>
      <c r="AT9" s="18"/>
      <c r="AU9" s="18"/>
      <c r="AV9" s="18"/>
      <c r="AW9" s="18"/>
      <c r="AY9" s="18"/>
    </row>
    <row r="10" spans="1:51" ht="12" customHeight="1" x14ac:dyDescent="0.2">
      <c r="A10" s="15" t="s">
        <v>10</v>
      </c>
      <c r="B10" s="16">
        <f t="shared" si="0"/>
        <v>239</v>
      </c>
      <c r="C10" s="16">
        <f t="shared" si="0"/>
        <v>256</v>
      </c>
      <c r="D10" s="16"/>
      <c r="E10" s="16">
        <v>37</v>
      </c>
      <c r="F10" s="16">
        <v>40</v>
      </c>
      <c r="G10" s="16"/>
      <c r="H10" s="16">
        <v>25</v>
      </c>
      <c r="I10" s="16">
        <v>37</v>
      </c>
      <c r="J10" s="16"/>
      <c r="K10" s="16">
        <v>43</v>
      </c>
      <c r="L10" s="16">
        <v>48</v>
      </c>
      <c r="M10" s="16"/>
      <c r="N10" s="16">
        <v>73</v>
      </c>
      <c r="O10" s="16">
        <v>78</v>
      </c>
      <c r="P10" s="16"/>
      <c r="Q10" s="16">
        <v>27</v>
      </c>
      <c r="R10" s="16">
        <v>27</v>
      </c>
      <c r="S10" s="16"/>
      <c r="T10" s="16">
        <v>34</v>
      </c>
      <c r="U10" s="16">
        <v>26</v>
      </c>
      <c r="V10" s="18"/>
      <c r="W10" s="17"/>
      <c r="X10" s="18"/>
      <c r="Y10" s="18"/>
      <c r="Z10" s="16"/>
      <c r="AA10" s="16"/>
      <c r="AB10" s="16"/>
      <c r="AC10" s="16"/>
      <c r="AD10" s="16"/>
      <c r="AE10" s="16"/>
      <c r="AF10" s="16"/>
      <c r="AH10" s="16"/>
      <c r="AI10" s="16"/>
      <c r="AK10" s="16"/>
      <c r="AQ10" s="18"/>
      <c r="AR10" s="18"/>
      <c r="AT10" s="18"/>
      <c r="AU10" s="18"/>
      <c r="AV10" s="18"/>
      <c r="AW10" s="18"/>
      <c r="AY10" s="18"/>
    </row>
    <row r="11" spans="1:51" ht="17.25" customHeight="1" x14ac:dyDescent="0.2">
      <c r="A11" s="1" t="s">
        <v>11</v>
      </c>
      <c r="B11" s="16">
        <f t="shared" si="0"/>
        <v>759</v>
      </c>
      <c r="C11" s="16">
        <f t="shared" si="0"/>
        <v>788</v>
      </c>
      <c r="D11" s="16"/>
      <c r="E11" s="19">
        <v>128</v>
      </c>
      <c r="F11" s="19">
        <v>148</v>
      </c>
      <c r="G11" s="19"/>
      <c r="H11" s="19">
        <v>106</v>
      </c>
      <c r="I11" s="19">
        <v>110</v>
      </c>
      <c r="J11" s="19"/>
      <c r="K11" s="19">
        <v>142</v>
      </c>
      <c r="L11" s="19">
        <v>141</v>
      </c>
      <c r="M11" s="19"/>
      <c r="N11" s="19">
        <v>222</v>
      </c>
      <c r="O11" s="19">
        <v>214</v>
      </c>
      <c r="P11" s="19"/>
      <c r="Q11" s="19">
        <v>86</v>
      </c>
      <c r="R11" s="19">
        <v>112</v>
      </c>
      <c r="S11" s="19"/>
      <c r="T11" s="19">
        <v>75</v>
      </c>
      <c r="U11" s="19">
        <v>63</v>
      </c>
      <c r="V11" s="20"/>
      <c r="W11" s="17"/>
      <c r="X11" s="20"/>
      <c r="Y11" s="20"/>
      <c r="Z11" s="19"/>
      <c r="AA11" s="19"/>
      <c r="AB11" s="19"/>
      <c r="AC11" s="16"/>
      <c r="AD11" s="19"/>
      <c r="AE11" s="16"/>
      <c r="AF11" s="16"/>
      <c r="AH11" s="19"/>
      <c r="AI11" s="16"/>
      <c r="AK11" s="16"/>
      <c r="AQ11" s="20"/>
      <c r="AR11" s="20"/>
      <c r="AT11" s="20"/>
      <c r="AU11" s="20"/>
      <c r="AV11" s="20"/>
      <c r="AW11" s="20"/>
      <c r="AY11" s="20"/>
    </row>
    <row r="12" spans="1:51" ht="12" customHeight="1" x14ac:dyDescent="0.2">
      <c r="A12" s="15" t="s">
        <v>12</v>
      </c>
      <c r="B12" s="16">
        <f t="shared" si="0"/>
        <v>2377</v>
      </c>
      <c r="C12" s="16">
        <f t="shared" si="0"/>
        <v>2482</v>
      </c>
      <c r="D12" s="16"/>
      <c r="E12" s="16">
        <v>500</v>
      </c>
      <c r="F12" s="19">
        <v>567</v>
      </c>
      <c r="G12" s="16"/>
      <c r="H12" s="16">
        <v>348</v>
      </c>
      <c r="I12" s="19">
        <v>363</v>
      </c>
      <c r="J12" s="16"/>
      <c r="K12" s="16">
        <v>534</v>
      </c>
      <c r="L12" s="19">
        <v>532</v>
      </c>
      <c r="M12" s="16"/>
      <c r="N12" s="16">
        <v>640</v>
      </c>
      <c r="O12" s="19">
        <v>673</v>
      </c>
      <c r="P12" s="16"/>
      <c r="Q12" s="16">
        <v>228</v>
      </c>
      <c r="R12" s="19">
        <v>222</v>
      </c>
      <c r="S12" s="16"/>
      <c r="T12" s="16">
        <v>127</v>
      </c>
      <c r="U12" s="19">
        <v>125</v>
      </c>
      <c r="V12" s="18"/>
      <c r="W12" s="17"/>
      <c r="X12" s="18"/>
      <c r="Y12" s="18"/>
      <c r="Z12" s="16"/>
      <c r="AA12" s="16"/>
      <c r="AB12" s="16"/>
      <c r="AC12" s="16"/>
      <c r="AD12" s="16"/>
      <c r="AE12" s="16"/>
      <c r="AF12" s="16"/>
      <c r="AH12" s="16"/>
      <c r="AI12" s="16"/>
      <c r="AK12" s="16"/>
      <c r="AQ12" s="18"/>
      <c r="AR12" s="18"/>
      <c r="AT12" s="18"/>
      <c r="AU12" s="18"/>
      <c r="AV12" s="18"/>
      <c r="AW12" s="18"/>
      <c r="AY12" s="18"/>
    </row>
    <row r="13" spans="1:51" ht="12" customHeight="1" x14ac:dyDescent="0.2">
      <c r="A13" s="15" t="s">
        <v>13</v>
      </c>
      <c r="B13" s="16">
        <f t="shared" si="0"/>
        <v>147</v>
      </c>
      <c r="C13" s="16">
        <f t="shared" si="0"/>
        <v>167</v>
      </c>
      <c r="D13" s="16"/>
      <c r="E13" s="16">
        <v>15</v>
      </c>
      <c r="F13" s="16">
        <v>15</v>
      </c>
      <c r="G13" s="16"/>
      <c r="H13" s="16">
        <v>11</v>
      </c>
      <c r="I13" s="16">
        <v>25</v>
      </c>
      <c r="J13" s="16"/>
      <c r="K13" s="16">
        <v>14</v>
      </c>
      <c r="L13" s="16">
        <v>25</v>
      </c>
      <c r="M13" s="16"/>
      <c r="N13" s="16">
        <v>49</v>
      </c>
      <c r="O13" s="16">
        <v>56</v>
      </c>
      <c r="P13" s="16"/>
      <c r="Q13" s="16">
        <v>25</v>
      </c>
      <c r="R13" s="16">
        <v>25</v>
      </c>
      <c r="S13" s="16"/>
      <c r="T13" s="16">
        <v>33</v>
      </c>
      <c r="U13" s="16">
        <v>21</v>
      </c>
      <c r="V13" s="18"/>
      <c r="W13" s="17"/>
      <c r="X13" s="18"/>
      <c r="Y13" s="18"/>
      <c r="Z13" s="16"/>
      <c r="AA13" s="16"/>
      <c r="AB13" s="16"/>
      <c r="AC13" s="16"/>
      <c r="AD13" s="16"/>
      <c r="AE13" s="16"/>
      <c r="AF13" s="16"/>
      <c r="AH13" s="16"/>
      <c r="AI13" s="16"/>
      <c r="AK13" s="16"/>
      <c r="AQ13" s="18"/>
      <c r="AR13" s="18"/>
      <c r="AT13" s="18"/>
      <c r="AU13" s="18"/>
      <c r="AV13" s="18"/>
      <c r="AW13" s="18"/>
      <c r="AY13" s="18"/>
    </row>
    <row r="14" spans="1:51" ht="12" customHeight="1" x14ac:dyDescent="0.2">
      <c r="A14" s="15" t="s">
        <v>14</v>
      </c>
      <c r="B14" s="16">
        <f t="shared" si="0"/>
        <v>105</v>
      </c>
      <c r="C14" s="16">
        <f t="shared" si="0"/>
        <v>131</v>
      </c>
      <c r="D14" s="16"/>
      <c r="E14" s="16">
        <v>4</v>
      </c>
      <c r="F14" s="16">
        <v>12</v>
      </c>
      <c r="G14" s="16"/>
      <c r="H14" s="16">
        <v>13</v>
      </c>
      <c r="I14" s="16">
        <v>25</v>
      </c>
      <c r="J14" s="16"/>
      <c r="K14" s="16">
        <v>7</v>
      </c>
      <c r="L14" s="16">
        <v>10</v>
      </c>
      <c r="M14" s="16"/>
      <c r="N14" s="16">
        <v>39</v>
      </c>
      <c r="O14" s="16">
        <v>44</v>
      </c>
      <c r="P14" s="16"/>
      <c r="Q14" s="16">
        <v>18</v>
      </c>
      <c r="R14" s="16">
        <v>28</v>
      </c>
      <c r="S14" s="16"/>
      <c r="T14" s="16">
        <v>24</v>
      </c>
      <c r="U14" s="16">
        <v>12</v>
      </c>
      <c r="V14" s="18"/>
      <c r="W14" s="17"/>
      <c r="X14" s="18"/>
      <c r="Y14" s="18"/>
      <c r="Z14" s="16"/>
      <c r="AA14" s="16"/>
      <c r="AB14" s="16"/>
      <c r="AC14" s="16"/>
      <c r="AD14" s="16"/>
      <c r="AE14" s="16"/>
      <c r="AF14" s="16"/>
      <c r="AH14" s="16"/>
      <c r="AI14" s="16"/>
      <c r="AK14" s="16"/>
      <c r="AQ14" s="18"/>
      <c r="AR14" s="18"/>
      <c r="AT14" s="18"/>
      <c r="AU14" s="18"/>
      <c r="AV14" s="18"/>
      <c r="AW14" s="18"/>
      <c r="AY14" s="18"/>
    </row>
    <row r="15" spans="1:51" ht="12" customHeight="1" x14ac:dyDescent="0.2">
      <c r="A15" s="15" t="s">
        <v>15</v>
      </c>
      <c r="B15" s="16">
        <f t="shared" si="0"/>
        <v>1012</v>
      </c>
      <c r="C15" s="16">
        <f t="shared" si="0"/>
        <v>1016</v>
      </c>
      <c r="D15" s="16"/>
      <c r="E15" s="16">
        <v>188</v>
      </c>
      <c r="F15" s="16">
        <v>196</v>
      </c>
      <c r="G15" s="16"/>
      <c r="H15" s="16">
        <v>158</v>
      </c>
      <c r="I15" s="16">
        <v>169</v>
      </c>
      <c r="J15" s="16"/>
      <c r="K15" s="16">
        <v>197</v>
      </c>
      <c r="L15" s="16">
        <v>186</v>
      </c>
      <c r="M15" s="16"/>
      <c r="N15" s="16">
        <v>294</v>
      </c>
      <c r="O15" s="16">
        <v>287</v>
      </c>
      <c r="P15" s="16"/>
      <c r="Q15" s="16">
        <v>111</v>
      </c>
      <c r="R15" s="16">
        <v>111</v>
      </c>
      <c r="S15" s="16"/>
      <c r="T15" s="16">
        <v>64</v>
      </c>
      <c r="U15" s="16">
        <v>67</v>
      </c>
      <c r="V15" s="18"/>
      <c r="W15" s="17"/>
      <c r="X15" s="18"/>
      <c r="Y15" s="18"/>
      <c r="Z15" s="16"/>
      <c r="AA15" s="16"/>
      <c r="AB15" s="16"/>
      <c r="AC15" s="16"/>
      <c r="AD15" s="16"/>
      <c r="AE15" s="16"/>
      <c r="AF15" s="16"/>
      <c r="AH15" s="16"/>
      <c r="AI15" s="16"/>
      <c r="AK15" s="16"/>
      <c r="AQ15" s="18"/>
      <c r="AR15" s="18"/>
      <c r="AT15" s="18"/>
      <c r="AU15" s="18"/>
      <c r="AV15" s="18"/>
      <c r="AW15" s="18"/>
      <c r="AY15" s="18"/>
    </row>
    <row r="16" spans="1:51" ht="17.25" customHeight="1" x14ac:dyDescent="0.2">
      <c r="A16" s="1" t="s">
        <v>16</v>
      </c>
      <c r="B16" s="16">
        <f t="shared" si="0"/>
        <v>186</v>
      </c>
      <c r="C16" s="16">
        <f t="shared" si="0"/>
        <v>209</v>
      </c>
      <c r="D16" s="16"/>
      <c r="E16" s="16">
        <v>28</v>
      </c>
      <c r="F16" s="16">
        <v>35</v>
      </c>
      <c r="G16" s="16"/>
      <c r="H16" s="16">
        <v>21</v>
      </c>
      <c r="I16" s="16">
        <v>28</v>
      </c>
      <c r="J16" s="16"/>
      <c r="K16" s="16">
        <v>26</v>
      </c>
      <c r="L16" s="16">
        <v>32</v>
      </c>
      <c r="M16" s="16"/>
      <c r="N16" s="16">
        <v>62</v>
      </c>
      <c r="O16" s="16">
        <v>59</v>
      </c>
      <c r="P16" s="16"/>
      <c r="Q16" s="16">
        <v>22</v>
      </c>
      <c r="R16" s="16">
        <v>29</v>
      </c>
      <c r="S16" s="16"/>
      <c r="T16" s="16">
        <v>27</v>
      </c>
      <c r="U16" s="16">
        <v>26</v>
      </c>
      <c r="V16" s="18"/>
      <c r="W16" s="17"/>
      <c r="X16" s="18"/>
      <c r="Y16" s="18"/>
      <c r="Z16" s="16"/>
      <c r="AA16" s="16"/>
      <c r="AB16" s="16"/>
      <c r="AC16" s="16"/>
      <c r="AD16" s="16"/>
      <c r="AE16" s="16"/>
      <c r="AF16" s="16"/>
      <c r="AH16" s="16"/>
      <c r="AI16" s="16"/>
      <c r="AK16" s="16"/>
      <c r="AQ16" s="18"/>
      <c r="AR16" s="18"/>
      <c r="AT16" s="18"/>
      <c r="AU16" s="18"/>
      <c r="AV16" s="18"/>
      <c r="AW16" s="18"/>
      <c r="AY16" s="18"/>
    </row>
    <row r="17" spans="1:51" ht="12" customHeight="1" x14ac:dyDescent="0.2">
      <c r="A17" s="15" t="s">
        <v>17</v>
      </c>
      <c r="B17" s="16">
        <f t="shared" si="0"/>
        <v>927</v>
      </c>
      <c r="C17" s="16">
        <f t="shared" si="0"/>
        <v>946</v>
      </c>
      <c r="D17" s="16"/>
      <c r="E17" s="16">
        <v>181</v>
      </c>
      <c r="F17" s="16">
        <v>149</v>
      </c>
      <c r="G17" s="16"/>
      <c r="H17" s="16">
        <v>109</v>
      </c>
      <c r="I17" s="16">
        <v>152</v>
      </c>
      <c r="J17" s="16"/>
      <c r="K17" s="16">
        <v>161</v>
      </c>
      <c r="L17" s="16">
        <v>186</v>
      </c>
      <c r="M17" s="16"/>
      <c r="N17" s="16">
        <v>263</v>
      </c>
      <c r="O17" s="16">
        <v>250</v>
      </c>
      <c r="P17" s="16"/>
      <c r="Q17" s="16">
        <v>109</v>
      </c>
      <c r="R17" s="16">
        <v>137</v>
      </c>
      <c r="S17" s="16"/>
      <c r="T17" s="16">
        <v>104</v>
      </c>
      <c r="U17" s="16">
        <v>72</v>
      </c>
      <c r="V17" s="18"/>
      <c r="W17" s="17"/>
      <c r="X17" s="18"/>
      <c r="Y17" s="18"/>
      <c r="Z17" s="16"/>
      <c r="AA17" s="16"/>
      <c r="AB17" s="16"/>
      <c r="AC17" s="16"/>
      <c r="AD17" s="16"/>
      <c r="AE17" s="16"/>
      <c r="AF17" s="16"/>
      <c r="AH17" s="16"/>
      <c r="AI17" s="16"/>
      <c r="AK17" s="16"/>
      <c r="AQ17" s="18"/>
      <c r="AR17" s="18"/>
      <c r="AT17" s="18"/>
      <c r="AU17" s="18"/>
      <c r="AV17" s="18"/>
      <c r="AW17" s="18"/>
      <c r="AY17" s="18"/>
    </row>
    <row r="18" spans="1:51" ht="12" customHeight="1" x14ac:dyDescent="0.2">
      <c r="A18" s="15" t="s">
        <v>18</v>
      </c>
      <c r="B18" s="16">
        <f t="shared" si="0"/>
        <v>41</v>
      </c>
      <c r="C18" s="16">
        <f t="shared" si="0"/>
        <v>51</v>
      </c>
      <c r="D18" s="16"/>
      <c r="E18" s="30" t="s">
        <v>38</v>
      </c>
      <c r="F18" s="16">
        <v>1</v>
      </c>
      <c r="G18" s="16"/>
      <c r="H18" s="16">
        <v>7</v>
      </c>
      <c r="I18" s="16">
        <v>4</v>
      </c>
      <c r="J18" s="16"/>
      <c r="K18" s="16">
        <v>3</v>
      </c>
      <c r="L18" s="16">
        <v>4</v>
      </c>
      <c r="M18" s="16"/>
      <c r="N18" s="16">
        <v>13</v>
      </c>
      <c r="O18" s="16">
        <v>24</v>
      </c>
      <c r="P18" s="16"/>
      <c r="Q18" s="16">
        <v>9</v>
      </c>
      <c r="R18" s="16">
        <v>11</v>
      </c>
      <c r="S18" s="16"/>
      <c r="T18" s="16">
        <v>9</v>
      </c>
      <c r="U18" s="16">
        <v>7</v>
      </c>
      <c r="V18" s="18"/>
      <c r="W18" s="17"/>
      <c r="X18" s="18"/>
      <c r="Y18" s="18"/>
      <c r="Z18" s="16"/>
      <c r="AA18" s="16"/>
      <c r="AB18" s="16"/>
      <c r="AC18" s="16"/>
      <c r="AD18" s="16"/>
      <c r="AE18" s="16"/>
      <c r="AF18" s="16"/>
      <c r="AH18" s="16"/>
      <c r="AI18" s="16"/>
      <c r="AK18" s="16"/>
      <c r="AQ18" s="18"/>
      <c r="AR18" s="18"/>
      <c r="AT18" s="18"/>
      <c r="AU18" s="18"/>
      <c r="AV18" s="18"/>
      <c r="AW18" s="18"/>
      <c r="AY18" s="18"/>
    </row>
    <row r="19" spans="1:51" ht="12" customHeight="1" x14ac:dyDescent="0.2">
      <c r="A19" s="15" t="s">
        <v>19</v>
      </c>
      <c r="B19" s="16">
        <f t="shared" si="0"/>
        <v>490</v>
      </c>
      <c r="C19" s="16">
        <f t="shared" si="0"/>
        <v>541</v>
      </c>
      <c r="D19" s="16"/>
      <c r="E19" s="16">
        <v>72</v>
      </c>
      <c r="F19" s="16">
        <v>83</v>
      </c>
      <c r="G19" s="16"/>
      <c r="H19" s="16">
        <v>54</v>
      </c>
      <c r="I19" s="16">
        <v>82</v>
      </c>
      <c r="J19" s="16"/>
      <c r="K19" s="16">
        <v>82</v>
      </c>
      <c r="L19" s="16">
        <v>92</v>
      </c>
      <c r="M19" s="16"/>
      <c r="N19" s="16">
        <v>151</v>
      </c>
      <c r="O19" s="16">
        <v>155</v>
      </c>
      <c r="P19" s="16"/>
      <c r="Q19" s="16">
        <v>73</v>
      </c>
      <c r="R19" s="16">
        <v>87</v>
      </c>
      <c r="S19" s="16"/>
      <c r="T19" s="16">
        <v>58</v>
      </c>
      <c r="U19" s="16">
        <v>42</v>
      </c>
      <c r="V19" s="18"/>
      <c r="W19" s="17"/>
      <c r="X19" s="18"/>
      <c r="Y19" s="18"/>
      <c r="Z19" s="16"/>
      <c r="AA19" s="16"/>
      <c r="AB19" s="16"/>
      <c r="AC19" s="16"/>
      <c r="AD19" s="16"/>
      <c r="AE19" s="16"/>
      <c r="AF19" s="16"/>
      <c r="AH19" s="16"/>
      <c r="AI19" s="16"/>
      <c r="AK19" s="16"/>
      <c r="AQ19" s="18"/>
      <c r="AR19" s="18"/>
      <c r="AT19" s="18"/>
      <c r="AU19" s="18"/>
      <c r="AV19" s="18"/>
      <c r="AW19" s="18"/>
      <c r="AY19" s="18"/>
    </row>
    <row r="20" spans="1:51" ht="12" customHeight="1" x14ac:dyDescent="0.2">
      <c r="A20" s="15" t="s">
        <v>20</v>
      </c>
      <c r="B20" s="16">
        <f t="shared" si="0"/>
        <v>209</v>
      </c>
      <c r="C20" s="16">
        <f t="shared" si="0"/>
        <v>221</v>
      </c>
      <c r="D20" s="16"/>
      <c r="E20" s="16">
        <v>33</v>
      </c>
      <c r="F20" s="16">
        <v>26</v>
      </c>
      <c r="G20" s="16"/>
      <c r="H20" s="16">
        <v>28</v>
      </c>
      <c r="I20" s="16">
        <v>34</v>
      </c>
      <c r="J20" s="16"/>
      <c r="K20" s="16">
        <v>24</v>
      </c>
      <c r="L20" s="16">
        <v>28</v>
      </c>
      <c r="M20" s="16"/>
      <c r="N20" s="16">
        <v>57</v>
      </c>
      <c r="O20" s="16">
        <v>60</v>
      </c>
      <c r="P20" s="16"/>
      <c r="Q20" s="16">
        <v>30</v>
      </c>
      <c r="R20" s="16">
        <v>37</v>
      </c>
      <c r="S20" s="16"/>
      <c r="T20" s="16">
        <v>37</v>
      </c>
      <c r="U20" s="16">
        <v>36</v>
      </c>
      <c r="V20" s="18"/>
      <c r="W20" s="17"/>
      <c r="X20" s="18"/>
      <c r="Y20" s="18"/>
      <c r="Z20" s="16"/>
      <c r="AA20" s="16"/>
      <c r="AB20" s="16"/>
      <c r="AC20" s="16"/>
      <c r="AD20" s="16"/>
      <c r="AE20" s="16"/>
      <c r="AF20" s="16"/>
      <c r="AH20" s="16"/>
      <c r="AI20" s="16"/>
      <c r="AK20" s="16"/>
      <c r="AQ20" s="18"/>
      <c r="AR20" s="18"/>
      <c r="AT20" s="18"/>
      <c r="AU20" s="18"/>
      <c r="AV20" s="18"/>
      <c r="AW20" s="18"/>
      <c r="AY20" s="18"/>
    </row>
    <row r="21" spans="1:51" ht="17.25" customHeight="1" x14ac:dyDescent="0.2">
      <c r="A21" s="15" t="s">
        <v>21</v>
      </c>
      <c r="B21" s="16">
        <f t="shared" si="0"/>
        <v>6065</v>
      </c>
      <c r="C21" s="16">
        <f t="shared" si="0"/>
        <v>5612</v>
      </c>
      <c r="D21" s="16"/>
      <c r="E21" s="16">
        <v>830</v>
      </c>
      <c r="F21" s="16">
        <v>844</v>
      </c>
      <c r="G21" s="16"/>
      <c r="H21" s="16">
        <v>992</v>
      </c>
      <c r="I21" s="16">
        <v>1146</v>
      </c>
      <c r="J21" s="16"/>
      <c r="K21" s="16">
        <v>1070</v>
      </c>
      <c r="L21" s="16">
        <v>1108</v>
      </c>
      <c r="M21" s="16"/>
      <c r="N21" s="16">
        <v>1651</v>
      </c>
      <c r="O21" s="16">
        <v>1370</v>
      </c>
      <c r="P21" s="16"/>
      <c r="Q21" s="16">
        <v>847</v>
      </c>
      <c r="R21" s="16">
        <v>669</v>
      </c>
      <c r="S21" s="16"/>
      <c r="T21" s="16">
        <v>675</v>
      </c>
      <c r="U21" s="16">
        <v>475</v>
      </c>
      <c r="V21" s="18"/>
      <c r="W21" s="17"/>
      <c r="X21" s="18"/>
      <c r="Y21" s="18"/>
      <c r="Z21" s="16"/>
      <c r="AA21" s="16"/>
      <c r="AB21" s="16"/>
      <c r="AC21" s="16"/>
      <c r="AD21" s="16"/>
      <c r="AE21" s="16"/>
      <c r="AF21" s="16"/>
      <c r="AH21" s="16"/>
      <c r="AI21" s="16"/>
      <c r="AK21" s="16"/>
      <c r="AQ21" s="18"/>
      <c r="AR21" s="18"/>
      <c r="AT21" s="18"/>
      <c r="AU21" s="18"/>
      <c r="AV21" s="18"/>
      <c r="AW21" s="18"/>
      <c r="AY21" s="18"/>
    </row>
    <row r="22" spans="1:51" ht="17.25" customHeight="1" x14ac:dyDescent="0.2">
      <c r="A22" s="21" t="s">
        <v>22</v>
      </c>
      <c r="B22" s="16">
        <f>SUM(B23:B24)</f>
        <v>8704</v>
      </c>
      <c r="C22" s="16">
        <f>SUM(C23:C24)</f>
        <v>9108</v>
      </c>
      <c r="D22" s="16"/>
      <c r="E22" s="16">
        <f>SUM(E23:E24)</f>
        <v>1526</v>
      </c>
      <c r="F22" s="16">
        <f>SUM(F23:F24)</f>
        <v>1642</v>
      </c>
      <c r="G22" s="22"/>
      <c r="H22" s="16">
        <f>SUM(H23:H24)</f>
        <v>1207</v>
      </c>
      <c r="I22" s="16">
        <f>SUM(I23:I24)</f>
        <v>1370</v>
      </c>
      <c r="J22" s="22"/>
      <c r="K22" s="16">
        <f>SUM(K23:K24)</f>
        <v>1595</v>
      </c>
      <c r="L22" s="16">
        <f>SUM(L23:L24)</f>
        <v>1680</v>
      </c>
      <c r="M22" s="22"/>
      <c r="N22" s="16">
        <f>SUM(N23:N24)</f>
        <v>2481</v>
      </c>
      <c r="O22" s="16">
        <f>SUM(O23:O24)</f>
        <v>2576</v>
      </c>
      <c r="P22" s="22"/>
      <c r="Q22" s="16">
        <f>SUM(Q23:Q24)</f>
        <v>1048</v>
      </c>
      <c r="R22" s="16">
        <f>SUM(R23:R24)</f>
        <v>1119</v>
      </c>
      <c r="S22" s="22"/>
      <c r="T22" s="16">
        <f>SUM(T23:T24)</f>
        <v>847</v>
      </c>
      <c r="U22" s="16">
        <f>SUM(U23:U24)</f>
        <v>721</v>
      </c>
      <c r="V22" s="23"/>
      <c r="W22" s="17"/>
      <c r="X22" s="23"/>
      <c r="Y22" s="23"/>
      <c r="Z22" s="22"/>
      <c r="AA22" s="22"/>
      <c r="AB22" s="22"/>
      <c r="AC22" s="16"/>
      <c r="AD22" s="22"/>
      <c r="AE22" s="16"/>
      <c r="AF22" s="16"/>
      <c r="AH22" s="22"/>
      <c r="AI22" s="16"/>
      <c r="AK22" s="16"/>
      <c r="AQ22" s="23"/>
      <c r="AR22" s="23"/>
      <c r="AT22" s="23"/>
      <c r="AU22" s="23"/>
      <c r="AV22" s="23"/>
      <c r="AW22" s="23"/>
      <c r="AY22" s="23"/>
    </row>
    <row r="23" spans="1:51" ht="12" customHeight="1" x14ac:dyDescent="0.2">
      <c r="A23" s="24" t="s">
        <v>23</v>
      </c>
      <c r="B23" s="16">
        <f>SUM(B7:B8,B10:B12,B15:B17,B19)</f>
        <v>7739</v>
      </c>
      <c r="C23" s="16">
        <f>SUM(C7:C8,C10:C12,C15:C17,C19)</f>
        <v>8017</v>
      </c>
      <c r="D23" s="16"/>
      <c r="E23" s="16">
        <f>SUM(E7:E8,E10:E12,E15:E17,E19)</f>
        <v>1424</v>
      </c>
      <c r="F23" s="16">
        <f>SUM(F7:F8,F10:F12,F15:F17,F19)</f>
        <v>1528</v>
      </c>
      <c r="G23" s="22"/>
      <c r="H23" s="16">
        <f>SUM(H7:H8,H10:H12,H15:H17,H19)</f>
        <v>1085</v>
      </c>
      <c r="I23" s="16">
        <f>SUM(I7:I8,I10:I12,I15:I17,I19)</f>
        <v>1207</v>
      </c>
      <c r="J23" s="22"/>
      <c r="K23" s="16">
        <f>SUM(K7:K8,K10:K12,K15:K17,K19)</f>
        <v>1480</v>
      </c>
      <c r="L23" s="16">
        <f>SUM(L7:L8,L10:L12,L15:L17,L19)</f>
        <v>1549</v>
      </c>
      <c r="M23" s="22"/>
      <c r="N23" s="16">
        <f>SUM(N7:N8,N10:N12,N15:N17,N19)</f>
        <v>2194</v>
      </c>
      <c r="O23" s="16">
        <f>SUM(O7:O8,O10:O12,O15:O17,O19)</f>
        <v>2232</v>
      </c>
      <c r="P23" s="22"/>
      <c r="Q23" s="16">
        <f>SUM(Q7:Q8,Q10:Q12,Q15:Q17,Q19)</f>
        <v>882</v>
      </c>
      <c r="R23" s="16">
        <f>SUM(R7:R8,R10:R12,R15:R17,R19)</f>
        <v>924</v>
      </c>
      <c r="S23" s="22"/>
      <c r="T23" s="16">
        <f>SUM(T7:T8,T10:T12,T15:T17,T19)</f>
        <v>674</v>
      </c>
      <c r="U23" s="16">
        <f>SUM(U7:U8,U10:U12,U15:U17,U19)</f>
        <v>577</v>
      </c>
      <c r="V23" s="23"/>
      <c r="W23" s="17"/>
      <c r="X23" s="23"/>
      <c r="Y23" s="23"/>
      <c r="Z23" s="22"/>
      <c r="AA23" s="22"/>
      <c r="AB23" s="22"/>
      <c r="AC23" s="16"/>
      <c r="AD23" s="22"/>
      <c r="AE23" s="16"/>
      <c r="AF23" s="16"/>
      <c r="AH23" s="22"/>
      <c r="AI23" s="16"/>
      <c r="AK23" s="16"/>
      <c r="AQ23" s="23"/>
      <c r="AR23" s="23"/>
      <c r="AT23" s="23"/>
      <c r="AU23" s="23"/>
      <c r="AV23" s="23"/>
      <c r="AW23" s="23"/>
      <c r="AY23" s="23"/>
    </row>
    <row r="24" spans="1:51" ht="12" customHeight="1" x14ac:dyDescent="0.2">
      <c r="A24" s="24" t="s">
        <v>24</v>
      </c>
      <c r="B24" s="16">
        <f>SUM(B6,B9,B13:B14,B18,B20)</f>
        <v>965</v>
      </c>
      <c r="C24" s="16">
        <f>SUM(C6,C9,C13:C14,C18,C20)</f>
        <v>1091</v>
      </c>
      <c r="D24" s="16"/>
      <c r="E24" s="16">
        <f>SUM(E6,E9,E13:E14,E18,E20)</f>
        <v>102</v>
      </c>
      <c r="F24" s="16">
        <f>SUM(F6,F9,F13:F14,F18,F20)</f>
        <v>114</v>
      </c>
      <c r="G24" s="22"/>
      <c r="H24" s="16">
        <f>SUM(H6,H9,H13:H14,H18,H20)</f>
        <v>122</v>
      </c>
      <c r="I24" s="16">
        <f>SUM(I6,I9,I13:I14,I18,I20)</f>
        <v>163</v>
      </c>
      <c r="J24" s="22"/>
      <c r="K24" s="16">
        <f>SUM(K6,K9,K13:K14,K18,K20)</f>
        <v>115</v>
      </c>
      <c r="L24" s="16">
        <f>SUM(L6,L9,L13:L14,L18,L20)</f>
        <v>131</v>
      </c>
      <c r="M24" s="22"/>
      <c r="N24" s="16">
        <f>SUM(N6,N9,N13:N14,N18,N20)</f>
        <v>287</v>
      </c>
      <c r="O24" s="16">
        <f>SUM(O6,O9,O13:O14,O18,O20)</f>
        <v>344</v>
      </c>
      <c r="P24" s="22"/>
      <c r="Q24" s="16">
        <f>SUM(Q6,Q9,Q13:Q14,Q18,Q20)</f>
        <v>166</v>
      </c>
      <c r="R24" s="16">
        <f>SUM(R6,R9,R13:R14,R18,R20)</f>
        <v>195</v>
      </c>
      <c r="S24" s="22"/>
      <c r="T24" s="16">
        <f>SUM(T6,T9,T13:T14,T18,T20)</f>
        <v>173</v>
      </c>
      <c r="U24" s="16">
        <f>SUM(U6,U9,U13:U14,U18,U20)</f>
        <v>144</v>
      </c>
      <c r="V24" s="23"/>
      <c r="W24" s="17"/>
      <c r="X24" s="23"/>
      <c r="Y24" s="28"/>
      <c r="Z24" s="27"/>
      <c r="AA24" s="27"/>
      <c r="AB24" s="27"/>
      <c r="AC24" s="16"/>
      <c r="AD24" s="27"/>
      <c r="AE24" s="16"/>
      <c r="AF24" s="16"/>
      <c r="AH24" s="22"/>
      <c r="AI24" s="16"/>
      <c r="AK24" s="16"/>
      <c r="AQ24" s="23"/>
      <c r="AR24" s="23"/>
      <c r="AT24" s="23"/>
      <c r="AU24" s="23"/>
      <c r="AV24" s="23"/>
      <c r="AW24" s="23"/>
      <c r="AY24" s="23"/>
    </row>
    <row r="25" spans="1:51" ht="17.25" customHeight="1" x14ac:dyDescent="0.2">
      <c r="A25" s="25" t="s">
        <v>25</v>
      </c>
      <c r="B25" s="26">
        <f>SUM(B21,B22)</f>
        <v>14769</v>
      </c>
      <c r="C25" s="26">
        <f>SUM(C21,C22)</f>
        <v>14720</v>
      </c>
      <c r="D25" s="26"/>
      <c r="E25" s="26">
        <f>SUM(E21,E22)</f>
        <v>2356</v>
      </c>
      <c r="F25" s="26">
        <f>SUM(F21,F22)</f>
        <v>2486</v>
      </c>
      <c r="G25" s="27"/>
      <c r="H25" s="26">
        <f>SUM(H21,H22)</f>
        <v>2199</v>
      </c>
      <c r="I25" s="26">
        <f>SUM(I21,I22)</f>
        <v>2516</v>
      </c>
      <c r="J25" s="27"/>
      <c r="K25" s="26">
        <f>SUM(K21,K22)</f>
        <v>2665</v>
      </c>
      <c r="L25" s="26">
        <f>SUM(L21,L22)</f>
        <v>2788</v>
      </c>
      <c r="M25" s="27"/>
      <c r="N25" s="26">
        <f>SUM(N21,N22)</f>
        <v>4132</v>
      </c>
      <c r="O25" s="26">
        <f>SUM(O21,O22)</f>
        <v>3946</v>
      </c>
      <c r="P25" s="27"/>
      <c r="Q25" s="26">
        <f>SUM(Q21,Q22)</f>
        <v>1895</v>
      </c>
      <c r="R25" s="26">
        <f>SUM(R21,R22)</f>
        <v>1788</v>
      </c>
      <c r="S25" s="27"/>
      <c r="T25" s="26">
        <f>SUM(T21,T22)</f>
        <v>1522</v>
      </c>
      <c r="U25" s="26">
        <f>SUM(U21,U22)</f>
        <v>1196</v>
      </c>
      <c r="V25" s="28"/>
      <c r="W25" s="17"/>
      <c r="X25" s="28"/>
      <c r="Y25" s="12"/>
      <c r="Z25" s="30"/>
      <c r="AA25" s="30"/>
      <c r="AB25" s="30"/>
      <c r="AC25" s="16"/>
      <c r="AD25" s="30"/>
      <c r="AE25" s="30"/>
      <c r="AF25" s="30"/>
      <c r="AH25" s="27"/>
      <c r="AI25" s="16"/>
      <c r="AK25" s="16"/>
      <c r="AQ25" s="28"/>
      <c r="AR25" s="28"/>
      <c r="AT25" s="28"/>
      <c r="AU25" s="28"/>
      <c r="AV25" s="28"/>
      <c r="AW25" s="28"/>
      <c r="AY25" s="28"/>
    </row>
    <row r="26" spans="1:51" ht="17.25" customHeight="1" x14ac:dyDescent="0.2">
      <c r="A26" s="13" t="s">
        <v>26</v>
      </c>
      <c r="B26" s="29"/>
      <c r="C26" s="29"/>
      <c r="D26" s="29"/>
      <c r="E26" s="14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12"/>
      <c r="W26" s="12"/>
      <c r="X26" s="12"/>
      <c r="Y26" s="23"/>
      <c r="Z26" s="22"/>
      <c r="AA26" s="22"/>
      <c r="AB26" s="22"/>
      <c r="AC26" s="16"/>
      <c r="AD26" s="22"/>
      <c r="AE26" s="16"/>
      <c r="AF26" s="16"/>
      <c r="AH26" s="30"/>
      <c r="AI26" s="30"/>
      <c r="AK26" s="30"/>
      <c r="AO26" s="12"/>
      <c r="AP26" s="12"/>
      <c r="AQ26" s="12"/>
      <c r="AR26" s="12"/>
      <c r="AS26" s="12"/>
      <c r="AT26" s="12"/>
      <c r="AU26" s="12"/>
      <c r="AV26" s="12"/>
      <c r="AW26" s="12"/>
    </row>
    <row r="27" spans="1:51" ht="12" customHeight="1" x14ac:dyDescent="0.2">
      <c r="A27" s="15" t="s">
        <v>6</v>
      </c>
      <c r="B27" s="31">
        <f>B6/SUM(B6:C6)*100</f>
        <v>45.796460176991147</v>
      </c>
      <c r="C27" s="31">
        <f>C6/SUM(B6:C6)*100</f>
        <v>54.203539823008853</v>
      </c>
      <c r="D27" s="16"/>
      <c r="E27" s="31">
        <f>E6/SUM(E6:F6)*100</f>
        <v>39.583333333333329</v>
      </c>
      <c r="F27" s="31">
        <f>F6/SUM(E6:F6)*100</f>
        <v>60.416666666666664</v>
      </c>
      <c r="G27" s="16"/>
      <c r="H27" s="31">
        <f>H6/SUM(H6:I6)*100</f>
        <v>45.283018867924532</v>
      </c>
      <c r="I27" s="31">
        <f>I6/SUM(H6:I6)*100</f>
        <v>54.716981132075468</v>
      </c>
      <c r="J27" s="16"/>
      <c r="K27" s="31">
        <f>K6/SUM(K6:L6)*100</f>
        <v>60.416666666666664</v>
      </c>
      <c r="L27" s="31">
        <f>L6/SUM(K6:L6)*100</f>
        <v>39.583333333333329</v>
      </c>
      <c r="M27" s="16"/>
      <c r="N27" s="31">
        <f>N6/SUM(N6:O6)*100</f>
        <v>42.105263157894733</v>
      </c>
      <c r="O27" s="31">
        <f>O6/SUM(N6:O6)*100</f>
        <v>57.894736842105267</v>
      </c>
      <c r="P27" s="16"/>
      <c r="Q27" s="31">
        <f>Q6/SUM(Q6:R6)*100</f>
        <v>46.067415730337082</v>
      </c>
      <c r="R27" s="31">
        <f>R6/SUM(Q6:R6)*100</f>
        <v>53.932584269662918</v>
      </c>
      <c r="S27" s="16"/>
      <c r="T27" s="31">
        <f>T6/SUM(T6:U6)*100</f>
        <v>48.387096774193552</v>
      </c>
      <c r="U27" s="31">
        <f>U6/SUM(T6:U6)*100</f>
        <v>51.612903225806448</v>
      </c>
      <c r="V27" s="17"/>
      <c r="W27" s="17"/>
      <c r="X27" s="44"/>
      <c r="AG27" s="44"/>
      <c r="AH27" s="17"/>
      <c r="AI27" s="17"/>
      <c r="AJ27" s="44"/>
      <c r="AK27" s="17"/>
      <c r="AL27" s="17"/>
      <c r="AM27" s="44"/>
      <c r="AN27" s="17"/>
      <c r="AO27" s="17"/>
      <c r="AP27" s="44"/>
      <c r="AQ27" s="17"/>
      <c r="AR27" s="17"/>
      <c r="AS27" s="44"/>
      <c r="AT27" s="17"/>
      <c r="AU27" s="17"/>
      <c r="AV27" s="44"/>
      <c r="AW27" s="17"/>
    </row>
    <row r="28" spans="1:51" ht="12" customHeight="1" x14ac:dyDescent="0.2">
      <c r="A28" s="15" t="s">
        <v>7</v>
      </c>
      <c r="B28" s="31">
        <f t="shared" ref="B28:B46" si="1">B7/SUM(B7:C7)*100</f>
        <v>48.417721518987342</v>
      </c>
      <c r="C28" s="31">
        <f t="shared" ref="C28:C46" si="2">C7/SUM(B7:C7)*100</f>
        <v>51.582278481012658</v>
      </c>
      <c r="D28" s="16"/>
      <c r="E28" s="31">
        <f t="shared" ref="E28:E46" si="3">E7/SUM(E7:F7)*100</f>
        <v>48.484848484848484</v>
      </c>
      <c r="F28" s="31">
        <f t="shared" ref="F28:F46" si="4">F7/SUM(E7:F7)*100</f>
        <v>51.515151515151516</v>
      </c>
      <c r="G28" s="16"/>
      <c r="H28" s="31">
        <f t="shared" ref="H28:H46" si="5">H7/SUM(H7:I7)*100</f>
        <v>50.375939849624061</v>
      </c>
      <c r="I28" s="31">
        <f t="shared" ref="I28:I46" si="6">I7/SUM(H7:I7)*100</f>
        <v>49.624060150375939</v>
      </c>
      <c r="J28" s="16"/>
      <c r="K28" s="31">
        <f t="shared" ref="K28:K46" si="7">K7/SUM(K7:L7)*100</f>
        <v>45.061728395061728</v>
      </c>
      <c r="L28" s="31">
        <f t="shared" ref="L28:L46" si="8">L7/SUM(K7:L7)*100</f>
        <v>54.938271604938272</v>
      </c>
      <c r="M28" s="16"/>
      <c r="N28" s="31">
        <f t="shared" ref="N28:N46" si="9">N7/SUM(N7:O7)*100</f>
        <v>45.454545454545453</v>
      </c>
      <c r="O28" s="31">
        <f t="shared" ref="O28:O46" si="10">O7/SUM(N7:O7)*100</f>
        <v>54.54545454545454</v>
      </c>
      <c r="P28" s="16"/>
      <c r="Q28" s="31">
        <f t="shared" ref="Q28:Q46" si="11">Q7/SUM(Q7:R7)*100</f>
        <v>55.223880597014926</v>
      </c>
      <c r="R28" s="31">
        <f t="shared" ref="R28:R46" si="12">R7/SUM(Q7:R7)*100</f>
        <v>44.776119402985074</v>
      </c>
      <c r="S28" s="16"/>
      <c r="T28" s="31">
        <f t="shared" ref="T28:T46" si="13">T7/SUM(T7:U7)*100</f>
        <v>50.495049504950494</v>
      </c>
      <c r="U28" s="31">
        <f t="shared" ref="U28:U46" si="14">U7/SUM(T7:U7)*100</f>
        <v>49.504950495049506</v>
      </c>
      <c r="V28" s="32"/>
      <c r="W28" s="32"/>
      <c r="X28" s="44"/>
      <c r="Y28" s="17"/>
      <c r="Z28" s="17"/>
      <c r="AA28" s="44"/>
      <c r="AB28" s="17"/>
      <c r="AC28" s="17"/>
      <c r="AD28" s="44"/>
      <c r="AE28" s="17"/>
      <c r="AF28" s="17"/>
      <c r="AG28" s="44"/>
      <c r="AH28" s="17"/>
      <c r="AI28" s="17"/>
      <c r="AJ28" s="44"/>
      <c r="AK28" s="17"/>
      <c r="AL28" s="17"/>
      <c r="AM28" s="44"/>
      <c r="AN28" s="17"/>
      <c r="AO28" s="17"/>
      <c r="AP28" s="44"/>
      <c r="AQ28" s="17"/>
      <c r="AR28" s="17"/>
      <c r="AS28" s="44"/>
      <c r="AT28" s="17"/>
      <c r="AU28" s="17"/>
      <c r="AV28" s="44"/>
      <c r="AW28" s="32"/>
    </row>
    <row r="29" spans="1:51" ht="12" customHeight="1" x14ac:dyDescent="0.2">
      <c r="A29" s="15" t="s">
        <v>8</v>
      </c>
      <c r="B29" s="31">
        <f t="shared" si="1"/>
        <v>50</v>
      </c>
      <c r="C29" s="31">
        <f t="shared" si="2"/>
        <v>50</v>
      </c>
      <c r="D29" s="16"/>
      <c r="E29" s="31">
        <f t="shared" si="3"/>
        <v>48.29059829059829</v>
      </c>
      <c r="F29" s="31">
        <f t="shared" si="4"/>
        <v>51.709401709401718</v>
      </c>
      <c r="G29" s="16"/>
      <c r="H29" s="31">
        <f t="shared" si="5"/>
        <v>49.622166246851386</v>
      </c>
      <c r="I29" s="31">
        <f t="shared" si="6"/>
        <v>50.377833753148614</v>
      </c>
      <c r="J29" s="16"/>
      <c r="K29" s="31">
        <f t="shared" si="7"/>
        <v>47.741935483870968</v>
      </c>
      <c r="L29" s="31">
        <f t="shared" si="8"/>
        <v>52.258064516129032</v>
      </c>
      <c r="M29" s="16"/>
      <c r="N29" s="31">
        <f t="shared" si="9"/>
        <v>49.93045897079277</v>
      </c>
      <c r="O29" s="31">
        <f t="shared" si="10"/>
        <v>50.06954102920723</v>
      </c>
      <c r="P29" s="16"/>
      <c r="Q29" s="31">
        <f t="shared" si="11"/>
        <v>52.233676975945023</v>
      </c>
      <c r="R29" s="31">
        <f t="shared" si="12"/>
        <v>47.766323024054984</v>
      </c>
      <c r="S29" s="16"/>
      <c r="T29" s="31">
        <f t="shared" si="13"/>
        <v>55.833333333333336</v>
      </c>
      <c r="U29" s="31">
        <f t="shared" si="14"/>
        <v>44.166666666666664</v>
      </c>
      <c r="V29" s="18"/>
      <c r="W29" s="18"/>
      <c r="X29" s="44"/>
      <c r="Y29" s="17"/>
      <c r="Z29" s="17"/>
      <c r="AA29" s="44"/>
      <c r="AB29" s="17"/>
      <c r="AC29" s="17"/>
      <c r="AD29" s="44"/>
      <c r="AE29" s="17"/>
      <c r="AF29" s="17"/>
      <c r="AG29" s="44"/>
      <c r="AH29" s="17"/>
      <c r="AI29" s="17"/>
      <c r="AJ29" s="44"/>
      <c r="AK29" s="17"/>
      <c r="AL29" s="17"/>
      <c r="AM29" s="44"/>
      <c r="AN29" s="17"/>
      <c r="AO29" s="17"/>
      <c r="AP29" s="44"/>
      <c r="AQ29" s="17"/>
      <c r="AR29" s="17"/>
      <c r="AS29" s="44"/>
      <c r="AT29" s="17"/>
      <c r="AU29" s="17"/>
      <c r="AV29" s="44"/>
      <c r="AW29" s="18"/>
    </row>
    <row r="30" spans="1:51" ht="12" customHeight="1" x14ac:dyDescent="0.2">
      <c r="A30" s="15" t="s">
        <v>9</v>
      </c>
      <c r="B30" s="31">
        <f t="shared" si="1"/>
        <v>48.120300751879697</v>
      </c>
      <c r="C30" s="31">
        <f t="shared" si="2"/>
        <v>51.879699248120303</v>
      </c>
      <c r="D30" s="16"/>
      <c r="E30" s="31">
        <f t="shared" si="3"/>
        <v>50</v>
      </c>
      <c r="F30" s="31">
        <f t="shared" si="4"/>
        <v>50</v>
      </c>
      <c r="G30" s="16"/>
      <c r="H30" s="31">
        <f t="shared" si="5"/>
        <v>45.882352941176471</v>
      </c>
      <c r="I30" s="31">
        <f t="shared" si="6"/>
        <v>54.117647058823529</v>
      </c>
      <c r="J30" s="16"/>
      <c r="K30" s="31">
        <f t="shared" si="7"/>
        <v>45.783132530120483</v>
      </c>
      <c r="L30" s="31">
        <f t="shared" si="8"/>
        <v>54.216867469879517</v>
      </c>
      <c r="M30" s="16"/>
      <c r="N30" s="31">
        <f t="shared" si="9"/>
        <v>47.445255474452551</v>
      </c>
      <c r="O30" s="31">
        <f t="shared" si="10"/>
        <v>52.554744525547449</v>
      </c>
      <c r="P30" s="16"/>
      <c r="Q30" s="31">
        <f t="shared" si="11"/>
        <v>48.314606741573037</v>
      </c>
      <c r="R30" s="31">
        <f t="shared" si="12"/>
        <v>51.68539325842697</v>
      </c>
      <c r="S30" s="16"/>
      <c r="T30" s="31">
        <f t="shared" si="13"/>
        <v>52.631578947368418</v>
      </c>
      <c r="U30" s="31">
        <f t="shared" si="14"/>
        <v>47.368421052631575</v>
      </c>
      <c r="V30" s="18"/>
      <c r="W30" s="18"/>
      <c r="X30" s="44"/>
      <c r="Y30" s="17"/>
      <c r="Z30" s="17"/>
      <c r="AA30" s="44"/>
      <c r="AB30" s="17"/>
      <c r="AC30" s="17"/>
      <c r="AD30" s="44"/>
      <c r="AE30" s="17"/>
      <c r="AF30" s="17"/>
      <c r="AG30" s="44"/>
      <c r="AH30" s="17"/>
      <c r="AI30" s="17"/>
      <c r="AJ30" s="44"/>
      <c r="AK30" s="17"/>
      <c r="AL30" s="17"/>
      <c r="AM30" s="44"/>
      <c r="AN30" s="17"/>
      <c r="AO30" s="17"/>
      <c r="AP30" s="44"/>
      <c r="AQ30" s="17"/>
      <c r="AR30" s="17"/>
      <c r="AS30" s="44"/>
      <c r="AT30" s="17"/>
      <c r="AU30" s="17"/>
      <c r="AV30" s="44"/>
      <c r="AW30" s="18"/>
    </row>
    <row r="31" spans="1:51" ht="12" customHeight="1" x14ac:dyDescent="0.2">
      <c r="A31" s="15" t="s">
        <v>10</v>
      </c>
      <c r="B31" s="31">
        <f t="shared" si="1"/>
        <v>48.282828282828284</v>
      </c>
      <c r="C31" s="31">
        <f t="shared" si="2"/>
        <v>51.717171717171716</v>
      </c>
      <c r="D31" s="16"/>
      <c r="E31" s="31">
        <f t="shared" si="3"/>
        <v>48.051948051948052</v>
      </c>
      <c r="F31" s="31">
        <f t="shared" si="4"/>
        <v>51.94805194805194</v>
      </c>
      <c r="G31" s="16"/>
      <c r="H31" s="31">
        <f t="shared" si="5"/>
        <v>40.322580645161288</v>
      </c>
      <c r="I31" s="31">
        <f t="shared" si="6"/>
        <v>59.677419354838712</v>
      </c>
      <c r="J31" s="16"/>
      <c r="K31" s="31">
        <f t="shared" si="7"/>
        <v>47.252747252747248</v>
      </c>
      <c r="L31" s="31">
        <f t="shared" si="8"/>
        <v>52.747252747252752</v>
      </c>
      <c r="M31" s="16"/>
      <c r="N31" s="31">
        <f t="shared" si="9"/>
        <v>48.344370860927157</v>
      </c>
      <c r="O31" s="31">
        <f t="shared" si="10"/>
        <v>51.655629139072843</v>
      </c>
      <c r="P31" s="16"/>
      <c r="Q31" s="31">
        <f t="shared" si="11"/>
        <v>50</v>
      </c>
      <c r="R31" s="31">
        <f t="shared" si="12"/>
        <v>50</v>
      </c>
      <c r="S31" s="16"/>
      <c r="T31" s="31">
        <f t="shared" si="13"/>
        <v>56.666666666666664</v>
      </c>
      <c r="U31" s="31">
        <f t="shared" si="14"/>
        <v>43.333333333333336</v>
      </c>
      <c r="V31" s="18"/>
      <c r="W31" s="18"/>
      <c r="X31" s="44"/>
      <c r="Y31" s="17"/>
      <c r="Z31" s="17"/>
      <c r="AA31" s="44"/>
      <c r="AB31" s="17"/>
      <c r="AC31" s="17"/>
      <c r="AD31" s="44"/>
      <c r="AE31" s="17"/>
      <c r="AF31" s="17"/>
      <c r="AG31" s="44"/>
      <c r="AH31" s="17"/>
      <c r="AI31" s="17"/>
      <c r="AJ31" s="44"/>
      <c r="AK31" s="17"/>
      <c r="AL31" s="17"/>
      <c r="AM31" s="44"/>
      <c r="AN31" s="17"/>
      <c r="AO31" s="17"/>
      <c r="AP31" s="44"/>
      <c r="AQ31" s="17"/>
      <c r="AR31" s="17"/>
      <c r="AS31" s="44"/>
      <c r="AT31" s="17"/>
      <c r="AU31" s="17"/>
      <c r="AV31" s="44"/>
      <c r="AW31" s="18"/>
    </row>
    <row r="32" spans="1:51" ht="17.25" customHeight="1" x14ac:dyDescent="0.2">
      <c r="A32" s="1" t="s">
        <v>11</v>
      </c>
      <c r="B32" s="31">
        <f t="shared" si="1"/>
        <v>49.062702003878471</v>
      </c>
      <c r="C32" s="31">
        <f t="shared" si="2"/>
        <v>50.937297996121522</v>
      </c>
      <c r="D32" s="16"/>
      <c r="E32" s="31">
        <f t="shared" si="3"/>
        <v>46.376811594202898</v>
      </c>
      <c r="F32" s="31">
        <f t="shared" si="4"/>
        <v>53.623188405797109</v>
      </c>
      <c r="G32" s="16"/>
      <c r="H32" s="31">
        <f t="shared" si="5"/>
        <v>49.074074074074076</v>
      </c>
      <c r="I32" s="31">
        <f t="shared" si="6"/>
        <v>50.925925925925931</v>
      </c>
      <c r="J32" s="16"/>
      <c r="K32" s="31">
        <f t="shared" si="7"/>
        <v>50.176678445229683</v>
      </c>
      <c r="L32" s="31">
        <f t="shared" si="8"/>
        <v>49.823321554770317</v>
      </c>
      <c r="M32" s="16"/>
      <c r="N32" s="31">
        <f t="shared" si="9"/>
        <v>50.917431192660544</v>
      </c>
      <c r="O32" s="31">
        <f t="shared" si="10"/>
        <v>49.082568807339449</v>
      </c>
      <c r="P32" s="16"/>
      <c r="Q32" s="31">
        <f t="shared" si="11"/>
        <v>43.43434343434344</v>
      </c>
      <c r="R32" s="31">
        <f t="shared" si="12"/>
        <v>56.56565656565656</v>
      </c>
      <c r="S32" s="16"/>
      <c r="T32" s="31">
        <f t="shared" si="13"/>
        <v>54.347826086956516</v>
      </c>
      <c r="U32" s="31">
        <f t="shared" si="14"/>
        <v>45.652173913043477</v>
      </c>
      <c r="V32" s="20"/>
      <c r="W32" s="20"/>
      <c r="X32" s="44"/>
      <c r="Y32" s="17"/>
      <c r="Z32" s="17"/>
      <c r="AA32" s="44"/>
      <c r="AB32" s="17"/>
      <c r="AC32" s="17"/>
      <c r="AD32" s="44"/>
      <c r="AE32" s="17"/>
      <c r="AF32" s="17"/>
      <c r="AG32" s="44"/>
      <c r="AH32" s="17"/>
      <c r="AI32" s="17"/>
      <c r="AJ32" s="44"/>
      <c r="AK32" s="17"/>
      <c r="AL32" s="17"/>
      <c r="AM32" s="44"/>
      <c r="AN32" s="17"/>
      <c r="AO32" s="17"/>
      <c r="AP32" s="44"/>
      <c r="AQ32" s="17"/>
      <c r="AR32" s="17"/>
      <c r="AS32" s="44"/>
      <c r="AT32" s="17"/>
      <c r="AU32" s="17"/>
      <c r="AV32" s="44"/>
      <c r="AW32" s="20"/>
    </row>
    <row r="33" spans="1:49" ht="12" customHeight="1" x14ac:dyDescent="0.2">
      <c r="A33" s="15" t="s">
        <v>12</v>
      </c>
      <c r="B33" s="31">
        <f t="shared" si="1"/>
        <v>48.919530767647665</v>
      </c>
      <c r="C33" s="31">
        <f t="shared" si="2"/>
        <v>51.080469232352335</v>
      </c>
      <c r="D33" s="16"/>
      <c r="E33" s="31">
        <f t="shared" si="3"/>
        <v>46.860356138706656</v>
      </c>
      <c r="F33" s="31">
        <f t="shared" si="4"/>
        <v>53.139643861293351</v>
      </c>
      <c r="G33" s="16"/>
      <c r="H33" s="31">
        <f t="shared" si="5"/>
        <v>48.945147679324897</v>
      </c>
      <c r="I33" s="31">
        <f t="shared" si="6"/>
        <v>51.054852320675103</v>
      </c>
      <c r="J33" s="16"/>
      <c r="K33" s="31">
        <f t="shared" si="7"/>
        <v>50.093808630394001</v>
      </c>
      <c r="L33" s="31">
        <f t="shared" si="8"/>
        <v>49.906191369605999</v>
      </c>
      <c r="M33" s="16"/>
      <c r="N33" s="31">
        <f t="shared" si="9"/>
        <v>48.743335872048746</v>
      </c>
      <c r="O33" s="31">
        <f t="shared" si="10"/>
        <v>51.256664127951254</v>
      </c>
      <c r="P33" s="16"/>
      <c r="Q33" s="31">
        <f t="shared" si="11"/>
        <v>50.666666666666671</v>
      </c>
      <c r="R33" s="31">
        <f t="shared" si="12"/>
        <v>49.333333333333336</v>
      </c>
      <c r="S33" s="16"/>
      <c r="T33" s="31">
        <f t="shared" si="13"/>
        <v>50.396825396825392</v>
      </c>
      <c r="U33" s="31">
        <f t="shared" si="14"/>
        <v>49.603174603174608</v>
      </c>
      <c r="V33" s="20"/>
      <c r="W33" s="20"/>
      <c r="X33" s="44"/>
      <c r="Y33" s="17"/>
      <c r="Z33" s="17"/>
      <c r="AA33" s="44"/>
      <c r="AB33" s="17"/>
      <c r="AC33" s="17"/>
      <c r="AD33" s="44"/>
      <c r="AE33" s="17"/>
      <c r="AF33" s="17"/>
      <c r="AG33" s="44"/>
      <c r="AH33" s="17"/>
      <c r="AI33" s="17"/>
      <c r="AJ33" s="44"/>
      <c r="AK33" s="17"/>
      <c r="AL33" s="17"/>
      <c r="AM33" s="44"/>
      <c r="AN33" s="17"/>
      <c r="AO33" s="17"/>
      <c r="AP33" s="44"/>
      <c r="AQ33" s="17"/>
      <c r="AR33" s="17"/>
      <c r="AS33" s="44"/>
      <c r="AT33" s="17"/>
      <c r="AU33" s="17"/>
      <c r="AV33" s="44"/>
      <c r="AW33" s="20"/>
    </row>
    <row r="34" spans="1:49" ht="12" customHeight="1" x14ac:dyDescent="0.2">
      <c r="A34" s="15" t="s">
        <v>13</v>
      </c>
      <c r="B34" s="31">
        <f t="shared" si="1"/>
        <v>46.815286624203821</v>
      </c>
      <c r="C34" s="31">
        <f t="shared" si="2"/>
        <v>53.184713375796179</v>
      </c>
      <c r="D34" s="16"/>
      <c r="E34" s="31">
        <f t="shared" si="3"/>
        <v>50</v>
      </c>
      <c r="F34" s="31">
        <f t="shared" si="4"/>
        <v>50</v>
      </c>
      <c r="G34" s="16"/>
      <c r="H34" s="31">
        <f t="shared" si="5"/>
        <v>30.555555555555557</v>
      </c>
      <c r="I34" s="31">
        <f t="shared" si="6"/>
        <v>69.444444444444443</v>
      </c>
      <c r="J34" s="16"/>
      <c r="K34" s="31">
        <f t="shared" si="7"/>
        <v>35.897435897435898</v>
      </c>
      <c r="L34" s="31">
        <f t="shared" si="8"/>
        <v>64.102564102564102</v>
      </c>
      <c r="M34" s="16"/>
      <c r="N34" s="31">
        <f t="shared" si="9"/>
        <v>46.666666666666664</v>
      </c>
      <c r="O34" s="31">
        <f t="shared" si="10"/>
        <v>53.333333333333336</v>
      </c>
      <c r="P34" s="16"/>
      <c r="Q34" s="31">
        <f t="shared" si="11"/>
        <v>50</v>
      </c>
      <c r="R34" s="31">
        <f t="shared" si="12"/>
        <v>50</v>
      </c>
      <c r="S34" s="16"/>
      <c r="T34" s="31">
        <f t="shared" si="13"/>
        <v>61.111111111111114</v>
      </c>
      <c r="U34" s="31">
        <f t="shared" si="14"/>
        <v>38.888888888888893</v>
      </c>
      <c r="V34" s="18"/>
      <c r="W34" s="18"/>
      <c r="X34" s="44"/>
      <c r="Y34" s="17"/>
      <c r="Z34" s="17"/>
      <c r="AA34" s="44"/>
      <c r="AB34" s="17"/>
      <c r="AC34" s="17"/>
      <c r="AD34" s="44"/>
      <c r="AE34" s="17"/>
      <c r="AF34" s="17"/>
      <c r="AG34" s="44"/>
      <c r="AH34" s="17"/>
      <c r="AI34" s="17"/>
      <c r="AJ34" s="44"/>
      <c r="AK34" s="17"/>
      <c r="AL34" s="17"/>
      <c r="AM34" s="44"/>
      <c r="AN34" s="17"/>
      <c r="AO34" s="17"/>
      <c r="AP34" s="44"/>
      <c r="AQ34" s="17"/>
      <c r="AR34" s="17"/>
      <c r="AS34" s="44"/>
      <c r="AT34" s="17"/>
      <c r="AU34" s="17"/>
      <c r="AV34" s="44"/>
      <c r="AW34" s="18"/>
    </row>
    <row r="35" spans="1:49" ht="12" customHeight="1" x14ac:dyDescent="0.2">
      <c r="A35" s="15" t="s">
        <v>14</v>
      </c>
      <c r="B35" s="31">
        <f t="shared" si="1"/>
        <v>44.49152542372881</v>
      </c>
      <c r="C35" s="31">
        <f t="shared" si="2"/>
        <v>55.508474576271183</v>
      </c>
      <c r="D35" s="16"/>
      <c r="E35" s="31">
        <f t="shared" si="3"/>
        <v>25</v>
      </c>
      <c r="F35" s="31">
        <f t="shared" si="4"/>
        <v>75</v>
      </c>
      <c r="G35" s="16"/>
      <c r="H35" s="31">
        <f t="shared" si="5"/>
        <v>34.210526315789473</v>
      </c>
      <c r="I35" s="31">
        <f t="shared" si="6"/>
        <v>65.789473684210535</v>
      </c>
      <c r="J35" s="16"/>
      <c r="K35" s="31">
        <f t="shared" si="7"/>
        <v>41.17647058823529</v>
      </c>
      <c r="L35" s="31">
        <f t="shared" si="8"/>
        <v>58.82352941176471</v>
      </c>
      <c r="M35" s="16"/>
      <c r="N35" s="31">
        <f t="shared" si="9"/>
        <v>46.987951807228917</v>
      </c>
      <c r="O35" s="31">
        <f t="shared" si="10"/>
        <v>53.01204819277109</v>
      </c>
      <c r="P35" s="16"/>
      <c r="Q35" s="31">
        <f t="shared" si="11"/>
        <v>39.130434782608695</v>
      </c>
      <c r="R35" s="31">
        <f t="shared" si="12"/>
        <v>60.869565217391312</v>
      </c>
      <c r="S35" s="16"/>
      <c r="T35" s="31">
        <f t="shared" si="13"/>
        <v>66.666666666666657</v>
      </c>
      <c r="U35" s="31">
        <f t="shared" si="14"/>
        <v>33.333333333333329</v>
      </c>
      <c r="V35" s="18"/>
      <c r="W35" s="18"/>
      <c r="X35" s="44"/>
      <c r="Y35" s="17"/>
      <c r="Z35" s="17"/>
      <c r="AA35" s="44"/>
      <c r="AB35" s="17"/>
      <c r="AC35" s="17"/>
      <c r="AD35" s="44"/>
      <c r="AE35" s="17"/>
      <c r="AF35" s="17"/>
      <c r="AG35" s="44"/>
      <c r="AH35" s="17"/>
      <c r="AI35" s="17"/>
      <c r="AJ35" s="44"/>
      <c r="AK35" s="17"/>
      <c r="AL35" s="17"/>
      <c r="AM35" s="44"/>
      <c r="AN35" s="17"/>
      <c r="AO35" s="17"/>
      <c r="AP35" s="44"/>
      <c r="AQ35" s="17"/>
      <c r="AR35" s="17"/>
      <c r="AS35" s="44"/>
      <c r="AT35" s="17"/>
      <c r="AU35" s="17"/>
      <c r="AV35" s="44"/>
      <c r="AW35" s="18"/>
    </row>
    <row r="36" spans="1:49" ht="12" customHeight="1" x14ac:dyDescent="0.2">
      <c r="A36" s="15" t="s">
        <v>15</v>
      </c>
      <c r="B36" s="31">
        <f t="shared" si="1"/>
        <v>49.901380670611438</v>
      </c>
      <c r="C36" s="31">
        <f t="shared" si="2"/>
        <v>50.098619329388562</v>
      </c>
      <c r="D36" s="16"/>
      <c r="E36" s="31">
        <f t="shared" si="3"/>
        <v>48.958333333333329</v>
      </c>
      <c r="F36" s="31">
        <f t="shared" si="4"/>
        <v>51.041666666666664</v>
      </c>
      <c r="G36" s="16"/>
      <c r="H36" s="31">
        <f t="shared" si="5"/>
        <v>48.318042813455655</v>
      </c>
      <c r="I36" s="31">
        <f t="shared" si="6"/>
        <v>51.681957186544345</v>
      </c>
      <c r="J36" s="16"/>
      <c r="K36" s="31">
        <f t="shared" si="7"/>
        <v>51.436031331592687</v>
      </c>
      <c r="L36" s="31">
        <f t="shared" si="8"/>
        <v>48.563968668407313</v>
      </c>
      <c r="M36" s="16"/>
      <c r="N36" s="31">
        <f t="shared" si="9"/>
        <v>50.602409638554214</v>
      </c>
      <c r="O36" s="31">
        <f t="shared" si="10"/>
        <v>49.397590361445779</v>
      </c>
      <c r="P36" s="16"/>
      <c r="Q36" s="31">
        <f t="shared" si="11"/>
        <v>50</v>
      </c>
      <c r="R36" s="31">
        <f t="shared" si="12"/>
        <v>50</v>
      </c>
      <c r="S36" s="16"/>
      <c r="T36" s="31">
        <f t="shared" si="13"/>
        <v>48.854961832061065</v>
      </c>
      <c r="U36" s="31">
        <f t="shared" si="14"/>
        <v>51.145038167938928</v>
      </c>
      <c r="V36" s="18"/>
      <c r="W36" s="18"/>
      <c r="X36" s="44"/>
      <c r="Y36" s="17"/>
      <c r="Z36" s="17"/>
      <c r="AA36" s="44"/>
      <c r="AB36" s="17"/>
      <c r="AC36" s="17"/>
      <c r="AD36" s="44"/>
      <c r="AE36" s="17"/>
      <c r="AF36" s="17"/>
      <c r="AG36" s="44"/>
      <c r="AH36" s="17"/>
      <c r="AI36" s="17"/>
      <c r="AJ36" s="44"/>
      <c r="AK36" s="17"/>
      <c r="AL36" s="17"/>
      <c r="AM36" s="44"/>
      <c r="AN36" s="17"/>
      <c r="AO36" s="17"/>
      <c r="AP36" s="44"/>
      <c r="AQ36" s="17"/>
      <c r="AR36" s="17"/>
      <c r="AS36" s="44"/>
      <c r="AT36" s="17"/>
      <c r="AU36" s="17"/>
      <c r="AV36" s="44"/>
      <c r="AW36" s="18"/>
    </row>
    <row r="37" spans="1:49" ht="17.25" customHeight="1" x14ac:dyDescent="0.2">
      <c r="A37" s="1" t="s">
        <v>16</v>
      </c>
      <c r="B37" s="31">
        <f t="shared" si="1"/>
        <v>47.088607594936711</v>
      </c>
      <c r="C37" s="31">
        <f t="shared" si="2"/>
        <v>52.911392405063296</v>
      </c>
      <c r="D37" s="16"/>
      <c r="E37" s="31">
        <f t="shared" si="3"/>
        <v>44.444444444444443</v>
      </c>
      <c r="F37" s="31">
        <f t="shared" si="4"/>
        <v>55.555555555555557</v>
      </c>
      <c r="G37" s="16"/>
      <c r="H37" s="31">
        <f t="shared" si="5"/>
        <v>42.857142857142854</v>
      </c>
      <c r="I37" s="31">
        <f t="shared" si="6"/>
        <v>57.142857142857139</v>
      </c>
      <c r="J37" s="16"/>
      <c r="K37" s="31">
        <f t="shared" si="7"/>
        <v>44.827586206896555</v>
      </c>
      <c r="L37" s="31">
        <f t="shared" si="8"/>
        <v>55.172413793103445</v>
      </c>
      <c r="M37" s="16"/>
      <c r="N37" s="31">
        <f t="shared" si="9"/>
        <v>51.239669421487598</v>
      </c>
      <c r="O37" s="31">
        <f t="shared" si="10"/>
        <v>48.760330578512395</v>
      </c>
      <c r="P37" s="16"/>
      <c r="Q37" s="31">
        <f t="shared" si="11"/>
        <v>43.137254901960787</v>
      </c>
      <c r="R37" s="31">
        <f t="shared" si="12"/>
        <v>56.862745098039213</v>
      </c>
      <c r="S37" s="16"/>
      <c r="T37" s="31">
        <f t="shared" si="13"/>
        <v>50.943396226415096</v>
      </c>
      <c r="U37" s="31">
        <f t="shared" si="14"/>
        <v>49.056603773584904</v>
      </c>
      <c r="V37" s="18"/>
      <c r="W37" s="18"/>
      <c r="X37" s="44"/>
      <c r="Y37" s="17"/>
      <c r="Z37" s="17"/>
      <c r="AA37" s="44"/>
      <c r="AB37" s="17"/>
      <c r="AC37" s="17"/>
      <c r="AD37" s="44"/>
      <c r="AE37" s="17"/>
      <c r="AF37" s="17"/>
      <c r="AG37" s="44"/>
      <c r="AH37" s="17"/>
      <c r="AI37" s="17"/>
      <c r="AJ37" s="44"/>
      <c r="AK37" s="17"/>
      <c r="AL37" s="17"/>
      <c r="AM37" s="44"/>
      <c r="AN37" s="17"/>
      <c r="AO37" s="17"/>
      <c r="AP37" s="44"/>
      <c r="AQ37" s="17"/>
      <c r="AR37" s="17"/>
      <c r="AS37" s="44"/>
      <c r="AT37" s="17"/>
      <c r="AU37" s="17"/>
      <c r="AV37" s="44"/>
      <c r="AW37" s="18"/>
    </row>
    <row r="38" spans="1:49" ht="12" customHeight="1" x14ac:dyDescent="0.2">
      <c r="A38" s="15" t="s">
        <v>17</v>
      </c>
      <c r="B38" s="31">
        <f t="shared" si="1"/>
        <v>49.492792311799256</v>
      </c>
      <c r="C38" s="31">
        <f t="shared" si="2"/>
        <v>50.507207688200751</v>
      </c>
      <c r="D38" s="16"/>
      <c r="E38" s="31">
        <f t="shared" si="3"/>
        <v>54.848484848484844</v>
      </c>
      <c r="F38" s="31">
        <f t="shared" si="4"/>
        <v>45.151515151515156</v>
      </c>
      <c r="G38" s="16"/>
      <c r="H38" s="31">
        <f t="shared" si="5"/>
        <v>41.762452107279699</v>
      </c>
      <c r="I38" s="31">
        <f t="shared" si="6"/>
        <v>58.237547892720308</v>
      </c>
      <c r="J38" s="16"/>
      <c r="K38" s="31">
        <f t="shared" si="7"/>
        <v>46.397694524495677</v>
      </c>
      <c r="L38" s="31">
        <f t="shared" si="8"/>
        <v>53.602305475504316</v>
      </c>
      <c r="M38" s="16"/>
      <c r="N38" s="31">
        <f t="shared" si="9"/>
        <v>51.267056530214425</v>
      </c>
      <c r="O38" s="31">
        <f t="shared" si="10"/>
        <v>48.732943469785575</v>
      </c>
      <c r="P38" s="16"/>
      <c r="Q38" s="31">
        <f t="shared" si="11"/>
        <v>44.308943089430898</v>
      </c>
      <c r="R38" s="31">
        <f t="shared" si="12"/>
        <v>55.691056910569102</v>
      </c>
      <c r="S38" s="16"/>
      <c r="T38" s="31">
        <f t="shared" si="13"/>
        <v>59.090909090909093</v>
      </c>
      <c r="U38" s="31">
        <f t="shared" si="14"/>
        <v>40.909090909090914</v>
      </c>
      <c r="V38" s="18"/>
      <c r="W38" s="18"/>
      <c r="X38" s="44"/>
      <c r="Y38" s="17"/>
      <c r="Z38" s="17"/>
      <c r="AA38" s="44"/>
      <c r="AB38" s="17"/>
      <c r="AC38" s="17"/>
      <c r="AD38" s="44"/>
      <c r="AE38" s="17"/>
      <c r="AF38" s="17"/>
      <c r="AG38" s="44"/>
      <c r="AH38" s="17"/>
      <c r="AI38" s="17"/>
      <c r="AJ38" s="44"/>
      <c r="AK38" s="17"/>
      <c r="AL38" s="17"/>
      <c r="AM38" s="44"/>
      <c r="AN38" s="17"/>
      <c r="AO38" s="17"/>
      <c r="AP38" s="44"/>
      <c r="AQ38" s="17"/>
      <c r="AR38" s="17"/>
      <c r="AS38" s="44"/>
      <c r="AT38" s="17"/>
      <c r="AU38" s="17"/>
      <c r="AV38" s="44"/>
      <c r="AW38" s="18"/>
    </row>
    <row r="39" spans="1:49" ht="12" customHeight="1" x14ac:dyDescent="0.2">
      <c r="A39" s="15" t="s">
        <v>18</v>
      </c>
      <c r="B39" s="31">
        <f t="shared" si="1"/>
        <v>44.565217391304344</v>
      </c>
      <c r="C39" s="31">
        <f t="shared" si="2"/>
        <v>55.434782608695656</v>
      </c>
      <c r="D39" s="16"/>
      <c r="E39" s="48" t="str">
        <f>IF(E18="-","-",E18/SUM(E18:F18)*100)</f>
        <v>-</v>
      </c>
      <c r="F39" s="31">
        <f t="shared" si="4"/>
        <v>100</v>
      </c>
      <c r="G39" s="16"/>
      <c r="H39" s="31">
        <f t="shared" si="5"/>
        <v>63.636363636363633</v>
      </c>
      <c r="I39" s="31">
        <f t="shared" si="6"/>
        <v>36.363636363636367</v>
      </c>
      <c r="J39" s="16"/>
      <c r="K39" s="31">
        <f t="shared" si="7"/>
        <v>42.857142857142854</v>
      </c>
      <c r="L39" s="31">
        <f t="shared" si="8"/>
        <v>57.142857142857139</v>
      </c>
      <c r="M39" s="16"/>
      <c r="N39" s="31">
        <f t="shared" si="9"/>
        <v>35.135135135135137</v>
      </c>
      <c r="O39" s="31">
        <f t="shared" si="10"/>
        <v>64.86486486486487</v>
      </c>
      <c r="P39" s="16"/>
      <c r="Q39" s="31">
        <f t="shared" si="11"/>
        <v>45</v>
      </c>
      <c r="R39" s="31">
        <f t="shared" si="12"/>
        <v>55.000000000000007</v>
      </c>
      <c r="S39" s="16"/>
      <c r="T39" s="31">
        <f t="shared" si="13"/>
        <v>56.25</v>
      </c>
      <c r="U39" s="31">
        <f t="shared" si="14"/>
        <v>43.75</v>
      </c>
      <c r="V39" s="18"/>
      <c r="W39" s="18"/>
      <c r="X39" s="44"/>
      <c r="Y39" s="17"/>
      <c r="Z39" s="17"/>
      <c r="AA39" s="44"/>
      <c r="AB39" s="17"/>
      <c r="AC39" s="17"/>
      <c r="AD39" s="44"/>
      <c r="AE39" s="17"/>
      <c r="AF39" s="17"/>
      <c r="AG39" s="44"/>
      <c r="AH39" s="17"/>
      <c r="AI39" s="17"/>
      <c r="AJ39" s="44"/>
      <c r="AK39" s="17"/>
      <c r="AL39" s="17"/>
      <c r="AM39" s="44"/>
      <c r="AN39" s="17"/>
      <c r="AO39" s="17"/>
      <c r="AP39" s="44"/>
      <c r="AQ39" s="17"/>
      <c r="AR39" s="17"/>
      <c r="AS39" s="44"/>
      <c r="AT39" s="17"/>
      <c r="AU39" s="17"/>
      <c r="AV39" s="44"/>
      <c r="AW39" s="18"/>
    </row>
    <row r="40" spans="1:49" ht="12" customHeight="1" x14ac:dyDescent="0.2">
      <c r="A40" s="15" t="s">
        <v>19</v>
      </c>
      <c r="B40" s="31">
        <f t="shared" si="1"/>
        <v>47.526673132880696</v>
      </c>
      <c r="C40" s="31">
        <f t="shared" si="2"/>
        <v>52.473326867119297</v>
      </c>
      <c r="D40" s="16"/>
      <c r="E40" s="31">
        <f t="shared" si="3"/>
        <v>46.451612903225808</v>
      </c>
      <c r="F40" s="31">
        <f t="shared" si="4"/>
        <v>53.548387096774199</v>
      </c>
      <c r="G40" s="16"/>
      <c r="H40" s="31">
        <f t="shared" si="5"/>
        <v>39.705882352941174</v>
      </c>
      <c r="I40" s="31">
        <f t="shared" si="6"/>
        <v>60.294117647058819</v>
      </c>
      <c r="J40" s="16"/>
      <c r="K40" s="31">
        <f t="shared" si="7"/>
        <v>47.126436781609193</v>
      </c>
      <c r="L40" s="31">
        <f t="shared" si="8"/>
        <v>52.873563218390807</v>
      </c>
      <c r="M40" s="16"/>
      <c r="N40" s="31">
        <f t="shared" si="9"/>
        <v>49.346405228758172</v>
      </c>
      <c r="O40" s="31">
        <f t="shared" si="10"/>
        <v>50.653594771241828</v>
      </c>
      <c r="P40" s="16"/>
      <c r="Q40" s="31">
        <f t="shared" si="11"/>
        <v>45.625</v>
      </c>
      <c r="R40" s="31">
        <f t="shared" si="12"/>
        <v>54.374999999999993</v>
      </c>
      <c r="S40" s="16"/>
      <c r="T40" s="31">
        <f t="shared" si="13"/>
        <v>57.999999999999993</v>
      </c>
      <c r="U40" s="31">
        <f t="shared" si="14"/>
        <v>42</v>
      </c>
      <c r="V40" s="18"/>
      <c r="W40" s="18"/>
      <c r="X40" s="44"/>
      <c r="Y40" s="17"/>
      <c r="Z40" s="17"/>
      <c r="AA40" s="44"/>
      <c r="AB40" s="17"/>
      <c r="AC40" s="17"/>
      <c r="AD40" s="44"/>
      <c r="AE40" s="17"/>
      <c r="AF40" s="17"/>
      <c r="AG40" s="44"/>
      <c r="AH40" s="17"/>
      <c r="AI40" s="17"/>
      <c r="AJ40" s="44"/>
      <c r="AK40" s="17"/>
      <c r="AL40" s="17"/>
      <c r="AM40" s="44"/>
      <c r="AN40" s="17"/>
      <c r="AO40" s="17"/>
      <c r="AP40" s="44"/>
      <c r="AQ40" s="17"/>
      <c r="AR40" s="17"/>
      <c r="AS40" s="44"/>
      <c r="AT40" s="17"/>
      <c r="AU40" s="17"/>
      <c r="AV40" s="44"/>
      <c r="AW40" s="18"/>
    </row>
    <row r="41" spans="1:49" ht="12" customHeight="1" x14ac:dyDescent="0.2">
      <c r="A41" s="15" t="s">
        <v>20</v>
      </c>
      <c r="B41" s="31">
        <f t="shared" si="1"/>
        <v>48.604651162790695</v>
      </c>
      <c r="C41" s="31">
        <f t="shared" si="2"/>
        <v>51.395348837209298</v>
      </c>
      <c r="D41" s="16"/>
      <c r="E41" s="31">
        <f t="shared" si="3"/>
        <v>55.932203389830505</v>
      </c>
      <c r="F41" s="31">
        <f t="shared" si="4"/>
        <v>44.067796610169488</v>
      </c>
      <c r="G41" s="16"/>
      <c r="H41" s="31">
        <f t="shared" si="5"/>
        <v>45.161290322580641</v>
      </c>
      <c r="I41" s="31">
        <f t="shared" si="6"/>
        <v>54.838709677419352</v>
      </c>
      <c r="J41" s="16"/>
      <c r="K41" s="31">
        <f t="shared" si="7"/>
        <v>46.153846153846153</v>
      </c>
      <c r="L41" s="31">
        <f t="shared" si="8"/>
        <v>53.846153846153847</v>
      </c>
      <c r="M41" s="16"/>
      <c r="N41" s="31">
        <f t="shared" si="9"/>
        <v>48.717948717948715</v>
      </c>
      <c r="O41" s="31">
        <f t="shared" si="10"/>
        <v>51.282051282051277</v>
      </c>
      <c r="P41" s="16"/>
      <c r="Q41" s="31">
        <f t="shared" si="11"/>
        <v>44.776119402985074</v>
      </c>
      <c r="R41" s="31">
        <f t="shared" si="12"/>
        <v>55.223880597014926</v>
      </c>
      <c r="S41" s="16"/>
      <c r="T41" s="31">
        <f t="shared" si="13"/>
        <v>50.684931506849317</v>
      </c>
      <c r="U41" s="31">
        <f t="shared" si="14"/>
        <v>49.315068493150683</v>
      </c>
      <c r="V41" s="18"/>
      <c r="W41" s="18"/>
      <c r="X41" s="44"/>
      <c r="Y41" s="17"/>
      <c r="Z41" s="17"/>
      <c r="AA41" s="44"/>
      <c r="AB41" s="17"/>
      <c r="AC41" s="17"/>
      <c r="AD41" s="44"/>
      <c r="AE41" s="17"/>
      <c r="AF41" s="17"/>
      <c r="AG41" s="44"/>
      <c r="AH41" s="17"/>
      <c r="AI41" s="17"/>
      <c r="AJ41" s="44"/>
      <c r="AK41" s="17"/>
      <c r="AL41" s="17"/>
      <c r="AM41" s="44"/>
      <c r="AN41" s="17"/>
      <c r="AO41" s="17"/>
      <c r="AP41" s="44"/>
      <c r="AQ41" s="17"/>
      <c r="AR41" s="17"/>
      <c r="AS41" s="44"/>
      <c r="AT41" s="17"/>
      <c r="AU41" s="17"/>
      <c r="AV41" s="44"/>
      <c r="AW41" s="18"/>
    </row>
    <row r="42" spans="1:49" ht="17.25" customHeight="1" x14ac:dyDescent="0.2">
      <c r="A42" s="15" t="s">
        <v>21</v>
      </c>
      <c r="B42" s="31">
        <f t="shared" si="1"/>
        <v>51.939710542091291</v>
      </c>
      <c r="C42" s="31">
        <f t="shared" si="2"/>
        <v>48.060289457908709</v>
      </c>
      <c r="D42" s="16"/>
      <c r="E42" s="31">
        <f t="shared" si="3"/>
        <v>49.581839904420548</v>
      </c>
      <c r="F42" s="31">
        <f t="shared" si="4"/>
        <v>50.418160095579445</v>
      </c>
      <c r="G42" s="16"/>
      <c r="H42" s="31">
        <f t="shared" si="5"/>
        <v>46.398503274087929</v>
      </c>
      <c r="I42" s="31">
        <f t="shared" si="6"/>
        <v>53.601496725912071</v>
      </c>
      <c r="J42" s="16"/>
      <c r="K42" s="31">
        <f t="shared" si="7"/>
        <v>49.127640036730945</v>
      </c>
      <c r="L42" s="31">
        <f t="shared" si="8"/>
        <v>50.872359963269055</v>
      </c>
      <c r="M42" s="16"/>
      <c r="N42" s="31">
        <f t="shared" si="9"/>
        <v>54.650777888116522</v>
      </c>
      <c r="O42" s="31">
        <f t="shared" si="10"/>
        <v>45.349222111883478</v>
      </c>
      <c r="P42" s="16"/>
      <c r="Q42" s="31">
        <f t="shared" si="11"/>
        <v>55.870712401055414</v>
      </c>
      <c r="R42" s="31">
        <f t="shared" si="12"/>
        <v>44.129287598944586</v>
      </c>
      <c r="S42" s="16"/>
      <c r="T42" s="31">
        <f t="shared" si="13"/>
        <v>58.695652173913047</v>
      </c>
      <c r="U42" s="31">
        <f t="shared" si="14"/>
        <v>41.304347826086953</v>
      </c>
      <c r="V42" s="18"/>
      <c r="W42" s="18"/>
      <c r="X42" s="44"/>
      <c r="Y42" s="17"/>
      <c r="Z42" s="17"/>
      <c r="AA42" s="44"/>
      <c r="AB42" s="17"/>
      <c r="AC42" s="17"/>
      <c r="AD42" s="44"/>
      <c r="AE42" s="17"/>
      <c r="AF42" s="17"/>
      <c r="AG42" s="44"/>
      <c r="AH42" s="17"/>
      <c r="AI42" s="17"/>
      <c r="AJ42" s="44"/>
      <c r="AK42" s="17"/>
      <c r="AL42" s="17"/>
      <c r="AM42" s="44"/>
      <c r="AN42" s="17"/>
      <c r="AO42" s="17"/>
      <c r="AP42" s="44"/>
      <c r="AQ42" s="17"/>
      <c r="AR42" s="17"/>
      <c r="AS42" s="44"/>
      <c r="AT42" s="17"/>
      <c r="AU42" s="17"/>
      <c r="AV42" s="44"/>
      <c r="AW42" s="18"/>
    </row>
    <row r="43" spans="1:49" ht="17.25" customHeight="1" x14ac:dyDescent="0.2">
      <c r="A43" s="21" t="s">
        <v>22</v>
      </c>
      <c r="B43" s="31">
        <f t="shared" si="1"/>
        <v>48.865933078823268</v>
      </c>
      <c r="C43" s="31">
        <f t="shared" si="2"/>
        <v>51.134066921176732</v>
      </c>
      <c r="D43" s="16"/>
      <c r="E43" s="31">
        <f t="shared" si="3"/>
        <v>48.169191919191917</v>
      </c>
      <c r="F43" s="31">
        <f t="shared" si="4"/>
        <v>51.830808080808076</v>
      </c>
      <c r="G43" s="16"/>
      <c r="H43" s="31">
        <f t="shared" si="5"/>
        <v>46.837407838571984</v>
      </c>
      <c r="I43" s="31">
        <f t="shared" si="6"/>
        <v>53.162592161428016</v>
      </c>
      <c r="J43" s="16"/>
      <c r="K43" s="31">
        <f t="shared" si="7"/>
        <v>48.702290076335878</v>
      </c>
      <c r="L43" s="31">
        <f t="shared" si="8"/>
        <v>51.297709923664122</v>
      </c>
      <c r="M43" s="16"/>
      <c r="N43" s="31">
        <f t="shared" si="9"/>
        <v>49.060707929602529</v>
      </c>
      <c r="O43" s="31">
        <f t="shared" si="10"/>
        <v>50.939292070397471</v>
      </c>
      <c r="P43" s="16"/>
      <c r="Q43" s="31">
        <f t="shared" si="11"/>
        <v>48.361790493770194</v>
      </c>
      <c r="R43" s="31">
        <f t="shared" si="12"/>
        <v>51.638209506229813</v>
      </c>
      <c r="S43" s="16"/>
      <c r="T43" s="31">
        <f t="shared" si="13"/>
        <v>54.017857142857139</v>
      </c>
      <c r="U43" s="31">
        <f t="shared" si="14"/>
        <v>45.982142857142854</v>
      </c>
      <c r="V43" s="23"/>
      <c r="W43" s="23"/>
      <c r="X43" s="44"/>
      <c r="Y43" s="17"/>
      <c r="Z43" s="17"/>
      <c r="AA43" s="44"/>
      <c r="AB43" s="17"/>
      <c r="AC43" s="17"/>
      <c r="AD43" s="44"/>
      <c r="AE43" s="17"/>
      <c r="AF43" s="17"/>
      <c r="AG43" s="44"/>
      <c r="AH43" s="17"/>
      <c r="AI43" s="17"/>
      <c r="AJ43" s="44"/>
      <c r="AK43" s="17"/>
      <c r="AL43" s="17"/>
      <c r="AM43" s="44"/>
      <c r="AN43" s="17"/>
      <c r="AO43" s="17"/>
      <c r="AP43" s="44"/>
      <c r="AQ43" s="17"/>
      <c r="AR43" s="17"/>
      <c r="AS43" s="44"/>
      <c r="AT43" s="17"/>
      <c r="AU43" s="17"/>
      <c r="AV43" s="44"/>
      <c r="AW43" s="23"/>
    </row>
    <row r="44" spans="1:49" ht="12" customHeight="1" x14ac:dyDescent="0.2">
      <c r="A44" s="24" t="s">
        <v>23</v>
      </c>
      <c r="B44" s="31">
        <f t="shared" si="1"/>
        <v>49.117796395024115</v>
      </c>
      <c r="C44" s="31">
        <f t="shared" si="2"/>
        <v>50.882203604975885</v>
      </c>
      <c r="D44" s="16"/>
      <c r="E44" s="31">
        <f t="shared" si="3"/>
        <v>48.238482384823847</v>
      </c>
      <c r="F44" s="31">
        <f t="shared" si="4"/>
        <v>51.761517615176153</v>
      </c>
      <c r="G44" s="16"/>
      <c r="H44" s="31">
        <f t="shared" si="5"/>
        <v>47.338568935427574</v>
      </c>
      <c r="I44" s="31">
        <f t="shared" si="6"/>
        <v>52.661431064572426</v>
      </c>
      <c r="J44" s="16"/>
      <c r="K44" s="31">
        <f t="shared" si="7"/>
        <v>48.861010234400794</v>
      </c>
      <c r="L44" s="31">
        <f t="shared" si="8"/>
        <v>51.138989765599206</v>
      </c>
      <c r="M44" s="16"/>
      <c r="N44" s="31">
        <f t="shared" si="9"/>
        <v>49.570718481699046</v>
      </c>
      <c r="O44" s="31">
        <f t="shared" si="10"/>
        <v>50.429281518300954</v>
      </c>
      <c r="P44" s="16"/>
      <c r="Q44" s="31">
        <f t="shared" si="11"/>
        <v>48.837209302325576</v>
      </c>
      <c r="R44" s="31">
        <f t="shared" si="12"/>
        <v>51.162790697674424</v>
      </c>
      <c r="S44" s="16"/>
      <c r="T44" s="31">
        <f t="shared" si="13"/>
        <v>53.876898481215029</v>
      </c>
      <c r="U44" s="31">
        <f t="shared" si="14"/>
        <v>46.123101518784971</v>
      </c>
      <c r="V44" s="23"/>
      <c r="W44" s="23"/>
      <c r="X44" s="44"/>
      <c r="Y44" s="17"/>
      <c r="Z44" s="17"/>
      <c r="AA44" s="44"/>
      <c r="AB44" s="17"/>
      <c r="AC44" s="17"/>
      <c r="AD44" s="44"/>
      <c r="AE44" s="17"/>
      <c r="AF44" s="17"/>
      <c r="AG44" s="44"/>
      <c r="AH44" s="17"/>
      <c r="AI44" s="17"/>
      <c r="AJ44" s="44"/>
      <c r="AK44" s="17"/>
      <c r="AL44" s="17"/>
      <c r="AM44" s="44"/>
      <c r="AN44" s="17"/>
      <c r="AO44" s="17"/>
      <c r="AP44" s="44"/>
      <c r="AQ44" s="17"/>
      <c r="AR44" s="17"/>
      <c r="AS44" s="44"/>
      <c r="AT44" s="17"/>
      <c r="AU44" s="17"/>
      <c r="AV44" s="44"/>
      <c r="AW44" s="23"/>
    </row>
    <row r="45" spans="1:49" ht="12" customHeight="1" x14ac:dyDescent="0.2">
      <c r="A45" s="24" t="s">
        <v>24</v>
      </c>
      <c r="B45" s="31">
        <f t="shared" si="1"/>
        <v>46.935797665369648</v>
      </c>
      <c r="C45" s="31">
        <f t="shared" si="2"/>
        <v>53.064202334630352</v>
      </c>
      <c r="D45" s="16"/>
      <c r="E45" s="31">
        <f t="shared" si="3"/>
        <v>47.222222222222221</v>
      </c>
      <c r="F45" s="31">
        <f t="shared" si="4"/>
        <v>52.777777777777779</v>
      </c>
      <c r="G45" s="16"/>
      <c r="H45" s="31">
        <f t="shared" si="5"/>
        <v>42.807017543859651</v>
      </c>
      <c r="I45" s="31">
        <f t="shared" si="6"/>
        <v>57.192982456140349</v>
      </c>
      <c r="J45" s="16"/>
      <c r="K45" s="31">
        <f t="shared" si="7"/>
        <v>46.747967479674799</v>
      </c>
      <c r="L45" s="31">
        <f t="shared" si="8"/>
        <v>53.252032520325201</v>
      </c>
      <c r="M45" s="16"/>
      <c r="N45" s="31">
        <f t="shared" si="9"/>
        <v>45.483359746434232</v>
      </c>
      <c r="O45" s="31">
        <f t="shared" si="10"/>
        <v>54.516640253565775</v>
      </c>
      <c r="P45" s="16"/>
      <c r="Q45" s="31">
        <f t="shared" si="11"/>
        <v>45.983379501385038</v>
      </c>
      <c r="R45" s="31">
        <f t="shared" si="12"/>
        <v>54.016620498614955</v>
      </c>
      <c r="S45" s="16"/>
      <c r="T45" s="31">
        <f t="shared" si="13"/>
        <v>54.57413249211357</v>
      </c>
      <c r="U45" s="31">
        <f t="shared" si="14"/>
        <v>45.425867507886437</v>
      </c>
      <c r="V45" s="23"/>
      <c r="W45" s="23"/>
      <c r="X45" s="44"/>
      <c r="Y45" s="17"/>
      <c r="Z45" s="17"/>
      <c r="AA45" s="44"/>
      <c r="AB45" s="17"/>
      <c r="AC45" s="17"/>
      <c r="AD45" s="44"/>
      <c r="AE45" s="17"/>
      <c r="AF45" s="17"/>
      <c r="AG45" s="44"/>
      <c r="AH45" s="17"/>
      <c r="AI45" s="17"/>
      <c r="AJ45" s="44"/>
      <c r="AK45" s="17"/>
      <c r="AL45" s="17"/>
      <c r="AM45" s="44"/>
      <c r="AN45" s="17"/>
      <c r="AO45" s="17"/>
      <c r="AP45" s="44"/>
      <c r="AQ45" s="17"/>
      <c r="AR45" s="17"/>
      <c r="AS45" s="44"/>
      <c r="AT45" s="17"/>
      <c r="AU45" s="17"/>
      <c r="AV45" s="44"/>
      <c r="AW45" s="23"/>
    </row>
    <row r="46" spans="1:49" ht="17.25" customHeight="1" thickBot="1" x14ac:dyDescent="0.25">
      <c r="A46" s="33" t="s">
        <v>25</v>
      </c>
      <c r="B46" s="34">
        <f t="shared" si="1"/>
        <v>50.08308182712198</v>
      </c>
      <c r="C46" s="34">
        <f t="shared" si="2"/>
        <v>49.91691817287802</v>
      </c>
      <c r="D46" s="35"/>
      <c r="E46" s="34">
        <f t="shared" si="3"/>
        <v>48.657579512598097</v>
      </c>
      <c r="F46" s="34">
        <f t="shared" si="4"/>
        <v>51.342420487401895</v>
      </c>
      <c r="G46" s="35"/>
      <c r="H46" s="34">
        <f t="shared" si="5"/>
        <v>46.638388123011666</v>
      </c>
      <c r="I46" s="34">
        <f t="shared" si="6"/>
        <v>53.361611876988334</v>
      </c>
      <c r="J46" s="35"/>
      <c r="K46" s="34">
        <f t="shared" si="7"/>
        <v>48.872180451127818</v>
      </c>
      <c r="L46" s="34">
        <f t="shared" si="8"/>
        <v>51.127819548872175</v>
      </c>
      <c r="M46" s="35"/>
      <c r="N46" s="34">
        <f t="shared" si="9"/>
        <v>51.151275068086157</v>
      </c>
      <c r="O46" s="34">
        <f t="shared" si="10"/>
        <v>48.848724931913843</v>
      </c>
      <c r="P46" s="35"/>
      <c r="Q46" s="34">
        <f t="shared" si="11"/>
        <v>51.452620146619601</v>
      </c>
      <c r="R46" s="34">
        <f t="shared" si="12"/>
        <v>48.547379853380399</v>
      </c>
      <c r="S46" s="35"/>
      <c r="T46" s="34">
        <f t="shared" si="13"/>
        <v>55.997056659308321</v>
      </c>
      <c r="U46" s="34">
        <f t="shared" si="14"/>
        <v>44.002943340691687</v>
      </c>
      <c r="V46" s="28"/>
      <c r="W46" s="28"/>
      <c r="X46" s="44"/>
      <c r="Y46" s="17"/>
      <c r="Z46" s="17"/>
      <c r="AA46" s="44"/>
      <c r="AB46" s="17"/>
      <c r="AC46" s="17"/>
      <c r="AD46" s="44"/>
      <c r="AE46" s="17"/>
      <c r="AF46" s="17"/>
      <c r="AG46" s="44"/>
      <c r="AH46" s="17"/>
      <c r="AI46" s="17"/>
      <c r="AJ46" s="44"/>
      <c r="AK46" s="17"/>
      <c r="AL46" s="17"/>
      <c r="AM46" s="44"/>
      <c r="AN46" s="17"/>
      <c r="AO46" s="17"/>
      <c r="AP46" s="44"/>
      <c r="AQ46" s="17"/>
      <c r="AR46" s="17"/>
      <c r="AS46" s="44"/>
      <c r="AT46" s="17"/>
      <c r="AU46" s="17"/>
      <c r="AV46" s="44"/>
      <c r="AW46" s="28"/>
    </row>
    <row r="47" spans="1:49" ht="12" customHeight="1" x14ac:dyDescent="0.2">
      <c r="A47" s="36" t="s">
        <v>28</v>
      </c>
      <c r="B47" s="37"/>
      <c r="C47" s="37"/>
      <c r="D47" s="3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44"/>
      <c r="Y47" s="17"/>
      <c r="Z47" s="17"/>
      <c r="AA47" s="44"/>
      <c r="AB47" s="17"/>
      <c r="AC47" s="17"/>
      <c r="AD47" s="44"/>
      <c r="AE47" s="17"/>
      <c r="AF47" s="17"/>
      <c r="AG47" s="44"/>
      <c r="AH47" s="17"/>
      <c r="AI47" s="17"/>
      <c r="AJ47" s="44"/>
      <c r="AK47" s="17"/>
      <c r="AL47" s="17"/>
      <c r="AM47" s="44"/>
      <c r="AN47" s="17"/>
      <c r="AO47" s="17"/>
      <c r="AP47" s="44"/>
      <c r="AQ47" s="17"/>
      <c r="AR47" s="17"/>
      <c r="AS47" s="44"/>
      <c r="AT47" s="17"/>
      <c r="AU47" s="17"/>
      <c r="AV47" s="44"/>
      <c r="AW47" s="18"/>
    </row>
    <row r="48" spans="1:49" ht="12" customHeight="1" x14ac:dyDescent="0.2">
      <c r="A48" s="36" t="s">
        <v>40</v>
      </c>
      <c r="B48" s="37"/>
      <c r="C48" s="37"/>
      <c r="D48" s="3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44"/>
      <c r="Y48" s="17"/>
      <c r="Z48" s="17"/>
      <c r="AA48" s="44"/>
      <c r="AB48" s="17"/>
      <c r="AC48" s="17"/>
      <c r="AD48" s="44"/>
      <c r="AE48" s="17"/>
      <c r="AF48" s="17"/>
      <c r="AG48" s="44"/>
      <c r="AH48" s="17"/>
      <c r="AI48" s="17"/>
      <c r="AJ48" s="44"/>
      <c r="AK48" s="17"/>
      <c r="AL48" s="17"/>
      <c r="AM48" s="44"/>
      <c r="AN48" s="17"/>
      <c r="AO48" s="17"/>
      <c r="AP48" s="44"/>
      <c r="AQ48" s="17"/>
      <c r="AR48" s="17"/>
      <c r="AS48" s="44"/>
      <c r="AT48" s="17"/>
      <c r="AU48" s="17"/>
      <c r="AV48" s="44"/>
      <c r="AW48" s="18"/>
    </row>
    <row r="49" spans="1:49" x14ac:dyDescent="0.2">
      <c r="A49" s="38"/>
      <c r="B49" s="29"/>
      <c r="C49" s="29"/>
      <c r="D49" s="29"/>
      <c r="E49" s="14"/>
      <c r="F49" s="14"/>
      <c r="G49" s="1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44"/>
      <c r="Y49" s="17"/>
      <c r="Z49" s="17"/>
      <c r="AA49" s="44"/>
      <c r="AB49" s="17"/>
      <c r="AC49" s="17"/>
      <c r="AD49" s="44"/>
      <c r="AE49" s="17"/>
      <c r="AF49" s="17"/>
      <c r="AG49" s="44"/>
      <c r="AH49" s="17"/>
      <c r="AI49" s="17"/>
      <c r="AJ49" s="44"/>
      <c r="AK49" s="17"/>
      <c r="AL49" s="17"/>
      <c r="AM49" s="44"/>
      <c r="AN49" s="17"/>
      <c r="AO49" s="17"/>
      <c r="AP49" s="44"/>
      <c r="AQ49" s="17"/>
      <c r="AR49" s="17"/>
      <c r="AS49" s="44"/>
      <c r="AT49" s="17"/>
      <c r="AU49" s="17"/>
      <c r="AV49" s="44"/>
      <c r="AW49" s="30"/>
    </row>
    <row r="50" spans="1:49" x14ac:dyDescent="0.2">
      <c r="B50" s="37"/>
      <c r="C50" s="37"/>
      <c r="D50" s="3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4"/>
      <c r="Y50" s="17"/>
      <c r="Z50" s="17"/>
      <c r="AA50" s="44"/>
      <c r="AB50" s="17"/>
      <c r="AC50" s="17"/>
      <c r="AD50" s="44"/>
      <c r="AE50" s="17"/>
      <c r="AF50" s="17"/>
      <c r="AG50" s="44"/>
      <c r="AH50" s="17"/>
      <c r="AI50" s="17"/>
      <c r="AJ50" s="44"/>
      <c r="AK50" s="17"/>
      <c r="AL50" s="17"/>
      <c r="AM50" s="44"/>
      <c r="AN50" s="17"/>
      <c r="AO50" s="17"/>
      <c r="AP50" s="44"/>
      <c r="AQ50" s="17"/>
      <c r="AR50" s="17"/>
      <c r="AS50" s="44"/>
      <c r="AT50" s="17"/>
      <c r="AU50" s="17"/>
      <c r="AV50" s="44"/>
      <c r="AW50" s="18"/>
    </row>
    <row r="51" spans="1:49" x14ac:dyDescent="0.2">
      <c r="A51" s="32"/>
      <c r="B51" s="18"/>
      <c r="C51" s="18"/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44"/>
      <c r="Y51" s="17"/>
      <c r="Z51" s="17"/>
      <c r="AA51" s="44"/>
      <c r="AB51" s="17"/>
      <c r="AC51" s="17"/>
      <c r="AD51" s="44"/>
      <c r="AE51" s="17"/>
      <c r="AF51" s="17"/>
      <c r="AG51" s="44"/>
      <c r="AH51" s="17"/>
      <c r="AI51" s="17"/>
      <c r="AJ51" s="44"/>
      <c r="AK51" s="17"/>
      <c r="AL51" s="17"/>
      <c r="AM51" s="44"/>
      <c r="AN51" s="17"/>
      <c r="AO51" s="17"/>
      <c r="AP51" s="44"/>
      <c r="AQ51" s="17"/>
      <c r="AR51" s="17"/>
      <c r="AS51" s="44"/>
      <c r="AT51" s="17"/>
      <c r="AU51" s="17"/>
      <c r="AV51" s="44"/>
      <c r="AW51" s="18"/>
    </row>
    <row r="52" spans="1:49" x14ac:dyDescent="0.2">
      <c r="A52" s="32"/>
      <c r="B52" s="18"/>
      <c r="C52" s="18"/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44"/>
      <c r="Y52" s="17"/>
      <c r="Z52" s="17"/>
      <c r="AA52" s="44"/>
      <c r="AB52" s="17"/>
      <c r="AC52" s="17"/>
      <c r="AD52" s="44"/>
      <c r="AE52" s="17"/>
      <c r="AF52" s="17"/>
      <c r="AG52" s="44"/>
      <c r="AH52" s="17"/>
      <c r="AI52" s="17"/>
      <c r="AJ52" s="44"/>
      <c r="AK52" s="17"/>
      <c r="AL52" s="17"/>
      <c r="AM52" s="44"/>
      <c r="AN52" s="17"/>
      <c r="AO52" s="17"/>
      <c r="AP52" s="44"/>
      <c r="AQ52" s="17"/>
      <c r="AR52" s="17"/>
      <c r="AS52" s="44"/>
      <c r="AT52" s="17"/>
      <c r="AU52" s="17"/>
      <c r="AV52" s="44"/>
      <c r="AW52" s="18"/>
    </row>
    <row r="53" spans="1:49" x14ac:dyDescent="0.2">
      <c r="A53" s="32"/>
      <c r="B53" s="18"/>
      <c r="C53" s="18"/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44"/>
      <c r="Y53" s="17"/>
      <c r="Z53" s="17"/>
      <c r="AA53" s="44"/>
      <c r="AB53" s="17"/>
      <c r="AC53" s="17"/>
      <c r="AD53" s="44"/>
      <c r="AE53" s="17"/>
      <c r="AF53" s="17"/>
      <c r="AG53" s="44"/>
      <c r="AH53" s="17"/>
      <c r="AI53" s="17"/>
      <c r="AJ53" s="44"/>
      <c r="AK53" s="17"/>
      <c r="AL53" s="17"/>
      <c r="AM53" s="44"/>
      <c r="AN53" s="17"/>
      <c r="AO53" s="17"/>
      <c r="AP53" s="44"/>
      <c r="AQ53" s="17"/>
      <c r="AR53" s="17"/>
      <c r="AS53" s="44"/>
      <c r="AT53" s="17"/>
      <c r="AU53" s="17"/>
      <c r="AV53" s="44"/>
      <c r="AW53" s="18"/>
    </row>
    <row r="54" spans="1:49" x14ac:dyDescent="0.2">
      <c r="A54" s="32"/>
      <c r="B54" s="18"/>
      <c r="C54" s="18"/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"/>
      <c r="Y54" s="17"/>
      <c r="Z54" s="17"/>
      <c r="AA54" s="44"/>
      <c r="AB54" s="17"/>
      <c r="AC54" s="17"/>
      <c r="AD54" s="44"/>
      <c r="AE54" s="17"/>
      <c r="AF54" s="17"/>
      <c r="AG54" s="44"/>
      <c r="AH54" s="17"/>
      <c r="AI54" s="17"/>
      <c r="AJ54" s="44"/>
      <c r="AK54" s="17"/>
      <c r="AL54" s="17"/>
      <c r="AM54" s="44"/>
      <c r="AN54" s="17"/>
      <c r="AO54" s="17"/>
      <c r="AP54" s="44"/>
      <c r="AQ54" s="17"/>
      <c r="AR54" s="17"/>
      <c r="AS54" s="44"/>
      <c r="AT54" s="17"/>
      <c r="AU54" s="17"/>
      <c r="AV54" s="44"/>
      <c r="AW54" s="18"/>
    </row>
    <row r="55" spans="1:49" x14ac:dyDescent="0.2">
      <c r="A55" s="32"/>
      <c r="B55" s="18"/>
      <c r="C55" s="18"/>
      <c r="D55" s="3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4"/>
      <c r="Y55" s="17"/>
      <c r="Z55" s="17"/>
      <c r="AA55" s="44"/>
      <c r="AB55" s="17"/>
      <c r="AC55" s="17"/>
      <c r="AD55" s="44"/>
      <c r="AE55" s="17"/>
      <c r="AF55" s="17"/>
      <c r="AG55" s="44"/>
      <c r="AH55" s="17"/>
      <c r="AI55" s="17"/>
      <c r="AJ55" s="44"/>
      <c r="AK55" s="17"/>
      <c r="AL55" s="17"/>
      <c r="AM55" s="44"/>
      <c r="AN55" s="17"/>
      <c r="AO55" s="17"/>
      <c r="AP55" s="44"/>
      <c r="AQ55" s="17"/>
      <c r="AR55" s="17"/>
      <c r="AS55" s="44"/>
      <c r="AT55" s="17"/>
      <c r="AU55" s="17"/>
      <c r="AV55" s="44"/>
      <c r="AW55" s="18"/>
    </row>
    <row r="56" spans="1:49" x14ac:dyDescent="0.2">
      <c r="A56" s="32"/>
      <c r="B56" s="18"/>
      <c r="C56" s="18"/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44"/>
      <c r="Y56" s="17"/>
      <c r="Z56" s="17"/>
      <c r="AA56" s="44"/>
      <c r="AB56" s="17"/>
      <c r="AC56" s="17"/>
      <c r="AD56" s="44"/>
      <c r="AE56" s="17"/>
      <c r="AF56" s="17"/>
      <c r="AG56" s="44"/>
      <c r="AH56" s="17"/>
      <c r="AI56" s="17"/>
      <c r="AJ56" s="44"/>
      <c r="AK56" s="17"/>
      <c r="AL56" s="17"/>
      <c r="AM56" s="44"/>
      <c r="AN56" s="17"/>
      <c r="AO56" s="17"/>
      <c r="AP56" s="44"/>
      <c r="AQ56" s="17"/>
      <c r="AR56" s="17"/>
      <c r="AS56" s="44"/>
      <c r="AT56" s="17"/>
      <c r="AU56" s="17"/>
      <c r="AV56" s="44"/>
      <c r="AW56" s="18"/>
    </row>
    <row r="57" spans="1:49" x14ac:dyDescent="0.2">
      <c r="A57" s="32"/>
      <c r="B57" s="18"/>
      <c r="C57" s="18"/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44"/>
      <c r="Y57" s="17"/>
      <c r="Z57" s="17"/>
      <c r="AA57" s="44"/>
      <c r="AB57" s="17"/>
      <c r="AC57" s="17"/>
      <c r="AD57" s="44"/>
      <c r="AE57" s="17"/>
      <c r="AF57" s="17"/>
      <c r="AG57" s="44"/>
      <c r="AH57" s="17"/>
      <c r="AI57" s="17"/>
      <c r="AJ57" s="44"/>
      <c r="AK57" s="17"/>
      <c r="AL57" s="17"/>
      <c r="AM57" s="44"/>
      <c r="AN57" s="17"/>
      <c r="AO57" s="17"/>
      <c r="AP57" s="44"/>
      <c r="AQ57" s="17"/>
      <c r="AR57" s="17"/>
      <c r="AS57" s="44"/>
      <c r="AT57" s="17"/>
      <c r="AU57" s="17"/>
      <c r="AV57" s="44"/>
      <c r="AW57" s="18"/>
    </row>
    <row r="58" spans="1:49" x14ac:dyDescent="0.2">
      <c r="A58" s="32"/>
      <c r="B58" s="18"/>
      <c r="C58" s="18"/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44"/>
      <c r="Y58" s="17"/>
      <c r="Z58" s="17"/>
      <c r="AA58" s="44"/>
      <c r="AB58" s="17"/>
      <c r="AC58" s="17"/>
      <c r="AD58" s="44"/>
      <c r="AE58" s="17"/>
      <c r="AF58" s="17"/>
      <c r="AG58" s="44"/>
      <c r="AH58" s="17"/>
      <c r="AI58" s="17"/>
      <c r="AJ58" s="44"/>
      <c r="AK58" s="17"/>
      <c r="AL58" s="17"/>
      <c r="AM58" s="44"/>
      <c r="AN58" s="17"/>
      <c r="AO58" s="17"/>
      <c r="AP58" s="44"/>
      <c r="AQ58" s="17"/>
      <c r="AR58" s="17"/>
      <c r="AS58" s="44"/>
      <c r="AT58" s="17"/>
      <c r="AU58" s="17"/>
      <c r="AV58" s="44"/>
      <c r="AW58" s="18"/>
    </row>
    <row r="59" spans="1:49" x14ac:dyDescent="0.2">
      <c r="A59" s="32"/>
      <c r="B59" s="18"/>
      <c r="C59" s="18"/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</row>
    <row r="60" spans="1:49" x14ac:dyDescent="0.2">
      <c r="A60" s="32"/>
      <c r="B60" s="18"/>
      <c r="C60" s="18"/>
      <c r="D60" s="3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</row>
    <row r="61" spans="1:49" x14ac:dyDescent="0.2">
      <c r="A61" s="32"/>
      <c r="B61" s="18"/>
      <c r="C61" s="18"/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</row>
    <row r="62" spans="1:49" x14ac:dyDescent="0.2">
      <c r="A62" s="32"/>
      <c r="B62" s="18"/>
      <c r="C62" s="18"/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</row>
    <row r="63" spans="1:49" x14ac:dyDescent="0.2">
      <c r="A63" s="32"/>
      <c r="B63" s="18"/>
      <c r="C63" s="18"/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</row>
    <row r="64" spans="1:49" x14ac:dyDescent="0.2">
      <c r="A64" s="32"/>
      <c r="B64" s="18"/>
      <c r="C64" s="18"/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</row>
    <row r="65" spans="1:49" x14ac:dyDescent="0.2">
      <c r="A65" s="32"/>
      <c r="B65" s="18"/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</row>
    <row r="66" spans="1:49" ht="15.75" customHeight="1" x14ac:dyDescent="0.2">
      <c r="A66" s="32"/>
      <c r="B66" s="18"/>
      <c r="C66" s="18"/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</row>
    <row r="67" spans="1:49" ht="15.75" customHeight="1" x14ac:dyDescent="0.2">
      <c r="A67" s="39"/>
      <c r="B67" s="18"/>
      <c r="C67" s="18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</row>
    <row r="68" spans="1:49" x14ac:dyDescent="0.2">
      <c r="A68" s="40"/>
      <c r="B68" s="18"/>
      <c r="C68" s="18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</row>
    <row r="69" spans="1:49" x14ac:dyDescent="0.2">
      <c r="A69" s="41"/>
      <c r="B69" s="18"/>
      <c r="C69" s="18"/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</row>
    <row r="70" spans="1:49" ht="15" customHeight="1" x14ac:dyDescent="0.2">
      <c r="A70" s="42"/>
      <c r="B70" s="18"/>
      <c r="C70" s="18"/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</row>
    <row r="71" spans="1:49" x14ac:dyDescent="0.2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49" x14ac:dyDescent="0.2">
      <c r="B72" s="43"/>
    </row>
  </sheetData>
  <mergeCells count="7">
    <mergeCell ref="T3:U3"/>
    <mergeCell ref="B3:C3"/>
    <mergeCell ref="E3:F3"/>
    <mergeCell ref="H3:I3"/>
    <mergeCell ref="K3:L3"/>
    <mergeCell ref="N3:O3"/>
    <mergeCell ref="Q3:R3"/>
  </mergeCells>
  <pageMargins left="0.15748031496062992" right="0" top="0.39370078740157483" bottom="0.19685039370078741" header="0.51181102362204722" footer="0.51181102362204722"/>
  <pageSetup paperSize="9" orientation="portrait" r:id="rId1"/>
  <headerFooter alignWithMargins="0"/>
  <ignoredErrors>
    <ignoredError sqref="E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>Ålands landskapsstyrelse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statistik- och utredningsbyrå</dc:creator>
  <cp:lastModifiedBy>Kenth Häggblom</cp:lastModifiedBy>
  <cp:lastPrinted>2024-04-26T13:49:36Z</cp:lastPrinted>
  <dcterms:created xsi:type="dcterms:W3CDTF">2008-11-19T08:49:09Z</dcterms:created>
  <dcterms:modified xsi:type="dcterms:W3CDTF">2026-04-08T10:38:34Z</dcterms:modified>
</cp:coreProperties>
</file>