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Befolkning\"/>
    </mc:Choice>
  </mc:AlternateContent>
  <xr:revisionPtr revIDLastSave="0" documentId="13_ncr:1_{F56A915A-ECCE-4F52-A3B3-7EA541F639D3}" xr6:coauthVersionLast="47" xr6:coauthVersionMax="47" xr10:uidLastSave="{00000000-0000-0000-0000-000000000000}"/>
  <bookViews>
    <workbookView xWindow="3075" yWindow="3075" windowWidth="25050" windowHeight="13905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0" i="1" l="1"/>
  <c r="J60" i="1" s="1"/>
  <c r="G60" i="1"/>
  <c r="D60" i="1"/>
  <c r="G59" i="1"/>
  <c r="D59" i="1"/>
  <c r="H59" i="1" s="1"/>
  <c r="J59" i="1" s="1"/>
  <c r="G58" i="1" l="1"/>
  <c r="D58" i="1"/>
  <c r="H58" i="1" s="1"/>
  <c r="J58" i="1" s="1"/>
  <c r="D61" i="1" l="1"/>
  <c r="G61" i="1"/>
  <c r="G57" i="1"/>
  <c r="D57" i="1"/>
  <c r="H57" i="1" s="1"/>
  <c r="J57" i="1" s="1"/>
  <c r="H61" i="1" l="1"/>
  <c r="J61" i="1" s="1"/>
  <c r="G56" i="1"/>
  <c r="D56" i="1"/>
  <c r="I66" i="1"/>
  <c r="F66" i="1"/>
  <c r="E66" i="1"/>
  <c r="C66" i="1"/>
  <c r="B66" i="1"/>
  <c r="H56" i="1" l="1"/>
  <c r="J56" i="1" s="1"/>
  <c r="G55" i="1"/>
  <c r="D55" i="1"/>
  <c r="H55" i="1" l="1"/>
  <c r="J55" i="1" s="1"/>
  <c r="D54" i="1"/>
  <c r="G54" i="1"/>
  <c r="H54" i="1" l="1"/>
  <c r="G53" i="1"/>
  <c r="J54" i="1" l="1"/>
  <c r="D53" i="1"/>
  <c r="H53" i="1" s="1"/>
  <c r="J53" i="1" s="1"/>
  <c r="G52" i="1" l="1"/>
  <c r="D52" i="1"/>
  <c r="H52" i="1" l="1"/>
  <c r="J52" i="1" s="1"/>
  <c r="G50" i="1"/>
  <c r="D50" i="1"/>
  <c r="H50" i="1" l="1"/>
  <c r="J50" i="1" s="1"/>
  <c r="G51" i="1"/>
  <c r="D51" i="1"/>
  <c r="G49" i="1"/>
  <c r="D49" i="1"/>
  <c r="G48" i="1"/>
  <c r="D48" i="1"/>
  <c r="G47" i="1"/>
  <c r="D47" i="1"/>
  <c r="D7" i="1"/>
  <c r="D8" i="1"/>
  <c r="D9" i="1"/>
  <c r="D10" i="1"/>
  <c r="D11" i="1"/>
  <c r="D12" i="1"/>
  <c r="D13" i="1"/>
  <c r="H13" i="1" s="1"/>
  <c r="J13" i="1" s="1"/>
  <c r="D14" i="1"/>
  <c r="D15" i="1"/>
  <c r="D16" i="1"/>
  <c r="D17" i="1"/>
  <c r="D18" i="1"/>
  <c r="D19" i="1"/>
  <c r="D20" i="1"/>
  <c r="D21" i="1"/>
  <c r="H21" i="1" s="1"/>
  <c r="J21" i="1" s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40" i="1"/>
  <c r="D41" i="1"/>
  <c r="D42" i="1"/>
  <c r="D43" i="1"/>
  <c r="D44" i="1"/>
  <c r="D45" i="1"/>
  <c r="D46" i="1"/>
  <c r="D39" i="1"/>
  <c r="C62" i="1"/>
  <c r="E62" i="1"/>
  <c r="F62" i="1"/>
  <c r="I62" i="1"/>
  <c r="C63" i="1"/>
  <c r="E63" i="1"/>
  <c r="F63" i="1"/>
  <c r="I63" i="1"/>
  <c r="C64" i="1"/>
  <c r="E64" i="1"/>
  <c r="F64" i="1"/>
  <c r="I64" i="1"/>
  <c r="C65" i="1"/>
  <c r="E65" i="1"/>
  <c r="F65" i="1"/>
  <c r="I65" i="1"/>
  <c r="B65" i="1"/>
  <c r="B64" i="1"/>
  <c r="B63" i="1"/>
  <c r="B62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7" i="1"/>
  <c r="H24" i="1" l="1"/>
  <c r="J24" i="1" s="1"/>
  <c r="H15" i="1"/>
  <c r="J15" i="1" s="1"/>
  <c r="H7" i="1"/>
  <c r="J7" i="1" s="1"/>
  <c r="H31" i="1"/>
  <c r="J31" i="1" s="1"/>
  <c r="H23" i="1"/>
  <c r="J23" i="1" s="1"/>
  <c r="G66" i="1"/>
  <c r="H34" i="1"/>
  <c r="J34" i="1" s="1"/>
  <c r="H40" i="1"/>
  <c r="J40" i="1" s="1"/>
  <c r="H35" i="1"/>
  <c r="J35" i="1" s="1"/>
  <c r="H14" i="1"/>
  <c r="J14" i="1" s="1"/>
  <c r="H51" i="1"/>
  <c r="J51" i="1" s="1"/>
  <c r="H28" i="1"/>
  <c r="J28" i="1" s="1"/>
  <c r="H19" i="1"/>
  <c r="J19" i="1" s="1"/>
  <c r="H11" i="1"/>
  <c r="J11" i="1" s="1"/>
  <c r="D66" i="1"/>
  <c r="H49" i="1"/>
  <c r="J49" i="1" s="1"/>
  <c r="H27" i="1"/>
  <c r="J27" i="1" s="1"/>
  <c r="H20" i="1"/>
  <c r="J20" i="1" s="1"/>
  <c r="H39" i="1"/>
  <c r="J39" i="1" s="1"/>
  <c r="H38" i="1"/>
  <c r="J38" i="1" s="1"/>
  <c r="G62" i="1"/>
  <c r="H48" i="1"/>
  <c r="J48" i="1" s="1"/>
  <c r="H43" i="1"/>
  <c r="J43" i="1" s="1"/>
  <c r="H26" i="1"/>
  <c r="J26" i="1" s="1"/>
  <c r="H18" i="1"/>
  <c r="J18" i="1" s="1"/>
  <c r="H10" i="1"/>
  <c r="J10" i="1" s="1"/>
  <c r="H42" i="1"/>
  <c r="J42" i="1" s="1"/>
  <c r="H33" i="1"/>
  <c r="J33" i="1" s="1"/>
  <c r="H17" i="1"/>
  <c r="J17" i="1" s="1"/>
  <c r="H44" i="1"/>
  <c r="J44" i="1" s="1"/>
  <c r="H30" i="1"/>
  <c r="J30" i="1" s="1"/>
  <c r="H22" i="1"/>
  <c r="J22" i="1" s="1"/>
  <c r="H47" i="1"/>
  <c r="D63" i="1"/>
  <c r="H45" i="1"/>
  <c r="J45" i="1" s="1"/>
  <c r="H41" i="1"/>
  <c r="J41" i="1" s="1"/>
  <c r="H36" i="1"/>
  <c r="J36" i="1" s="1"/>
  <c r="H32" i="1"/>
  <c r="J32" i="1" s="1"/>
  <c r="D64" i="1"/>
  <c r="H16" i="1"/>
  <c r="J16" i="1" s="1"/>
  <c r="H12" i="1"/>
  <c r="J12" i="1" s="1"/>
  <c r="H8" i="1"/>
  <c r="J8" i="1" s="1"/>
  <c r="G64" i="1"/>
  <c r="H46" i="1"/>
  <c r="J46" i="1" s="1"/>
  <c r="D65" i="1"/>
  <c r="H29" i="1"/>
  <c r="J29" i="1" s="1"/>
  <c r="H25" i="1"/>
  <c r="J25" i="1" s="1"/>
  <c r="H9" i="1"/>
  <c r="J9" i="1" s="1"/>
  <c r="G65" i="1"/>
  <c r="G63" i="1"/>
  <c r="D62" i="1"/>
  <c r="H37" i="1"/>
  <c r="H66" i="1" l="1"/>
  <c r="H62" i="1"/>
  <c r="J64" i="1"/>
  <c r="J47" i="1"/>
  <c r="J66" i="1" s="1"/>
  <c r="H63" i="1"/>
  <c r="J63" i="1"/>
  <c r="J62" i="1"/>
  <c r="H64" i="1"/>
  <c r="J37" i="1"/>
  <c r="J65" i="1" s="1"/>
  <c r="H65" i="1"/>
</calcChain>
</file>

<file path=xl/sharedStrings.xml><?xml version="1.0" encoding="utf-8"?>
<sst xmlns="http://schemas.openxmlformats.org/spreadsheetml/2006/main" count="74" uniqueCount="71">
  <si>
    <t>Födda</t>
  </si>
  <si>
    <t>Födelse-</t>
  </si>
  <si>
    <t>Flyttnings-</t>
  </si>
  <si>
    <t>netto</t>
  </si>
  <si>
    <t>1991-2000</t>
  </si>
  <si>
    <t>1981-1990</t>
  </si>
  <si>
    <t>1971-1980</t>
  </si>
  <si>
    <t>-</t>
  </si>
  <si>
    <t>Ålands statistik- och utredningsbyrå</t>
  </si>
  <si>
    <t>År</t>
  </si>
  <si>
    <t>Döda</t>
  </si>
  <si>
    <t>2001-2010</t>
  </si>
  <si>
    <t>Inflytt-</t>
  </si>
  <si>
    <t>Utflytt-</t>
  </si>
  <si>
    <t>Folk-</t>
  </si>
  <si>
    <t>Korri-</t>
  </si>
  <si>
    <t>Hela för-</t>
  </si>
  <si>
    <t>In-</t>
  </si>
  <si>
    <t>ning</t>
  </si>
  <si>
    <t>ökning</t>
  </si>
  <si>
    <t>gering</t>
  </si>
  <si>
    <t>ändringen</t>
  </si>
  <si>
    <t>vånare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</si>
  <si>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</si>
  <si>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</si>
  <si>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</si>
  <si>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</si>
  <si>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</si>
  <si>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</si>
  <si>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</si>
  <si>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</si>
  <si>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</si>
  <si>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</si>
  <si>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</si>
  <si>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</si>
  <si>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</si>
  <si>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</si>
  <si>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</si>
  <si>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</si>
  <si>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</si>
  <si>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</si>
  <si>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</si>
  <si>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</si>
  <si>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</si>
  <si>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</si>
  <si>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</si>
  <si>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</si>
  <si>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</si>
  <si>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</si>
  <si>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</si>
  <si>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</si>
  <si>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</si>
  <si>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</si>
  <si>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</si>
  <si>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</si>
  <si>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</si>
  <si>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</si>
  <si>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</si>
  <si>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</si>
  <si>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</si>
  <si>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</si>
  <si>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</si>
  <si>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</si>
  <si>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Källa: ÅSUB, Statistikcentralen, Befolkning</t>
  </si>
  <si>
    <t>1) Siffrorna för 2020 är preliminära</t>
  </si>
  <si>
    <t>Födelsenetto</t>
  </si>
  <si>
    <t>Flyttningsnetto</t>
  </si>
  <si>
    <t>2011-2020</t>
  </si>
  <si>
    <t>Befolkningsrörelsen i Mariehamn 1971-2025</t>
  </si>
  <si>
    <t>Födelse- och flyttningsnetto i Mariehamn 1971–2025</t>
  </si>
  <si>
    <t>Senast uppdaterad 1.6.2026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</si>
</sst>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2" fillId="0" borderId="1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2" xfId="0" applyFont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3" fontId="2" fillId="0" borderId="1" xfId="0" applyNumberFormat="1" applyFont="1" applyBorder="1"/>
    <xf numFmtId="0" fontId="4" fillId="0" borderId="0" xfId="0" applyFont="1"/>
    <xf numFmtId="0" fontId="5" fillId="0" borderId="0" xfId="0" applyFont="1"/>
    <xf numFmtId="3" fontId="2" fillId="2" borderId="0" xfId="0" applyNumberFormat="1" applyFont="1" applyFill="1"/>
    <xf numFmtId="0" fontId="2" fillId="0" borderId="0" xfId="0" applyFont="1" applyAlignment="1">
      <alignment horizontal="right"/>
    </xf>
    <xf numFmtId="0" fontId="6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76829455864337E-2"/>
          <c:y val="0.13180937028540723"/>
          <c:w val="0.6743171128216271"/>
          <c:h val="0.75602124537582416"/>
        </c:manualLayout>
      </c:layout>
      <c:lineChart>
        <c:grouping val="standard"/>
        <c:varyColors val="0"/>
        <c:ser>
          <c:idx val="1"/>
          <c:order val="0"/>
          <c:tx>
            <c:strRef>
              <c:f>Blad1!$G$5</c:f>
              <c:strCache>
                <c:ptCount val="1"/>
                <c:pt idx="0">
                  <c:v>Flyttningsnetto</c:v>
                </c:pt>
              </c:strCache>
            </c:strRef>
          </c:tx>
          <c:spPr>
            <a:ln w="4127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Blad1!$A$6:$A$61</c:f>
              <c:strCache>
                <c:ptCount val="5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</c:strCache>
            </c:strRef>
          </c:cat>
          <c:val>
            <c:numRef>
              <c:f>Blad1!$G$6:$G$61</c:f>
              <c:numCache>
                <c:formatCode>#,##0</c:formatCode>
                <c:ptCount val="56"/>
                <c:pt idx="1">
                  <c:v>105</c:v>
                </c:pt>
                <c:pt idx="2">
                  <c:v>201</c:v>
                </c:pt>
                <c:pt idx="3">
                  <c:v>132</c:v>
                </c:pt>
                <c:pt idx="4">
                  <c:v>110</c:v>
                </c:pt>
                <c:pt idx="5">
                  <c:v>-40</c:v>
                </c:pt>
                <c:pt idx="6">
                  <c:v>-56</c:v>
                </c:pt>
                <c:pt idx="7">
                  <c:v>-69</c:v>
                </c:pt>
                <c:pt idx="8">
                  <c:v>-75</c:v>
                </c:pt>
                <c:pt idx="9">
                  <c:v>-89</c:v>
                </c:pt>
                <c:pt idx="10">
                  <c:v>-58</c:v>
                </c:pt>
                <c:pt idx="11">
                  <c:v>-5</c:v>
                </c:pt>
                <c:pt idx="12">
                  <c:v>49</c:v>
                </c:pt>
                <c:pt idx="13">
                  <c:v>-65</c:v>
                </c:pt>
                <c:pt idx="14">
                  <c:v>97</c:v>
                </c:pt>
                <c:pt idx="15">
                  <c:v>-35</c:v>
                </c:pt>
                <c:pt idx="16">
                  <c:v>-29</c:v>
                </c:pt>
                <c:pt idx="17">
                  <c:v>58</c:v>
                </c:pt>
                <c:pt idx="18">
                  <c:v>8</c:v>
                </c:pt>
                <c:pt idx="19">
                  <c:v>-21</c:v>
                </c:pt>
                <c:pt idx="20">
                  <c:v>63</c:v>
                </c:pt>
                <c:pt idx="21">
                  <c:v>-25</c:v>
                </c:pt>
                <c:pt idx="22">
                  <c:v>-7</c:v>
                </c:pt>
                <c:pt idx="23">
                  <c:v>11</c:v>
                </c:pt>
                <c:pt idx="24">
                  <c:v>-26</c:v>
                </c:pt>
                <c:pt idx="25">
                  <c:v>-47</c:v>
                </c:pt>
                <c:pt idx="26">
                  <c:v>-23</c:v>
                </c:pt>
                <c:pt idx="27">
                  <c:v>-36</c:v>
                </c:pt>
                <c:pt idx="28">
                  <c:v>100</c:v>
                </c:pt>
                <c:pt idx="29">
                  <c:v>-66</c:v>
                </c:pt>
                <c:pt idx="30">
                  <c:v>-11</c:v>
                </c:pt>
                <c:pt idx="31">
                  <c:v>83</c:v>
                </c:pt>
                <c:pt idx="32">
                  <c:v>15</c:v>
                </c:pt>
                <c:pt idx="33">
                  <c:v>-3</c:v>
                </c:pt>
                <c:pt idx="34">
                  <c:v>79</c:v>
                </c:pt>
                <c:pt idx="35">
                  <c:v>79</c:v>
                </c:pt>
                <c:pt idx="36">
                  <c:v>13</c:v>
                </c:pt>
                <c:pt idx="37">
                  <c:v>68</c:v>
                </c:pt>
                <c:pt idx="38">
                  <c:v>84</c:v>
                </c:pt>
                <c:pt idx="39">
                  <c:v>123</c:v>
                </c:pt>
                <c:pt idx="40">
                  <c:v>50</c:v>
                </c:pt>
                <c:pt idx="41">
                  <c:v>90</c:v>
                </c:pt>
                <c:pt idx="42">
                  <c:v>113</c:v>
                </c:pt>
                <c:pt idx="43">
                  <c:v>60</c:v>
                </c:pt>
                <c:pt idx="44">
                  <c:v>100</c:v>
                </c:pt>
                <c:pt idx="45">
                  <c:v>8</c:v>
                </c:pt>
                <c:pt idx="46">
                  <c:v>119</c:v>
                </c:pt>
                <c:pt idx="47">
                  <c:v>123</c:v>
                </c:pt>
                <c:pt idx="48">
                  <c:v>131</c:v>
                </c:pt>
                <c:pt idx="49">
                  <c:v>-54</c:v>
                </c:pt>
                <c:pt idx="50">
                  <c:v>23</c:v>
                </c:pt>
                <c:pt idx="51">
                  <c:v>58</c:v>
                </c:pt>
                <c:pt idx="52">
                  <c:v>59</c:v>
                </c:pt>
                <c:pt idx="53">
                  <c:v>92</c:v>
                </c:pt>
                <c:pt idx="54">
                  <c:v>134</c:v>
                </c:pt>
                <c:pt idx="55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EA0-4423-9FE7-411E4D03F606}"/>
            </c:ext>
          </c:extLst>
        </c:ser>
        <c:ser>
          <c:idx val="0"/>
          <c:order val="1"/>
          <c:tx>
            <c:strRef>
              <c:f>Blad1!$D$5</c:f>
              <c:strCache>
                <c:ptCount val="1"/>
                <c:pt idx="0">
                  <c:v>Födelsenetto</c:v>
                </c:pt>
              </c:strCache>
            </c:strRef>
          </c:tx>
          <c:spPr>
            <a:ln w="28575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Blad1!$A$6:$A$61</c:f>
              <c:strCache>
                <c:ptCount val="56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  <c:pt idx="55">
                  <c:v>2025</c:v>
                </c:pt>
              </c:strCache>
            </c:strRef>
          </c:cat>
          <c:val>
            <c:numRef>
              <c:f>Blad1!$D$6:$D$61</c:f>
              <c:numCache>
                <c:formatCode>#,##0</c:formatCode>
                <c:ptCount val="56"/>
                <c:pt idx="1">
                  <c:v>101</c:v>
                </c:pt>
                <c:pt idx="2">
                  <c:v>103</c:v>
                </c:pt>
                <c:pt idx="3">
                  <c:v>96</c:v>
                </c:pt>
                <c:pt idx="4">
                  <c:v>76</c:v>
                </c:pt>
                <c:pt idx="5">
                  <c:v>81</c:v>
                </c:pt>
                <c:pt idx="6">
                  <c:v>73</c:v>
                </c:pt>
                <c:pt idx="7">
                  <c:v>79</c:v>
                </c:pt>
                <c:pt idx="8">
                  <c:v>81</c:v>
                </c:pt>
                <c:pt idx="9">
                  <c:v>83</c:v>
                </c:pt>
                <c:pt idx="10">
                  <c:v>77</c:v>
                </c:pt>
                <c:pt idx="11">
                  <c:v>62</c:v>
                </c:pt>
                <c:pt idx="12">
                  <c:v>68</c:v>
                </c:pt>
                <c:pt idx="13">
                  <c:v>33</c:v>
                </c:pt>
                <c:pt idx="14">
                  <c:v>58</c:v>
                </c:pt>
                <c:pt idx="15">
                  <c:v>46</c:v>
                </c:pt>
                <c:pt idx="16">
                  <c:v>59</c:v>
                </c:pt>
                <c:pt idx="17">
                  <c:v>54</c:v>
                </c:pt>
                <c:pt idx="18">
                  <c:v>62</c:v>
                </c:pt>
                <c:pt idx="19">
                  <c:v>48</c:v>
                </c:pt>
                <c:pt idx="20">
                  <c:v>79</c:v>
                </c:pt>
                <c:pt idx="21">
                  <c:v>39</c:v>
                </c:pt>
                <c:pt idx="22">
                  <c:v>26</c:v>
                </c:pt>
                <c:pt idx="23">
                  <c:v>50</c:v>
                </c:pt>
                <c:pt idx="24">
                  <c:v>54</c:v>
                </c:pt>
                <c:pt idx="25">
                  <c:v>41</c:v>
                </c:pt>
                <c:pt idx="26">
                  <c:v>4</c:v>
                </c:pt>
                <c:pt idx="27">
                  <c:v>37</c:v>
                </c:pt>
                <c:pt idx="28">
                  <c:v>27</c:v>
                </c:pt>
                <c:pt idx="29">
                  <c:v>24</c:v>
                </c:pt>
                <c:pt idx="30">
                  <c:v>15</c:v>
                </c:pt>
                <c:pt idx="31">
                  <c:v>26</c:v>
                </c:pt>
                <c:pt idx="32">
                  <c:v>9</c:v>
                </c:pt>
                <c:pt idx="33">
                  <c:v>0</c:v>
                </c:pt>
                <c:pt idx="34">
                  <c:v>13</c:v>
                </c:pt>
                <c:pt idx="35">
                  <c:v>-16</c:v>
                </c:pt>
                <c:pt idx="36">
                  <c:v>22</c:v>
                </c:pt>
                <c:pt idx="37">
                  <c:v>1</c:v>
                </c:pt>
                <c:pt idx="38">
                  <c:v>7</c:v>
                </c:pt>
                <c:pt idx="39">
                  <c:v>-6</c:v>
                </c:pt>
                <c:pt idx="40">
                  <c:v>16</c:v>
                </c:pt>
                <c:pt idx="41">
                  <c:v>-10</c:v>
                </c:pt>
                <c:pt idx="42">
                  <c:v>-29</c:v>
                </c:pt>
                <c:pt idx="43">
                  <c:v>-11</c:v>
                </c:pt>
                <c:pt idx="44">
                  <c:v>-6</c:v>
                </c:pt>
                <c:pt idx="45">
                  <c:v>-17</c:v>
                </c:pt>
                <c:pt idx="46">
                  <c:v>-8</c:v>
                </c:pt>
                <c:pt idx="47">
                  <c:v>13</c:v>
                </c:pt>
                <c:pt idx="48">
                  <c:v>-55</c:v>
                </c:pt>
                <c:pt idx="49">
                  <c:v>-20</c:v>
                </c:pt>
                <c:pt idx="50">
                  <c:v>-35</c:v>
                </c:pt>
                <c:pt idx="51">
                  <c:v>-25</c:v>
                </c:pt>
                <c:pt idx="52">
                  <c:v>-31</c:v>
                </c:pt>
                <c:pt idx="53">
                  <c:v>-35</c:v>
                </c:pt>
                <c:pt idx="54">
                  <c:v>-64</c:v>
                </c:pt>
                <c:pt idx="55">
                  <c:v>-71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A0-4423-9FE7-411E4D03F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393920"/>
        <c:axId val="231396096"/>
      </c:lineChart>
      <c:catAx>
        <c:axId val="231393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31396096"/>
        <c:crosses val="autoZero"/>
        <c:auto val="1"/>
        <c:lblAlgn val="ctr"/>
        <c:lblOffset val="100"/>
        <c:tickLblSkip val="5"/>
        <c:tickMarkSkip val="2"/>
        <c:noMultiLvlLbl val="0"/>
      </c:catAx>
      <c:valAx>
        <c:axId val="231396096"/>
        <c:scaling>
          <c:orientation val="minMax"/>
          <c:max val="250"/>
          <c:min val="-10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10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US"/>
                  <a:t>Antal</a:t>
                </a:r>
              </a:p>
            </c:rich>
          </c:tx>
          <c:layout>
            <c:manualLayout>
              <c:xMode val="edge"/>
              <c:yMode val="edge"/>
              <c:x val="1.8527095877721167E-4"/>
              <c:y val="2.3890864448395565E-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10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31393920"/>
        <c:crosses val="autoZero"/>
        <c:crossBetween val="between"/>
        <c:majorUnit val="50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7558583974991423"/>
          <c:y val="0.17032056749807525"/>
          <c:w val="0.23013109204390547"/>
          <c:h val="0.82967943250192477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688" r="0.75000000000000688" t="1" header="0.5" footer="0.5"/>
    <c:pageSetup paperSize="9" orientation="landscape" verticalDpi="12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71</xdr:row>
      <xdr:rowOff>9524</xdr:rowOff>
    </xdr:from>
    <xdr:to>
      <xdr:col>10</xdr:col>
      <xdr:colOff>495299</xdr:colOff>
      <xdr:row>87</xdr:row>
      <xdr:rowOff>19050</xdr:rowOff>
    </xdr:to>
    <xdr:graphicFrame macro="">
      <xdr:nvGraphicFramePr>
        <xdr:cNvPr id="2" name="Chart 11">
          <a:extLst>
            <a:ext uri="{FF2B5EF4-FFF2-40B4-BE49-F238E27FC236}">
              <a16:creationId xmlns:a16="http://schemas.microsoft.com/office/drawing/2014/main" id="{9E6C1DB8-28D0-45A2-9111-1B38C26677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ÅSUB_lugn_NY">
  <a:themeElements>
    <a:clrScheme name="Anpassat 1">
      <a:dk1>
        <a:srgbClr val="000000"/>
      </a:dk1>
      <a:lt1>
        <a:srgbClr val="FFFFFF"/>
      </a:lt1>
      <a:dk2>
        <a:srgbClr val="034EA2"/>
      </a:dk2>
      <a:lt2>
        <a:srgbClr val="464764"/>
      </a:lt2>
      <a:accent1>
        <a:srgbClr val="034EA2"/>
      </a:accent1>
      <a:accent2>
        <a:srgbClr val="907AB8"/>
      </a:accent2>
      <a:accent3>
        <a:srgbClr val="6F51A1"/>
      </a:accent3>
      <a:accent4>
        <a:srgbClr val="5C72B7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_NY" id="{B8AEFD2D-3056-4D3C-9DC4-525ED65BB9B8}" vid="{DE9DA839-D25B-467A-AD10-C6B2BDC4F280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3"/>
  <sheetViews>
    <sheetView showGridLines="0" tabSelected="1" workbookViewId="0">
      <pane ySplit="6" topLeftCell="A7" activePane="bottomLeft" state="frozen"/>
      <selection pane="bottomLeft"/>
    </sheetView>
  </sheetViews>
  <sheetFormatPr defaultRowHeight="12.75" customHeight="1" x14ac:dyDescent="0.2"/>
  <cols>
    <col min="1" max="1" width="10.5703125" style="2" customWidth="1"/>
    <col min="2" max="2" width="6.28515625" style="2" customWidth="1"/>
    <col min="3" max="3" width="5.85546875" style="2" customWidth="1"/>
    <col min="4" max="4" width="8.140625" style="2" customWidth="1"/>
    <col min="5" max="6" width="6.28515625" style="2" customWidth="1"/>
    <col min="7" max="7" width="9" style="2" customWidth="1"/>
    <col min="8" max="9" width="6.28515625" style="2" customWidth="1"/>
    <col min="10" max="10" width="9.140625" style="2"/>
    <col min="11" max="11" width="8.140625" style="2" customWidth="1"/>
    <col min="12" max="15" width="9.140625" style="2"/>
    <col min="16" max="16" width="6.85546875" style="2" customWidth="1"/>
    <col min="17" max="17" width="9.140625" style="2" hidden="1" customWidth="1"/>
    <col min="18" max="16384" width="9.140625" style="2"/>
  </cols>
  <sheetData>
    <row r="1" spans="1:13" ht="12.75" customHeight="1" x14ac:dyDescent="0.2">
      <c r="A1" s="1" t="s">
        <v>8</v>
      </c>
    </row>
    <row r="2" spans="1:13" ht="28.5" customHeight="1" thickBot="1" x14ac:dyDescent="0.25">
      <c r="A2" s="3" t="s">
        <v>68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3" ht="12" customHeight="1" x14ac:dyDescent="0.2">
      <c r="A3" s="5" t="s">
        <v>9</v>
      </c>
      <c r="B3" s="6" t="s">
        <v>0</v>
      </c>
      <c r="C3" s="6" t="s">
        <v>10</v>
      </c>
      <c r="D3" s="6" t="s">
        <v>1</v>
      </c>
      <c r="E3" s="6" t="s">
        <v>12</v>
      </c>
      <c r="F3" s="6" t="s">
        <v>13</v>
      </c>
      <c r="G3" s="6" t="s">
        <v>2</v>
      </c>
      <c r="H3" s="6" t="s">
        <v>14</v>
      </c>
      <c r="I3" s="6" t="s">
        <v>15</v>
      </c>
      <c r="J3" s="6" t="s">
        <v>16</v>
      </c>
      <c r="K3" s="6" t="s">
        <v>17</v>
      </c>
    </row>
    <row r="4" spans="1:13" ht="12" customHeight="1" x14ac:dyDescent="0.2">
      <c r="A4" s="7"/>
      <c r="B4" s="8"/>
      <c r="C4" s="8"/>
      <c r="D4" s="8" t="s">
        <v>3</v>
      </c>
      <c r="E4" s="8" t="s">
        <v>18</v>
      </c>
      <c r="F4" s="8" t="s">
        <v>18</v>
      </c>
      <c r="G4" s="8" t="s">
        <v>3</v>
      </c>
      <c r="H4" s="8" t="s">
        <v>19</v>
      </c>
      <c r="I4" s="8" t="s">
        <v>20</v>
      </c>
      <c r="J4" s="8" t="s">
        <v>21</v>
      </c>
      <c r="K4" s="8" t="s">
        <v>22</v>
      </c>
    </row>
    <row r="5" spans="1:13" ht="12" hidden="1" customHeight="1" x14ac:dyDescent="0.2">
      <c r="A5" s="17"/>
      <c r="B5" s="9"/>
      <c r="C5" s="9"/>
      <c r="D5" s="9" t="s">
        <v>65</v>
      </c>
      <c r="E5" s="9"/>
      <c r="F5" s="9"/>
      <c r="G5" s="9" t="s">
        <v>66</v>
      </c>
      <c r="H5" s="9"/>
      <c r="I5" s="9"/>
      <c r="J5" s="9"/>
      <c r="K5" s="9"/>
    </row>
    <row r="6" spans="1:13" ht="1.5" customHeight="1" x14ac:dyDescent="0.2">
      <c r="A6" s="11">
        <v>1970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3" ht="12" customHeight="1" x14ac:dyDescent="0.2">
      <c r="A7" s="2" t="s">
        <v>23</v>
      </c>
      <c r="B7" s="9">
        <v>164</v>
      </c>
      <c r="C7" s="9">
        <v>63</v>
      </c>
      <c r="D7" s="9">
        <f t="shared" ref="D7:D38" si="0">IF(B7-C7=0,"-",B7-C7)</f>
        <v>101</v>
      </c>
      <c r="E7" s="9">
        <v>387</v>
      </c>
      <c r="F7" s="9">
        <v>282</v>
      </c>
      <c r="G7" s="9">
        <f>E7-F7</f>
        <v>105</v>
      </c>
      <c r="H7" s="9">
        <f>SUM(D7,G7)</f>
        <v>206</v>
      </c>
      <c r="I7" s="9">
        <v>14</v>
      </c>
      <c r="J7" s="9">
        <f>SUM(H7:I7)</f>
        <v>220</v>
      </c>
      <c r="K7" s="10">
        <v>8766</v>
      </c>
      <c r="M7" s="10"/>
    </row>
    <row r="8" spans="1:13" ht="12" customHeight="1" x14ac:dyDescent="0.2">
      <c r="A8" s="2" t="s">
        <v>24</v>
      </c>
      <c r="B8" s="9">
        <v>165</v>
      </c>
      <c r="C8" s="9">
        <v>62</v>
      </c>
      <c r="D8" s="9">
        <f t="shared" si="0"/>
        <v>103</v>
      </c>
      <c r="E8" s="9">
        <v>636</v>
      </c>
      <c r="F8" s="9">
        <v>435</v>
      </c>
      <c r="G8" s="9">
        <f t="shared" ref="G8:G53" si="1">E8-F8</f>
        <v>201</v>
      </c>
      <c r="H8" s="9">
        <f t="shared" ref="H8:H51" si="2">SUM(D8,G8)</f>
        <v>304</v>
      </c>
      <c r="I8" s="9">
        <v>6</v>
      </c>
      <c r="J8" s="9">
        <f t="shared" ref="J8:J53" si="3">SUM(H8:I8)</f>
        <v>310</v>
      </c>
      <c r="K8" s="10">
        <v>9076</v>
      </c>
      <c r="L8" s="10"/>
      <c r="M8" s="10"/>
    </row>
    <row r="9" spans="1:13" ht="12" customHeight="1" x14ac:dyDescent="0.2">
      <c r="A9" s="2" t="s">
        <v>25</v>
      </c>
      <c r="B9" s="9">
        <v>163</v>
      </c>
      <c r="C9" s="9">
        <v>67</v>
      </c>
      <c r="D9" s="9">
        <f t="shared" si="0"/>
        <v>96</v>
      </c>
      <c r="E9" s="9">
        <v>668</v>
      </c>
      <c r="F9" s="9">
        <v>536</v>
      </c>
      <c r="G9" s="9">
        <f t="shared" si="1"/>
        <v>132</v>
      </c>
      <c r="H9" s="9">
        <f t="shared" si="2"/>
        <v>228</v>
      </c>
      <c r="I9" s="9">
        <v>12</v>
      </c>
      <c r="J9" s="9">
        <f t="shared" si="3"/>
        <v>240</v>
      </c>
      <c r="K9" s="10">
        <v>9316</v>
      </c>
      <c r="L9" s="10"/>
      <c r="M9" s="10"/>
    </row>
    <row r="10" spans="1:13" ht="12" customHeight="1" x14ac:dyDescent="0.2">
      <c r="A10" s="2" t="s">
        <v>26</v>
      </c>
      <c r="B10" s="9">
        <v>155</v>
      </c>
      <c r="C10" s="9">
        <v>79</v>
      </c>
      <c r="D10" s="9">
        <f t="shared" si="0"/>
        <v>76</v>
      </c>
      <c r="E10" s="9">
        <v>738</v>
      </c>
      <c r="F10" s="9">
        <v>628</v>
      </c>
      <c r="G10" s="9">
        <f t="shared" si="1"/>
        <v>110</v>
      </c>
      <c r="H10" s="9">
        <f t="shared" si="2"/>
        <v>186</v>
      </c>
      <c r="I10" s="9">
        <v>10</v>
      </c>
      <c r="J10" s="9">
        <f t="shared" si="3"/>
        <v>196</v>
      </c>
      <c r="K10" s="10">
        <v>9512</v>
      </c>
      <c r="L10" s="10"/>
      <c r="M10" s="10"/>
    </row>
    <row r="11" spans="1:13" ht="12" customHeight="1" x14ac:dyDescent="0.2">
      <c r="A11" s="2" t="s">
        <v>27</v>
      </c>
      <c r="B11" s="9">
        <v>146</v>
      </c>
      <c r="C11" s="9">
        <v>65</v>
      </c>
      <c r="D11" s="9">
        <f t="shared" si="0"/>
        <v>81</v>
      </c>
      <c r="E11" s="9">
        <v>598</v>
      </c>
      <c r="F11" s="9">
        <v>638</v>
      </c>
      <c r="G11" s="9">
        <f t="shared" si="1"/>
        <v>-40</v>
      </c>
      <c r="H11" s="9">
        <f t="shared" si="2"/>
        <v>41</v>
      </c>
      <c r="I11" s="9">
        <v>-3</v>
      </c>
      <c r="J11" s="9">
        <f t="shared" si="3"/>
        <v>38</v>
      </c>
      <c r="K11" s="10">
        <v>9550</v>
      </c>
      <c r="L11" s="10"/>
      <c r="M11" s="10"/>
    </row>
    <row r="12" spans="1:13" ht="17.25" customHeight="1" x14ac:dyDescent="0.2">
      <c r="A12" s="2" t="s">
        <v>28</v>
      </c>
      <c r="B12" s="9">
        <v>143</v>
      </c>
      <c r="C12" s="9">
        <v>70</v>
      </c>
      <c r="D12" s="9">
        <f t="shared" si="0"/>
        <v>73</v>
      </c>
      <c r="E12" s="9">
        <v>536</v>
      </c>
      <c r="F12" s="9">
        <v>592</v>
      </c>
      <c r="G12" s="9">
        <f t="shared" si="1"/>
        <v>-56</v>
      </c>
      <c r="H12" s="9">
        <f t="shared" si="2"/>
        <v>17</v>
      </c>
      <c r="I12" s="9">
        <v>-1</v>
      </c>
      <c r="J12" s="9">
        <f t="shared" si="3"/>
        <v>16</v>
      </c>
      <c r="K12" s="10">
        <v>9566</v>
      </c>
      <c r="L12" s="10"/>
      <c r="M12" s="10"/>
    </row>
    <row r="13" spans="1:13" ht="12" customHeight="1" x14ac:dyDescent="0.2">
      <c r="A13" s="2" t="s">
        <v>29</v>
      </c>
      <c r="B13" s="9">
        <v>140</v>
      </c>
      <c r="C13" s="9">
        <v>61</v>
      </c>
      <c r="D13" s="9">
        <f t="shared" si="0"/>
        <v>79</v>
      </c>
      <c r="E13" s="9">
        <v>551</v>
      </c>
      <c r="F13" s="9">
        <v>620</v>
      </c>
      <c r="G13" s="9">
        <f t="shared" si="1"/>
        <v>-69</v>
      </c>
      <c r="H13" s="9">
        <f t="shared" si="2"/>
        <v>10</v>
      </c>
      <c r="I13" s="9">
        <v>3</v>
      </c>
      <c r="J13" s="9">
        <f t="shared" si="3"/>
        <v>13</v>
      </c>
      <c r="K13" s="10">
        <v>9579</v>
      </c>
      <c r="L13" s="10"/>
      <c r="M13" s="10"/>
    </row>
    <row r="14" spans="1:13" ht="12" customHeight="1" x14ac:dyDescent="0.2">
      <c r="A14" s="2" t="s">
        <v>30</v>
      </c>
      <c r="B14" s="9">
        <v>129</v>
      </c>
      <c r="C14" s="9">
        <v>48</v>
      </c>
      <c r="D14" s="9">
        <f t="shared" si="0"/>
        <v>81</v>
      </c>
      <c r="E14" s="9">
        <v>445</v>
      </c>
      <c r="F14" s="9">
        <v>520</v>
      </c>
      <c r="G14" s="9">
        <f t="shared" si="1"/>
        <v>-75</v>
      </c>
      <c r="H14" s="9">
        <f t="shared" si="2"/>
        <v>6</v>
      </c>
      <c r="I14" s="9">
        <v>-35</v>
      </c>
      <c r="J14" s="9">
        <f t="shared" si="3"/>
        <v>-29</v>
      </c>
      <c r="K14" s="10">
        <v>9550</v>
      </c>
      <c r="L14" s="10"/>
      <c r="M14" s="10"/>
    </row>
    <row r="15" spans="1:13" ht="12" customHeight="1" x14ac:dyDescent="0.2">
      <c r="A15" s="2" t="s">
        <v>31</v>
      </c>
      <c r="B15" s="9">
        <v>136</v>
      </c>
      <c r="C15" s="9">
        <v>53</v>
      </c>
      <c r="D15" s="9">
        <f t="shared" si="0"/>
        <v>83</v>
      </c>
      <c r="E15" s="9">
        <v>524</v>
      </c>
      <c r="F15" s="9">
        <v>613</v>
      </c>
      <c r="G15" s="9">
        <f t="shared" si="1"/>
        <v>-89</v>
      </c>
      <c r="H15" s="9">
        <f t="shared" si="2"/>
        <v>-6</v>
      </c>
      <c r="I15" s="9">
        <v>-6</v>
      </c>
      <c r="J15" s="9">
        <f t="shared" si="3"/>
        <v>-12</v>
      </c>
      <c r="K15" s="10">
        <v>9538</v>
      </c>
      <c r="L15" s="10"/>
      <c r="M15" s="10"/>
    </row>
    <row r="16" spans="1:13" ht="12" customHeight="1" x14ac:dyDescent="0.2">
      <c r="A16" s="2" t="s">
        <v>32</v>
      </c>
      <c r="B16" s="9">
        <v>154</v>
      </c>
      <c r="C16" s="9">
        <v>77</v>
      </c>
      <c r="D16" s="9">
        <f t="shared" si="0"/>
        <v>77</v>
      </c>
      <c r="E16" s="9">
        <v>560</v>
      </c>
      <c r="F16" s="9">
        <v>618</v>
      </c>
      <c r="G16" s="9">
        <f t="shared" si="1"/>
        <v>-58</v>
      </c>
      <c r="H16" s="9">
        <f t="shared" si="2"/>
        <v>19</v>
      </c>
      <c r="I16" s="9">
        <v>-4</v>
      </c>
      <c r="J16" s="9">
        <f t="shared" si="3"/>
        <v>15</v>
      </c>
      <c r="K16" s="10">
        <v>9553</v>
      </c>
      <c r="L16" s="10"/>
      <c r="M16" s="10"/>
    </row>
    <row r="17" spans="1:13" ht="17.25" customHeight="1" x14ac:dyDescent="0.2">
      <c r="A17" s="2" t="s">
        <v>33</v>
      </c>
      <c r="B17" s="9">
        <v>130</v>
      </c>
      <c r="C17" s="9">
        <v>68</v>
      </c>
      <c r="D17" s="9">
        <f t="shared" si="0"/>
        <v>62</v>
      </c>
      <c r="E17" s="9">
        <v>571</v>
      </c>
      <c r="F17" s="9">
        <v>576</v>
      </c>
      <c r="G17" s="9">
        <f t="shared" si="1"/>
        <v>-5</v>
      </c>
      <c r="H17" s="9">
        <f t="shared" si="2"/>
        <v>57</v>
      </c>
      <c r="I17" s="9">
        <v>-4</v>
      </c>
      <c r="J17" s="9">
        <f t="shared" si="3"/>
        <v>53</v>
      </c>
      <c r="K17" s="10">
        <v>9606</v>
      </c>
      <c r="L17" s="10"/>
      <c r="M17" s="10"/>
    </row>
    <row r="18" spans="1:13" ht="12" customHeight="1" x14ac:dyDescent="0.2">
      <c r="A18" s="2" t="s">
        <v>34</v>
      </c>
      <c r="B18" s="9">
        <v>148</v>
      </c>
      <c r="C18" s="9">
        <v>80</v>
      </c>
      <c r="D18" s="9">
        <f t="shared" si="0"/>
        <v>68</v>
      </c>
      <c r="E18" s="9">
        <v>537</v>
      </c>
      <c r="F18" s="9">
        <v>488</v>
      </c>
      <c r="G18" s="9">
        <f t="shared" si="1"/>
        <v>49</v>
      </c>
      <c r="H18" s="9">
        <f t="shared" si="2"/>
        <v>117</v>
      </c>
      <c r="I18" s="9">
        <v>10</v>
      </c>
      <c r="J18" s="9">
        <f t="shared" si="3"/>
        <v>127</v>
      </c>
      <c r="K18" s="10">
        <v>9733</v>
      </c>
      <c r="L18" s="10"/>
      <c r="M18" s="10"/>
    </row>
    <row r="19" spans="1:13" ht="12" customHeight="1" x14ac:dyDescent="0.2">
      <c r="A19" s="2" t="s">
        <v>35</v>
      </c>
      <c r="B19" s="9">
        <v>127</v>
      </c>
      <c r="C19" s="9">
        <v>94</v>
      </c>
      <c r="D19" s="9">
        <f t="shared" si="0"/>
        <v>33</v>
      </c>
      <c r="E19" s="9">
        <v>468</v>
      </c>
      <c r="F19" s="9">
        <v>533</v>
      </c>
      <c r="G19" s="9">
        <f t="shared" si="1"/>
        <v>-65</v>
      </c>
      <c r="H19" s="9">
        <f t="shared" si="2"/>
        <v>-32</v>
      </c>
      <c r="I19" s="9">
        <v>-10</v>
      </c>
      <c r="J19" s="9">
        <f t="shared" si="3"/>
        <v>-42</v>
      </c>
      <c r="K19" s="10">
        <v>9691</v>
      </c>
      <c r="L19" s="10"/>
      <c r="M19" s="10"/>
    </row>
    <row r="20" spans="1:13" ht="12" customHeight="1" x14ac:dyDescent="0.2">
      <c r="A20" s="2" t="s">
        <v>36</v>
      </c>
      <c r="B20" s="9">
        <v>135</v>
      </c>
      <c r="C20" s="9">
        <v>77</v>
      </c>
      <c r="D20" s="9">
        <f t="shared" si="0"/>
        <v>58</v>
      </c>
      <c r="E20" s="9">
        <v>543</v>
      </c>
      <c r="F20" s="9">
        <v>446</v>
      </c>
      <c r="G20" s="9">
        <f t="shared" si="1"/>
        <v>97</v>
      </c>
      <c r="H20" s="9">
        <f t="shared" si="2"/>
        <v>155</v>
      </c>
      <c r="I20" s="9">
        <v>-22</v>
      </c>
      <c r="J20" s="9">
        <f t="shared" si="3"/>
        <v>133</v>
      </c>
      <c r="K20" s="10">
        <v>9824</v>
      </c>
      <c r="L20" s="10"/>
      <c r="M20" s="10"/>
    </row>
    <row r="21" spans="1:13" ht="12" customHeight="1" x14ac:dyDescent="0.2">
      <c r="A21" s="2" t="s">
        <v>37</v>
      </c>
      <c r="B21" s="9">
        <v>123</v>
      </c>
      <c r="C21" s="9">
        <v>77</v>
      </c>
      <c r="D21" s="9">
        <f t="shared" si="0"/>
        <v>46</v>
      </c>
      <c r="E21" s="9">
        <v>488</v>
      </c>
      <c r="F21" s="9">
        <v>523</v>
      </c>
      <c r="G21" s="9">
        <f t="shared" si="1"/>
        <v>-35</v>
      </c>
      <c r="H21" s="9">
        <f t="shared" si="2"/>
        <v>11</v>
      </c>
      <c r="I21" s="9">
        <v>-6</v>
      </c>
      <c r="J21" s="9">
        <f t="shared" si="3"/>
        <v>5</v>
      </c>
      <c r="K21" s="10">
        <v>9829</v>
      </c>
      <c r="L21" s="10"/>
      <c r="M21" s="10"/>
    </row>
    <row r="22" spans="1:13" ht="17.25" customHeight="1" x14ac:dyDescent="0.2">
      <c r="A22" s="2" t="s">
        <v>38</v>
      </c>
      <c r="B22" s="9">
        <v>130</v>
      </c>
      <c r="C22" s="9">
        <v>71</v>
      </c>
      <c r="D22" s="9">
        <f t="shared" si="0"/>
        <v>59</v>
      </c>
      <c r="E22" s="9">
        <v>437</v>
      </c>
      <c r="F22" s="9">
        <v>466</v>
      </c>
      <c r="G22" s="9">
        <f t="shared" si="1"/>
        <v>-29</v>
      </c>
      <c r="H22" s="9">
        <f t="shared" si="2"/>
        <v>30</v>
      </c>
      <c r="I22" s="9">
        <v>29</v>
      </c>
      <c r="J22" s="9">
        <f t="shared" si="3"/>
        <v>59</v>
      </c>
      <c r="K22" s="10">
        <v>9888</v>
      </c>
      <c r="L22" s="10"/>
      <c r="M22" s="10"/>
    </row>
    <row r="23" spans="1:13" ht="12" customHeight="1" x14ac:dyDescent="0.2">
      <c r="A23" s="2" t="s">
        <v>39</v>
      </c>
      <c r="B23" s="9">
        <v>123</v>
      </c>
      <c r="C23" s="9">
        <v>69</v>
      </c>
      <c r="D23" s="9">
        <f t="shared" si="0"/>
        <v>54</v>
      </c>
      <c r="E23" s="9">
        <v>493</v>
      </c>
      <c r="F23" s="9">
        <v>435</v>
      </c>
      <c r="G23" s="9">
        <f t="shared" si="1"/>
        <v>58</v>
      </c>
      <c r="H23" s="9">
        <f t="shared" si="2"/>
        <v>112</v>
      </c>
      <c r="I23" s="9">
        <v>-34</v>
      </c>
      <c r="J23" s="9">
        <f t="shared" si="3"/>
        <v>78</v>
      </c>
      <c r="K23" s="10">
        <v>9966</v>
      </c>
      <c r="L23" s="10"/>
      <c r="M23" s="10"/>
    </row>
    <row r="24" spans="1:13" ht="12" customHeight="1" x14ac:dyDescent="0.2">
      <c r="A24" s="2" t="s">
        <v>40</v>
      </c>
      <c r="B24" s="9">
        <v>143</v>
      </c>
      <c r="C24" s="9">
        <v>81</v>
      </c>
      <c r="D24" s="9">
        <f t="shared" si="0"/>
        <v>62</v>
      </c>
      <c r="E24" s="9">
        <v>491</v>
      </c>
      <c r="F24" s="9">
        <v>483</v>
      </c>
      <c r="G24" s="9">
        <f t="shared" si="1"/>
        <v>8</v>
      </c>
      <c r="H24" s="9">
        <f t="shared" si="2"/>
        <v>70</v>
      </c>
      <c r="I24" s="9">
        <v>41</v>
      </c>
      <c r="J24" s="9">
        <f t="shared" si="3"/>
        <v>111</v>
      </c>
      <c r="K24" s="10">
        <v>10077</v>
      </c>
      <c r="L24" s="10"/>
      <c r="M24" s="10"/>
    </row>
    <row r="25" spans="1:13" ht="12" customHeight="1" x14ac:dyDescent="0.2">
      <c r="A25" s="2" t="s">
        <v>41</v>
      </c>
      <c r="B25" s="9">
        <v>145</v>
      </c>
      <c r="C25" s="9">
        <v>97</v>
      </c>
      <c r="D25" s="9">
        <f t="shared" si="0"/>
        <v>48</v>
      </c>
      <c r="E25" s="9">
        <v>482</v>
      </c>
      <c r="F25" s="9">
        <v>503</v>
      </c>
      <c r="G25" s="9">
        <f t="shared" si="1"/>
        <v>-21</v>
      </c>
      <c r="H25" s="9">
        <f t="shared" si="2"/>
        <v>27</v>
      </c>
      <c r="I25" s="9">
        <v>13</v>
      </c>
      <c r="J25" s="9">
        <f t="shared" si="3"/>
        <v>40</v>
      </c>
      <c r="K25" s="10">
        <v>10117</v>
      </c>
      <c r="L25" s="10"/>
      <c r="M25" s="10"/>
    </row>
    <row r="26" spans="1:13" ht="12" customHeight="1" x14ac:dyDescent="0.2">
      <c r="A26" s="2" t="s">
        <v>42</v>
      </c>
      <c r="B26" s="9">
        <v>156</v>
      </c>
      <c r="C26" s="9">
        <v>77</v>
      </c>
      <c r="D26" s="9">
        <f t="shared" si="0"/>
        <v>79</v>
      </c>
      <c r="E26" s="9">
        <v>504</v>
      </c>
      <c r="F26" s="9">
        <v>441</v>
      </c>
      <c r="G26" s="9">
        <f t="shared" si="1"/>
        <v>63</v>
      </c>
      <c r="H26" s="9">
        <f t="shared" si="2"/>
        <v>142</v>
      </c>
      <c r="I26" s="9">
        <v>4</v>
      </c>
      <c r="J26" s="9">
        <f t="shared" si="3"/>
        <v>146</v>
      </c>
      <c r="K26" s="10">
        <v>10263</v>
      </c>
      <c r="L26" s="10"/>
      <c r="M26" s="10"/>
    </row>
    <row r="27" spans="1:13" ht="17.25" customHeight="1" x14ac:dyDescent="0.2">
      <c r="A27" s="2" t="s">
        <v>43</v>
      </c>
      <c r="B27" s="9">
        <v>132</v>
      </c>
      <c r="C27" s="9">
        <v>93</v>
      </c>
      <c r="D27" s="9">
        <f t="shared" si="0"/>
        <v>39</v>
      </c>
      <c r="E27" s="9">
        <v>566</v>
      </c>
      <c r="F27" s="9">
        <v>591</v>
      </c>
      <c r="G27" s="9">
        <f t="shared" si="1"/>
        <v>-25</v>
      </c>
      <c r="H27" s="9">
        <f t="shared" si="2"/>
        <v>14</v>
      </c>
      <c r="I27" s="9">
        <v>33</v>
      </c>
      <c r="J27" s="9">
        <f t="shared" si="3"/>
        <v>47</v>
      </c>
      <c r="K27" s="10">
        <v>10310</v>
      </c>
      <c r="L27" s="10"/>
      <c r="M27" s="10"/>
    </row>
    <row r="28" spans="1:13" ht="12" customHeight="1" x14ac:dyDescent="0.2">
      <c r="A28" s="2" t="s">
        <v>44</v>
      </c>
      <c r="B28" s="9">
        <v>137</v>
      </c>
      <c r="C28" s="9">
        <v>111</v>
      </c>
      <c r="D28" s="9">
        <f t="shared" si="0"/>
        <v>26</v>
      </c>
      <c r="E28" s="9">
        <v>498</v>
      </c>
      <c r="F28" s="9">
        <v>505</v>
      </c>
      <c r="G28" s="9">
        <f t="shared" si="1"/>
        <v>-7</v>
      </c>
      <c r="H28" s="9">
        <f t="shared" si="2"/>
        <v>19</v>
      </c>
      <c r="I28" s="9">
        <v>9</v>
      </c>
      <c r="J28" s="9">
        <f t="shared" si="3"/>
        <v>28</v>
      </c>
      <c r="K28" s="10">
        <v>10338</v>
      </c>
      <c r="L28" s="10"/>
      <c r="M28" s="10"/>
    </row>
    <row r="29" spans="1:13" ht="12" customHeight="1" x14ac:dyDescent="0.2">
      <c r="A29" s="2" t="s">
        <v>45</v>
      </c>
      <c r="B29" s="9">
        <v>138</v>
      </c>
      <c r="C29" s="9">
        <v>88</v>
      </c>
      <c r="D29" s="9">
        <f t="shared" si="0"/>
        <v>50</v>
      </c>
      <c r="E29" s="9">
        <v>525</v>
      </c>
      <c r="F29" s="9">
        <v>514</v>
      </c>
      <c r="G29" s="9">
        <f t="shared" si="1"/>
        <v>11</v>
      </c>
      <c r="H29" s="9">
        <f t="shared" si="2"/>
        <v>61</v>
      </c>
      <c r="I29" s="9">
        <v>7</v>
      </c>
      <c r="J29" s="9">
        <f t="shared" si="3"/>
        <v>68</v>
      </c>
      <c r="K29" s="10">
        <v>10406</v>
      </c>
      <c r="L29" s="10"/>
      <c r="M29" s="10"/>
    </row>
    <row r="30" spans="1:13" ht="12" customHeight="1" x14ac:dyDescent="0.2">
      <c r="A30" s="2" t="s">
        <v>46</v>
      </c>
      <c r="B30" s="9">
        <v>139</v>
      </c>
      <c r="C30" s="9">
        <v>85</v>
      </c>
      <c r="D30" s="9">
        <f t="shared" si="0"/>
        <v>54</v>
      </c>
      <c r="E30" s="9">
        <v>548</v>
      </c>
      <c r="F30" s="9">
        <v>574</v>
      </c>
      <c r="G30" s="9">
        <f t="shared" si="1"/>
        <v>-26</v>
      </c>
      <c r="H30" s="9">
        <f t="shared" si="2"/>
        <v>28</v>
      </c>
      <c r="I30" s="9">
        <v>-5</v>
      </c>
      <c r="J30" s="9">
        <f t="shared" si="3"/>
        <v>23</v>
      </c>
      <c r="K30" s="10">
        <v>10429</v>
      </c>
      <c r="L30" s="10"/>
      <c r="M30" s="10"/>
    </row>
    <row r="31" spans="1:13" ht="12" customHeight="1" x14ac:dyDescent="0.2">
      <c r="A31" s="2" t="s">
        <v>47</v>
      </c>
      <c r="B31" s="9">
        <v>146</v>
      </c>
      <c r="C31" s="9">
        <v>105</v>
      </c>
      <c r="D31" s="9">
        <f t="shared" si="0"/>
        <v>41</v>
      </c>
      <c r="E31" s="9">
        <v>533</v>
      </c>
      <c r="F31" s="9">
        <v>580</v>
      </c>
      <c r="G31" s="9">
        <f t="shared" si="1"/>
        <v>-47</v>
      </c>
      <c r="H31" s="9">
        <f t="shared" si="2"/>
        <v>-6</v>
      </c>
      <c r="I31" s="9">
        <v>-5</v>
      </c>
      <c r="J31" s="9">
        <f t="shared" si="3"/>
        <v>-11</v>
      </c>
      <c r="K31" s="10">
        <v>10418</v>
      </c>
      <c r="L31" s="10"/>
      <c r="M31" s="10"/>
    </row>
    <row r="32" spans="1:13" ht="17.25" customHeight="1" x14ac:dyDescent="0.2">
      <c r="A32" s="2" t="s">
        <v>48</v>
      </c>
      <c r="B32" s="9">
        <v>115</v>
      </c>
      <c r="C32" s="9">
        <v>111</v>
      </c>
      <c r="D32" s="9">
        <f t="shared" si="0"/>
        <v>4</v>
      </c>
      <c r="E32" s="9">
        <v>572</v>
      </c>
      <c r="F32" s="9">
        <v>595</v>
      </c>
      <c r="G32" s="9">
        <f t="shared" si="1"/>
        <v>-23</v>
      </c>
      <c r="H32" s="9">
        <f t="shared" si="2"/>
        <v>-19</v>
      </c>
      <c r="I32" s="9" t="s">
        <v>7</v>
      </c>
      <c r="J32" s="9">
        <f t="shared" si="3"/>
        <v>-19</v>
      </c>
      <c r="K32" s="10">
        <v>10399</v>
      </c>
      <c r="L32" s="10"/>
      <c r="M32" s="10"/>
    </row>
    <row r="33" spans="1:13" ht="12" customHeight="1" x14ac:dyDescent="0.2">
      <c r="A33" s="2" t="s">
        <v>49</v>
      </c>
      <c r="B33" s="9">
        <v>133</v>
      </c>
      <c r="C33" s="9">
        <v>96</v>
      </c>
      <c r="D33" s="9">
        <f t="shared" si="0"/>
        <v>37</v>
      </c>
      <c r="E33" s="9">
        <v>597</v>
      </c>
      <c r="F33" s="9">
        <v>633</v>
      </c>
      <c r="G33" s="9">
        <f t="shared" si="1"/>
        <v>-36</v>
      </c>
      <c r="H33" s="9">
        <f t="shared" si="2"/>
        <v>1</v>
      </c>
      <c r="I33" s="9">
        <v>8</v>
      </c>
      <c r="J33" s="9">
        <f t="shared" si="3"/>
        <v>9</v>
      </c>
      <c r="K33" s="10">
        <v>10408</v>
      </c>
      <c r="L33" s="10"/>
      <c r="M33" s="10"/>
    </row>
    <row r="34" spans="1:13" ht="12" customHeight="1" x14ac:dyDescent="0.2">
      <c r="A34" s="2" t="s">
        <v>50</v>
      </c>
      <c r="B34" s="9">
        <v>120</v>
      </c>
      <c r="C34" s="9">
        <v>93</v>
      </c>
      <c r="D34" s="9">
        <f t="shared" si="0"/>
        <v>27</v>
      </c>
      <c r="E34" s="9">
        <v>677</v>
      </c>
      <c r="F34" s="9">
        <v>577</v>
      </c>
      <c r="G34" s="9">
        <f t="shared" si="1"/>
        <v>100</v>
      </c>
      <c r="H34" s="9">
        <f t="shared" si="2"/>
        <v>127</v>
      </c>
      <c r="I34" s="9">
        <v>-1</v>
      </c>
      <c r="J34" s="9">
        <f t="shared" si="3"/>
        <v>126</v>
      </c>
      <c r="K34" s="10">
        <v>10534</v>
      </c>
      <c r="L34" s="10"/>
      <c r="M34" s="10"/>
    </row>
    <row r="35" spans="1:13" ht="12" customHeight="1" x14ac:dyDescent="0.2">
      <c r="A35" s="2" t="s">
        <v>51</v>
      </c>
      <c r="B35" s="9">
        <v>134</v>
      </c>
      <c r="C35" s="9">
        <v>110</v>
      </c>
      <c r="D35" s="9">
        <f t="shared" si="0"/>
        <v>24</v>
      </c>
      <c r="E35" s="9">
        <v>585</v>
      </c>
      <c r="F35" s="9">
        <v>651</v>
      </c>
      <c r="G35" s="9">
        <f t="shared" si="1"/>
        <v>-66</v>
      </c>
      <c r="H35" s="9">
        <f t="shared" si="2"/>
        <v>-42</v>
      </c>
      <c r="I35" s="9" t="s">
        <v>7</v>
      </c>
      <c r="J35" s="9">
        <f t="shared" si="3"/>
        <v>-42</v>
      </c>
      <c r="K35" s="10">
        <v>10492</v>
      </c>
      <c r="L35" s="10"/>
      <c r="M35" s="10"/>
    </row>
    <row r="36" spans="1:13" ht="12" customHeight="1" x14ac:dyDescent="0.2">
      <c r="A36" s="2" t="s">
        <v>52</v>
      </c>
      <c r="B36" s="9">
        <v>107</v>
      </c>
      <c r="C36" s="9">
        <v>92</v>
      </c>
      <c r="D36" s="9">
        <f t="shared" si="0"/>
        <v>15</v>
      </c>
      <c r="E36" s="9">
        <v>604</v>
      </c>
      <c r="F36" s="9">
        <v>615</v>
      </c>
      <c r="G36" s="9">
        <f t="shared" si="1"/>
        <v>-11</v>
      </c>
      <c r="H36" s="9">
        <f t="shared" si="2"/>
        <v>4</v>
      </c>
      <c r="I36" s="9">
        <v>-8</v>
      </c>
      <c r="J36" s="9">
        <f t="shared" si="3"/>
        <v>-4</v>
      </c>
      <c r="K36" s="10">
        <v>10488</v>
      </c>
      <c r="L36" s="10"/>
      <c r="M36" s="10"/>
    </row>
    <row r="37" spans="1:13" ht="17.25" customHeight="1" x14ac:dyDescent="0.2">
      <c r="A37" s="2" t="s">
        <v>53</v>
      </c>
      <c r="B37" s="9">
        <v>116</v>
      </c>
      <c r="C37" s="9">
        <v>90</v>
      </c>
      <c r="D37" s="9">
        <f t="shared" si="0"/>
        <v>26</v>
      </c>
      <c r="E37" s="9">
        <v>716</v>
      </c>
      <c r="F37" s="9">
        <v>633</v>
      </c>
      <c r="G37" s="9">
        <f t="shared" si="1"/>
        <v>83</v>
      </c>
      <c r="H37" s="9">
        <f t="shared" si="2"/>
        <v>109</v>
      </c>
      <c r="I37" s="9">
        <v>12</v>
      </c>
      <c r="J37" s="9">
        <f t="shared" si="3"/>
        <v>121</v>
      </c>
      <c r="K37" s="10">
        <v>10609</v>
      </c>
      <c r="L37" s="10"/>
      <c r="M37" s="10"/>
    </row>
    <row r="38" spans="1:13" ht="12" customHeight="1" x14ac:dyDescent="0.2">
      <c r="A38" s="2" t="s">
        <v>54</v>
      </c>
      <c r="B38" s="9">
        <v>113</v>
      </c>
      <c r="C38" s="9">
        <v>104</v>
      </c>
      <c r="D38" s="9">
        <f t="shared" si="0"/>
        <v>9</v>
      </c>
      <c r="E38" s="9">
        <v>787</v>
      </c>
      <c r="F38" s="9">
        <v>772</v>
      </c>
      <c r="G38" s="9">
        <f t="shared" si="1"/>
        <v>15</v>
      </c>
      <c r="H38" s="9">
        <f t="shared" si="2"/>
        <v>24</v>
      </c>
      <c r="I38" s="9">
        <v>-1</v>
      </c>
      <c r="J38" s="9">
        <f t="shared" si="3"/>
        <v>23</v>
      </c>
      <c r="K38" s="10">
        <v>10632</v>
      </c>
      <c r="L38" s="10"/>
      <c r="M38" s="10"/>
    </row>
    <row r="39" spans="1:13" ht="12" customHeight="1" x14ac:dyDescent="0.2">
      <c r="A39" s="2" t="s">
        <v>55</v>
      </c>
      <c r="B39" s="9">
        <v>102</v>
      </c>
      <c r="C39" s="9">
        <v>102</v>
      </c>
      <c r="D39" s="9" t="str">
        <f>IF(B39-C39=0,"-",B39-C39)</f>
        <v>-</v>
      </c>
      <c r="E39" s="9">
        <v>771</v>
      </c>
      <c r="F39" s="9">
        <v>774</v>
      </c>
      <c r="G39" s="9">
        <f t="shared" si="1"/>
        <v>-3</v>
      </c>
      <c r="H39" s="9">
        <f t="shared" si="2"/>
        <v>-3</v>
      </c>
      <c r="I39" s="9">
        <v>-3</v>
      </c>
      <c r="J39" s="9">
        <f t="shared" si="3"/>
        <v>-6</v>
      </c>
      <c r="K39" s="10">
        <v>10626</v>
      </c>
      <c r="L39" s="10"/>
      <c r="M39" s="10"/>
    </row>
    <row r="40" spans="1:13" ht="12" customHeight="1" x14ac:dyDescent="0.2">
      <c r="A40" s="2" t="s">
        <v>56</v>
      </c>
      <c r="B40" s="9">
        <v>122</v>
      </c>
      <c r="C40" s="9">
        <v>109</v>
      </c>
      <c r="D40" s="9">
        <f t="shared" ref="D40:D53" si="4">IF(B40-C40=0,"-",B40-C40)</f>
        <v>13</v>
      </c>
      <c r="E40" s="9">
        <v>852</v>
      </c>
      <c r="F40" s="9">
        <v>773</v>
      </c>
      <c r="G40" s="9">
        <f t="shared" si="1"/>
        <v>79</v>
      </c>
      <c r="H40" s="9">
        <f t="shared" si="2"/>
        <v>92</v>
      </c>
      <c r="I40" s="9">
        <v>-6</v>
      </c>
      <c r="J40" s="9">
        <f t="shared" si="3"/>
        <v>86</v>
      </c>
      <c r="K40" s="10">
        <v>10712</v>
      </c>
      <c r="L40" s="10"/>
      <c r="M40" s="10"/>
    </row>
    <row r="41" spans="1:13" ht="12" customHeight="1" x14ac:dyDescent="0.2">
      <c r="A41" s="2" t="s">
        <v>57</v>
      </c>
      <c r="B41" s="9">
        <v>94</v>
      </c>
      <c r="C41" s="9">
        <v>110</v>
      </c>
      <c r="D41" s="9">
        <f t="shared" si="4"/>
        <v>-16</v>
      </c>
      <c r="E41" s="9">
        <v>859</v>
      </c>
      <c r="F41" s="9">
        <v>780</v>
      </c>
      <c r="G41" s="9">
        <f t="shared" si="1"/>
        <v>79</v>
      </c>
      <c r="H41" s="9">
        <f t="shared" si="2"/>
        <v>63</v>
      </c>
      <c r="I41" s="9">
        <v>5</v>
      </c>
      <c r="J41" s="9">
        <f t="shared" si="3"/>
        <v>68</v>
      </c>
      <c r="K41" s="10">
        <v>10780</v>
      </c>
      <c r="L41" s="10"/>
      <c r="M41" s="10"/>
    </row>
    <row r="42" spans="1:13" ht="17.25" customHeight="1" x14ac:dyDescent="0.2">
      <c r="A42" s="2" t="s">
        <v>58</v>
      </c>
      <c r="B42" s="9">
        <v>113</v>
      </c>
      <c r="C42" s="9">
        <v>91</v>
      </c>
      <c r="D42" s="9">
        <f t="shared" si="4"/>
        <v>22</v>
      </c>
      <c r="E42" s="9">
        <v>816</v>
      </c>
      <c r="F42" s="9">
        <v>803</v>
      </c>
      <c r="G42" s="9">
        <f t="shared" si="1"/>
        <v>13</v>
      </c>
      <c r="H42" s="9">
        <f t="shared" si="2"/>
        <v>35</v>
      </c>
      <c r="I42" s="9">
        <v>9</v>
      </c>
      <c r="J42" s="9">
        <f t="shared" si="3"/>
        <v>44</v>
      </c>
      <c r="K42" s="10">
        <v>10824</v>
      </c>
      <c r="L42" s="10"/>
      <c r="M42" s="10"/>
    </row>
    <row r="43" spans="1:13" ht="12" customHeight="1" x14ac:dyDescent="0.2">
      <c r="A43" s="2" t="s">
        <v>59</v>
      </c>
      <c r="B43" s="9">
        <v>109</v>
      </c>
      <c r="C43" s="9">
        <v>108</v>
      </c>
      <c r="D43" s="9">
        <f t="shared" si="4"/>
        <v>1</v>
      </c>
      <c r="E43" s="9">
        <v>884</v>
      </c>
      <c r="F43" s="9">
        <v>816</v>
      </c>
      <c r="G43" s="9">
        <f t="shared" si="1"/>
        <v>68</v>
      </c>
      <c r="H43" s="9">
        <f t="shared" si="2"/>
        <v>69</v>
      </c>
      <c r="I43" s="9">
        <v>9</v>
      </c>
      <c r="J43" s="9">
        <f t="shared" si="3"/>
        <v>78</v>
      </c>
      <c r="K43" s="10">
        <v>10902</v>
      </c>
      <c r="L43" s="10"/>
      <c r="M43" s="10"/>
    </row>
    <row r="44" spans="1:13" ht="12" customHeight="1" x14ac:dyDescent="0.2">
      <c r="A44" s="2" t="s">
        <v>60</v>
      </c>
      <c r="B44" s="9">
        <v>121</v>
      </c>
      <c r="C44" s="9">
        <v>114</v>
      </c>
      <c r="D44" s="9">
        <f t="shared" si="4"/>
        <v>7</v>
      </c>
      <c r="E44" s="9">
        <v>953</v>
      </c>
      <c r="F44" s="9">
        <v>869</v>
      </c>
      <c r="G44" s="9">
        <f t="shared" si="1"/>
        <v>84</v>
      </c>
      <c r="H44" s="9">
        <f t="shared" si="2"/>
        <v>91</v>
      </c>
      <c r="I44" s="9">
        <v>12</v>
      </c>
      <c r="J44" s="9">
        <f t="shared" si="3"/>
        <v>103</v>
      </c>
      <c r="K44" s="10">
        <v>11005</v>
      </c>
      <c r="L44" s="10"/>
      <c r="M44" s="10"/>
    </row>
    <row r="45" spans="1:13" ht="12" customHeight="1" x14ac:dyDescent="0.2">
      <c r="A45" s="2" t="s">
        <v>61</v>
      </c>
      <c r="B45" s="9">
        <v>95</v>
      </c>
      <c r="C45" s="9">
        <v>101</v>
      </c>
      <c r="D45" s="9">
        <f t="shared" si="4"/>
        <v>-6</v>
      </c>
      <c r="E45" s="9">
        <v>927</v>
      </c>
      <c r="F45" s="9">
        <v>804</v>
      </c>
      <c r="G45" s="9">
        <f t="shared" si="1"/>
        <v>123</v>
      </c>
      <c r="H45" s="9">
        <f t="shared" si="2"/>
        <v>117</v>
      </c>
      <c r="I45" s="9">
        <v>1</v>
      </c>
      <c r="J45" s="9">
        <f t="shared" si="3"/>
        <v>118</v>
      </c>
      <c r="K45" s="10">
        <v>11123</v>
      </c>
      <c r="L45" s="10"/>
      <c r="M45" s="10"/>
    </row>
    <row r="46" spans="1:13" ht="12" customHeight="1" x14ac:dyDescent="0.2">
      <c r="A46" s="2" t="s">
        <v>62</v>
      </c>
      <c r="B46" s="9">
        <v>108</v>
      </c>
      <c r="C46" s="9">
        <v>92</v>
      </c>
      <c r="D46" s="9">
        <f t="shared" si="4"/>
        <v>16</v>
      </c>
      <c r="E46" s="9">
        <v>838</v>
      </c>
      <c r="F46" s="9">
        <v>788</v>
      </c>
      <c r="G46" s="9">
        <f t="shared" si="1"/>
        <v>50</v>
      </c>
      <c r="H46" s="9">
        <f t="shared" si="2"/>
        <v>66</v>
      </c>
      <c r="I46" s="9">
        <v>1</v>
      </c>
      <c r="J46" s="9">
        <f t="shared" si="3"/>
        <v>67</v>
      </c>
      <c r="K46" s="10">
        <v>11190</v>
      </c>
      <c r="L46" s="10"/>
      <c r="M46" s="10"/>
    </row>
    <row r="47" spans="1:13" ht="17.25" customHeight="1" x14ac:dyDescent="0.2">
      <c r="A47" s="11">
        <v>2011</v>
      </c>
      <c r="B47" s="9">
        <v>110</v>
      </c>
      <c r="C47" s="9">
        <v>120</v>
      </c>
      <c r="D47" s="9">
        <f t="shared" si="4"/>
        <v>-10</v>
      </c>
      <c r="E47" s="9">
        <v>888</v>
      </c>
      <c r="F47" s="9">
        <v>798</v>
      </c>
      <c r="G47" s="9">
        <f t="shared" si="1"/>
        <v>90</v>
      </c>
      <c r="H47" s="9">
        <f t="shared" si="2"/>
        <v>80</v>
      </c>
      <c r="I47" s="9">
        <v>-7</v>
      </c>
      <c r="J47" s="9">
        <f t="shared" si="3"/>
        <v>73</v>
      </c>
      <c r="K47" s="10">
        <v>11263</v>
      </c>
      <c r="L47" s="10"/>
      <c r="M47" s="10"/>
    </row>
    <row r="48" spans="1:13" ht="12" customHeight="1" x14ac:dyDescent="0.2">
      <c r="A48" s="11">
        <v>2012</v>
      </c>
      <c r="B48" s="9">
        <v>95</v>
      </c>
      <c r="C48" s="9">
        <v>124</v>
      </c>
      <c r="D48" s="9">
        <f t="shared" si="4"/>
        <v>-29</v>
      </c>
      <c r="E48" s="9">
        <v>956</v>
      </c>
      <c r="F48" s="9">
        <v>843</v>
      </c>
      <c r="G48" s="9">
        <f t="shared" si="1"/>
        <v>113</v>
      </c>
      <c r="H48" s="9">
        <f t="shared" si="2"/>
        <v>84</v>
      </c>
      <c r="I48" s="9">
        <v>-1</v>
      </c>
      <c r="J48" s="9">
        <f t="shared" si="3"/>
        <v>83</v>
      </c>
      <c r="K48" s="10">
        <v>11346</v>
      </c>
      <c r="L48" s="10"/>
      <c r="M48" s="10"/>
    </row>
    <row r="49" spans="1:13" ht="12" customHeight="1" x14ac:dyDescent="0.2">
      <c r="A49" s="11">
        <v>2013</v>
      </c>
      <c r="B49" s="9">
        <v>104</v>
      </c>
      <c r="C49" s="9">
        <v>115</v>
      </c>
      <c r="D49" s="9">
        <f t="shared" si="4"/>
        <v>-11</v>
      </c>
      <c r="E49" s="9">
        <v>953</v>
      </c>
      <c r="F49" s="9">
        <v>893</v>
      </c>
      <c r="G49" s="9">
        <f t="shared" si="1"/>
        <v>60</v>
      </c>
      <c r="H49" s="9">
        <f t="shared" si="2"/>
        <v>49</v>
      </c>
      <c r="I49" s="9">
        <v>-2</v>
      </c>
      <c r="J49" s="9">
        <f t="shared" si="3"/>
        <v>47</v>
      </c>
      <c r="K49" s="10">
        <v>11393</v>
      </c>
      <c r="L49" s="10"/>
      <c r="M49" s="10"/>
    </row>
    <row r="50" spans="1:13" ht="12" customHeight="1" x14ac:dyDescent="0.2">
      <c r="A50" s="11">
        <v>2014</v>
      </c>
      <c r="B50" s="9">
        <v>98</v>
      </c>
      <c r="C50" s="9">
        <v>104</v>
      </c>
      <c r="D50" s="9">
        <f t="shared" ref="D50" si="5">IF(B50-C50=0,"-",B50-C50)</f>
        <v>-6</v>
      </c>
      <c r="E50" s="9">
        <v>966</v>
      </c>
      <c r="F50" s="9">
        <v>866</v>
      </c>
      <c r="G50" s="9">
        <f t="shared" ref="G50" si="6">E50-F50</f>
        <v>100</v>
      </c>
      <c r="H50" s="9">
        <f t="shared" ref="H50" si="7">SUM(D50,G50)</f>
        <v>94</v>
      </c>
      <c r="I50" s="9">
        <v>-7</v>
      </c>
      <c r="J50" s="9">
        <f t="shared" ref="J50" si="8">SUM(H50:I50)</f>
        <v>87</v>
      </c>
      <c r="K50" s="10">
        <v>11480</v>
      </c>
      <c r="L50" s="10"/>
      <c r="M50" s="10"/>
    </row>
    <row r="51" spans="1:13" ht="12" customHeight="1" x14ac:dyDescent="0.2">
      <c r="A51" s="11">
        <v>2015</v>
      </c>
      <c r="B51" s="9">
        <v>97</v>
      </c>
      <c r="C51" s="9">
        <v>114</v>
      </c>
      <c r="D51" s="9">
        <f t="shared" si="4"/>
        <v>-17</v>
      </c>
      <c r="E51" s="9">
        <v>999</v>
      </c>
      <c r="F51" s="9">
        <v>991</v>
      </c>
      <c r="G51" s="9">
        <f t="shared" si="1"/>
        <v>8</v>
      </c>
      <c r="H51" s="9">
        <f t="shared" si="2"/>
        <v>-9</v>
      </c>
      <c r="I51" s="9">
        <v>-10</v>
      </c>
      <c r="J51" s="9">
        <f t="shared" si="3"/>
        <v>-19</v>
      </c>
      <c r="K51" s="10">
        <v>11461</v>
      </c>
      <c r="L51" s="10"/>
      <c r="M51" s="10"/>
    </row>
    <row r="52" spans="1:13" ht="17.25" customHeight="1" x14ac:dyDescent="0.2">
      <c r="A52" s="11">
        <v>2016</v>
      </c>
      <c r="B52" s="9">
        <v>112</v>
      </c>
      <c r="C52" s="9">
        <v>120</v>
      </c>
      <c r="D52" s="9">
        <f t="shared" si="4"/>
        <v>-8</v>
      </c>
      <c r="E52" s="9">
        <v>990</v>
      </c>
      <c r="F52" s="9">
        <v>871</v>
      </c>
      <c r="G52" s="9">
        <f t="shared" si="1"/>
        <v>119</v>
      </c>
      <c r="H52" s="9">
        <f t="shared" ref="H52:H53" si="9">SUM(D52,G52)</f>
        <v>111</v>
      </c>
      <c r="I52" s="9">
        <v>-7</v>
      </c>
      <c r="J52" s="9">
        <f t="shared" si="3"/>
        <v>104</v>
      </c>
      <c r="K52" s="10">
        <v>11565</v>
      </c>
      <c r="L52" s="10"/>
      <c r="M52" s="10"/>
    </row>
    <row r="53" spans="1:13" ht="12" customHeight="1" x14ac:dyDescent="0.2">
      <c r="A53" s="11">
        <v>2017</v>
      </c>
      <c r="B53" s="9">
        <v>109</v>
      </c>
      <c r="C53" s="9">
        <v>96</v>
      </c>
      <c r="D53" s="9">
        <f t="shared" si="4"/>
        <v>13</v>
      </c>
      <c r="E53" s="9">
        <v>1028</v>
      </c>
      <c r="F53" s="9">
        <v>905</v>
      </c>
      <c r="G53" s="9">
        <f t="shared" si="1"/>
        <v>123</v>
      </c>
      <c r="H53" s="9">
        <f t="shared" si="9"/>
        <v>136</v>
      </c>
      <c r="I53" s="9">
        <v>-24</v>
      </c>
      <c r="J53" s="9">
        <f t="shared" si="3"/>
        <v>112</v>
      </c>
      <c r="K53" s="16">
        <v>11677</v>
      </c>
      <c r="L53" s="10"/>
      <c r="M53" s="10"/>
    </row>
    <row r="54" spans="1:13" ht="12" customHeight="1" x14ac:dyDescent="0.2">
      <c r="A54" s="11">
        <v>2018</v>
      </c>
      <c r="B54" s="9">
        <v>80</v>
      </c>
      <c r="C54" s="9">
        <v>135</v>
      </c>
      <c r="D54" s="9">
        <f t="shared" ref="D54:D60" si="10">IF(B54-C54=0,"-",B54-C54)</f>
        <v>-55</v>
      </c>
      <c r="E54" s="9">
        <v>1021</v>
      </c>
      <c r="F54" s="9">
        <v>890</v>
      </c>
      <c r="G54" s="9">
        <f t="shared" ref="G54:G60" si="11">E54-F54</f>
        <v>131</v>
      </c>
      <c r="H54" s="9">
        <f t="shared" ref="H54:H60" si="12">SUM(D54,G54)</f>
        <v>76</v>
      </c>
      <c r="I54" s="9">
        <v>-10</v>
      </c>
      <c r="J54" s="9">
        <f t="shared" ref="J54:J60" si="13">SUM(H54:I54)</f>
        <v>66</v>
      </c>
      <c r="K54" s="16">
        <v>11743</v>
      </c>
      <c r="L54" s="10"/>
      <c r="M54" s="10"/>
    </row>
    <row r="55" spans="1:13" ht="12" customHeight="1" x14ac:dyDescent="0.2">
      <c r="A55" s="11">
        <v>2019</v>
      </c>
      <c r="B55" s="9">
        <v>91</v>
      </c>
      <c r="C55" s="9">
        <v>111</v>
      </c>
      <c r="D55" s="9">
        <f t="shared" si="10"/>
        <v>-20</v>
      </c>
      <c r="E55" s="9">
        <v>931</v>
      </c>
      <c r="F55" s="9">
        <v>985</v>
      </c>
      <c r="G55" s="9">
        <f t="shared" si="11"/>
        <v>-54</v>
      </c>
      <c r="H55" s="9">
        <f t="shared" si="12"/>
        <v>-74</v>
      </c>
      <c r="I55" s="9">
        <v>10</v>
      </c>
      <c r="J55" s="9">
        <f t="shared" si="13"/>
        <v>-64</v>
      </c>
      <c r="K55" s="16">
        <v>11679</v>
      </c>
      <c r="L55" s="10"/>
      <c r="M55" s="10"/>
    </row>
    <row r="56" spans="1:13" ht="12" customHeight="1" x14ac:dyDescent="0.2">
      <c r="A56" s="11">
        <v>2020</v>
      </c>
      <c r="B56" s="9">
        <v>72</v>
      </c>
      <c r="C56" s="9">
        <v>107</v>
      </c>
      <c r="D56" s="9">
        <f t="shared" si="10"/>
        <v>-35</v>
      </c>
      <c r="E56" s="9">
        <v>946</v>
      </c>
      <c r="F56" s="9">
        <v>923</v>
      </c>
      <c r="G56" s="9">
        <f t="shared" si="11"/>
        <v>23</v>
      </c>
      <c r="H56" s="9">
        <f t="shared" si="12"/>
        <v>-12</v>
      </c>
      <c r="I56" s="9">
        <v>38</v>
      </c>
      <c r="J56" s="9">
        <f t="shared" si="13"/>
        <v>26</v>
      </c>
      <c r="K56" s="16">
        <v>11705</v>
      </c>
      <c r="L56" s="10"/>
      <c r="M56" s="10"/>
    </row>
    <row r="57" spans="1:13" ht="17.25" customHeight="1" x14ac:dyDescent="0.2">
      <c r="A57" s="11">
        <v>2021</v>
      </c>
      <c r="B57" s="9">
        <v>83</v>
      </c>
      <c r="C57" s="9">
        <v>108</v>
      </c>
      <c r="D57" s="9">
        <f t="shared" si="10"/>
        <v>-25</v>
      </c>
      <c r="E57" s="9">
        <v>953</v>
      </c>
      <c r="F57" s="9">
        <v>895</v>
      </c>
      <c r="G57" s="9">
        <f t="shared" si="11"/>
        <v>58</v>
      </c>
      <c r="H57" s="9">
        <f t="shared" si="12"/>
        <v>33</v>
      </c>
      <c r="I57" s="9">
        <v>4</v>
      </c>
      <c r="J57" s="9">
        <f t="shared" si="13"/>
        <v>37</v>
      </c>
      <c r="K57" s="10">
        <v>11742</v>
      </c>
      <c r="L57" s="10"/>
      <c r="M57" s="10"/>
    </row>
    <row r="58" spans="1:13" ht="12" customHeight="1" x14ac:dyDescent="0.2">
      <c r="A58" s="11">
        <v>2022</v>
      </c>
      <c r="B58" s="9">
        <v>90</v>
      </c>
      <c r="C58" s="9">
        <v>121</v>
      </c>
      <c r="D58" s="9">
        <f t="shared" si="10"/>
        <v>-31</v>
      </c>
      <c r="E58" s="9">
        <v>964</v>
      </c>
      <c r="F58" s="9">
        <v>905</v>
      </c>
      <c r="G58" s="9">
        <f t="shared" si="11"/>
        <v>59</v>
      </c>
      <c r="H58" s="9">
        <f t="shared" si="12"/>
        <v>28</v>
      </c>
      <c r="I58" s="9">
        <v>-13</v>
      </c>
      <c r="J58" s="9">
        <f t="shared" si="13"/>
        <v>15</v>
      </c>
      <c r="K58" s="10">
        <v>11757</v>
      </c>
      <c r="L58" s="10"/>
      <c r="M58" s="10"/>
    </row>
    <row r="59" spans="1:13" ht="12" customHeight="1" x14ac:dyDescent="0.2">
      <c r="A59" s="11">
        <v>2023</v>
      </c>
      <c r="B59" s="9">
        <v>78</v>
      </c>
      <c r="C59" s="9">
        <v>113</v>
      </c>
      <c r="D59" s="9">
        <f t="shared" si="10"/>
        <v>-35</v>
      </c>
      <c r="E59" s="9">
        <v>957</v>
      </c>
      <c r="F59" s="9">
        <v>865</v>
      </c>
      <c r="G59" s="9">
        <f t="shared" si="11"/>
        <v>92</v>
      </c>
      <c r="H59" s="9">
        <f t="shared" si="12"/>
        <v>57</v>
      </c>
      <c r="I59" s="9">
        <v>-2</v>
      </c>
      <c r="J59" s="9">
        <f t="shared" si="13"/>
        <v>55</v>
      </c>
      <c r="K59" s="10">
        <v>11812</v>
      </c>
      <c r="L59" s="10"/>
      <c r="M59" s="10"/>
    </row>
    <row r="60" spans="1:13" ht="12" customHeight="1" x14ac:dyDescent="0.2">
      <c r="A60" s="11">
        <v>2024</v>
      </c>
      <c r="B60" s="9">
        <v>80</v>
      </c>
      <c r="C60" s="9">
        <v>144</v>
      </c>
      <c r="D60" s="9">
        <f t="shared" si="10"/>
        <v>-64</v>
      </c>
      <c r="E60" s="9">
        <v>954</v>
      </c>
      <c r="F60" s="9">
        <v>820</v>
      </c>
      <c r="G60" s="9">
        <f t="shared" si="11"/>
        <v>134</v>
      </c>
      <c r="H60" s="9">
        <f t="shared" si="12"/>
        <v>70</v>
      </c>
      <c r="I60" s="9">
        <v>-16</v>
      </c>
      <c r="J60" s="9">
        <f t="shared" si="13"/>
        <v>54</v>
      </c>
      <c r="K60" s="10">
        <v>11866</v>
      </c>
      <c r="L60" s="10"/>
      <c r="M60" s="10"/>
    </row>
    <row r="61" spans="1:13" ht="12" customHeight="1" x14ac:dyDescent="0.2">
      <c r="A61" s="11">
        <v>2025</v>
      </c>
      <c r="B61" s="9">
        <v>81</v>
      </c>
      <c r="C61" s="9">
        <v>152</v>
      </c>
      <c r="D61" s="9">
        <f t="shared" ref="D61" si="14">IF(B61-C61=0,"-",B61-C61)</f>
        <v>-71</v>
      </c>
      <c r="E61" s="9">
        <v>979</v>
      </c>
      <c r="F61" s="9">
        <v>839</v>
      </c>
      <c r="G61" s="9">
        <f t="shared" ref="G61" si="15">E61-F61</f>
        <v>140</v>
      </c>
      <c r="H61" s="9">
        <f t="shared" ref="H61" si="16">SUM(D61,G61)</f>
        <v>69</v>
      </c>
      <c r="I61" s="9">
        <v>22</v>
      </c>
      <c r="J61" s="9">
        <f t="shared" ref="J61" si="17">SUM(H61:I61)</f>
        <v>91</v>
      </c>
      <c r="K61" s="10">
        <v>11957</v>
      </c>
      <c r="L61" s="10"/>
      <c r="M61" s="10"/>
    </row>
    <row r="62" spans="1:13" ht="17.25" customHeight="1" x14ac:dyDescent="0.2">
      <c r="A62" s="2" t="s">
        <v>6</v>
      </c>
      <c r="B62" s="10">
        <f>SUM(B7:B16)</f>
        <v>1495</v>
      </c>
      <c r="C62" s="10">
        <f t="shared" ref="C62:J62" si="18">SUM(C7:C16)</f>
        <v>645</v>
      </c>
      <c r="D62" s="10">
        <f t="shared" si="18"/>
        <v>850</v>
      </c>
      <c r="E62" s="10">
        <f t="shared" si="18"/>
        <v>5643</v>
      </c>
      <c r="F62" s="10">
        <f t="shared" si="18"/>
        <v>5482</v>
      </c>
      <c r="G62" s="10">
        <f t="shared" si="18"/>
        <v>161</v>
      </c>
      <c r="H62" s="10">
        <f t="shared" si="18"/>
        <v>1011</v>
      </c>
      <c r="I62" s="10">
        <f t="shared" si="18"/>
        <v>-4</v>
      </c>
      <c r="J62" s="10">
        <f t="shared" si="18"/>
        <v>1007</v>
      </c>
      <c r="K62" s="10"/>
      <c r="L62" s="10"/>
      <c r="M62" s="10"/>
    </row>
    <row r="63" spans="1:13" ht="12" customHeight="1" x14ac:dyDescent="0.2">
      <c r="A63" s="2" t="s">
        <v>5</v>
      </c>
      <c r="B63" s="10">
        <f>SUM(B17:B26)</f>
        <v>1360</v>
      </c>
      <c r="C63" s="10">
        <f t="shared" ref="C63:J63" si="19">SUM(C17:C26)</f>
        <v>791</v>
      </c>
      <c r="D63" s="10">
        <f t="shared" si="19"/>
        <v>569</v>
      </c>
      <c r="E63" s="10">
        <f t="shared" si="19"/>
        <v>5014</v>
      </c>
      <c r="F63" s="10">
        <f t="shared" si="19"/>
        <v>4894</v>
      </c>
      <c r="G63" s="10">
        <f t="shared" si="19"/>
        <v>120</v>
      </c>
      <c r="H63" s="10">
        <f t="shared" si="19"/>
        <v>689</v>
      </c>
      <c r="I63" s="10">
        <f t="shared" si="19"/>
        <v>21</v>
      </c>
      <c r="J63" s="10">
        <f t="shared" si="19"/>
        <v>710</v>
      </c>
      <c r="K63" s="10"/>
      <c r="L63" s="10"/>
      <c r="M63" s="10"/>
    </row>
    <row r="64" spans="1:13" ht="12" customHeight="1" x14ac:dyDescent="0.2">
      <c r="A64" s="2" t="s">
        <v>4</v>
      </c>
      <c r="B64" s="10">
        <f>SUM(B27:B36)</f>
        <v>1301</v>
      </c>
      <c r="C64" s="10">
        <f t="shared" ref="C64:J64" si="20">SUM(C27:C36)</f>
        <v>984</v>
      </c>
      <c r="D64" s="10">
        <f t="shared" si="20"/>
        <v>317</v>
      </c>
      <c r="E64" s="10">
        <f t="shared" si="20"/>
        <v>5705</v>
      </c>
      <c r="F64" s="10">
        <f t="shared" si="20"/>
        <v>5835</v>
      </c>
      <c r="G64" s="10">
        <f t="shared" si="20"/>
        <v>-130</v>
      </c>
      <c r="H64" s="10">
        <f t="shared" si="20"/>
        <v>187</v>
      </c>
      <c r="I64" s="10">
        <f t="shared" si="20"/>
        <v>38</v>
      </c>
      <c r="J64" s="10">
        <f t="shared" si="20"/>
        <v>225</v>
      </c>
      <c r="K64" s="10"/>
      <c r="L64" s="10"/>
      <c r="M64" s="10"/>
    </row>
    <row r="65" spans="1:13" ht="12" customHeight="1" x14ac:dyDescent="0.2">
      <c r="A65" s="2" t="s">
        <v>11</v>
      </c>
      <c r="B65" s="10">
        <f>SUM(B37:B46)</f>
        <v>1093</v>
      </c>
      <c r="C65" s="10">
        <f t="shared" ref="C65:J65" si="21">SUM(C37:C46)</f>
        <v>1021</v>
      </c>
      <c r="D65" s="10">
        <f t="shared" si="21"/>
        <v>72</v>
      </c>
      <c r="E65" s="10">
        <f t="shared" si="21"/>
        <v>8403</v>
      </c>
      <c r="F65" s="10">
        <f t="shared" si="21"/>
        <v>7812</v>
      </c>
      <c r="G65" s="10">
        <f t="shared" si="21"/>
        <v>591</v>
      </c>
      <c r="H65" s="10">
        <f t="shared" si="21"/>
        <v>663</v>
      </c>
      <c r="I65" s="10">
        <f t="shared" si="21"/>
        <v>39</v>
      </c>
      <c r="J65" s="10">
        <f t="shared" si="21"/>
        <v>702</v>
      </c>
      <c r="K65" s="10"/>
      <c r="L65" s="10"/>
      <c r="M65" s="10"/>
    </row>
    <row r="66" spans="1:13" ht="14.25" customHeight="1" thickBot="1" x14ac:dyDescent="0.25">
      <c r="A66" s="12" t="s">
        <v>67</v>
      </c>
      <c r="B66" s="13">
        <f t="shared" ref="B66:J66" si="22">SUM(B47:B56)</f>
        <v>968</v>
      </c>
      <c r="C66" s="13">
        <f t="shared" si="22"/>
        <v>1146</v>
      </c>
      <c r="D66" s="13">
        <f t="shared" si="22"/>
        <v>-178</v>
      </c>
      <c r="E66" s="13">
        <f t="shared" si="22"/>
        <v>9678</v>
      </c>
      <c r="F66" s="13">
        <f t="shared" si="22"/>
        <v>8965</v>
      </c>
      <c r="G66" s="13">
        <f t="shared" si="22"/>
        <v>713</v>
      </c>
      <c r="H66" s="13">
        <f t="shared" si="22"/>
        <v>535</v>
      </c>
      <c r="I66" s="13">
        <f t="shared" si="22"/>
        <v>-20</v>
      </c>
      <c r="J66" s="13">
        <f t="shared" si="22"/>
        <v>515</v>
      </c>
      <c r="K66" s="13"/>
      <c r="L66" s="10"/>
      <c r="M66" s="10"/>
    </row>
    <row r="67" spans="1:13" ht="12" hidden="1" customHeight="1" x14ac:dyDescent="0.2">
      <c r="A67" s="15" t="s">
        <v>64</v>
      </c>
      <c r="L67" s="10"/>
      <c r="M67" s="10"/>
    </row>
    <row r="68" spans="1:13" ht="12" customHeight="1" x14ac:dyDescent="0.2">
      <c r="A68" s="14" t="s">
        <v>63</v>
      </c>
      <c r="L68" s="10"/>
      <c r="M68" s="10"/>
    </row>
    <row r="69" spans="1:13" ht="12" customHeight="1" x14ac:dyDescent="0.2">
      <c r="A69" s="15" t="s">
        <v>70</v>
      </c>
      <c r="L69" s="10"/>
      <c r="M69" s="10"/>
    </row>
    <row r="70" spans="1:13" ht="12.75" customHeight="1" x14ac:dyDescent="0.2">
      <c r="B70" s="10"/>
      <c r="C70" s="10"/>
      <c r="D70" s="10"/>
      <c r="E70" s="10"/>
      <c r="F70" s="10"/>
      <c r="G70" s="10"/>
      <c r="H70" s="10"/>
      <c r="I70" s="10"/>
      <c r="J70" s="10"/>
      <c r="K70" s="10"/>
    </row>
    <row r="71" spans="1:13" ht="12.75" customHeight="1" x14ac:dyDescent="0.2">
      <c r="A71" s="18" t="s">
        <v>69</v>
      </c>
      <c r="B71" s="10"/>
      <c r="C71" s="10"/>
      <c r="D71" s="10"/>
      <c r="E71" s="10"/>
      <c r="F71" s="10"/>
      <c r="G71" s="10"/>
      <c r="H71" s="10"/>
      <c r="I71" s="10"/>
      <c r="J71" s="10"/>
      <c r="K71" s="10"/>
    </row>
    <row r="88" spans="1:1" ht="12.75" customHeight="1" x14ac:dyDescent="0.2">
      <c r="A88" s="15"/>
    </row>
    <row r="89" spans="1:1" ht="12.75" customHeight="1" x14ac:dyDescent="0.2">
      <c r="A89" s="15"/>
    </row>
    <row r="92" spans="1:1" ht="12.75" customHeight="1" x14ac:dyDescent="0.2">
      <c r="A92" s="15"/>
    </row>
    <row r="93" spans="1:1" ht="12.75" customHeight="1" x14ac:dyDescent="0.2">
      <c r="A93" s="15"/>
    </row>
  </sheetData>
  <pageMargins left="0.70866141732283472" right="0.70866141732283472" top="0.35433070866141736" bottom="0.15748031496062992" header="0.31496062992125984" footer="0.31496062992125984"/>
  <pageSetup paperSize="9" scale="95" orientation="portrait" r:id="rId1"/>
  <ignoredErrors>
    <ignoredError sqref="A7:A46" numberStoredAsText="1"/>
    <ignoredError sqref="B62:B65 C62:I65 B66:I66" formulaRange="1"/>
    <ignoredError sqref="D39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Ålands landskapsregering</dc:creator>
  <cp:lastModifiedBy>Kenth Häggblom</cp:lastModifiedBy>
  <cp:lastPrinted>2026-05-27T07:08:41Z</cp:lastPrinted>
  <dcterms:created xsi:type="dcterms:W3CDTF">2010-11-04T11:17:50Z</dcterms:created>
  <dcterms:modified xsi:type="dcterms:W3CDTF">2026-05-27T07:08:44Z</dcterms:modified>
</cp:coreProperties>
</file>