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7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8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9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6A4A78A2-A16A-46B8-83F5-A1BACB772608}" xr6:coauthVersionLast="47" xr6:coauthVersionMax="47" xr10:uidLastSave="{00000000-0000-0000-0000-000000000000}"/>
  <bookViews>
    <workbookView xWindow="2850" yWindow="2850" windowWidth="25050" windowHeight="13905" tabRatio="824" xr2:uid="{00000000-000D-0000-FFFF-FFFF00000000}"/>
  </bookViews>
  <sheets>
    <sheet name="Åland" sheetId="74" r:id="rId1"/>
    <sheet name="Brändö" sheetId="12" r:id="rId2"/>
    <sheet name="Eckerö" sheetId="59" r:id="rId3"/>
    <sheet name="Finström" sheetId="60" r:id="rId4"/>
    <sheet name="Föglö" sheetId="61" r:id="rId5"/>
    <sheet name="Geta" sheetId="62" r:id="rId6"/>
    <sheet name="Hammarland" sheetId="63" r:id="rId7"/>
    <sheet name="Jomala" sheetId="64" r:id="rId8"/>
    <sheet name="Kumlinge" sheetId="65" r:id="rId9"/>
    <sheet name="Kökar" sheetId="66" r:id="rId10"/>
    <sheet name="Lemland" sheetId="67" r:id="rId11"/>
    <sheet name="Lumparland" sheetId="68" r:id="rId12"/>
    <sheet name="Saltvik" sheetId="70" r:id="rId13"/>
    <sheet name="Sottunga" sheetId="71" r:id="rId14"/>
    <sheet name="Sund" sheetId="72" r:id="rId15"/>
    <sheet name="Vårdö" sheetId="73" r:id="rId16"/>
    <sheet name="Mariehamn" sheetId="69" r:id="rId17"/>
    <sheet name="Landsbygden" sheetId="75" r:id="rId18"/>
    <sheet name="Prel siffror 2014" sheetId="78" state="hidden" r:id="rId19"/>
    <sheet name="Skärgården" sheetId="76" r:id="rId20"/>
    <sheet name="Not_kontroll" sheetId="77" state="hidden" r:id="rId21"/>
    <sheet name="Blad1" sheetId="79" r:id="rId22"/>
    <sheet name="Blad2" sheetId="80" r:id="rId23"/>
    <sheet name="Blad3" sheetId="81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3" i="77" l="1"/>
  <c r="C53" i="77"/>
  <c r="D53" i="77"/>
  <c r="E53" i="77"/>
  <c r="F53" i="77"/>
  <c r="I53" i="77"/>
  <c r="J53" i="77"/>
  <c r="K53" i="77"/>
  <c r="L53" i="77"/>
  <c r="M53" i="77"/>
  <c r="P53" i="77"/>
  <c r="Q53" i="77"/>
  <c r="R53" i="77"/>
  <c r="S53" i="77"/>
  <c r="T53" i="77"/>
  <c r="B52" i="77" l="1"/>
  <c r="C52" i="77"/>
  <c r="D52" i="77"/>
  <c r="E52" i="77"/>
  <c r="F52" i="77"/>
  <c r="I52" i="77"/>
  <c r="J52" i="77"/>
  <c r="K52" i="77"/>
  <c r="L52" i="77"/>
  <c r="M52" i="77"/>
  <c r="P52" i="77"/>
  <c r="Q52" i="77"/>
  <c r="R52" i="77"/>
  <c r="S52" i="77"/>
  <c r="T52" i="77"/>
  <c r="B51" i="77"/>
  <c r="C51" i="77"/>
  <c r="D51" i="77"/>
  <c r="E51" i="77"/>
  <c r="F51" i="77"/>
  <c r="I51" i="77"/>
  <c r="J51" i="77"/>
  <c r="K51" i="77"/>
  <c r="L51" i="77"/>
  <c r="M51" i="77"/>
  <c r="P51" i="77"/>
  <c r="Q51" i="77"/>
  <c r="R51" i="77"/>
  <c r="S51" i="77"/>
  <c r="T51" i="77"/>
  <c r="B50" i="77" l="1"/>
  <c r="C50" i="77"/>
  <c r="D50" i="77"/>
  <c r="E50" i="77"/>
  <c r="F50" i="77"/>
  <c r="I50" i="77"/>
  <c r="J50" i="77"/>
  <c r="K50" i="77"/>
  <c r="L50" i="77"/>
  <c r="M50" i="77"/>
  <c r="P50" i="77"/>
  <c r="Q50" i="77"/>
  <c r="R50" i="77"/>
  <c r="S50" i="77"/>
  <c r="T50" i="77"/>
  <c r="B49" i="77"/>
  <c r="C49" i="77"/>
  <c r="D49" i="77"/>
  <c r="E49" i="77"/>
  <c r="F49" i="77"/>
  <c r="I49" i="77"/>
  <c r="J49" i="77"/>
  <c r="K49" i="77"/>
  <c r="L49" i="77"/>
  <c r="M49" i="77"/>
  <c r="P49" i="77"/>
  <c r="Q49" i="77"/>
  <c r="R49" i="77"/>
  <c r="S49" i="77"/>
  <c r="T49" i="77"/>
  <c r="D36" i="12"/>
  <c r="D37" i="12"/>
  <c r="D38" i="12"/>
  <c r="D39" i="12"/>
  <c r="D40" i="12"/>
  <c r="D41" i="12"/>
  <c r="D42" i="12"/>
  <c r="D43" i="12"/>
  <c r="D47" i="77" s="1"/>
  <c r="D44" i="12"/>
  <c r="D48" i="77" s="1"/>
  <c r="B48" i="77"/>
  <c r="C48" i="77"/>
  <c r="E48" i="77"/>
  <c r="F48" i="77"/>
  <c r="I48" i="77"/>
  <c r="J48" i="77"/>
  <c r="K48" i="77"/>
  <c r="L48" i="77"/>
  <c r="M48" i="77"/>
  <c r="P48" i="77"/>
  <c r="Q48" i="77"/>
  <c r="R48" i="77"/>
  <c r="S48" i="77"/>
  <c r="T48" i="77"/>
  <c r="B47" i="77"/>
  <c r="C47" i="77"/>
  <c r="E47" i="77"/>
  <c r="F47" i="77"/>
  <c r="I47" i="77"/>
  <c r="J47" i="77"/>
  <c r="K47" i="77"/>
  <c r="L47" i="77"/>
  <c r="M47" i="77"/>
  <c r="P47" i="77"/>
  <c r="Q47" i="77"/>
  <c r="R47" i="77"/>
  <c r="S47" i="77"/>
  <c r="T47" i="77"/>
  <c r="B44" i="77" l="1"/>
  <c r="C44" i="77"/>
  <c r="D44" i="77"/>
  <c r="E44" i="77"/>
  <c r="F44" i="77"/>
  <c r="I44" i="77"/>
  <c r="J44" i="77"/>
  <c r="K44" i="77"/>
  <c r="L44" i="77"/>
  <c r="M44" i="77"/>
  <c r="P44" i="77"/>
  <c r="Q44" i="77"/>
  <c r="R44" i="77"/>
  <c r="S44" i="77"/>
  <c r="T44" i="77"/>
  <c r="B45" i="77"/>
  <c r="C45" i="77"/>
  <c r="D45" i="77"/>
  <c r="E45" i="77"/>
  <c r="F45" i="77"/>
  <c r="I45" i="77"/>
  <c r="J45" i="77"/>
  <c r="K45" i="77"/>
  <c r="L45" i="77"/>
  <c r="M45" i="77"/>
  <c r="P45" i="77"/>
  <c r="Q45" i="77"/>
  <c r="R45" i="77"/>
  <c r="S45" i="77"/>
  <c r="T45" i="77"/>
  <c r="B46" i="77"/>
  <c r="C46" i="77"/>
  <c r="D46" i="77"/>
  <c r="E46" i="77"/>
  <c r="F46" i="77"/>
  <c r="I46" i="77"/>
  <c r="J46" i="77"/>
  <c r="K46" i="77"/>
  <c r="L46" i="77"/>
  <c r="M46" i="77"/>
  <c r="P46" i="77"/>
  <c r="Q46" i="77"/>
  <c r="R46" i="77"/>
  <c r="S46" i="77"/>
  <c r="T46" i="77"/>
  <c r="A53" i="74" l="1"/>
  <c r="A53" i="12"/>
  <c r="A53" i="59"/>
  <c r="A53" i="60"/>
  <c r="A53" i="61"/>
  <c r="A53" i="62"/>
  <c r="A53" i="63"/>
  <c r="A53" i="64"/>
  <c r="A53" i="65"/>
  <c r="A53" i="66"/>
  <c r="A53" i="67"/>
  <c r="A53" i="68"/>
  <c r="A53" i="70"/>
  <c r="A53" i="71"/>
  <c r="A53" i="72"/>
  <c r="A53" i="73"/>
  <c r="A53" i="69"/>
  <c r="A53" i="75"/>
  <c r="A53" i="76"/>
  <c r="P42" i="77" l="1"/>
  <c r="Q42" i="77"/>
  <c r="R42" i="77"/>
  <c r="S42" i="77"/>
  <c r="T42" i="77"/>
  <c r="P43" i="77"/>
  <c r="Q43" i="77"/>
  <c r="R43" i="77"/>
  <c r="S43" i="77"/>
  <c r="T43" i="77"/>
  <c r="I42" i="77"/>
  <c r="J42" i="77"/>
  <c r="K42" i="77"/>
  <c r="L42" i="77"/>
  <c r="M42" i="77"/>
  <c r="I43" i="77"/>
  <c r="J43" i="77"/>
  <c r="K43" i="77"/>
  <c r="L43" i="77"/>
  <c r="M43" i="77"/>
  <c r="B42" i="77"/>
  <c r="C42" i="77"/>
  <c r="D42" i="77"/>
  <c r="E42" i="77"/>
  <c r="F42" i="77"/>
  <c r="B43" i="77"/>
  <c r="C43" i="77"/>
  <c r="D43" i="77"/>
  <c r="E43" i="77"/>
  <c r="F43" i="77"/>
  <c r="T8" i="77" l="1"/>
  <c r="T9" i="77"/>
  <c r="T10" i="77"/>
  <c r="T11" i="77"/>
  <c r="T12" i="77"/>
  <c r="T13" i="77"/>
  <c r="T14" i="77"/>
  <c r="T15" i="77"/>
  <c r="T16" i="77"/>
  <c r="T17" i="77"/>
  <c r="T18" i="77"/>
  <c r="T19" i="77"/>
  <c r="T20" i="77"/>
  <c r="T21" i="77"/>
  <c r="T22" i="77"/>
  <c r="T23" i="77"/>
  <c r="T24" i="77"/>
  <c r="T25" i="77"/>
  <c r="T26" i="77"/>
  <c r="T27" i="77"/>
  <c r="T28" i="77"/>
  <c r="T29" i="77"/>
  <c r="T30" i="77"/>
  <c r="T31" i="77"/>
  <c r="T32" i="77"/>
  <c r="T33" i="77"/>
  <c r="T34" i="77"/>
  <c r="T35" i="77"/>
  <c r="T36" i="77"/>
  <c r="T37" i="77"/>
  <c r="T38" i="77"/>
  <c r="T39" i="77"/>
  <c r="T40" i="77"/>
  <c r="T41" i="77"/>
  <c r="S8" i="77"/>
  <c r="S9" i="77"/>
  <c r="S10" i="77"/>
  <c r="S11" i="77"/>
  <c r="S12" i="77"/>
  <c r="S13" i="77"/>
  <c r="S14" i="77"/>
  <c r="S15" i="77"/>
  <c r="S16" i="77"/>
  <c r="S17" i="77"/>
  <c r="S18" i="77"/>
  <c r="S19" i="77"/>
  <c r="S20" i="77"/>
  <c r="S21" i="77"/>
  <c r="S22" i="77"/>
  <c r="S23" i="77"/>
  <c r="S24" i="77"/>
  <c r="S25" i="77"/>
  <c r="S26" i="77"/>
  <c r="S27" i="77"/>
  <c r="S28" i="77"/>
  <c r="S29" i="77"/>
  <c r="S30" i="77"/>
  <c r="S31" i="77"/>
  <c r="S32" i="77"/>
  <c r="S33" i="77"/>
  <c r="S34" i="77"/>
  <c r="S35" i="77"/>
  <c r="S36" i="77"/>
  <c r="S37" i="77"/>
  <c r="S38" i="77"/>
  <c r="S39" i="77"/>
  <c r="S40" i="77"/>
  <c r="S41" i="77"/>
  <c r="R8" i="77"/>
  <c r="R9" i="77"/>
  <c r="R10" i="77"/>
  <c r="R11" i="77"/>
  <c r="R12" i="77"/>
  <c r="R13" i="77"/>
  <c r="R14" i="77"/>
  <c r="R15" i="77"/>
  <c r="R16" i="77"/>
  <c r="R17" i="77"/>
  <c r="R18" i="77"/>
  <c r="R19" i="77"/>
  <c r="R20" i="77"/>
  <c r="R21" i="77"/>
  <c r="R22" i="77"/>
  <c r="R23" i="77"/>
  <c r="R24" i="77"/>
  <c r="R25" i="77"/>
  <c r="R26" i="77"/>
  <c r="R27" i="77"/>
  <c r="R28" i="77"/>
  <c r="R29" i="77"/>
  <c r="R30" i="77"/>
  <c r="R31" i="77"/>
  <c r="R32" i="77"/>
  <c r="R33" i="77"/>
  <c r="R34" i="77"/>
  <c r="R35" i="77"/>
  <c r="R36" i="77"/>
  <c r="R37" i="77"/>
  <c r="R38" i="77"/>
  <c r="R39" i="77"/>
  <c r="R40" i="77"/>
  <c r="R41" i="77"/>
  <c r="Q8" i="77"/>
  <c r="Q9" i="77"/>
  <c r="Q10" i="77"/>
  <c r="Q11" i="77"/>
  <c r="Q12" i="77"/>
  <c r="Q13" i="77"/>
  <c r="Q14" i="77"/>
  <c r="Q15" i="77"/>
  <c r="Q16" i="77"/>
  <c r="Q17" i="77"/>
  <c r="Q18" i="77"/>
  <c r="Q19" i="77"/>
  <c r="Q20" i="77"/>
  <c r="Q21" i="77"/>
  <c r="Q22" i="77"/>
  <c r="Q23" i="77"/>
  <c r="Q24" i="77"/>
  <c r="Q25" i="77"/>
  <c r="Q26" i="77"/>
  <c r="Q27" i="77"/>
  <c r="Q28" i="77"/>
  <c r="Q29" i="77"/>
  <c r="Q30" i="77"/>
  <c r="Q31" i="77"/>
  <c r="Q32" i="77"/>
  <c r="Q33" i="77"/>
  <c r="Q34" i="77"/>
  <c r="Q35" i="77"/>
  <c r="Q36" i="77"/>
  <c r="Q37" i="77"/>
  <c r="Q38" i="77"/>
  <c r="Q39" i="77"/>
  <c r="Q40" i="77"/>
  <c r="Q41" i="77"/>
  <c r="P9" i="77"/>
  <c r="P10" i="77"/>
  <c r="P11" i="77"/>
  <c r="P12" i="77"/>
  <c r="P13" i="77"/>
  <c r="P14" i="77"/>
  <c r="P15" i="77"/>
  <c r="P16" i="77"/>
  <c r="P17" i="77"/>
  <c r="P18" i="77"/>
  <c r="P19" i="77"/>
  <c r="P20" i="77"/>
  <c r="P21" i="77"/>
  <c r="P22" i="77"/>
  <c r="P23" i="77"/>
  <c r="P24" i="77"/>
  <c r="P25" i="77"/>
  <c r="P26" i="77"/>
  <c r="P27" i="77"/>
  <c r="P28" i="77"/>
  <c r="P29" i="77"/>
  <c r="P30" i="77"/>
  <c r="P31" i="77"/>
  <c r="P32" i="77"/>
  <c r="P33" i="77"/>
  <c r="P34" i="77"/>
  <c r="P35" i="77"/>
  <c r="P36" i="77"/>
  <c r="P37" i="77"/>
  <c r="P38" i="77"/>
  <c r="P39" i="77"/>
  <c r="P40" i="77"/>
  <c r="P41" i="77"/>
  <c r="P8" i="77"/>
  <c r="M8" i="77"/>
  <c r="J8" i="77"/>
  <c r="K8" i="77"/>
  <c r="L8" i="77"/>
  <c r="J9" i="77"/>
  <c r="K9" i="77"/>
  <c r="L9" i="77"/>
  <c r="M9" i="77"/>
  <c r="J10" i="77"/>
  <c r="K10" i="77"/>
  <c r="L10" i="77"/>
  <c r="M10" i="77"/>
  <c r="J11" i="77"/>
  <c r="K11" i="77"/>
  <c r="L11" i="77"/>
  <c r="M11" i="77"/>
  <c r="J12" i="77"/>
  <c r="K12" i="77"/>
  <c r="L12" i="77"/>
  <c r="M12" i="77"/>
  <c r="J13" i="77"/>
  <c r="K13" i="77"/>
  <c r="L13" i="77"/>
  <c r="M13" i="77"/>
  <c r="J14" i="77"/>
  <c r="K14" i="77"/>
  <c r="L14" i="77"/>
  <c r="M14" i="77"/>
  <c r="J15" i="77"/>
  <c r="K15" i="77"/>
  <c r="L15" i="77"/>
  <c r="M15" i="77"/>
  <c r="J16" i="77"/>
  <c r="K16" i="77"/>
  <c r="L16" i="77"/>
  <c r="M16" i="77"/>
  <c r="J17" i="77"/>
  <c r="K17" i="77"/>
  <c r="L17" i="77"/>
  <c r="M17" i="77"/>
  <c r="J18" i="77"/>
  <c r="K18" i="77"/>
  <c r="L18" i="77"/>
  <c r="M18" i="77"/>
  <c r="J19" i="77"/>
  <c r="K19" i="77"/>
  <c r="L19" i="77"/>
  <c r="M19" i="77"/>
  <c r="J20" i="77"/>
  <c r="K20" i="77"/>
  <c r="L20" i="77"/>
  <c r="M20" i="77"/>
  <c r="J21" i="77"/>
  <c r="K21" i="77"/>
  <c r="L21" i="77"/>
  <c r="M21" i="77"/>
  <c r="J22" i="77"/>
  <c r="K22" i="77"/>
  <c r="L22" i="77"/>
  <c r="M22" i="77"/>
  <c r="J23" i="77"/>
  <c r="K23" i="77"/>
  <c r="L23" i="77"/>
  <c r="M23" i="77"/>
  <c r="J24" i="77"/>
  <c r="K24" i="77"/>
  <c r="L24" i="77"/>
  <c r="M24" i="77"/>
  <c r="J25" i="77"/>
  <c r="K25" i="77"/>
  <c r="L25" i="77"/>
  <c r="M25" i="77"/>
  <c r="J26" i="77"/>
  <c r="K26" i="77"/>
  <c r="L26" i="77"/>
  <c r="M26" i="77"/>
  <c r="J27" i="77"/>
  <c r="K27" i="77"/>
  <c r="L27" i="77"/>
  <c r="M27" i="77"/>
  <c r="J28" i="77"/>
  <c r="K28" i="77"/>
  <c r="L28" i="77"/>
  <c r="M28" i="77"/>
  <c r="J29" i="77"/>
  <c r="K29" i="77"/>
  <c r="L29" i="77"/>
  <c r="M29" i="77"/>
  <c r="J30" i="77"/>
  <c r="K30" i="77"/>
  <c r="L30" i="77"/>
  <c r="M30" i="77"/>
  <c r="J31" i="77"/>
  <c r="K31" i="77"/>
  <c r="L31" i="77"/>
  <c r="M31" i="77"/>
  <c r="J32" i="77"/>
  <c r="K32" i="77"/>
  <c r="L32" i="77"/>
  <c r="M32" i="77"/>
  <c r="J33" i="77"/>
  <c r="K33" i="77"/>
  <c r="L33" i="77"/>
  <c r="M33" i="77"/>
  <c r="J34" i="77"/>
  <c r="K34" i="77"/>
  <c r="L34" i="77"/>
  <c r="M34" i="77"/>
  <c r="J35" i="77"/>
  <c r="K35" i="77"/>
  <c r="L35" i="77"/>
  <c r="M35" i="77"/>
  <c r="J36" i="77"/>
  <c r="K36" i="77"/>
  <c r="L36" i="77"/>
  <c r="M36" i="77"/>
  <c r="J37" i="77"/>
  <c r="K37" i="77"/>
  <c r="L37" i="77"/>
  <c r="M37" i="77"/>
  <c r="J38" i="77"/>
  <c r="K38" i="77"/>
  <c r="L38" i="77"/>
  <c r="M38" i="77"/>
  <c r="J39" i="77"/>
  <c r="K39" i="77"/>
  <c r="L39" i="77"/>
  <c r="M39" i="77"/>
  <c r="J40" i="77"/>
  <c r="K40" i="77"/>
  <c r="L40" i="77"/>
  <c r="M40" i="77"/>
  <c r="J41" i="77"/>
  <c r="K41" i="77"/>
  <c r="L41" i="77"/>
  <c r="M41" i="77"/>
  <c r="I12" i="77"/>
  <c r="I13" i="77"/>
  <c r="I14" i="77"/>
  <c r="I15" i="77"/>
  <c r="I16" i="77"/>
  <c r="I17" i="77"/>
  <c r="I18" i="77"/>
  <c r="I19" i="77"/>
  <c r="I20" i="77"/>
  <c r="I21" i="77"/>
  <c r="I22" i="77"/>
  <c r="I23" i="77"/>
  <c r="I24" i="77"/>
  <c r="I25" i="77"/>
  <c r="I26" i="77"/>
  <c r="I27" i="77"/>
  <c r="I28" i="77"/>
  <c r="I29" i="77"/>
  <c r="I30" i="77"/>
  <c r="I31" i="77"/>
  <c r="I32" i="77"/>
  <c r="I33" i="77"/>
  <c r="I34" i="77"/>
  <c r="I35" i="77"/>
  <c r="I36" i="77"/>
  <c r="I37" i="77"/>
  <c r="I38" i="77"/>
  <c r="I39" i="77"/>
  <c r="I40" i="77"/>
  <c r="I41" i="77"/>
  <c r="I9" i="77"/>
  <c r="I10" i="77"/>
  <c r="I11" i="77"/>
  <c r="I8" i="77"/>
  <c r="B8" i="77"/>
  <c r="C8" i="77"/>
  <c r="B9" i="77"/>
  <c r="C9" i="77"/>
  <c r="B10" i="77"/>
  <c r="C10" i="77"/>
  <c r="B11" i="77"/>
  <c r="C11" i="77"/>
  <c r="B12" i="77"/>
  <c r="C12" i="77"/>
  <c r="B13" i="77"/>
  <c r="C13" i="77"/>
  <c r="B14" i="77"/>
  <c r="C14" i="77"/>
  <c r="B15" i="77"/>
  <c r="C15" i="77"/>
  <c r="B16" i="77"/>
  <c r="C16" i="77"/>
  <c r="B17" i="77"/>
  <c r="C17" i="77"/>
  <c r="B18" i="77"/>
  <c r="C18" i="77"/>
  <c r="B19" i="77"/>
  <c r="C19" i="77"/>
  <c r="B20" i="77"/>
  <c r="C20" i="77"/>
  <c r="B21" i="77"/>
  <c r="C21" i="77"/>
  <c r="B22" i="77"/>
  <c r="C22" i="77"/>
  <c r="B23" i="77"/>
  <c r="C23" i="77"/>
  <c r="B24" i="77"/>
  <c r="C24" i="77"/>
  <c r="B25" i="77"/>
  <c r="C25" i="77"/>
  <c r="B26" i="77"/>
  <c r="C26" i="77"/>
  <c r="B27" i="77"/>
  <c r="C27" i="77"/>
  <c r="B28" i="77"/>
  <c r="C28" i="77"/>
  <c r="B29" i="77"/>
  <c r="C29" i="77"/>
  <c r="B30" i="77"/>
  <c r="C30" i="77"/>
  <c r="B31" i="77"/>
  <c r="C31" i="77"/>
  <c r="B32" i="77"/>
  <c r="C32" i="77"/>
  <c r="B33" i="77"/>
  <c r="C33" i="77"/>
  <c r="B34" i="77"/>
  <c r="C34" i="77"/>
  <c r="B35" i="77"/>
  <c r="C35" i="77"/>
  <c r="B36" i="77"/>
  <c r="C36" i="77"/>
  <c r="B37" i="77"/>
  <c r="C37" i="77"/>
  <c r="B38" i="77"/>
  <c r="C38" i="77"/>
  <c r="B39" i="77"/>
  <c r="C39" i="77"/>
  <c r="B40" i="77"/>
  <c r="C40" i="77"/>
  <c r="B41" i="77"/>
  <c r="C41" i="77"/>
  <c r="F8" i="77"/>
  <c r="F9" i="77"/>
  <c r="F10" i="77"/>
  <c r="F11" i="77"/>
  <c r="F12" i="77"/>
  <c r="F13" i="77"/>
  <c r="F14" i="77"/>
  <c r="F15" i="77"/>
  <c r="F16" i="77"/>
  <c r="F17" i="77"/>
  <c r="F18" i="77"/>
  <c r="F19" i="77"/>
  <c r="F20" i="77"/>
  <c r="F21" i="77"/>
  <c r="F22" i="77"/>
  <c r="F23" i="77"/>
  <c r="F24" i="77"/>
  <c r="F25" i="77"/>
  <c r="F26" i="77"/>
  <c r="F27" i="77"/>
  <c r="F28" i="77"/>
  <c r="F29" i="77"/>
  <c r="F30" i="77"/>
  <c r="F31" i="77"/>
  <c r="F32" i="77"/>
  <c r="F33" i="77"/>
  <c r="F34" i="77"/>
  <c r="F35" i="77"/>
  <c r="F36" i="77"/>
  <c r="F37" i="77"/>
  <c r="F38" i="77"/>
  <c r="F39" i="77"/>
  <c r="F40" i="77"/>
  <c r="F41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8" i="77"/>
  <c r="E9" i="77"/>
  <c r="E10" i="77"/>
  <c r="E11" i="77"/>
  <c r="E12" i="77"/>
  <c r="I23" i="78"/>
  <c r="I24" i="78"/>
  <c r="I25" i="78"/>
  <c r="I6" i="78"/>
  <c r="I7" i="78"/>
  <c r="I8" i="78"/>
  <c r="I9" i="78"/>
  <c r="I10" i="78"/>
  <c r="I11" i="78"/>
  <c r="I12" i="78"/>
  <c r="I13" i="78"/>
  <c r="I14" i="78"/>
  <c r="I15" i="78"/>
  <c r="I16" i="78"/>
  <c r="I17" i="78"/>
  <c r="I18" i="78"/>
  <c r="I19" i="78"/>
  <c r="I20" i="78"/>
  <c r="I21" i="78"/>
  <c r="I22" i="78"/>
  <c r="J37" i="12"/>
  <c r="J18" i="12"/>
  <c r="J37" i="59"/>
  <c r="J18" i="59"/>
  <c r="J37" i="60"/>
  <c r="J18" i="60"/>
  <c r="J39" i="61"/>
  <c r="J18" i="61"/>
  <c r="J37" i="62"/>
  <c r="J18" i="62"/>
  <c r="J37" i="63"/>
  <c r="J18" i="63"/>
  <c r="J37" i="64"/>
  <c r="J18" i="64"/>
  <c r="J37" i="65"/>
  <c r="J18" i="65"/>
  <c r="J37" i="66"/>
  <c r="J18" i="66"/>
  <c r="J37" i="67"/>
  <c r="J18" i="67"/>
  <c r="J37" i="68"/>
  <c r="J18" i="68"/>
  <c r="J37" i="70"/>
  <c r="J18" i="70"/>
  <c r="J37" i="71"/>
  <c r="J18" i="71"/>
  <c r="J37" i="72"/>
  <c r="J18" i="72"/>
  <c r="K37" i="73"/>
  <c r="K18" i="73"/>
  <c r="K37" i="69"/>
  <c r="K18" i="69"/>
  <c r="K37" i="75"/>
  <c r="K18" i="75"/>
  <c r="K37" i="76"/>
  <c r="K18" i="76"/>
  <c r="J37" i="74"/>
  <c r="J18" i="74"/>
  <c r="D41" i="77"/>
  <c r="D40" i="77"/>
  <c r="D35" i="12"/>
  <c r="D39" i="77" s="1"/>
  <c r="D34" i="12"/>
  <c r="D38" i="77" s="1"/>
  <c r="D33" i="12"/>
  <c r="D37" i="77" s="1"/>
  <c r="D32" i="12"/>
  <c r="D36" i="77" s="1"/>
  <c r="D31" i="12"/>
  <c r="D35" i="77" s="1"/>
  <c r="D30" i="12"/>
  <c r="D34" i="77" s="1"/>
  <c r="D29" i="12"/>
  <c r="D33" i="77" s="1"/>
  <c r="D28" i="12"/>
  <c r="D32" i="77" s="1"/>
  <c r="D27" i="12"/>
  <c r="D31" i="77" s="1"/>
  <c r="D26" i="12"/>
  <c r="D30" i="77" s="1"/>
  <c r="D25" i="12"/>
  <c r="D29" i="77" s="1"/>
  <c r="D24" i="12"/>
  <c r="D28" i="77" s="1"/>
  <c r="D23" i="12"/>
  <c r="D27" i="77" s="1"/>
  <c r="D22" i="12"/>
  <c r="D26" i="77" s="1"/>
  <c r="D21" i="12"/>
  <c r="D25" i="77" s="1"/>
  <c r="D20" i="12"/>
  <c r="D24" i="77" s="1"/>
  <c r="D19" i="12"/>
  <c r="D23" i="77" s="1"/>
  <c r="D18" i="12"/>
  <c r="D22" i="77" s="1"/>
  <c r="D17" i="12"/>
  <c r="D21" i="77" s="1"/>
  <c r="D16" i="12"/>
  <c r="D20" i="77" s="1"/>
  <c r="D15" i="12"/>
  <c r="D19" i="77" s="1"/>
  <c r="D14" i="12"/>
  <c r="D18" i="77" s="1"/>
  <c r="D13" i="12"/>
  <c r="D17" i="77" s="1"/>
  <c r="D12" i="12"/>
  <c r="D16" i="77" s="1"/>
  <c r="D11" i="12"/>
  <c r="D15" i="77" s="1"/>
  <c r="D10" i="12"/>
  <c r="D14" i="77" s="1"/>
  <c r="D9" i="12"/>
  <c r="D13" i="77" s="1"/>
  <c r="D8" i="12"/>
  <c r="D12" i="77" s="1"/>
  <c r="D7" i="12"/>
  <c r="D11" i="77" s="1"/>
  <c r="D6" i="12"/>
  <c r="D10" i="77" s="1"/>
  <c r="D5" i="12"/>
  <c r="D9" i="77" s="1"/>
  <c r="D4" i="12"/>
  <c r="D8" i="77" s="1"/>
</calcChain>
</file>

<file path=xl/sharedStrings.xml><?xml version="1.0" encoding="utf-8"?>
<sst xmlns="http://schemas.openxmlformats.org/spreadsheetml/2006/main" count="511" uniqueCount="123">
  <si>
    <t>-</t>
  </si>
  <si>
    <t>Födda</t>
  </si>
  <si>
    <t>Avlidna</t>
  </si>
  <si>
    <t>Födelse- netto</t>
  </si>
  <si>
    <t>Flyttnings- netto</t>
  </si>
  <si>
    <t>Ålands statistik- och utredningsbyrå</t>
  </si>
  <si>
    <r>
      <t xml:space="preserve">Hela förändringen </t>
    </r>
    <r>
      <rPr>
        <vertAlign val="superscript"/>
        <sz val="9"/>
        <rFont val="Calibri"/>
        <family val="2"/>
      </rPr>
      <t>1)</t>
    </r>
  </si>
  <si>
    <t xml:space="preserve">1) Not: Hela förändringen kan avvika från födelsenetto och </t>
  </si>
  <si>
    <t>Preliminära uppgifter över befolkningsförändringar efter Kvartal, År,</t>
  </si>
  <si>
    <t>Landskap och kommuner 2014 och Befolkningsförändring</t>
  </si>
  <si>
    <t>Levande födda</t>
  </si>
  <si>
    <t>Döda</t>
  </si>
  <si>
    <t>Födelseöverskott</t>
  </si>
  <si>
    <t>Nettoflyttning mellan kommunen</t>
  </si>
  <si>
    <t>Nettoinvandring</t>
  </si>
  <si>
    <t>Folkökning</t>
  </si>
  <si>
    <t>Kvartalen sammanlagt</t>
  </si>
  <si>
    <t>..Brändö</t>
  </si>
  <si>
    <t>..Eckerö</t>
  </si>
  <si>
    <t>..Finström</t>
  </si>
  <si>
    <t>..Föglö</t>
  </si>
  <si>
    <t>..Geta</t>
  </si>
  <si>
    <t>..Hammarland</t>
  </si>
  <si>
    <t>..Jomala</t>
  </si>
  <si>
    <t>..Kumlinge</t>
  </si>
  <si>
    <t>..Kökar</t>
  </si>
  <si>
    <t>..Lemland</t>
  </si>
  <si>
    <t>..Lumparland</t>
  </si>
  <si>
    <t>..Mariehamn</t>
  </si>
  <si>
    <t>..Saltvik</t>
  </si>
  <si>
    <t>..Sottunga</t>
  </si>
  <si>
    <t>..Sund</t>
  </si>
  <si>
    <t>..Vårdö</t>
  </si>
  <si>
    <t>2014</t>
  </si>
  <si>
    <t xml:space="preserve">(http://tilastokeskus.fi/til/vaerak/kas_sv.html TARGET=_blank) </t>
  </si>
  <si>
    <t xml:space="preserve">Begrepp och definitioner </t>
  </si>
  <si>
    <t xml:space="preserve">(http://tilastokeskus.fi/til/vaerak/meta_sv.html TARGET=_blank) </t>
  </si>
  <si>
    <t xml:space="preserve">Beskrivning </t>
  </si>
  <si>
    <t xml:space="preserve"> </t>
  </si>
  <si>
    <t xml:space="preserve">Områdesindelningen är för tidpunkten 1.1.2014 </t>
  </si>
  <si>
    <t>Uppgifterna om de inkorporerade kommunerna har sammanslagits.</t>
  </si>
  <si>
    <t>Kvartal:</t>
  </si>
  <si>
    <t xml:space="preserve">Efter utgången av varje statistikkvartal inväntas ändringsmeddelanden </t>
  </si>
  <si>
    <t xml:space="preserve">ännu två veckor innan den preliminära statistiken sammanställs.  </t>
  </si>
  <si>
    <t xml:space="preserve">Meddelanden som dröjer mer än två veckor statistikförs i följande  </t>
  </si>
  <si>
    <t>statistik för den faktiska perioden.</t>
  </si>
  <si>
    <t>År:</t>
  </si>
  <si>
    <t xml:space="preserve">Preliminär uppgift. Slutlig statistik över befolkningsförändringar </t>
  </si>
  <si>
    <t xml:space="preserve">publiceras i de enskilda katalogerna i databasen StatFin. </t>
  </si>
  <si>
    <t xml:space="preserve">Till exempel </t>
  </si>
  <si>
    <t xml:space="preserve">(http://pxweb2.stat.fi/database/StatFin/vrm/synt/synt_sv.asp </t>
  </si>
  <si>
    <t xml:space="preserve">TARGET=_blank) Födda 8.4.2014 </t>
  </si>
  <si>
    <t xml:space="preserve">(http://pxweb2.stat.fi/database/StatFin/vrm/muutl/muutl_sv.asp </t>
  </si>
  <si>
    <t xml:space="preserve">TARGET=_blank) Flyttningsrörelsen 29.4.2014 </t>
  </si>
  <si>
    <t xml:space="preserve">(http://pxweb2.stat.fi/database/StatFin/vrm/vaerak/vaerak_sv.asp </t>
  </si>
  <si>
    <t xml:space="preserve">TARGET=_blank) Befolkningsstruktur 21.3.2014 </t>
  </si>
  <si>
    <t xml:space="preserve">Preliminära uppgifter bör inte användas efter att de slutliga </t>
  </si>
  <si>
    <t>uppgifterna har färdigställts.</t>
  </si>
  <si>
    <t>Levande födda:</t>
  </si>
  <si>
    <t xml:space="preserve">Med levande födda avses nyfödda som efter födelsen andats eller visat </t>
  </si>
  <si>
    <t xml:space="preserve">andra tecken på liv. I statistiken över folkmängden beaktas bara </t>
  </si>
  <si>
    <t xml:space="preserve">levande </t>
  </si>
  <si>
    <t xml:space="preserve">födda barn av vars föräldrar åtminstone den ena är stadigvarande </t>
  </si>
  <si>
    <t xml:space="preserve">bosatt  </t>
  </si>
  <si>
    <t xml:space="preserve">i Finland. Magistraten får uppgifterna om nyfödda av </t>
  </si>
  <si>
    <t xml:space="preserve">förlossningssjukhus. </t>
  </si>
  <si>
    <t>Döda:</t>
  </si>
  <si>
    <t xml:space="preserve">Dödsfall skall ofördröjligen anmälas hos läkare eller polisen.  </t>
  </si>
  <si>
    <t xml:space="preserve">Verksamheten för hälso- och sjukvård eller läkare bör lämna uppgift </t>
  </si>
  <si>
    <t xml:space="preserve">om  </t>
  </si>
  <si>
    <t xml:space="preserve">dödsfall till befolkningsdatasystemet. I Finland statistikförs som </t>
  </si>
  <si>
    <t xml:space="preserve">döda de  </t>
  </si>
  <si>
    <t>personer som vi sin död stadigvarande bor i Finland.</t>
  </si>
  <si>
    <t>Födelseöverskott:</t>
  </si>
  <si>
    <t xml:space="preserve">Födelseöverskott, dvs. den naturliga folkökningen, avser skillnaden  </t>
  </si>
  <si>
    <t>mellan levande födda och döda.</t>
  </si>
  <si>
    <t>Nettoflyttning mellan kommunen:</t>
  </si>
  <si>
    <t xml:space="preserve">Nettoflyttning mellan kommuner avser skillanden mellan  </t>
  </si>
  <si>
    <t xml:space="preserve">in- och utflyttning mellan kommuner. </t>
  </si>
  <si>
    <t>Nettoinvandring:</t>
  </si>
  <si>
    <t>Nettoinvandring avser skillnaden mellan in- och utvandring.</t>
  </si>
  <si>
    <t>Folkökning:</t>
  </si>
  <si>
    <t xml:space="preserve">Folkökning är summan av födelseöverskott och totalnettoflyttning. </t>
  </si>
  <si>
    <t>Folkökningen innehåller inte korrigering av folkmängden.</t>
  </si>
  <si>
    <t>Åland</t>
  </si>
  <si>
    <t>Flyttningsnetto</t>
  </si>
  <si>
    <t>..Mariehamns stads ekon. reg.</t>
  </si>
  <si>
    <t>..Ålands landsbygds ekon. reg.</t>
  </si>
  <si>
    <t>..Ålands skärgårds ekon. reg.</t>
  </si>
  <si>
    <t>Skärgården</t>
  </si>
  <si>
    <t>Landsbygden</t>
  </si>
  <si>
    <t>Kontroll: Ska vara = 0</t>
  </si>
  <si>
    <t>Skriv in not i rutan A2:</t>
  </si>
  <si>
    <t>Se respektive blad för motsvarande siffror för kommunerna och regionerna</t>
  </si>
  <si>
    <t>Flyttningsnetto för 1992 korrigerat 8.6.2015</t>
  </si>
  <si>
    <t>Källa: ÅSUB Befolkning, Statistikcentralen</t>
  </si>
  <si>
    <t>flyttningsnetto på grund av korrigeringar.</t>
  </si>
  <si>
    <t>Skriv in not i rutan J2:</t>
  </si>
  <si>
    <t>Kolla att formlerna är rätt när nya rader har lagts in i kommunbladen</t>
  </si>
  <si>
    <t>(sätt in ett mellanslag för att få tomma celler, när slutliga är insatta)</t>
  </si>
  <si>
    <t>Not: Siffrorna för 2025 är preliminära</t>
  </si>
  <si>
    <t>Siffrorna för 2025 är preliminära</t>
  </si>
  <si>
    <t>Vid uppdatering: Kopiera och klistra in värden från filen Rörelsen25, blad Till BE014 och BE050, kolumn J</t>
  </si>
  <si>
    <t>Befolkningsrörelse på Åland, 1980–2025</t>
  </si>
  <si>
    <t>Befolkningsrörelse i Brändö, 1980–2025</t>
  </si>
  <si>
    <t>Befolkningsrörelse i Eckerö, 1980–2025</t>
  </si>
  <si>
    <t>Befolkningsrörelse i Finström, 1980–2025</t>
  </si>
  <si>
    <t>Befolkningsrörelse i Föglö, 1980–2025</t>
  </si>
  <si>
    <t>Befolkningsrörelse i Geta, 1980–2025</t>
  </si>
  <si>
    <t>Befolkningsrörelse i Hammarland, 1980–2025</t>
  </si>
  <si>
    <t>Befolkningsrörelse i Jomala, 1980–2025</t>
  </si>
  <si>
    <t>Befolkningsrörelse i Kumlinge, 1980–2025</t>
  </si>
  <si>
    <t>Befolkningsrörelse i Kökar, 1980–2025</t>
  </si>
  <si>
    <t>Befolkningsrörelse i Lemland, 1980–2025</t>
  </si>
  <si>
    <t>Befolkningsrörelse i Lumparland, 1980–2025</t>
  </si>
  <si>
    <t>Befolkningsrörelse i Saltvik, 1980–2025</t>
  </si>
  <si>
    <t>Befolkningsrörelse i Sottunga, 1980–2025</t>
  </si>
  <si>
    <t>Befolkningsrörelse i Sund, 1980–2025</t>
  </si>
  <si>
    <t>Befolkningsrörelse i Vårdö, 1980–2025</t>
  </si>
  <si>
    <t>Befolkningsrörelse i Mariehamn, 1980–2025</t>
  </si>
  <si>
    <t>Befolkningsrörelse på landsbygden, 1980–2025</t>
  </si>
  <si>
    <t>Befolkningsrörelse i skärgården, 1980-2025</t>
  </si>
  <si>
    <t>Senast uppdaterad 26.1.2026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</si>
</sst>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m_k_-;\-* #,##0.00\ _m_k_-;_-* &quot;-&quot;??\ _m_k_-;_-@_-"/>
    <numFmt numFmtId="165" formatCode="0.0"/>
  </numFmts>
  <fonts count="2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vertAlign val="superscript"/>
      <sz val="9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rgb="FFFF0000"/>
      <name val="Arial"/>
      <family val="2"/>
    </font>
    <font>
      <sz val="9"/>
      <color rgb="FFFF0000"/>
      <name val="Calibri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0" fontId="6" fillId="0" borderId="0" xfId="0" applyFont="1"/>
    <xf numFmtId="0" fontId="3" fillId="0" borderId="0" xfId="0" applyFont="1"/>
    <xf numFmtId="0" fontId="3" fillId="0" borderId="0" xfId="0" quotePrefix="1" applyFont="1" applyAlignment="1">
      <alignment horizontal="right"/>
    </xf>
    <xf numFmtId="0" fontId="3" fillId="0" borderId="0" xfId="0" applyFont="1" applyAlignment="1">
      <alignment horizontal="right"/>
    </xf>
    <xf numFmtId="165" fontId="3" fillId="0" borderId="0" xfId="0" applyNumberFormat="1" applyFont="1"/>
    <xf numFmtId="165" fontId="6" fillId="0" borderId="0" xfId="0" applyNumberFormat="1" applyFont="1"/>
    <xf numFmtId="3" fontId="7" fillId="0" borderId="0" xfId="2" applyNumberFormat="1" applyFont="1" applyFill="1" applyBorder="1" applyAlignment="1">
      <alignment horizontal="right"/>
    </xf>
    <xf numFmtId="3" fontId="7" fillId="0" borderId="0" xfId="2" quotePrefix="1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0" fontId="4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right"/>
      <protection locked="0"/>
    </xf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0" fontId="12" fillId="0" borderId="1" xfId="0" applyFont="1" applyBorder="1" applyAlignment="1">
      <alignment horizontal="right" wrapText="1"/>
    </xf>
    <xf numFmtId="0" fontId="12" fillId="0" borderId="0" xfId="0" applyFont="1" applyAlignment="1">
      <alignment horizontal="left"/>
    </xf>
    <xf numFmtId="3" fontId="12" fillId="0" borderId="0" xfId="0" applyNumberFormat="1" applyFont="1" applyAlignment="1">
      <alignment horizontal="right"/>
    </xf>
    <xf numFmtId="3" fontId="12" fillId="0" borderId="0" xfId="2" applyNumberFormat="1" applyFont="1" applyFill="1" applyBorder="1" applyAlignment="1">
      <alignment horizontal="right"/>
    </xf>
    <xf numFmtId="0" fontId="13" fillId="0" borderId="2" xfId="0" applyFont="1" applyBorder="1" applyAlignment="1" applyProtection="1">
      <alignment horizontal="left"/>
      <protection locked="0"/>
    </xf>
    <xf numFmtId="0" fontId="14" fillId="0" borderId="0" xfId="0" applyFont="1"/>
    <xf numFmtId="0" fontId="12" fillId="0" borderId="0" xfId="0" applyFont="1"/>
    <xf numFmtId="0" fontId="15" fillId="0" borderId="0" xfId="0" applyFont="1" applyAlignment="1" applyProtection="1">
      <alignment horizontal="left"/>
      <protection locked="0"/>
    </xf>
    <xf numFmtId="3" fontId="13" fillId="0" borderId="0" xfId="0" applyNumberFormat="1" applyFont="1" applyAlignment="1" applyProtection="1">
      <alignment horizontal="right"/>
      <protection locked="0"/>
    </xf>
    <xf numFmtId="3" fontId="12" fillId="0" borderId="2" xfId="0" applyNumberFormat="1" applyFont="1" applyBorder="1" applyAlignment="1">
      <alignment horizontal="right"/>
    </xf>
    <xf numFmtId="3" fontId="12" fillId="0" borderId="0" xfId="0" quotePrefix="1" applyNumberFormat="1" applyFont="1" applyAlignment="1">
      <alignment horizontal="right"/>
    </xf>
    <xf numFmtId="3" fontId="12" fillId="0" borderId="0" xfId="0" applyNumberFormat="1" applyFont="1"/>
    <xf numFmtId="0" fontId="3" fillId="0" borderId="0" xfId="0" quotePrefix="1" applyFont="1"/>
    <xf numFmtId="3" fontId="12" fillId="0" borderId="0" xfId="2" applyNumberFormat="1" applyFont="1" applyFill="1" applyBorder="1" applyAlignment="1"/>
    <xf numFmtId="0" fontId="12" fillId="0" borderId="2" xfId="0" applyFont="1" applyBorder="1" applyAlignment="1">
      <alignment horizontal="left"/>
    </xf>
    <xf numFmtId="3" fontId="12" fillId="0" borderId="0" xfId="2" quotePrefix="1" applyNumberFormat="1" applyFont="1" applyFill="1" applyBorder="1" applyAlignment="1">
      <alignment horizontal="right"/>
    </xf>
    <xf numFmtId="0" fontId="4" fillId="0" borderId="0" xfId="0" quotePrefix="1" applyFont="1" applyAlignment="1" applyProtection="1">
      <alignment horizontal="right"/>
      <protection locked="0"/>
    </xf>
    <xf numFmtId="0" fontId="16" fillId="0" borderId="0" xfId="0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right"/>
      <protection locked="0"/>
    </xf>
    <xf numFmtId="0" fontId="17" fillId="0" borderId="0" xfId="0" applyFont="1" applyAlignment="1" applyProtection="1">
      <alignment horizontal="left"/>
      <protection locked="0"/>
    </xf>
    <xf numFmtId="0" fontId="15" fillId="0" borderId="0" xfId="0" applyFont="1"/>
    <xf numFmtId="0" fontId="1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0" fontId="11" fillId="0" borderId="0" xfId="0" applyFont="1" applyAlignment="1" applyProtection="1">
      <alignment horizontal="left"/>
      <protection locked="0"/>
    </xf>
    <xf numFmtId="0" fontId="4" fillId="0" borderId="2" xfId="0" quotePrefix="1" applyFont="1" applyBorder="1" applyAlignment="1" applyProtection="1">
      <alignment horizontal="right"/>
      <protection locked="0"/>
    </xf>
    <xf numFmtId="0" fontId="18" fillId="0" borderId="0" xfId="0" applyFont="1"/>
    <xf numFmtId="0" fontId="19" fillId="0" borderId="1" xfId="0" applyFont="1" applyBorder="1"/>
    <xf numFmtId="0" fontId="4" fillId="0" borderId="0" xfId="0" applyFont="1" applyAlignment="1" applyProtection="1">
      <alignment horizontal="left"/>
      <protection locked="0"/>
    </xf>
    <xf numFmtId="0" fontId="4" fillId="0" borderId="0" xfId="0" quotePrefix="1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3" fontId="6" fillId="0" borderId="0" xfId="0" applyNumberFormat="1" applyFont="1" applyAlignment="1">
      <alignment horizontal="right"/>
    </xf>
    <xf numFmtId="0" fontId="9" fillId="2" borderId="0" xfId="0" applyFont="1" applyFill="1"/>
    <xf numFmtId="0" fontId="3" fillId="2" borderId="0" xfId="0" applyFont="1" applyFill="1"/>
    <xf numFmtId="3" fontId="12" fillId="0" borderId="2" xfId="0" quotePrefix="1" applyNumberFormat="1" applyFont="1" applyBorder="1" applyAlignment="1">
      <alignment horizontal="right"/>
    </xf>
    <xf numFmtId="3" fontId="3" fillId="0" borderId="0" xfId="0" quotePrefix="1" applyNumberFormat="1" applyFont="1" applyAlignment="1">
      <alignment horizontal="right"/>
    </xf>
    <xf numFmtId="0" fontId="13" fillId="0" borderId="0" xfId="0" applyFont="1" applyAlignment="1" applyProtection="1">
      <alignment horizontal="left"/>
      <protection locked="0"/>
    </xf>
    <xf numFmtId="0" fontId="1" fillId="0" borderId="0" xfId="0" applyFont="1"/>
    <xf numFmtId="0" fontId="20" fillId="0" borderId="0" xfId="0" applyFont="1"/>
    <xf numFmtId="0" fontId="1" fillId="3" borderId="0" xfId="0" applyFont="1" applyFill="1"/>
    <xf numFmtId="0" fontId="0" fillId="3" borderId="0" xfId="0" applyFill="1"/>
  </cellXfs>
  <cellStyles count="3">
    <cellStyle name="Normal" xfId="0" builtinId="0"/>
    <cellStyle name="Normal 6" xfId="1" xr:uid="{00000000-0005-0000-0000-000001000000}"/>
    <cellStyle name="Tusental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Antal födda och avlidna på Åland,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1"/>
          <c:order val="0"/>
          <c:tx>
            <c:strRef>
              <c:f>Åland!$C$3</c:f>
              <c:strCache>
                <c:ptCount val="1"/>
                <c:pt idx="0">
                  <c:v>Avlidna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Åland!$A$4:$A$49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Åland!$C$4:$C$49</c:f>
              <c:numCache>
                <c:formatCode>#,##0</c:formatCode>
                <c:ptCount val="46"/>
                <c:pt idx="0">
                  <c:v>236</c:v>
                </c:pt>
                <c:pt idx="1">
                  <c:v>214</c:v>
                </c:pt>
                <c:pt idx="2">
                  <c:v>214</c:v>
                </c:pt>
                <c:pt idx="3">
                  <c:v>246</c:v>
                </c:pt>
                <c:pt idx="4">
                  <c:v>230</c:v>
                </c:pt>
                <c:pt idx="5">
                  <c:v>241</c:v>
                </c:pt>
                <c:pt idx="6">
                  <c:v>213</c:v>
                </c:pt>
                <c:pt idx="7">
                  <c:v>220</c:v>
                </c:pt>
                <c:pt idx="8">
                  <c:v>216</c:v>
                </c:pt>
                <c:pt idx="9">
                  <c:v>297</c:v>
                </c:pt>
                <c:pt idx="10">
                  <c:v>226</c:v>
                </c:pt>
                <c:pt idx="11">
                  <c:v>256</c:v>
                </c:pt>
                <c:pt idx="12">
                  <c:v>278</c:v>
                </c:pt>
                <c:pt idx="13">
                  <c:v>241</c:v>
                </c:pt>
                <c:pt idx="14">
                  <c:v>261</c:v>
                </c:pt>
                <c:pt idx="15">
                  <c:v>258</c:v>
                </c:pt>
                <c:pt idx="16">
                  <c:v>281</c:v>
                </c:pt>
                <c:pt idx="17">
                  <c:v>241</c:v>
                </c:pt>
                <c:pt idx="18">
                  <c:v>237</c:v>
                </c:pt>
                <c:pt idx="19">
                  <c:v>297</c:v>
                </c:pt>
                <c:pt idx="20">
                  <c:v>247</c:v>
                </c:pt>
                <c:pt idx="21">
                  <c:v>228</c:v>
                </c:pt>
                <c:pt idx="22">
                  <c:v>236</c:v>
                </c:pt>
                <c:pt idx="23">
                  <c:v>268</c:v>
                </c:pt>
                <c:pt idx="24">
                  <c:v>262</c:v>
                </c:pt>
                <c:pt idx="25">
                  <c:v>259</c:v>
                </c:pt>
                <c:pt idx="26">
                  <c:v>257</c:v>
                </c:pt>
                <c:pt idx="27">
                  <c:v>249</c:v>
                </c:pt>
                <c:pt idx="28">
                  <c:v>250</c:v>
                </c:pt>
                <c:pt idx="29">
                  <c:v>247</c:v>
                </c:pt>
                <c:pt idx="30">
                  <c:v>233</c:v>
                </c:pt>
                <c:pt idx="31">
                  <c:v>277</c:v>
                </c:pt>
                <c:pt idx="32">
                  <c:v>323</c:v>
                </c:pt>
                <c:pt idx="33">
                  <c:v>269</c:v>
                </c:pt>
                <c:pt idx="34">
                  <c:v>251</c:v>
                </c:pt>
                <c:pt idx="35">
                  <c:v>285</c:v>
                </c:pt>
                <c:pt idx="36">
                  <c:v>297</c:v>
                </c:pt>
                <c:pt idx="37">
                  <c:v>235</c:v>
                </c:pt>
                <c:pt idx="38">
                  <c:v>272</c:v>
                </c:pt>
                <c:pt idx="39">
                  <c:v>266</c:v>
                </c:pt>
                <c:pt idx="40">
                  <c:v>291</c:v>
                </c:pt>
                <c:pt idx="41">
                  <c:v>263</c:v>
                </c:pt>
                <c:pt idx="42">
                  <c:v>301</c:v>
                </c:pt>
                <c:pt idx="43">
                  <c:v>270</c:v>
                </c:pt>
                <c:pt idx="44">
                  <c:v>309</c:v>
                </c:pt>
                <c:pt idx="45">
                  <c:v>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F1-4046-B2CC-42841CA12E03}"/>
            </c:ext>
          </c:extLst>
        </c:ser>
        <c:ser>
          <c:idx val="0"/>
          <c:order val="1"/>
          <c:tx>
            <c:strRef>
              <c:f>Åland!$B$3</c:f>
              <c:strCache>
                <c:ptCount val="1"/>
                <c:pt idx="0">
                  <c:v>Födda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Åland!$A$4:$A$49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Åland!$B$4:$B$49</c:f>
              <c:numCache>
                <c:formatCode>#,##0</c:formatCode>
                <c:ptCount val="46"/>
                <c:pt idx="0">
                  <c:v>300</c:v>
                </c:pt>
                <c:pt idx="1">
                  <c:v>267</c:v>
                </c:pt>
                <c:pt idx="2">
                  <c:v>287</c:v>
                </c:pt>
                <c:pt idx="3">
                  <c:v>281</c:v>
                </c:pt>
                <c:pt idx="4">
                  <c:v>273</c:v>
                </c:pt>
                <c:pt idx="5">
                  <c:v>287</c:v>
                </c:pt>
                <c:pt idx="6">
                  <c:v>272</c:v>
                </c:pt>
                <c:pt idx="7">
                  <c:v>276</c:v>
                </c:pt>
                <c:pt idx="8">
                  <c:v>345</c:v>
                </c:pt>
                <c:pt idx="9">
                  <c:v>323</c:v>
                </c:pt>
                <c:pt idx="10">
                  <c:v>362</c:v>
                </c:pt>
                <c:pt idx="11">
                  <c:v>324</c:v>
                </c:pt>
                <c:pt idx="12">
                  <c:v>325</c:v>
                </c:pt>
                <c:pt idx="13">
                  <c:v>329</c:v>
                </c:pt>
                <c:pt idx="14">
                  <c:v>303</c:v>
                </c:pt>
                <c:pt idx="15">
                  <c:v>338</c:v>
                </c:pt>
                <c:pt idx="16">
                  <c:v>290</c:v>
                </c:pt>
                <c:pt idx="17">
                  <c:v>286</c:v>
                </c:pt>
                <c:pt idx="18">
                  <c:v>311</c:v>
                </c:pt>
                <c:pt idx="19">
                  <c:v>287</c:v>
                </c:pt>
                <c:pt idx="20">
                  <c:v>258</c:v>
                </c:pt>
                <c:pt idx="21">
                  <c:v>283</c:v>
                </c:pt>
                <c:pt idx="22">
                  <c:v>269</c:v>
                </c:pt>
                <c:pt idx="23">
                  <c:v>262</c:v>
                </c:pt>
                <c:pt idx="24">
                  <c:v>281</c:v>
                </c:pt>
                <c:pt idx="25">
                  <c:v>268</c:v>
                </c:pt>
                <c:pt idx="26">
                  <c:v>295</c:v>
                </c:pt>
                <c:pt idx="27">
                  <c:v>286</c:v>
                </c:pt>
                <c:pt idx="28">
                  <c:v>294</c:v>
                </c:pt>
                <c:pt idx="29">
                  <c:v>267</c:v>
                </c:pt>
                <c:pt idx="30">
                  <c:v>286</c:v>
                </c:pt>
                <c:pt idx="31">
                  <c:v>285</c:v>
                </c:pt>
                <c:pt idx="32">
                  <c:v>292</c:v>
                </c:pt>
                <c:pt idx="33">
                  <c:v>287</c:v>
                </c:pt>
                <c:pt idx="34">
                  <c:v>282</c:v>
                </c:pt>
                <c:pt idx="35">
                  <c:v>275</c:v>
                </c:pt>
                <c:pt idx="36">
                  <c:v>293</c:v>
                </c:pt>
                <c:pt idx="37">
                  <c:v>279</c:v>
                </c:pt>
                <c:pt idx="38">
                  <c:v>280</c:v>
                </c:pt>
                <c:pt idx="39">
                  <c:v>267</c:v>
                </c:pt>
                <c:pt idx="40">
                  <c:v>261</c:v>
                </c:pt>
                <c:pt idx="41">
                  <c:v>293</c:v>
                </c:pt>
                <c:pt idx="42">
                  <c:v>245</c:v>
                </c:pt>
                <c:pt idx="43">
                  <c:v>259</c:v>
                </c:pt>
                <c:pt idx="44">
                  <c:v>218</c:v>
                </c:pt>
                <c:pt idx="45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F1-4046-B2CC-42841CA12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824832"/>
        <c:axId val="362826368"/>
      </c:lineChart>
      <c:catAx>
        <c:axId val="36282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2826368"/>
        <c:crosses val="autoZero"/>
        <c:auto val="1"/>
        <c:lblAlgn val="ctr"/>
        <c:lblOffset val="100"/>
        <c:tickLblSkip val="5"/>
        <c:noMultiLvlLbl val="0"/>
      </c:catAx>
      <c:valAx>
        <c:axId val="36282636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2824832"/>
        <c:crosses val="autoZero"/>
        <c:crossBetween val="between"/>
        <c:majorUnit val="10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1068000874890644"/>
          <c:y val="0.3006259113444153"/>
          <c:w val="0.15043110236220469"/>
          <c:h val="0.270067804024496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Födelsenetto och flyttningsnetto i Föglö,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Föglö!$E$3</c:f>
              <c:strCache>
                <c:ptCount val="1"/>
                <c:pt idx="0">
                  <c:v>Flyttnings- netto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Föglö!$A$4:$A$49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Föglö!$E$4:$E$49</c:f>
              <c:numCache>
                <c:formatCode>#,##0</c:formatCode>
                <c:ptCount val="46"/>
                <c:pt idx="0">
                  <c:v>18</c:v>
                </c:pt>
                <c:pt idx="1">
                  <c:v>-7</c:v>
                </c:pt>
                <c:pt idx="2">
                  <c:v>12</c:v>
                </c:pt>
                <c:pt idx="3">
                  <c:v>8</c:v>
                </c:pt>
                <c:pt idx="4">
                  <c:v>-7</c:v>
                </c:pt>
                <c:pt idx="5">
                  <c:v>6</c:v>
                </c:pt>
                <c:pt idx="6">
                  <c:v>-6</c:v>
                </c:pt>
                <c:pt idx="7">
                  <c:v>-5</c:v>
                </c:pt>
                <c:pt idx="8">
                  <c:v>15</c:v>
                </c:pt>
                <c:pt idx="9">
                  <c:v>9</c:v>
                </c:pt>
                <c:pt idx="10">
                  <c:v>-4</c:v>
                </c:pt>
                <c:pt idx="11">
                  <c:v>11</c:v>
                </c:pt>
                <c:pt idx="12">
                  <c:v>0</c:v>
                </c:pt>
                <c:pt idx="13">
                  <c:v>5</c:v>
                </c:pt>
                <c:pt idx="14">
                  <c:v>3</c:v>
                </c:pt>
                <c:pt idx="15">
                  <c:v>-6</c:v>
                </c:pt>
                <c:pt idx="16">
                  <c:v>-3</c:v>
                </c:pt>
                <c:pt idx="17">
                  <c:v>-4</c:v>
                </c:pt>
                <c:pt idx="18">
                  <c:v>2</c:v>
                </c:pt>
                <c:pt idx="19">
                  <c:v>7</c:v>
                </c:pt>
                <c:pt idx="20">
                  <c:v>-1</c:v>
                </c:pt>
                <c:pt idx="21">
                  <c:v>-5</c:v>
                </c:pt>
                <c:pt idx="22">
                  <c:v>10</c:v>
                </c:pt>
                <c:pt idx="23">
                  <c:v>8</c:v>
                </c:pt>
                <c:pt idx="24">
                  <c:v>-2</c:v>
                </c:pt>
                <c:pt idx="25">
                  <c:v>-6</c:v>
                </c:pt>
                <c:pt idx="26">
                  <c:v>-7</c:v>
                </c:pt>
                <c:pt idx="27">
                  <c:v>3</c:v>
                </c:pt>
                <c:pt idx="28">
                  <c:v>-2</c:v>
                </c:pt>
                <c:pt idx="29">
                  <c:v>-8</c:v>
                </c:pt>
                <c:pt idx="30">
                  <c:v>22</c:v>
                </c:pt>
                <c:pt idx="31">
                  <c:v>0</c:v>
                </c:pt>
                <c:pt idx="32">
                  <c:v>10</c:v>
                </c:pt>
                <c:pt idx="33">
                  <c:v>-4</c:v>
                </c:pt>
                <c:pt idx="34">
                  <c:v>6</c:v>
                </c:pt>
                <c:pt idx="35">
                  <c:v>-4</c:v>
                </c:pt>
                <c:pt idx="36">
                  <c:v>7</c:v>
                </c:pt>
                <c:pt idx="37">
                  <c:v>-22</c:v>
                </c:pt>
                <c:pt idx="38">
                  <c:v>10</c:v>
                </c:pt>
                <c:pt idx="39">
                  <c:v>-2</c:v>
                </c:pt>
                <c:pt idx="40">
                  <c:v>-4</c:v>
                </c:pt>
                <c:pt idx="41">
                  <c:v>-21</c:v>
                </c:pt>
                <c:pt idx="42">
                  <c:v>10</c:v>
                </c:pt>
                <c:pt idx="43">
                  <c:v>12</c:v>
                </c:pt>
                <c:pt idx="44">
                  <c:v>2</c:v>
                </c:pt>
                <c:pt idx="4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1F-4A3A-B533-8F739E6ED494}"/>
            </c:ext>
          </c:extLst>
        </c:ser>
        <c:ser>
          <c:idx val="1"/>
          <c:order val="1"/>
          <c:tx>
            <c:strRef>
              <c:f>Föglö!$D$3</c:f>
              <c:strCache>
                <c:ptCount val="1"/>
                <c:pt idx="0">
                  <c:v>Födelse- netto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Föglö!$A$4:$A$49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Föglö!$D$4:$D$49</c:f>
              <c:numCache>
                <c:formatCode>General</c:formatCode>
                <c:ptCount val="46"/>
                <c:pt idx="0">
                  <c:v>0</c:v>
                </c:pt>
                <c:pt idx="1">
                  <c:v>-1</c:v>
                </c:pt>
                <c:pt idx="2">
                  <c:v>-6</c:v>
                </c:pt>
                <c:pt idx="3">
                  <c:v>-1</c:v>
                </c:pt>
                <c:pt idx="4">
                  <c:v>-3</c:v>
                </c:pt>
                <c:pt idx="5">
                  <c:v>-5</c:v>
                </c:pt>
                <c:pt idx="6">
                  <c:v>-5</c:v>
                </c:pt>
                <c:pt idx="7">
                  <c:v>-1</c:v>
                </c:pt>
                <c:pt idx="8">
                  <c:v>-4</c:v>
                </c:pt>
                <c:pt idx="9">
                  <c:v>-3</c:v>
                </c:pt>
                <c:pt idx="10">
                  <c:v>2</c:v>
                </c:pt>
                <c:pt idx="11">
                  <c:v>-4</c:v>
                </c:pt>
                <c:pt idx="12">
                  <c:v>-7</c:v>
                </c:pt>
                <c:pt idx="13">
                  <c:v>-4</c:v>
                </c:pt>
                <c:pt idx="14">
                  <c:v>-3</c:v>
                </c:pt>
                <c:pt idx="15">
                  <c:v>-3</c:v>
                </c:pt>
                <c:pt idx="16">
                  <c:v>-1</c:v>
                </c:pt>
                <c:pt idx="17">
                  <c:v>3</c:v>
                </c:pt>
                <c:pt idx="18">
                  <c:v>-7</c:v>
                </c:pt>
                <c:pt idx="19">
                  <c:v>-5</c:v>
                </c:pt>
                <c:pt idx="20">
                  <c:v>-4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-5</c:v>
                </c:pt>
                <c:pt idx="26">
                  <c:v>-7</c:v>
                </c:pt>
                <c:pt idx="27">
                  <c:v>-4</c:v>
                </c:pt>
                <c:pt idx="28">
                  <c:v>-1</c:v>
                </c:pt>
                <c:pt idx="29">
                  <c:v>-7</c:v>
                </c:pt>
                <c:pt idx="30">
                  <c:v>-4</c:v>
                </c:pt>
                <c:pt idx="31">
                  <c:v>-7</c:v>
                </c:pt>
                <c:pt idx="32">
                  <c:v>-9</c:v>
                </c:pt>
                <c:pt idx="33">
                  <c:v>-4</c:v>
                </c:pt>
                <c:pt idx="34">
                  <c:v>-8</c:v>
                </c:pt>
                <c:pt idx="35" formatCode="#,##0">
                  <c:v>-10</c:v>
                </c:pt>
                <c:pt idx="36" formatCode="#,##0">
                  <c:v>0</c:v>
                </c:pt>
                <c:pt idx="37" formatCode="#,##0">
                  <c:v>-9</c:v>
                </c:pt>
                <c:pt idx="38" formatCode="#,##0">
                  <c:v>-8</c:v>
                </c:pt>
                <c:pt idx="39" formatCode="#,##0">
                  <c:v>-1</c:v>
                </c:pt>
                <c:pt idx="40" formatCode="#,##0">
                  <c:v>-2</c:v>
                </c:pt>
                <c:pt idx="41" formatCode="#,##0">
                  <c:v>-4</c:v>
                </c:pt>
                <c:pt idx="42" formatCode="#,##0">
                  <c:v>-7</c:v>
                </c:pt>
                <c:pt idx="43" formatCode="#,##0">
                  <c:v>-6</c:v>
                </c:pt>
                <c:pt idx="44" formatCode="#,##0">
                  <c:v>-7</c:v>
                </c:pt>
                <c:pt idx="45" formatCode="#,##0">
                  <c:v>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1F-4A3A-B533-8F739E6ED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555264"/>
        <c:axId val="364565248"/>
      </c:lineChart>
      <c:catAx>
        <c:axId val="36455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4565248"/>
        <c:crosses val="autoZero"/>
        <c:auto val="1"/>
        <c:lblAlgn val="ctr"/>
        <c:lblOffset val="100"/>
        <c:tickLblSkip val="5"/>
        <c:noMultiLvlLbl val="0"/>
      </c:catAx>
      <c:valAx>
        <c:axId val="364565248"/>
        <c:scaling>
          <c:orientation val="minMax"/>
          <c:min val="-3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4555264"/>
        <c:crosses val="autoZero"/>
        <c:crossBetween val="between"/>
        <c:majorUnit val="1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9123556430446207"/>
          <c:y val="0.4256259113444153"/>
          <c:w val="0.18098665791776025"/>
          <c:h val="0.270067804024496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Antal födda och avlidna i Geta,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8.6596675415573053E-3"/>
          <c:y val="2.77940867147704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Geta!$C$3</c:f>
              <c:strCache>
                <c:ptCount val="1"/>
                <c:pt idx="0">
                  <c:v>Avlidna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Geta!$A$4:$A$49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Geta!$C$4:$C$49</c:f>
              <c:numCache>
                <c:formatCode>#,##0</c:formatCode>
                <c:ptCount val="46"/>
                <c:pt idx="0">
                  <c:v>10</c:v>
                </c:pt>
                <c:pt idx="1">
                  <c:v>4</c:v>
                </c:pt>
                <c:pt idx="2">
                  <c:v>2</c:v>
                </c:pt>
                <c:pt idx="3">
                  <c:v>11</c:v>
                </c:pt>
                <c:pt idx="4">
                  <c:v>10</c:v>
                </c:pt>
                <c:pt idx="5">
                  <c:v>11</c:v>
                </c:pt>
                <c:pt idx="6">
                  <c:v>3</c:v>
                </c:pt>
                <c:pt idx="7">
                  <c:v>14</c:v>
                </c:pt>
                <c:pt idx="8">
                  <c:v>5</c:v>
                </c:pt>
                <c:pt idx="9">
                  <c:v>8</c:v>
                </c:pt>
                <c:pt idx="10">
                  <c:v>6</c:v>
                </c:pt>
                <c:pt idx="11">
                  <c:v>9</c:v>
                </c:pt>
                <c:pt idx="12">
                  <c:v>4</c:v>
                </c:pt>
                <c:pt idx="13">
                  <c:v>4</c:v>
                </c:pt>
                <c:pt idx="14">
                  <c:v>7</c:v>
                </c:pt>
                <c:pt idx="15">
                  <c:v>6</c:v>
                </c:pt>
                <c:pt idx="16">
                  <c:v>10</c:v>
                </c:pt>
                <c:pt idx="17">
                  <c:v>6</c:v>
                </c:pt>
                <c:pt idx="18">
                  <c:v>7</c:v>
                </c:pt>
                <c:pt idx="19">
                  <c:v>7</c:v>
                </c:pt>
                <c:pt idx="20">
                  <c:v>8</c:v>
                </c:pt>
                <c:pt idx="21">
                  <c:v>2</c:v>
                </c:pt>
                <c:pt idx="22">
                  <c:v>7</c:v>
                </c:pt>
                <c:pt idx="23">
                  <c:v>7</c:v>
                </c:pt>
                <c:pt idx="24">
                  <c:v>3</c:v>
                </c:pt>
                <c:pt idx="25">
                  <c:v>10</c:v>
                </c:pt>
                <c:pt idx="26">
                  <c:v>9</c:v>
                </c:pt>
                <c:pt idx="27">
                  <c:v>4</c:v>
                </c:pt>
                <c:pt idx="28">
                  <c:v>9</c:v>
                </c:pt>
                <c:pt idx="29">
                  <c:v>7</c:v>
                </c:pt>
                <c:pt idx="30">
                  <c:v>5</c:v>
                </c:pt>
                <c:pt idx="31">
                  <c:v>5</c:v>
                </c:pt>
                <c:pt idx="32">
                  <c:v>8</c:v>
                </c:pt>
                <c:pt idx="33">
                  <c:v>4</c:v>
                </c:pt>
                <c:pt idx="34">
                  <c:v>5</c:v>
                </c:pt>
                <c:pt idx="35">
                  <c:v>4</c:v>
                </c:pt>
                <c:pt idx="36">
                  <c:v>10</c:v>
                </c:pt>
                <c:pt idx="37">
                  <c:v>8</c:v>
                </c:pt>
                <c:pt idx="38">
                  <c:v>3</c:v>
                </c:pt>
                <c:pt idx="39">
                  <c:v>7</c:v>
                </c:pt>
                <c:pt idx="40">
                  <c:v>6</c:v>
                </c:pt>
                <c:pt idx="41">
                  <c:v>4</c:v>
                </c:pt>
                <c:pt idx="42">
                  <c:v>6</c:v>
                </c:pt>
                <c:pt idx="43">
                  <c:v>6</c:v>
                </c:pt>
                <c:pt idx="44">
                  <c:v>7</c:v>
                </c:pt>
                <c:pt idx="4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E8-47D7-B070-FCA8EB5D89D5}"/>
            </c:ext>
          </c:extLst>
        </c:ser>
        <c:ser>
          <c:idx val="1"/>
          <c:order val="1"/>
          <c:tx>
            <c:strRef>
              <c:f>Geta!$B$3</c:f>
              <c:strCache>
                <c:ptCount val="1"/>
                <c:pt idx="0">
                  <c:v>Födda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Geta!$A$4:$A$49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Geta!$B$4:$B$49</c:f>
              <c:numCache>
                <c:formatCode>#,##0</c:formatCode>
                <c:ptCount val="46"/>
                <c:pt idx="0">
                  <c:v>7</c:v>
                </c:pt>
                <c:pt idx="1">
                  <c:v>4</c:v>
                </c:pt>
                <c:pt idx="2">
                  <c:v>2</c:v>
                </c:pt>
                <c:pt idx="3">
                  <c:v>11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  <c:pt idx="7">
                  <c:v>6</c:v>
                </c:pt>
                <c:pt idx="8">
                  <c:v>8</c:v>
                </c:pt>
                <c:pt idx="9">
                  <c:v>4</c:v>
                </c:pt>
                <c:pt idx="10">
                  <c:v>11</c:v>
                </c:pt>
                <c:pt idx="11">
                  <c:v>4</c:v>
                </c:pt>
                <c:pt idx="12">
                  <c:v>8</c:v>
                </c:pt>
                <c:pt idx="13">
                  <c:v>6</c:v>
                </c:pt>
                <c:pt idx="14">
                  <c:v>8</c:v>
                </c:pt>
                <c:pt idx="15">
                  <c:v>4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6</c:v>
                </c:pt>
                <c:pt idx="20">
                  <c:v>2</c:v>
                </c:pt>
                <c:pt idx="21">
                  <c:v>7</c:v>
                </c:pt>
                <c:pt idx="22">
                  <c:v>3</c:v>
                </c:pt>
                <c:pt idx="23">
                  <c:v>3</c:v>
                </c:pt>
                <c:pt idx="24">
                  <c:v>5</c:v>
                </c:pt>
                <c:pt idx="25">
                  <c:v>0</c:v>
                </c:pt>
                <c:pt idx="26">
                  <c:v>7</c:v>
                </c:pt>
                <c:pt idx="27">
                  <c:v>2</c:v>
                </c:pt>
                <c:pt idx="28">
                  <c:v>4</c:v>
                </c:pt>
                <c:pt idx="29">
                  <c:v>4</c:v>
                </c:pt>
                <c:pt idx="30">
                  <c:v>8</c:v>
                </c:pt>
                <c:pt idx="31">
                  <c:v>6</c:v>
                </c:pt>
                <c:pt idx="32">
                  <c:v>5</c:v>
                </c:pt>
                <c:pt idx="33">
                  <c:v>4</c:v>
                </c:pt>
                <c:pt idx="34">
                  <c:v>3</c:v>
                </c:pt>
                <c:pt idx="35">
                  <c:v>5</c:v>
                </c:pt>
                <c:pt idx="36">
                  <c:v>4</c:v>
                </c:pt>
                <c:pt idx="37">
                  <c:v>2</c:v>
                </c:pt>
                <c:pt idx="38">
                  <c:v>4</c:v>
                </c:pt>
                <c:pt idx="39">
                  <c:v>6</c:v>
                </c:pt>
                <c:pt idx="40">
                  <c:v>4</c:v>
                </c:pt>
                <c:pt idx="41">
                  <c:v>6</c:v>
                </c:pt>
                <c:pt idx="42">
                  <c:v>6</c:v>
                </c:pt>
                <c:pt idx="43">
                  <c:v>3</c:v>
                </c:pt>
                <c:pt idx="44">
                  <c:v>5</c:v>
                </c:pt>
                <c:pt idx="4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E8-47D7-B070-FCA8EB5D8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235008"/>
        <c:axId val="364265472"/>
      </c:lineChart>
      <c:catAx>
        <c:axId val="36423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4265472"/>
        <c:crosses val="autoZero"/>
        <c:auto val="1"/>
        <c:lblAlgn val="ctr"/>
        <c:lblOffset val="100"/>
        <c:tickLblSkip val="5"/>
        <c:noMultiLvlLbl val="0"/>
      </c:catAx>
      <c:valAx>
        <c:axId val="36426547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41562182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4235008"/>
        <c:crosses val="autoZero"/>
        <c:crossBetween val="between"/>
        <c:majorUnit val="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0790223097112857"/>
          <c:y val="0.51350837242905611"/>
          <c:w val="0.15043110236220469"/>
          <c:h val="0.200655527815120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Födelsenetto och flyttningsnetto i Geta,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Geta!$E$3</c:f>
              <c:strCache>
                <c:ptCount val="1"/>
                <c:pt idx="0">
                  <c:v>Flyttnings- netto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Geta!$A$4:$A$49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Geta!$E$4:$E$49</c:f>
              <c:numCache>
                <c:formatCode>#,##0</c:formatCode>
                <c:ptCount val="46"/>
                <c:pt idx="0">
                  <c:v>8</c:v>
                </c:pt>
                <c:pt idx="1">
                  <c:v>-3</c:v>
                </c:pt>
                <c:pt idx="2">
                  <c:v>5</c:v>
                </c:pt>
                <c:pt idx="3">
                  <c:v>8</c:v>
                </c:pt>
                <c:pt idx="4">
                  <c:v>-5</c:v>
                </c:pt>
                <c:pt idx="5">
                  <c:v>-10</c:v>
                </c:pt>
                <c:pt idx="6">
                  <c:v>-3</c:v>
                </c:pt>
                <c:pt idx="7">
                  <c:v>-1</c:v>
                </c:pt>
                <c:pt idx="8">
                  <c:v>22</c:v>
                </c:pt>
                <c:pt idx="9">
                  <c:v>5</c:v>
                </c:pt>
                <c:pt idx="10">
                  <c:v>12</c:v>
                </c:pt>
                <c:pt idx="11">
                  <c:v>-3</c:v>
                </c:pt>
                <c:pt idx="12">
                  <c:v>-3</c:v>
                </c:pt>
                <c:pt idx="13">
                  <c:v>-1</c:v>
                </c:pt>
                <c:pt idx="14">
                  <c:v>-8</c:v>
                </c:pt>
                <c:pt idx="15">
                  <c:v>-5</c:v>
                </c:pt>
                <c:pt idx="16">
                  <c:v>19</c:v>
                </c:pt>
                <c:pt idx="17">
                  <c:v>10</c:v>
                </c:pt>
                <c:pt idx="18">
                  <c:v>0</c:v>
                </c:pt>
                <c:pt idx="19">
                  <c:v>10</c:v>
                </c:pt>
                <c:pt idx="20">
                  <c:v>3</c:v>
                </c:pt>
                <c:pt idx="21">
                  <c:v>-6</c:v>
                </c:pt>
                <c:pt idx="22">
                  <c:v>-2</c:v>
                </c:pt>
                <c:pt idx="23">
                  <c:v>-6</c:v>
                </c:pt>
                <c:pt idx="24">
                  <c:v>-2</c:v>
                </c:pt>
                <c:pt idx="25">
                  <c:v>-9</c:v>
                </c:pt>
                <c:pt idx="26">
                  <c:v>3</c:v>
                </c:pt>
                <c:pt idx="27">
                  <c:v>-3</c:v>
                </c:pt>
                <c:pt idx="28">
                  <c:v>17</c:v>
                </c:pt>
                <c:pt idx="29">
                  <c:v>4</c:v>
                </c:pt>
                <c:pt idx="30">
                  <c:v>13</c:v>
                </c:pt>
                <c:pt idx="31">
                  <c:v>13</c:v>
                </c:pt>
                <c:pt idx="32">
                  <c:v>6</c:v>
                </c:pt>
                <c:pt idx="33">
                  <c:v>5</c:v>
                </c:pt>
                <c:pt idx="34">
                  <c:v>-4</c:v>
                </c:pt>
                <c:pt idx="35">
                  <c:v>4</c:v>
                </c:pt>
                <c:pt idx="36">
                  <c:v>5</c:v>
                </c:pt>
                <c:pt idx="37">
                  <c:v>-4</c:v>
                </c:pt>
                <c:pt idx="38">
                  <c:v>14</c:v>
                </c:pt>
                <c:pt idx="39">
                  <c:v>-16</c:v>
                </c:pt>
                <c:pt idx="40">
                  <c:v>14</c:v>
                </c:pt>
                <c:pt idx="41">
                  <c:v>-7</c:v>
                </c:pt>
                <c:pt idx="42">
                  <c:v>2</c:v>
                </c:pt>
                <c:pt idx="43">
                  <c:v>5</c:v>
                </c:pt>
                <c:pt idx="44">
                  <c:v>8</c:v>
                </c:pt>
                <c:pt idx="45">
                  <c:v>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18-4CE3-9BA0-B2E399EFC6C5}"/>
            </c:ext>
          </c:extLst>
        </c:ser>
        <c:ser>
          <c:idx val="1"/>
          <c:order val="1"/>
          <c:tx>
            <c:strRef>
              <c:f>Geta!$D$3</c:f>
              <c:strCache>
                <c:ptCount val="1"/>
                <c:pt idx="0">
                  <c:v>Födelse- netto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Geta!$A$4:$A$49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Geta!$D$4:$D$49</c:f>
              <c:numCache>
                <c:formatCode>#,##0</c:formatCode>
                <c:ptCount val="46"/>
                <c:pt idx="0" formatCode="General">
                  <c:v>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General">
                  <c:v>-8</c:v>
                </c:pt>
                <c:pt idx="5" formatCode="General">
                  <c:v>-7</c:v>
                </c:pt>
                <c:pt idx="6" formatCode="General">
                  <c:v>1</c:v>
                </c:pt>
                <c:pt idx="7" formatCode="General">
                  <c:v>-8</c:v>
                </c:pt>
                <c:pt idx="8" formatCode="General">
                  <c:v>3</c:v>
                </c:pt>
                <c:pt idx="9" formatCode="General">
                  <c:v>-4</c:v>
                </c:pt>
                <c:pt idx="10" formatCode="General">
                  <c:v>5</c:v>
                </c:pt>
                <c:pt idx="11" formatCode="General">
                  <c:v>-5</c:v>
                </c:pt>
                <c:pt idx="12" formatCode="General">
                  <c:v>4</c:v>
                </c:pt>
                <c:pt idx="13" formatCode="General">
                  <c:v>2</c:v>
                </c:pt>
                <c:pt idx="14" formatCode="General">
                  <c:v>1</c:v>
                </c:pt>
                <c:pt idx="15" formatCode="General">
                  <c:v>-2</c:v>
                </c:pt>
                <c:pt idx="16" formatCode="General">
                  <c:v>-7</c:v>
                </c:pt>
                <c:pt idx="17" formatCode="General">
                  <c:v>-5</c:v>
                </c:pt>
                <c:pt idx="18" formatCode="General">
                  <c:v>-5</c:v>
                </c:pt>
                <c:pt idx="19" formatCode="General">
                  <c:v>-1</c:v>
                </c:pt>
                <c:pt idx="20" formatCode="General">
                  <c:v>-6</c:v>
                </c:pt>
                <c:pt idx="21" formatCode="General">
                  <c:v>5</c:v>
                </c:pt>
                <c:pt idx="22" formatCode="General">
                  <c:v>-4</c:v>
                </c:pt>
                <c:pt idx="23" formatCode="General">
                  <c:v>-4</c:v>
                </c:pt>
                <c:pt idx="24" formatCode="General">
                  <c:v>2</c:v>
                </c:pt>
                <c:pt idx="25" formatCode="General">
                  <c:v>-10</c:v>
                </c:pt>
                <c:pt idx="26" formatCode="General">
                  <c:v>-2</c:v>
                </c:pt>
                <c:pt idx="27" formatCode="General">
                  <c:v>-2</c:v>
                </c:pt>
                <c:pt idx="28" formatCode="General">
                  <c:v>-5</c:v>
                </c:pt>
                <c:pt idx="29" formatCode="General">
                  <c:v>-3</c:v>
                </c:pt>
                <c:pt idx="30" formatCode="General">
                  <c:v>3</c:v>
                </c:pt>
                <c:pt idx="31" formatCode="General">
                  <c:v>1</c:v>
                </c:pt>
                <c:pt idx="32" formatCode="General">
                  <c:v>-3</c:v>
                </c:pt>
                <c:pt idx="33">
                  <c:v>0</c:v>
                </c:pt>
                <c:pt idx="34">
                  <c:v>-2</c:v>
                </c:pt>
                <c:pt idx="35">
                  <c:v>1</c:v>
                </c:pt>
                <c:pt idx="36">
                  <c:v>-6</c:v>
                </c:pt>
                <c:pt idx="37">
                  <c:v>-6</c:v>
                </c:pt>
                <c:pt idx="38">
                  <c:v>1</c:v>
                </c:pt>
                <c:pt idx="39">
                  <c:v>-1</c:v>
                </c:pt>
                <c:pt idx="40">
                  <c:v>-2</c:v>
                </c:pt>
                <c:pt idx="41">
                  <c:v>2</c:v>
                </c:pt>
                <c:pt idx="42">
                  <c:v>0</c:v>
                </c:pt>
                <c:pt idx="43">
                  <c:v>-3</c:v>
                </c:pt>
                <c:pt idx="44">
                  <c:v>-2</c:v>
                </c:pt>
                <c:pt idx="4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18-4CE3-9BA0-B2E399EFC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291200"/>
        <c:axId val="364292736"/>
      </c:lineChart>
      <c:catAx>
        <c:axId val="36429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4292736"/>
        <c:crosses val="autoZero"/>
        <c:auto val="1"/>
        <c:lblAlgn val="ctr"/>
        <c:lblOffset val="100"/>
        <c:tickLblSkip val="5"/>
        <c:noMultiLvlLbl val="0"/>
      </c:catAx>
      <c:valAx>
        <c:axId val="3642927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4291200"/>
        <c:crosses val="autoZero"/>
        <c:crossBetween val="between"/>
        <c:majorUnit val="1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8290223097112877"/>
          <c:y val="0.45340368912219298"/>
          <c:w val="0.18931999125109367"/>
          <c:h val="0.256178915135608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Antal födda och avlidna i Hammarland,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3259714486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1"/>
          <c:order val="0"/>
          <c:tx>
            <c:strRef>
              <c:f>Hammarland!$B$3</c:f>
              <c:strCache>
                <c:ptCount val="1"/>
                <c:pt idx="0">
                  <c:v>Födda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Hammarland!$A$4:$A$49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Hammarland!$B$4:$B$49</c:f>
              <c:numCache>
                <c:formatCode>#,##0</c:formatCode>
                <c:ptCount val="46"/>
                <c:pt idx="0">
                  <c:v>19</c:v>
                </c:pt>
                <c:pt idx="1">
                  <c:v>16</c:v>
                </c:pt>
                <c:pt idx="2">
                  <c:v>19</c:v>
                </c:pt>
                <c:pt idx="3">
                  <c:v>13</c:v>
                </c:pt>
                <c:pt idx="4">
                  <c:v>15</c:v>
                </c:pt>
                <c:pt idx="5">
                  <c:v>16</c:v>
                </c:pt>
                <c:pt idx="6">
                  <c:v>8</c:v>
                </c:pt>
                <c:pt idx="7">
                  <c:v>10</c:v>
                </c:pt>
                <c:pt idx="8">
                  <c:v>19</c:v>
                </c:pt>
                <c:pt idx="9">
                  <c:v>12</c:v>
                </c:pt>
                <c:pt idx="10">
                  <c:v>18</c:v>
                </c:pt>
                <c:pt idx="11">
                  <c:v>18</c:v>
                </c:pt>
                <c:pt idx="12">
                  <c:v>22</c:v>
                </c:pt>
                <c:pt idx="13">
                  <c:v>21</c:v>
                </c:pt>
                <c:pt idx="14">
                  <c:v>13</c:v>
                </c:pt>
                <c:pt idx="15">
                  <c:v>19</c:v>
                </c:pt>
                <c:pt idx="16">
                  <c:v>13</c:v>
                </c:pt>
                <c:pt idx="17">
                  <c:v>12</c:v>
                </c:pt>
                <c:pt idx="18">
                  <c:v>18</c:v>
                </c:pt>
                <c:pt idx="19">
                  <c:v>13</c:v>
                </c:pt>
                <c:pt idx="20">
                  <c:v>13</c:v>
                </c:pt>
                <c:pt idx="21">
                  <c:v>15</c:v>
                </c:pt>
                <c:pt idx="22">
                  <c:v>11</c:v>
                </c:pt>
                <c:pt idx="23">
                  <c:v>17</c:v>
                </c:pt>
                <c:pt idx="24">
                  <c:v>16</c:v>
                </c:pt>
                <c:pt idx="25">
                  <c:v>26</c:v>
                </c:pt>
                <c:pt idx="26">
                  <c:v>21</c:v>
                </c:pt>
                <c:pt idx="27">
                  <c:v>16</c:v>
                </c:pt>
                <c:pt idx="28">
                  <c:v>14</c:v>
                </c:pt>
                <c:pt idx="29">
                  <c:v>13</c:v>
                </c:pt>
                <c:pt idx="30">
                  <c:v>14</c:v>
                </c:pt>
                <c:pt idx="31">
                  <c:v>25</c:v>
                </c:pt>
                <c:pt idx="32">
                  <c:v>18</c:v>
                </c:pt>
                <c:pt idx="33">
                  <c:v>16</c:v>
                </c:pt>
                <c:pt idx="34">
                  <c:v>18</c:v>
                </c:pt>
                <c:pt idx="35">
                  <c:v>16</c:v>
                </c:pt>
                <c:pt idx="36">
                  <c:v>13</c:v>
                </c:pt>
                <c:pt idx="37">
                  <c:v>13</c:v>
                </c:pt>
                <c:pt idx="38">
                  <c:v>24</c:v>
                </c:pt>
                <c:pt idx="39">
                  <c:v>12</c:v>
                </c:pt>
                <c:pt idx="40">
                  <c:v>15</c:v>
                </c:pt>
                <c:pt idx="41">
                  <c:v>14</c:v>
                </c:pt>
                <c:pt idx="42">
                  <c:v>14</c:v>
                </c:pt>
                <c:pt idx="43">
                  <c:v>14</c:v>
                </c:pt>
                <c:pt idx="44">
                  <c:v>10</c:v>
                </c:pt>
                <c:pt idx="45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4-402D-957B-CD29D0A6709D}"/>
            </c:ext>
          </c:extLst>
        </c:ser>
        <c:ser>
          <c:idx val="0"/>
          <c:order val="1"/>
          <c:tx>
            <c:strRef>
              <c:f>Hammarland!$C$3</c:f>
              <c:strCache>
                <c:ptCount val="1"/>
                <c:pt idx="0">
                  <c:v>Avlidna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Hammarland!$A$4:$A$49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Hammarland!$C$4:$C$49</c:f>
              <c:numCache>
                <c:formatCode>#,##0</c:formatCode>
                <c:ptCount val="46"/>
                <c:pt idx="0">
                  <c:v>13</c:v>
                </c:pt>
                <c:pt idx="1">
                  <c:v>12</c:v>
                </c:pt>
                <c:pt idx="2">
                  <c:v>9</c:v>
                </c:pt>
                <c:pt idx="3">
                  <c:v>12</c:v>
                </c:pt>
                <c:pt idx="4">
                  <c:v>17</c:v>
                </c:pt>
                <c:pt idx="5">
                  <c:v>15</c:v>
                </c:pt>
                <c:pt idx="6">
                  <c:v>10</c:v>
                </c:pt>
                <c:pt idx="7">
                  <c:v>12</c:v>
                </c:pt>
                <c:pt idx="8">
                  <c:v>9</c:v>
                </c:pt>
                <c:pt idx="9">
                  <c:v>19</c:v>
                </c:pt>
                <c:pt idx="10">
                  <c:v>15</c:v>
                </c:pt>
                <c:pt idx="11">
                  <c:v>16</c:v>
                </c:pt>
                <c:pt idx="12">
                  <c:v>15</c:v>
                </c:pt>
                <c:pt idx="13">
                  <c:v>17</c:v>
                </c:pt>
                <c:pt idx="14">
                  <c:v>11</c:v>
                </c:pt>
                <c:pt idx="15">
                  <c:v>17</c:v>
                </c:pt>
                <c:pt idx="16">
                  <c:v>14</c:v>
                </c:pt>
                <c:pt idx="17">
                  <c:v>9</c:v>
                </c:pt>
                <c:pt idx="18">
                  <c:v>12</c:v>
                </c:pt>
                <c:pt idx="19">
                  <c:v>13</c:v>
                </c:pt>
                <c:pt idx="20">
                  <c:v>11</c:v>
                </c:pt>
                <c:pt idx="21">
                  <c:v>11</c:v>
                </c:pt>
                <c:pt idx="22">
                  <c:v>10</c:v>
                </c:pt>
                <c:pt idx="23">
                  <c:v>17</c:v>
                </c:pt>
                <c:pt idx="24">
                  <c:v>14</c:v>
                </c:pt>
                <c:pt idx="25">
                  <c:v>13</c:v>
                </c:pt>
                <c:pt idx="26">
                  <c:v>16</c:v>
                </c:pt>
                <c:pt idx="27">
                  <c:v>13</c:v>
                </c:pt>
                <c:pt idx="28">
                  <c:v>8</c:v>
                </c:pt>
                <c:pt idx="29">
                  <c:v>13</c:v>
                </c:pt>
                <c:pt idx="30">
                  <c:v>10</c:v>
                </c:pt>
                <c:pt idx="31">
                  <c:v>17</c:v>
                </c:pt>
                <c:pt idx="32">
                  <c:v>10</c:v>
                </c:pt>
                <c:pt idx="33">
                  <c:v>12</c:v>
                </c:pt>
                <c:pt idx="34">
                  <c:v>17</c:v>
                </c:pt>
                <c:pt idx="35">
                  <c:v>15</c:v>
                </c:pt>
                <c:pt idx="36">
                  <c:v>15</c:v>
                </c:pt>
                <c:pt idx="37">
                  <c:v>10</c:v>
                </c:pt>
                <c:pt idx="38">
                  <c:v>14</c:v>
                </c:pt>
                <c:pt idx="39">
                  <c:v>10</c:v>
                </c:pt>
                <c:pt idx="40">
                  <c:v>19</c:v>
                </c:pt>
                <c:pt idx="41">
                  <c:v>14</c:v>
                </c:pt>
                <c:pt idx="42">
                  <c:v>10</c:v>
                </c:pt>
                <c:pt idx="43">
                  <c:v>8</c:v>
                </c:pt>
                <c:pt idx="44">
                  <c:v>15</c:v>
                </c:pt>
                <c:pt idx="45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4-402D-957B-CD29D0A67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351872"/>
        <c:axId val="364353408"/>
      </c:lineChart>
      <c:catAx>
        <c:axId val="3643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4353408"/>
        <c:crosses val="autoZero"/>
        <c:auto val="1"/>
        <c:lblAlgn val="ctr"/>
        <c:lblOffset val="100"/>
        <c:tickLblSkip val="5"/>
        <c:noMultiLvlLbl val="0"/>
      </c:catAx>
      <c:valAx>
        <c:axId val="36435340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41562182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4351872"/>
        <c:crosses val="autoZero"/>
        <c:crossBetween val="between"/>
        <c:majorUnit val="1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9401334208223973"/>
          <c:y val="0.27657457451964845"/>
          <c:w val="0.15043110236220469"/>
          <c:h val="0.419006282751241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Födelsenetto och flyttningsnetto i Hammarland,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1"/>
          <c:order val="0"/>
          <c:tx>
            <c:strRef>
              <c:f>Hammarland!$D$3</c:f>
              <c:strCache>
                <c:ptCount val="1"/>
                <c:pt idx="0">
                  <c:v>Födelse- netto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Hammarland!$A$4:$A$39</c:f>
              <c:numCache>
                <c:formatCode>General</c:formatCode>
                <c:ptCount val="3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</c:numCache>
            </c:numRef>
          </c:cat>
          <c:val>
            <c:numRef>
              <c:f>Hammarland!$D$4:$D$49</c:f>
              <c:numCache>
                <c:formatCode>#,##0</c:formatCode>
                <c:ptCount val="46"/>
                <c:pt idx="0" formatCode="General">
                  <c:v>6</c:v>
                </c:pt>
                <c:pt idx="1">
                  <c:v>4</c:v>
                </c:pt>
                <c:pt idx="2">
                  <c:v>10</c:v>
                </c:pt>
                <c:pt idx="3">
                  <c:v>1</c:v>
                </c:pt>
                <c:pt idx="4" formatCode="General">
                  <c:v>-2</c:v>
                </c:pt>
                <c:pt idx="5" formatCode="General">
                  <c:v>1</c:v>
                </c:pt>
                <c:pt idx="6" formatCode="General">
                  <c:v>-2</c:v>
                </c:pt>
                <c:pt idx="7" formatCode="General">
                  <c:v>-2</c:v>
                </c:pt>
                <c:pt idx="8" formatCode="General">
                  <c:v>10</c:v>
                </c:pt>
                <c:pt idx="9" formatCode="General">
                  <c:v>-7</c:v>
                </c:pt>
                <c:pt idx="10" formatCode="General">
                  <c:v>3</c:v>
                </c:pt>
                <c:pt idx="11" formatCode="General">
                  <c:v>2</c:v>
                </c:pt>
                <c:pt idx="12" formatCode="General">
                  <c:v>7</c:v>
                </c:pt>
                <c:pt idx="13" formatCode="General">
                  <c:v>4</c:v>
                </c:pt>
                <c:pt idx="14" formatCode="General">
                  <c:v>2</c:v>
                </c:pt>
                <c:pt idx="15" formatCode="General">
                  <c:v>2</c:v>
                </c:pt>
                <c:pt idx="16" formatCode="General">
                  <c:v>-1</c:v>
                </c:pt>
                <c:pt idx="17" formatCode="General">
                  <c:v>3</c:v>
                </c:pt>
                <c:pt idx="18" formatCode="General">
                  <c:v>6</c:v>
                </c:pt>
                <c:pt idx="19" formatCode="General">
                  <c:v>0</c:v>
                </c:pt>
                <c:pt idx="20" formatCode="General">
                  <c:v>2</c:v>
                </c:pt>
                <c:pt idx="21" formatCode="General">
                  <c:v>4</c:v>
                </c:pt>
                <c:pt idx="22" formatCode="General">
                  <c:v>1</c:v>
                </c:pt>
                <c:pt idx="23" formatCode="General">
                  <c:v>0</c:v>
                </c:pt>
                <c:pt idx="24" formatCode="General">
                  <c:v>2</c:v>
                </c:pt>
                <c:pt idx="25" formatCode="General">
                  <c:v>13</c:v>
                </c:pt>
                <c:pt idx="26" formatCode="General">
                  <c:v>5</c:v>
                </c:pt>
                <c:pt idx="27" formatCode="General">
                  <c:v>3</c:v>
                </c:pt>
                <c:pt idx="28" formatCode="General">
                  <c:v>6</c:v>
                </c:pt>
                <c:pt idx="29" formatCode="General">
                  <c:v>0</c:v>
                </c:pt>
                <c:pt idx="30" formatCode="General">
                  <c:v>4</c:v>
                </c:pt>
                <c:pt idx="31" formatCode="General">
                  <c:v>8</c:v>
                </c:pt>
                <c:pt idx="32" formatCode="General">
                  <c:v>8</c:v>
                </c:pt>
                <c:pt idx="33">
                  <c:v>4</c:v>
                </c:pt>
                <c:pt idx="34">
                  <c:v>1</c:v>
                </c:pt>
                <c:pt idx="35">
                  <c:v>1</c:v>
                </c:pt>
                <c:pt idx="36">
                  <c:v>-2</c:v>
                </c:pt>
                <c:pt idx="37">
                  <c:v>3</c:v>
                </c:pt>
                <c:pt idx="38">
                  <c:v>10</c:v>
                </c:pt>
                <c:pt idx="39">
                  <c:v>2</c:v>
                </c:pt>
                <c:pt idx="40">
                  <c:v>-4</c:v>
                </c:pt>
                <c:pt idx="41">
                  <c:v>0</c:v>
                </c:pt>
                <c:pt idx="42">
                  <c:v>4</c:v>
                </c:pt>
                <c:pt idx="43">
                  <c:v>6</c:v>
                </c:pt>
                <c:pt idx="44">
                  <c:v>-5</c:v>
                </c:pt>
                <c:pt idx="4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93-4793-9026-AC7A08A3BEB6}"/>
            </c:ext>
          </c:extLst>
        </c:ser>
        <c:ser>
          <c:idx val="0"/>
          <c:order val="1"/>
          <c:tx>
            <c:strRef>
              <c:f>Hammarland!$E$3</c:f>
              <c:strCache>
                <c:ptCount val="1"/>
                <c:pt idx="0">
                  <c:v>Flyttnings- netto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Hammarland!$A$4:$A$39</c:f>
              <c:numCache>
                <c:formatCode>General</c:formatCode>
                <c:ptCount val="3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</c:numCache>
            </c:numRef>
          </c:cat>
          <c:val>
            <c:numRef>
              <c:f>Hammarland!$E$4:$E$49</c:f>
              <c:numCache>
                <c:formatCode>#,##0</c:formatCode>
                <c:ptCount val="46"/>
                <c:pt idx="0">
                  <c:v>14</c:v>
                </c:pt>
                <c:pt idx="1">
                  <c:v>-6</c:v>
                </c:pt>
                <c:pt idx="2">
                  <c:v>22</c:v>
                </c:pt>
                <c:pt idx="3">
                  <c:v>5</c:v>
                </c:pt>
                <c:pt idx="4">
                  <c:v>1</c:v>
                </c:pt>
                <c:pt idx="5">
                  <c:v>-11</c:v>
                </c:pt>
                <c:pt idx="6">
                  <c:v>-1</c:v>
                </c:pt>
                <c:pt idx="7">
                  <c:v>-4</c:v>
                </c:pt>
                <c:pt idx="8">
                  <c:v>-1</c:v>
                </c:pt>
                <c:pt idx="9">
                  <c:v>4</c:v>
                </c:pt>
                <c:pt idx="10">
                  <c:v>14</c:v>
                </c:pt>
                <c:pt idx="11">
                  <c:v>26</c:v>
                </c:pt>
                <c:pt idx="12">
                  <c:v>25</c:v>
                </c:pt>
                <c:pt idx="13">
                  <c:v>8</c:v>
                </c:pt>
                <c:pt idx="14">
                  <c:v>-4</c:v>
                </c:pt>
                <c:pt idx="15">
                  <c:v>-22</c:v>
                </c:pt>
                <c:pt idx="16">
                  <c:v>37</c:v>
                </c:pt>
                <c:pt idx="17">
                  <c:v>9</c:v>
                </c:pt>
                <c:pt idx="18">
                  <c:v>-6</c:v>
                </c:pt>
                <c:pt idx="19">
                  <c:v>16</c:v>
                </c:pt>
                <c:pt idx="20" formatCode="General">
                  <c:v>0</c:v>
                </c:pt>
                <c:pt idx="21">
                  <c:v>22</c:v>
                </c:pt>
                <c:pt idx="22">
                  <c:v>6</c:v>
                </c:pt>
                <c:pt idx="23">
                  <c:v>-17</c:v>
                </c:pt>
                <c:pt idx="24">
                  <c:v>20</c:v>
                </c:pt>
                <c:pt idx="25">
                  <c:v>-15</c:v>
                </c:pt>
                <c:pt idx="26">
                  <c:v>28</c:v>
                </c:pt>
                <c:pt idx="27">
                  <c:v>-19</c:v>
                </c:pt>
                <c:pt idx="28">
                  <c:v>23</c:v>
                </c:pt>
                <c:pt idx="29">
                  <c:v>23</c:v>
                </c:pt>
                <c:pt idx="30">
                  <c:v>42</c:v>
                </c:pt>
                <c:pt idx="31">
                  <c:v>10</c:v>
                </c:pt>
                <c:pt idx="32">
                  <c:v>-15</c:v>
                </c:pt>
                <c:pt idx="33">
                  <c:v>14</c:v>
                </c:pt>
                <c:pt idx="34">
                  <c:v>-9</c:v>
                </c:pt>
                <c:pt idx="35">
                  <c:v>-3</c:v>
                </c:pt>
                <c:pt idx="36">
                  <c:v>-27</c:v>
                </c:pt>
                <c:pt idx="37">
                  <c:v>39</c:v>
                </c:pt>
                <c:pt idx="38">
                  <c:v>20</c:v>
                </c:pt>
                <c:pt idx="39">
                  <c:v>4</c:v>
                </c:pt>
                <c:pt idx="40">
                  <c:v>10</c:v>
                </c:pt>
                <c:pt idx="41">
                  <c:v>24</c:v>
                </c:pt>
                <c:pt idx="42">
                  <c:v>8</c:v>
                </c:pt>
                <c:pt idx="43">
                  <c:v>8</c:v>
                </c:pt>
                <c:pt idx="44">
                  <c:v>-6</c:v>
                </c:pt>
                <c:pt idx="45">
                  <c:v>-1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93-4793-9026-AC7A08A3B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366848"/>
        <c:axId val="366969600"/>
      </c:lineChart>
      <c:catAx>
        <c:axId val="36436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6969600"/>
        <c:crosses val="autoZero"/>
        <c:auto val="1"/>
        <c:lblAlgn val="ctr"/>
        <c:lblOffset val="100"/>
        <c:tickLblSkip val="5"/>
        <c:noMultiLvlLbl val="0"/>
      </c:catAx>
      <c:valAx>
        <c:axId val="36696960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4366848"/>
        <c:crosses val="autoZero"/>
        <c:crossBetween val="between"/>
        <c:majorUnit val="2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8568000874890653"/>
          <c:y val="0.46729257801108193"/>
          <c:w val="0.1865422134733159"/>
          <c:h val="0.256178915135608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Antal födda och avlidna i Jomala,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3259714486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1"/>
          <c:order val="0"/>
          <c:tx>
            <c:strRef>
              <c:f>Jomala!$B$3</c:f>
              <c:strCache>
                <c:ptCount val="1"/>
                <c:pt idx="0">
                  <c:v>Födda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Jomala!$A$4:$A$49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Jomala!$B$4:$B$49</c:f>
              <c:numCache>
                <c:formatCode>#,##0</c:formatCode>
                <c:ptCount val="46"/>
                <c:pt idx="0">
                  <c:v>29</c:v>
                </c:pt>
                <c:pt idx="1">
                  <c:v>37</c:v>
                </c:pt>
                <c:pt idx="2">
                  <c:v>34</c:v>
                </c:pt>
                <c:pt idx="3">
                  <c:v>36</c:v>
                </c:pt>
                <c:pt idx="4">
                  <c:v>32</c:v>
                </c:pt>
                <c:pt idx="5">
                  <c:v>37</c:v>
                </c:pt>
                <c:pt idx="6">
                  <c:v>40</c:v>
                </c:pt>
                <c:pt idx="7">
                  <c:v>31</c:v>
                </c:pt>
                <c:pt idx="8">
                  <c:v>42</c:v>
                </c:pt>
                <c:pt idx="9">
                  <c:v>46</c:v>
                </c:pt>
                <c:pt idx="10">
                  <c:v>46</c:v>
                </c:pt>
                <c:pt idx="11">
                  <c:v>31</c:v>
                </c:pt>
                <c:pt idx="12">
                  <c:v>48</c:v>
                </c:pt>
                <c:pt idx="13">
                  <c:v>45</c:v>
                </c:pt>
                <c:pt idx="14">
                  <c:v>32</c:v>
                </c:pt>
                <c:pt idx="15">
                  <c:v>37</c:v>
                </c:pt>
                <c:pt idx="16">
                  <c:v>41</c:v>
                </c:pt>
                <c:pt idx="17">
                  <c:v>22</c:v>
                </c:pt>
                <c:pt idx="18">
                  <c:v>41</c:v>
                </c:pt>
                <c:pt idx="19">
                  <c:v>33</c:v>
                </c:pt>
                <c:pt idx="20">
                  <c:v>29</c:v>
                </c:pt>
                <c:pt idx="21">
                  <c:v>44</c:v>
                </c:pt>
                <c:pt idx="22">
                  <c:v>36</c:v>
                </c:pt>
                <c:pt idx="23">
                  <c:v>40</c:v>
                </c:pt>
                <c:pt idx="24">
                  <c:v>47</c:v>
                </c:pt>
                <c:pt idx="25">
                  <c:v>42</c:v>
                </c:pt>
                <c:pt idx="26">
                  <c:v>47</c:v>
                </c:pt>
                <c:pt idx="27">
                  <c:v>44</c:v>
                </c:pt>
                <c:pt idx="28">
                  <c:v>55</c:v>
                </c:pt>
                <c:pt idx="29">
                  <c:v>58</c:v>
                </c:pt>
                <c:pt idx="30">
                  <c:v>62</c:v>
                </c:pt>
                <c:pt idx="31">
                  <c:v>51</c:v>
                </c:pt>
                <c:pt idx="32">
                  <c:v>67</c:v>
                </c:pt>
                <c:pt idx="33">
                  <c:v>56</c:v>
                </c:pt>
                <c:pt idx="34">
                  <c:v>60</c:v>
                </c:pt>
                <c:pt idx="35">
                  <c:v>64</c:v>
                </c:pt>
                <c:pt idx="36">
                  <c:v>61</c:v>
                </c:pt>
                <c:pt idx="37">
                  <c:v>60</c:v>
                </c:pt>
                <c:pt idx="38">
                  <c:v>73</c:v>
                </c:pt>
                <c:pt idx="39">
                  <c:v>70</c:v>
                </c:pt>
                <c:pt idx="40">
                  <c:v>70</c:v>
                </c:pt>
                <c:pt idx="41">
                  <c:v>73</c:v>
                </c:pt>
                <c:pt idx="42">
                  <c:v>63</c:v>
                </c:pt>
                <c:pt idx="43">
                  <c:v>62</c:v>
                </c:pt>
                <c:pt idx="44">
                  <c:v>52</c:v>
                </c:pt>
                <c:pt idx="45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C-4C95-A1A0-90A76E42D570}"/>
            </c:ext>
          </c:extLst>
        </c:ser>
        <c:ser>
          <c:idx val="0"/>
          <c:order val="1"/>
          <c:tx>
            <c:strRef>
              <c:f>Jomala!$C$3</c:f>
              <c:strCache>
                <c:ptCount val="1"/>
                <c:pt idx="0">
                  <c:v>Avlidna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Jomala!$A$4:$A$49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Jomala!$C$4:$C$49</c:f>
              <c:numCache>
                <c:formatCode>#,##0</c:formatCode>
                <c:ptCount val="46"/>
                <c:pt idx="0">
                  <c:v>16</c:v>
                </c:pt>
                <c:pt idx="1">
                  <c:v>18</c:v>
                </c:pt>
                <c:pt idx="2">
                  <c:v>18</c:v>
                </c:pt>
                <c:pt idx="3">
                  <c:v>20</c:v>
                </c:pt>
                <c:pt idx="4">
                  <c:v>24</c:v>
                </c:pt>
                <c:pt idx="5">
                  <c:v>22</c:v>
                </c:pt>
                <c:pt idx="6">
                  <c:v>24</c:v>
                </c:pt>
                <c:pt idx="7">
                  <c:v>22</c:v>
                </c:pt>
                <c:pt idx="8">
                  <c:v>20</c:v>
                </c:pt>
                <c:pt idx="9">
                  <c:v>29</c:v>
                </c:pt>
                <c:pt idx="10">
                  <c:v>27</c:v>
                </c:pt>
                <c:pt idx="11">
                  <c:v>23</c:v>
                </c:pt>
                <c:pt idx="12">
                  <c:v>27</c:v>
                </c:pt>
                <c:pt idx="13">
                  <c:v>23</c:v>
                </c:pt>
                <c:pt idx="14">
                  <c:v>28</c:v>
                </c:pt>
                <c:pt idx="15">
                  <c:v>22</c:v>
                </c:pt>
                <c:pt idx="16">
                  <c:v>29</c:v>
                </c:pt>
                <c:pt idx="17">
                  <c:v>26</c:v>
                </c:pt>
                <c:pt idx="18">
                  <c:v>20</c:v>
                </c:pt>
                <c:pt idx="19">
                  <c:v>30</c:v>
                </c:pt>
                <c:pt idx="20">
                  <c:v>21</c:v>
                </c:pt>
                <c:pt idx="21">
                  <c:v>24</c:v>
                </c:pt>
                <c:pt idx="22">
                  <c:v>26</c:v>
                </c:pt>
                <c:pt idx="23">
                  <c:v>32</c:v>
                </c:pt>
                <c:pt idx="24">
                  <c:v>26</c:v>
                </c:pt>
                <c:pt idx="25">
                  <c:v>32</c:v>
                </c:pt>
                <c:pt idx="26">
                  <c:v>22</c:v>
                </c:pt>
                <c:pt idx="27">
                  <c:v>30</c:v>
                </c:pt>
                <c:pt idx="28">
                  <c:v>19</c:v>
                </c:pt>
                <c:pt idx="29">
                  <c:v>28</c:v>
                </c:pt>
                <c:pt idx="30">
                  <c:v>29</c:v>
                </c:pt>
                <c:pt idx="31">
                  <c:v>31</c:v>
                </c:pt>
                <c:pt idx="32">
                  <c:v>32</c:v>
                </c:pt>
                <c:pt idx="33">
                  <c:v>21</c:v>
                </c:pt>
                <c:pt idx="34">
                  <c:v>31</c:v>
                </c:pt>
                <c:pt idx="35">
                  <c:v>23</c:v>
                </c:pt>
                <c:pt idx="36">
                  <c:v>40</c:v>
                </c:pt>
                <c:pt idx="37">
                  <c:v>23</c:v>
                </c:pt>
                <c:pt idx="38">
                  <c:v>23</c:v>
                </c:pt>
                <c:pt idx="39">
                  <c:v>25</c:v>
                </c:pt>
                <c:pt idx="40">
                  <c:v>31</c:v>
                </c:pt>
                <c:pt idx="41">
                  <c:v>23</c:v>
                </c:pt>
                <c:pt idx="42">
                  <c:v>29</c:v>
                </c:pt>
                <c:pt idx="43">
                  <c:v>29</c:v>
                </c:pt>
                <c:pt idx="44">
                  <c:v>26</c:v>
                </c:pt>
                <c:pt idx="45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C-4C95-A1A0-90A76E42D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028480"/>
        <c:axId val="367034368"/>
      </c:lineChart>
      <c:catAx>
        <c:axId val="36702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7034368"/>
        <c:crosses val="autoZero"/>
        <c:auto val="1"/>
        <c:lblAlgn val="ctr"/>
        <c:lblOffset val="100"/>
        <c:tickLblSkip val="5"/>
        <c:noMultiLvlLbl val="0"/>
      </c:catAx>
      <c:valAx>
        <c:axId val="36703436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41562182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7028480"/>
        <c:crosses val="autoZero"/>
        <c:crossBetween val="between"/>
        <c:majorUnit val="2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9679111986001749"/>
          <c:y val="0.34626098566947422"/>
          <c:w val="0.15043110236220469"/>
          <c:h val="0.395777479034632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Födelsenetto och flyttningsnetto i Jomala,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1"/>
          <c:order val="0"/>
          <c:tx>
            <c:strRef>
              <c:f>Jomala!$E$3</c:f>
              <c:strCache>
                <c:ptCount val="1"/>
                <c:pt idx="0">
                  <c:v>Flyttnings- netto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Jomala!$A$4:$A$49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Jomala!$E$4:$E$49</c:f>
              <c:numCache>
                <c:formatCode>#,##0</c:formatCode>
                <c:ptCount val="46"/>
                <c:pt idx="0">
                  <c:v>65</c:v>
                </c:pt>
                <c:pt idx="1">
                  <c:v>43</c:v>
                </c:pt>
                <c:pt idx="2">
                  <c:v>37</c:v>
                </c:pt>
                <c:pt idx="3">
                  <c:v>75</c:v>
                </c:pt>
                <c:pt idx="4">
                  <c:v>3</c:v>
                </c:pt>
                <c:pt idx="5">
                  <c:v>-5</c:v>
                </c:pt>
                <c:pt idx="6">
                  <c:v>0</c:v>
                </c:pt>
                <c:pt idx="7">
                  <c:v>3</c:v>
                </c:pt>
                <c:pt idx="8">
                  <c:v>24</c:v>
                </c:pt>
                <c:pt idx="9">
                  <c:v>38</c:v>
                </c:pt>
                <c:pt idx="10">
                  <c:v>33</c:v>
                </c:pt>
                <c:pt idx="11">
                  <c:v>35</c:v>
                </c:pt>
                <c:pt idx="12">
                  <c:v>8</c:v>
                </c:pt>
                <c:pt idx="13">
                  <c:v>-6</c:v>
                </c:pt>
                <c:pt idx="14">
                  <c:v>17</c:v>
                </c:pt>
                <c:pt idx="15">
                  <c:v>-11</c:v>
                </c:pt>
                <c:pt idx="16">
                  <c:v>0</c:v>
                </c:pt>
                <c:pt idx="17">
                  <c:v>21</c:v>
                </c:pt>
                <c:pt idx="18">
                  <c:v>32</c:v>
                </c:pt>
                <c:pt idx="19">
                  <c:v>33</c:v>
                </c:pt>
                <c:pt idx="20" formatCode="General">
                  <c:v>29</c:v>
                </c:pt>
                <c:pt idx="21">
                  <c:v>9</c:v>
                </c:pt>
                <c:pt idx="22">
                  <c:v>66</c:v>
                </c:pt>
                <c:pt idx="23">
                  <c:v>6</c:v>
                </c:pt>
                <c:pt idx="24">
                  <c:v>43</c:v>
                </c:pt>
                <c:pt idx="25">
                  <c:v>92</c:v>
                </c:pt>
                <c:pt idx="26">
                  <c:v>20</c:v>
                </c:pt>
                <c:pt idx="27">
                  <c:v>97</c:v>
                </c:pt>
                <c:pt idx="28">
                  <c:v>108</c:v>
                </c:pt>
                <c:pt idx="29">
                  <c:v>71</c:v>
                </c:pt>
                <c:pt idx="30">
                  <c:v>43</c:v>
                </c:pt>
                <c:pt idx="31">
                  <c:v>128</c:v>
                </c:pt>
                <c:pt idx="32">
                  <c:v>69</c:v>
                </c:pt>
                <c:pt idx="33">
                  <c:v>34</c:v>
                </c:pt>
                <c:pt idx="34">
                  <c:v>110</c:v>
                </c:pt>
                <c:pt idx="35">
                  <c:v>49</c:v>
                </c:pt>
                <c:pt idx="36">
                  <c:v>83</c:v>
                </c:pt>
                <c:pt idx="37">
                  <c:v>55</c:v>
                </c:pt>
                <c:pt idx="38">
                  <c:v>121</c:v>
                </c:pt>
                <c:pt idx="39">
                  <c:v>157</c:v>
                </c:pt>
                <c:pt idx="40">
                  <c:v>109</c:v>
                </c:pt>
                <c:pt idx="41">
                  <c:v>75</c:v>
                </c:pt>
                <c:pt idx="42">
                  <c:v>69</c:v>
                </c:pt>
                <c:pt idx="43">
                  <c:v>56</c:v>
                </c:pt>
                <c:pt idx="44">
                  <c:v>70</c:v>
                </c:pt>
                <c:pt idx="45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F-4D28-BC93-4CA7DE65A837}"/>
            </c:ext>
          </c:extLst>
        </c:ser>
        <c:ser>
          <c:idx val="0"/>
          <c:order val="1"/>
          <c:tx>
            <c:strRef>
              <c:f>Jomala!$D$3</c:f>
              <c:strCache>
                <c:ptCount val="1"/>
                <c:pt idx="0">
                  <c:v>Födelse- netto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Jomala!$A$4:$A$49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Jomala!$D$4:$D$49</c:f>
              <c:numCache>
                <c:formatCode>#,##0</c:formatCode>
                <c:ptCount val="46"/>
                <c:pt idx="0" formatCode="General">
                  <c:v>13</c:v>
                </c:pt>
                <c:pt idx="1">
                  <c:v>19</c:v>
                </c:pt>
                <c:pt idx="2">
                  <c:v>16</c:v>
                </c:pt>
                <c:pt idx="3">
                  <c:v>16</c:v>
                </c:pt>
                <c:pt idx="4" formatCode="General">
                  <c:v>8</c:v>
                </c:pt>
                <c:pt idx="5" formatCode="General">
                  <c:v>15</c:v>
                </c:pt>
                <c:pt idx="6" formatCode="General">
                  <c:v>16</c:v>
                </c:pt>
                <c:pt idx="7" formatCode="General">
                  <c:v>9</c:v>
                </c:pt>
                <c:pt idx="8" formatCode="General">
                  <c:v>22</c:v>
                </c:pt>
                <c:pt idx="9" formatCode="General">
                  <c:v>17</c:v>
                </c:pt>
                <c:pt idx="10" formatCode="General">
                  <c:v>19</c:v>
                </c:pt>
                <c:pt idx="11" formatCode="General">
                  <c:v>8</c:v>
                </c:pt>
                <c:pt idx="12" formatCode="General">
                  <c:v>21</c:v>
                </c:pt>
                <c:pt idx="13" formatCode="General">
                  <c:v>22</c:v>
                </c:pt>
                <c:pt idx="14" formatCode="General">
                  <c:v>4</c:v>
                </c:pt>
                <c:pt idx="15" formatCode="General">
                  <c:v>15</c:v>
                </c:pt>
                <c:pt idx="16" formatCode="General">
                  <c:v>12</c:v>
                </c:pt>
                <c:pt idx="17" formatCode="General">
                  <c:v>-4</c:v>
                </c:pt>
                <c:pt idx="18" formatCode="General">
                  <c:v>21</c:v>
                </c:pt>
                <c:pt idx="19" formatCode="General">
                  <c:v>3</c:v>
                </c:pt>
                <c:pt idx="20" formatCode="General">
                  <c:v>8</c:v>
                </c:pt>
                <c:pt idx="21" formatCode="General">
                  <c:v>20</c:v>
                </c:pt>
                <c:pt idx="22" formatCode="General">
                  <c:v>10</c:v>
                </c:pt>
                <c:pt idx="23" formatCode="General">
                  <c:v>8</c:v>
                </c:pt>
                <c:pt idx="24" formatCode="General">
                  <c:v>21</c:v>
                </c:pt>
                <c:pt idx="25" formatCode="General">
                  <c:v>10</c:v>
                </c:pt>
                <c:pt idx="26" formatCode="General">
                  <c:v>25</c:v>
                </c:pt>
                <c:pt idx="27" formatCode="General">
                  <c:v>14</c:v>
                </c:pt>
                <c:pt idx="28" formatCode="General">
                  <c:v>36</c:v>
                </c:pt>
                <c:pt idx="29" formatCode="General">
                  <c:v>30</c:v>
                </c:pt>
                <c:pt idx="30" formatCode="General">
                  <c:v>33</c:v>
                </c:pt>
                <c:pt idx="31" formatCode="General">
                  <c:v>20</c:v>
                </c:pt>
                <c:pt idx="32" formatCode="General">
                  <c:v>35</c:v>
                </c:pt>
                <c:pt idx="33">
                  <c:v>35</c:v>
                </c:pt>
                <c:pt idx="34">
                  <c:v>29</c:v>
                </c:pt>
                <c:pt idx="35">
                  <c:v>41</c:v>
                </c:pt>
                <c:pt idx="36">
                  <c:v>21</c:v>
                </c:pt>
                <c:pt idx="37">
                  <c:v>37</c:v>
                </c:pt>
                <c:pt idx="38">
                  <c:v>50</c:v>
                </c:pt>
                <c:pt idx="39">
                  <c:v>45</c:v>
                </c:pt>
                <c:pt idx="40">
                  <c:v>39</c:v>
                </c:pt>
                <c:pt idx="41">
                  <c:v>50</c:v>
                </c:pt>
                <c:pt idx="42">
                  <c:v>34</c:v>
                </c:pt>
                <c:pt idx="43">
                  <c:v>33</c:v>
                </c:pt>
                <c:pt idx="44">
                  <c:v>26</c:v>
                </c:pt>
                <c:pt idx="45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F-4D28-BC93-4CA7DE65A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8186496"/>
        <c:axId val="368188032"/>
      </c:lineChart>
      <c:catAx>
        <c:axId val="36818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8188032"/>
        <c:crosses val="autoZero"/>
        <c:auto val="1"/>
        <c:lblAlgn val="ctr"/>
        <c:lblOffset val="100"/>
        <c:tickLblSkip val="5"/>
        <c:noMultiLvlLbl val="0"/>
      </c:catAx>
      <c:valAx>
        <c:axId val="368188032"/>
        <c:scaling>
          <c:orientation val="minMax"/>
          <c:min val="-2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8186496"/>
        <c:crosses val="autoZero"/>
        <c:crossBetween val="between"/>
        <c:majorUnit val="2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8568000874890653"/>
          <c:y val="0.49507035578885966"/>
          <c:w val="0.17820888013998248"/>
          <c:h val="0.283956692913385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Antal födda och avlidna i Kumlinge,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3259714486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Kumlinge!$C$3</c:f>
              <c:strCache>
                <c:ptCount val="1"/>
                <c:pt idx="0">
                  <c:v>Avlidna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Kumlinge!$A$4:$A$49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Kumlinge!$C$4:$C$49</c:f>
              <c:numCache>
                <c:formatCode>#,##0</c:formatCode>
                <c:ptCount val="46"/>
                <c:pt idx="0">
                  <c:v>8</c:v>
                </c:pt>
                <c:pt idx="1">
                  <c:v>9</c:v>
                </c:pt>
                <c:pt idx="2">
                  <c:v>4</c:v>
                </c:pt>
                <c:pt idx="3">
                  <c:v>7</c:v>
                </c:pt>
                <c:pt idx="4">
                  <c:v>4</c:v>
                </c:pt>
                <c:pt idx="5">
                  <c:v>8</c:v>
                </c:pt>
                <c:pt idx="6">
                  <c:v>8</c:v>
                </c:pt>
                <c:pt idx="7">
                  <c:v>7</c:v>
                </c:pt>
                <c:pt idx="8">
                  <c:v>6</c:v>
                </c:pt>
                <c:pt idx="9">
                  <c:v>9</c:v>
                </c:pt>
                <c:pt idx="10">
                  <c:v>7</c:v>
                </c:pt>
                <c:pt idx="11">
                  <c:v>11</c:v>
                </c:pt>
                <c:pt idx="12">
                  <c:v>11</c:v>
                </c:pt>
                <c:pt idx="13">
                  <c:v>7</c:v>
                </c:pt>
                <c:pt idx="14">
                  <c:v>9</c:v>
                </c:pt>
                <c:pt idx="15">
                  <c:v>8</c:v>
                </c:pt>
                <c:pt idx="16">
                  <c:v>6</c:v>
                </c:pt>
                <c:pt idx="17">
                  <c:v>0</c:v>
                </c:pt>
                <c:pt idx="18">
                  <c:v>6</c:v>
                </c:pt>
                <c:pt idx="19">
                  <c:v>16</c:v>
                </c:pt>
                <c:pt idx="20">
                  <c:v>8</c:v>
                </c:pt>
                <c:pt idx="21">
                  <c:v>8</c:v>
                </c:pt>
                <c:pt idx="22">
                  <c:v>10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5</c:v>
                </c:pt>
                <c:pt idx="27">
                  <c:v>2</c:v>
                </c:pt>
                <c:pt idx="28">
                  <c:v>4</c:v>
                </c:pt>
                <c:pt idx="29">
                  <c:v>4</c:v>
                </c:pt>
                <c:pt idx="30">
                  <c:v>3</c:v>
                </c:pt>
                <c:pt idx="31">
                  <c:v>7</c:v>
                </c:pt>
                <c:pt idx="32">
                  <c:v>7</c:v>
                </c:pt>
                <c:pt idx="33">
                  <c:v>3</c:v>
                </c:pt>
                <c:pt idx="34">
                  <c:v>5</c:v>
                </c:pt>
                <c:pt idx="35">
                  <c:v>5</c:v>
                </c:pt>
                <c:pt idx="36">
                  <c:v>9</c:v>
                </c:pt>
                <c:pt idx="37">
                  <c:v>6</c:v>
                </c:pt>
                <c:pt idx="38">
                  <c:v>2</c:v>
                </c:pt>
                <c:pt idx="39">
                  <c:v>2</c:v>
                </c:pt>
                <c:pt idx="40">
                  <c:v>4</c:v>
                </c:pt>
                <c:pt idx="41">
                  <c:v>6</c:v>
                </c:pt>
                <c:pt idx="42">
                  <c:v>3</c:v>
                </c:pt>
                <c:pt idx="43">
                  <c:v>8</c:v>
                </c:pt>
                <c:pt idx="44">
                  <c:v>5</c:v>
                </c:pt>
                <c:pt idx="4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F1-4C07-A1CE-7A9417B51F90}"/>
            </c:ext>
          </c:extLst>
        </c:ser>
        <c:ser>
          <c:idx val="1"/>
          <c:order val="1"/>
          <c:tx>
            <c:strRef>
              <c:f>Kumlinge!$B$3</c:f>
              <c:strCache>
                <c:ptCount val="1"/>
                <c:pt idx="0">
                  <c:v>Födda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Kumlinge!$A$4:$A$49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Kumlinge!$B$4:$B$49</c:f>
              <c:numCache>
                <c:formatCode>#,##0</c:formatCode>
                <c:ptCount val="46"/>
                <c:pt idx="0">
                  <c:v>3</c:v>
                </c:pt>
                <c:pt idx="1">
                  <c:v>5</c:v>
                </c:pt>
                <c:pt idx="2">
                  <c:v>2</c:v>
                </c:pt>
                <c:pt idx="3">
                  <c:v>6</c:v>
                </c:pt>
                <c:pt idx="4">
                  <c:v>5</c:v>
                </c:pt>
                <c:pt idx="5">
                  <c:v>10</c:v>
                </c:pt>
                <c:pt idx="6">
                  <c:v>5</c:v>
                </c:pt>
                <c:pt idx="7">
                  <c:v>8</c:v>
                </c:pt>
                <c:pt idx="8">
                  <c:v>7</c:v>
                </c:pt>
                <c:pt idx="9">
                  <c:v>6</c:v>
                </c:pt>
                <c:pt idx="10">
                  <c:v>6</c:v>
                </c:pt>
                <c:pt idx="11">
                  <c:v>3</c:v>
                </c:pt>
                <c:pt idx="12">
                  <c:v>5</c:v>
                </c:pt>
                <c:pt idx="13">
                  <c:v>9</c:v>
                </c:pt>
                <c:pt idx="14">
                  <c:v>5</c:v>
                </c:pt>
                <c:pt idx="15">
                  <c:v>3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  <c:pt idx="27">
                  <c:v>3</c:v>
                </c:pt>
                <c:pt idx="28">
                  <c:v>1</c:v>
                </c:pt>
                <c:pt idx="29">
                  <c:v>4</c:v>
                </c:pt>
                <c:pt idx="30">
                  <c:v>2</c:v>
                </c:pt>
                <c:pt idx="31">
                  <c:v>2</c:v>
                </c:pt>
                <c:pt idx="32">
                  <c:v>1</c:v>
                </c:pt>
                <c:pt idx="33">
                  <c:v>0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2</c:v>
                </c:pt>
                <c:pt idx="38">
                  <c:v>1</c:v>
                </c:pt>
                <c:pt idx="39">
                  <c:v>4</c:v>
                </c:pt>
                <c:pt idx="40">
                  <c:v>2</c:v>
                </c:pt>
                <c:pt idx="41">
                  <c:v>3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F1-4C07-A1CE-7A9417B51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1392896"/>
        <c:axId val="371394432"/>
      </c:lineChart>
      <c:catAx>
        <c:axId val="37139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1394432"/>
        <c:crosses val="autoZero"/>
        <c:auto val="1"/>
        <c:lblAlgn val="ctr"/>
        <c:lblOffset val="100"/>
        <c:tickLblSkip val="5"/>
        <c:noMultiLvlLbl val="0"/>
      </c:catAx>
      <c:valAx>
        <c:axId val="37139443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41562182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1392896"/>
        <c:crosses val="autoZero"/>
        <c:crossBetween val="between"/>
        <c:majorUnit val="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1345778652668421"/>
          <c:y val="0.55532021911895157"/>
          <c:w val="0.15043110236220469"/>
          <c:h val="0.367902914574702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Födelsenetto och flyttningsnetto i Kumlinge,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1"/>
          <c:order val="0"/>
          <c:tx>
            <c:strRef>
              <c:f>Kumlinge!$D$3</c:f>
              <c:strCache>
                <c:ptCount val="1"/>
                <c:pt idx="0">
                  <c:v>Födelse- netto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Kumlinge!$A$4:$A$49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Kumlinge!$D$4:$D$49</c:f>
              <c:numCache>
                <c:formatCode>#,##0</c:formatCode>
                <c:ptCount val="46"/>
                <c:pt idx="0" formatCode="General">
                  <c:v>-5</c:v>
                </c:pt>
                <c:pt idx="1">
                  <c:v>-4</c:v>
                </c:pt>
                <c:pt idx="2">
                  <c:v>-2</c:v>
                </c:pt>
                <c:pt idx="3">
                  <c:v>-1</c:v>
                </c:pt>
                <c:pt idx="4" formatCode="General">
                  <c:v>1</c:v>
                </c:pt>
                <c:pt idx="5" formatCode="General">
                  <c:v>2</c:v>
                </c:pt>
                <c:pt idx="6" formatCode="General">
                  <c:v>-3</c:v>
                </c:pt>
                <c:pt idx="7" formatCode="General">
                  <c:v>1</c:v>
                </c:pt>
                <c:pt idx="8" formatCode="General">
                  <c:v>1</c:v>
                </c:pt>
                <c:pt idx="9" formatCode="General">
                  <c:v>-3</c:v>
                </c:pt>
                <c:pt idx="10" formatCode="General">
                  <c:v>-1</c:v>
                </c:pt>
                <c:pt idx="11" formatCode="General">
                  <c:v>-8</c:v>
                </c:pt>
                <c:pt idx="12" formatCode="General">
                  <c:v>-6</c:v>
                </c:pt>
                <c:pt idx="13" formatCode="General">
                  <c:v>2</c:v>
                </c:pt>
                <c:pt idx="14" formatCode="General">
                  <c:v>-4</c:v>
                </c:pt>
                <c:pt idx="15" formatCode="General">
                  <c:v>-5</c:v>
                </c:pt>
                <c:pt idx="16" formatCode="General">
                  <c:v>-1</c:v>
                </c:pt>
                <c:pt idx="17" formatCode="General">
                  <c:v>5</c:v>
                </c:pt>
                <c:pt idx="18" formatCode="General">
                  <c:v>-1</c:v>
                </c:pt>
                <c:pt idx="19" formatCode="General">
                  <c:v>-14</c:v>
                </c:pt>
                <c:pt idx="20" formatCode="General">
                  <c:v>-4</c:v>
                </c:pt>
                <c:pt idx="21" formatCode="General">
                  <c:v>-6</c:v>
                </c:pt>
                <c:pt idx="22" formatCode="General">
                  <c:v>-6</c:v>
                </c:pt>
                <c:pt idx="23" formatCode="General">
                  <c:v>-4</c:v>
                </c:pt>
                <c:pt idx="24" formatCode="General">
                  <c:v>-7</c:v>
                </c:pt>
                <c:pt idx="25" formatCode="General">
                  <c:v>-5</c:v>
                </c:pt>
                <c:pt idx="26" formatCode="General">
                  <c:v>-4</c:v>
                </c:pt>
                <c:pt idx="27" formatCode="General">
                  <c:v>1</c:v>
                </c:pt>
                <c:pt idx="28" formatCode="General">
                  <c:v>-3</c:v>
                </c:pt>
                <c:pt idx="29" formatCode="General">
                  <c:v>0</c:v>
                </c:pt>
                <c:pt idx="30" formatCode="General">
                  <c:v>-1</c:v>
                </c:pt>
                <c:pt idx="31" formatCode="General">
                  <c:v>-5</c:v>
                </c:pt>
                <c:pt idx="32" formatCode="General">
                  <c:v>-6</c:v>
                </c:pt>
                <c:pt idx="33">
                  <c:v>-3</c:v>
                </c:pt>
                <c:pt idx="34">
                  <c:v>-4</c:v>
                </c:pt>
                <c:pt idx="35">
                  <c:v>-3</c:v>
                </c:pt>
                <c:pt idx="36">
                  <c:v>-6</c:v>
                </c:pt>
                <c:pt idx="37">
                  <c:v>-4</c:v>
                </c:pt>
                <c:pt idx="38">
                  <c:v>-1</c:v>
                </c:pt>
                <c:pt idx="39">
                  <c:v>2</c:v>
                </c:pt>
                <c:pt idx="40">
                  <c:v>-2</c:v>
                </c:pt>
                <c:pt idx="41">
                  <c:v>-3</c:v>
                </c:pt>
                <c:pt idx="42">
                  <c:v>-2</c:v>
                </c:pt>
                <c:pt idx="43">
                  <c:v>-8</c:v>
                </c:pt>
                <c:pt idx="44">
                  <c:v>-5</c:v>
                </c:pt>
                <c:pt idx="45">
                  <c:v>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B8-4825-955D-BCB689882343}"/>
            </c:ext>
          </c:extLst>
        </c:ser>
        <c:ser>
          <c:idx val="0"/>
          <c:order val="1"/>
          <c:tx>
            <c:strRef>
              <c:f>Kumlinge!$E$3</c:f>
              <c:strCache>
                <c:ptCount val="1"/>
                <c:pt idx="0">
                  <c:v>Flyttnings- netto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Kumlinge!$A$4:$A$49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Kumlinge!$E$4:$E$49</c:f>
              <c:numCache>
                <c:formatCode>#,##0</c:formatCode>
                <c:ptCount val="46"/>
                <c:pt idx="0">
                  <c:v>-3</c:v>
                </c:pt>
                <c:pt idx="1">
                  <c:v>-3</c:v>
                </c:pt>
                <c:pt idx="2">
                  <c:v>7</c:v>
                </c:pt>
                <c:pt idx="3">
                  <c:v>6</c:v>
                </c:pt>
                <c:pt idx="4">
                  <c:v>-4</c:v>
                </c:pt>
                <c:pt idx="5">
                  <c:v>7</c:v>
                </c:pt>
                <c:pt idx="6">
                  <c:v>-2</c:v>
                </c:pt>
                <c:pt idx="7">
                  <c:v>-11</c:v>
                </c:pt>
                <c:pt idx="8">
                  <c:v>13</c:v>
                </c:pt>
                <c:pt idx="9">
                  <c:v>15</c:v>
                </c:pt>
                <c:pt idx="10">
                  <c:v>-1</c:v>
                </c:pt>
                <c:pt idx="11">
                  <c:v>-8</c:v>
                </c:pt>
                <c:pt idx="12">
                  <c:v>-5</c:v>
                </c:pt>
                <c:pt idx="13">
                  <c:v>-5</c:v>
                </c:pt>
                <c:pt idx="14">
                  <c:v>6</c:v>
                </c:pt>
                <c:pt idx="15">
                  <c:v>-2</c:v>
                </c:pt>
                <c:pt idx="16">
                  <c:v>2</c:v>
                </c:pt>
                <c:pt idx="17">
                  <c:v>-4</c:v>
                </c:pt>
                <c:pt idx="18">
                  <c:v>-6</c:v>
                </c:pt>
                <c:pt idx="19">
                  <c:v>9</c:v>
                </c:pt>
                <c:pt idx="20" formatCode="General">
                  <c:v>-22</c:v>
                </c:pt>
                <c:pt idx="21">
                  <c:v>3</c:v>
                </c:pt>
                <c:pt idx="22">
                  <c:v>2</c:v>
                </c:pt>
                <c:pt idx="23">
                  <c:v>-8</c:v>
                </c:pt>
                <c:pt idx="24">
                  <c:v>-9</c:v>
                </c:pt>
                <c:pt idx="25">
                  <c:v>-15</c:v>
                </c:pt>
                <c:pt idx="26">
                  <c:v>7</c:v>
                </c:pt>
                <c:pt idx="27">
                  <c:v>6</c:v>
                </c:pt>
                <c:pt idx="28">
                  <c:v>-3</c:v>
                </c:pt>
                <c:pt idx="29">
                  <c:v>12</c:v>
                </c:pt>
                <c:pt idx="30">
                  <c:v>-6</c:v>
                </c:pt>
                <c:pt idx="31">
                  <c:v>2</c:v>
                </c:pt>
                <c:pt idx="32">
                  <c:v>-19</c:v>
                </c:pt>
                <c:pt idx="33">
                  <c:v>-5</c:v>
                </c:pt>
                <c:pt idx="34">
                  <c:v>3</c:v>
                </c:pt>
                <c:pt idx="35">
                  <c:v>-8</c:v>
                </c:pt>
                <c:pt idx="36">
                  <c:v>-3</c:v>
                </c:pt>
                <c:pt idx="37">
                  <c:v>9</c:v>
                </c:pt>
                <c:pt idx="38">
                  <c:v>2</c:v>
                </c:pt>
                <c:pt idx="39">
                  <c:v>-3</c:v>
                </c:pt>
                <c:pt idx="40">
                  <c:v>-5</c:v>
                </c:pt>
                <c:pt idx="41">
                  <c:v>9</c:v>
                </c:pt>
                <c:pt idx="42">
                  <c:v>-5</c:v>
                </c:pt>
                <c:pt idx="43">
                  <c:v>-8</c:v>
                </c:pt>
                <c:pt idx="44">
                  <c:v>-12</c:v>
                </c:pt>
                <c:pt idx="4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B8-4825-955D-BCB689882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1403776"/>
        <c:axId val="371426048"/>
      </c:lineChart>
      <c:catAx>
        <c:axId val="37140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1426048"/>
        <c:crosses val="autoZero"/>
        <c:auto val="1"/>
        <c:lblAlgn val="ctr"/>
        <c:lblOffset val="100"/>
        <c:tickLblSkip val="5"/>
        <c:noMultiLvlLbl val="0"/>
      </c:catAx>
      <c:valAx>
        <c:axId val="371426048"/>
        <c:scaling>
          <c:orientation val="minMax"/>
          <c:min val="-3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1403776"/>
        <c:crosses val="autoZero"/>
        <c:crossBetween val="between"/>
        <c:majorUnit val="1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884577865266843"/>
          <c:y val="0.47655183727034112"/>
          <c:w val="0.17543110236220472"/>
          <c:h val="0.233030766987459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Antal födda och avlidna i Kökar,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3259714486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1"/>
          <c:order val="0"/>
          <c:tx>
            <c:strRef>
              <c:f>Kökar!$C$3</c:f>
              <c:strCache>
                <c:ptCount val="1"/>
                <c:pt idx="0">
                  <c:v>Avlidna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Kökar!$A$4:$A$49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Kökar!$C$4:$C$49</c:f>
              <c:numCache>
                <c:formatCode>General</c:formatCode>
                <c:ptCount val="46"/>
                <c:pt idx="0" formatCode="#,##0">
                  <c:v>4</c:v>
                </c:pt>
                <c:pt idx="1">
                  <c:v>6</c:v>
                </c:pt>
                <c:pt idx="2">
                  <c:v>7</c:v>
                </c:pt>
                <c:pt idx="3">
                  <c:v>4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7</c:v>
                </c:pt>
                <c:pt idx="12">
                  <c:v>6</c:v>
                </c:pt>
                <c:pt idx="13">
                  <c:v>6</c:v>
                </c:pt>
                <c:pt idx="14">
                  <c:v>12</c:v>
                </c:pt>
                <c:pt idx="15">
                  <c:v>7</c:v>
                </c:pt>
                <c:pt idx="16">
                  <c:v>8</c:v>
                </c:pt>
                <c:pt idx="17">
                  <c:v>6</c:v>
                </c:pt>
                <c:pt idx="18">
                  <c:v>5</c:v>
                </c:pt>
                <c:pt idx="19">
                  <c:v>8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6</c:v>
                </c:pt>
                <c:pt idx="24">
                  <c:v>5</c:v>
                </c:pt>
                <c:pt idx="25">
                  <c:v>2</c:v>
                </c:pt>
                <c:pt idx="26">
                  <c:v>4</c:v>
                </c:pt>
                <c:pt idx="27">
                  <c:v>8</c:v>
                </c:pt>
                <c:pt idx="28">
                  <c:v>5</c:v>
                </c:pt>
                <c:pt idx="29">
                  <c:v>7</c:v>
                </c:pt>
                <c:pt idx="30">
                  <c:v>5</c:v>
                </c:pt>
                <c:pt idx="31">
                  <c:v>3</c:v>
                </c:pt>
                <c:pt idx="32">
                  <c:v>5</c:v>
                </c:pt>
                <c:pt idx="33">
                  <c:v>1</c:v>
                </c:pt>
                <c:pt idx="34">
                  <c:v>4</c:v>
                </c:pt>
                <c:pt idx="35" formatCode="#,##0">
                  <c:v>6</c:v>
                </c:pt>
                <c:pt idx="36" formatCode="#,##0">
                  <c:v>4</c:v>
                </c:pt>
                <c:pt idx="37" formatCode="#,##0">
                  <c:v>5</c:v>
                </c:pt>
                <c:pt idx="38" formatCode="#,##0">
                  <c:v>3</c:v>
                </c:pt>
                <c:pt idx="39" formatCode="#,##0">
                  <c:v>3</c:v>
                </c:pt>
                <c:pt idx="40" formatCode="#,##0">
                  <c:v>2</c:v>
                </c:pt>
                <c:pt idx="41" formatCode="#,##0">
                  <c:v>5</c:v>
                </c:pt>
                <c:pt idx="42" formatCode="#,##0">
                  <c:v>2</c:v>
                </c:pt>
                <c:pt idx="43" formatCode="#,##0">
                  <c:v>4</c:v>
                </c:pt>
                <c:pt idx="44" formatCode="#,##0">
                  <c:v>1</c:v>
                </c:pt>
                <c:pt idx="45" formatCode="#,##0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C8-4128-BC03-0FAA48C09B53}"/>
            </c:ext>
          </c:extLst>
        </c:ser>
        <c:ser>
          <c:idx val="0"/>
          <c:order val="1"/>
          <c:tx>
            <c:strRef>
              <c:f>Kökar!$B$3</c:f>
              <c:strCache>
                <c:ptCount val="1"/>
                <c:pt idx="0">
                  <c:v>Födda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Kökar!$A$4:$A$49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Kökar!$B$4:$B$49</c:f>
              <c:numCache>
                <c:formatCode>General</c:formatCode>
                <c:ptCount val="46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5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7</c:v>
                </c:pt>
                <c:pt idx="12">
                  <c:v>1</c:v>
                </c:pt>
                <c:pt idx="13">
                  <c:v>4</c:v>
                </c:pt>
                <c:pt idx="14">
                  <c:v>6</c:v>
                </c:pt>
                <c:pt idx="15">
                  <c:v>5</c:v>
                </c:pt>
                <c:pt idx="16">
                  <c:v>13</c:v>
                </c:pt>
                <c:pt idx="17">
                  <c:v>3</c:v>
                </c:pt>
                <c:pt idx="18">
                  <c:v>2</c:v>
                </c:pt>
                <c:pt idx="19">
                  <c:v>8</c:v>
                </c:pt>
                <c:pt idx="20">
                  <c:v>0</c:v>
                </c:pt>
                <c:pt idx="21">
                  <c:v>5</c:v>
                </c:pt>
                <c:pt idx="22">
                  <c:v>5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3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 formatCode="#,##0">
                  <c:v>1</c:v>
                </c:pt>
                <c:pt idx="36" formatCode="#,##0">
                  <c:v>0</c:v>
                </c:pt>
                <c:pt idx="37" formatCode="#,##0">
                  <c:v>0</c:v>
                </c:pt>
                <c:pt idx="38" formatCode="#,##0">
                  <c:v>0</c:v>
                </c:pt>
                <c:pt idx="39" formatCode="#,##0">
                  <c:v>0</c:v>
                </c:pt>
                <c:pt idx="40" formatCode="#,##0">
                  <c:v>1</c:v>
                </c:pt>
                <c:pt idx="41" formatCode="#,##0">
                  <c:v>3</c:v>
                </c:pt>
                <c:pt idx="42" formatCode="#,##0">
                  <c:v>1</c:v>
                </c:pt>
                <c:pt idx="43" formatCode="#,##0">
                  <c:v>2</c:v>
                </c:pt>
                <c:pt idx="44" formatCode="#,##0">
                  <c:v>2</c:v>
                </c:pt>
                <c:pt idx="45" formatCode="#,##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C8-4128-BC03-0FAA48C09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1517696"/>
        <c:axId val="364457984"/>
      </c:lineChart>
      <c:catAx>
        <c:axId val="37151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4457984"/>
        <c:crosses val="autoZero"/>
        <c:auto val="1"/>
        <c:lblAlgn val="ctr"/>
        <c:lblOffset val="100"/>
        <c:tickLblSkip val="5"/>
        <c:noMultiLvlLbl val="0"/>
      </c:catAx>
      <c:valAx>
        <c:axId val="3644579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41562182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1517696"/>
        <c:crosses val="autoZero"/>
        <c:crossBetween val="between"/>
        <c:majorUnit val="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0790223097112857"/>
          <c:y val="0.55532021911895157"/>
          <c:w val="0.15043110236220469"/>
          <c:h val="0.288924981938233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Födelsenetto och flyttningsnetto på Åland,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Åland!$E$3</c:f>
              <c:strCache>
                <c:ptCount val="1"/>
                <c:pt idx="0">
                  <c:v>Flyttnings- netto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Åland!$A$4:$A$49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Åland!$E$4:$E$49</c:f>
              <c:numCache>
                <c:formatCode>#,##0</c:formatCode>
                <c:ptCount val="46"/>
                <c:pt idx="0">
                  <c:v>114</c:v>
                </c:pt>
                <c:pt idx="1">
                  <c:v>158</c:v>
                </c:pt>
                <c:pt idx="2">
                  <c:v>167</c:v>
                </c:pt>
                <c:pt idx="3">
                  <c:v>166</c:v>
                </c:pt>
                <c:pt idx="4">
                  <c:v>113</c:v>
                </c:pt>
                <c:pt idx="5">
                  <c:v>-29</c:v>
                </c:pt>
                <c:pt idx="6">
                  <c:v>-32</c:v>
                </c:pt>
                <c:pt idx="7">
                  <c:v>68</c:v>
                </c:pt>
                <c:pt idx="8">
                  <c:v>128</c:v>
                </c:pt>
                <c:pt idx="9">
                  <c:v>135</c:v>
                </c:pt>
                <c:pt idx="10">
                  <c:v>210</c:v>
                </c:pt>
                <c:pt idx="11">
                  <c:v>138</c:v>
                </c:pt>
                <c:pt idx="12">
                  <c:v>92</c:v>
                </c:pt>
                <c:pt idx="13">
                  <c:v>-4</c:v>
                </c:pt>
                <c:pt idx="14">
                  <c:v>12</c:v>
                </c:pt>
                <c:pt idx="15">
                  <c:v>-57</c:v>
                </c:pt>
                <c:pt idx="16">
                  <c:v>21</c:v>
                </c:pt>
                <c:pt idx="17">
                  <c:v>73</c:v>
                </c:pt>
                <c:pt idx="18">
                  <c:v>149</c:v>
                </c:pt>
                <c:pt idx="19">
                  <c:v>93</c:v>
                </c:pt>
                <c:pt idx="20">
                  <c:v>69</c:v>
                </c:pt>
                <c:pt idx="21">
                  <c:v>170</c:v>
                </c:pt>
                <c:pt idx="22">
                  <c:v>221</c:v>
                </c:pt>
                <c:pt idx="23">
                  <c:v>99</c:v>
                </c:pt>
                <c:pt idx="24">
                  <c:v>173</c:v>
                </c:pt>
                <c:pt idx="25">
                  <c:v>205</c:v>
                </c:pt>
                <c:pt idx="26">
                  <c:v>88</c:v>
                </c:pt>
                <c:pt idx="27">
                  <c:v>177</c:v>
                </c:pt>
                <c:pt idx="28">
                  <c:v>248</c:v>
                </c:pt>
                <c:pt idx="29">
                  <c:v>253</c:v>
                </c:pt>
                <c:pt idx="30">
                  <c:v>224</c:v>
                </c:pt>
                <c:pt idx="31">
                  <c:v>333</c:v>
                </c:pt>
                <c:pt idx="32">
                  <c:v>177</c:v>
                </c:pt>
                <c:pt idx="33">
                  <c:v>147</c:v>
                </c:pt>
                <c:pt idx="34">
                  <c:v>237</c:v>
                </c:pt>
                <c:pt idx="35">
                  <c:v>74</c:v>
                </c:pt>
                <c:pt idx="36">
                  <c:v>234</c:v>
                </c:pt>
                <c:pt idx="37">
                  <c:v>234</c:v>
                </c:pt>
                <c:pt idx="38">
                  <c:v>291</c:v>
                </c:pt>
                <c:pt idx="39">
                  <c:v>83</c:v>
                </c:pt>
                <c:pt idx="40">
                  <c:v>215</c:v>
                </c:pt>
                <c:pt idx="41">
                  <c:v>186</c:v>
                </c:pt>
                <c:pt idx="42">
                  <c:v>110</c:v>
                </c:pt>
                <c:pt idx="43">
                  <c:v>183</c:v>
                </c:pt>
                <c:pt idx="44">
                  <c:v>227</c:v>
                </c:pt>
                <c:pt idx="45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E-4024-B9B5-92506892C35C}"/>
            </c:ext>
          </c:extLst>
        </c:ser>
        <c:ser>
          <c:idx val="1"/>
          <c:order val="1"/>
          <c:tx>
            <c:strRef>
              <c:f>Åland!$D$3</c:f>
              <c:strCache>
                <c:ptCount val="1"/>
                <c:pt idx="0">
                  <c:v>Födelse- netto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Åland!$A$4:$A$49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Åland!$D$4:$D$49</c:f>
              <c:numCache>
                <c:formatCode>#,##0</c:formatCode>
                <c:ptCount val="46"/>
                <c:pt idx="0">
                  <c:v>64</c:v>
                </c:pt>
                <c:pt idx="1">
                  <c:v>53</c:v>
                </c:pt>
                <c:pt idx="2">
                  <c:v>73</c:v>
                </c:pt>
                <c:pt idx="3">
                  <c:v>35</c:v>
                </c:pt>
                <c:pt idx="4">
                  <c:v>43</c:v>
                </c:pt>
                <c:pt idx="5">
                  <c:v>46</c:v>
                </c:pt>
                <c:pt idx="6">
                  <c:v>59</c:v>
                </c:pt>
                <c:pt idx="7">
                  <c:v>56</c:v>
                </c:pt>
                <c:pt idx="8">
                  <c:v>129</c:v>
                </c:pt>
                <c:pt idx="9">
                  <c:v>26</c:v>
                </c:pt>
                <c:pt idx="10">
                  <c:v>136</c:v>
                </c:pt>
                <c:pt idx="11">
                  <c:v>68</c:v>
                </c:pt>
                <c:pt idx="12">
                  <c:v>47</c:v>
                </c:pt>
                <c:pt idx="13">
                  <c:v>88</c:v>
                </c:pt>
                <c:pt idx="14">
                  <c:v>42</c:v>
                </c:pt>
                <c:pt idx="15">
                  <c:v>80</c:v>
                </c:pt>
                <c:pt idx="16">
                  <c:v>9</c:v>
                </c:pt>
                <c:pt idx="17">
                  <c:v>45</c:v>
                </c:pt>
                <c:pt idx="18">
                  <c:v>74</c:v>
                </c:pt>
                <c:pt idx="19">
                  <c:v>-10</c:v>
                </c:pt>
                <c:pt idx="20">
                  <c:v>11</c:v>
                </c:pt>
                <c:pt idx="21">
                  <c:v>55</c:v>
                </c:pt>
                <c:pt idx="22">
                  <c:v>33</c:v>
                </c:pt>
                <c:pt idx="23">
                  <c:v>-6</c:v>
                </c:pt>
                <c:pt idx="24">
                  <c:v>19</c:v>
                </c:pt>
                <c:pt idx="25">
                  <c:v>9</c:v>
                </c:pt>
                <c:pt idx="26">
                  <c:v>38</c:v>
                </c:pt>
                <c:pt idx="27">
                  <c:v>37</c:v>
                </c:pt>
                <c:pt idx="28">
                  <c:v>44</c:v>
                </c:pt>
                <c:pt idx="29">
                  <c:v>20</c:v>
                </c:pt>
                <c:pt idx="30">
                  <c:v>53</c:v>
                </c:pt>
                <c:pt idx="31">
                  <c:v>8</c:v>
                </c:pt>
                <c:pt idx="32">
                  <c:v>-31</c:v>
                </c:pt>
                <c:pt idx="33">
                  <c:v>18</c:v>
                </c:pt>
                <c:pt idx="34">
                  <c:v>31</c:v>
                </c:pt>
                <c:pt idx="35">
                  <c:v>-10</c:v>
                </c:pt>
                <c:pt idx="36">
                  <c:v>-4</c:v>
                </c:pt>
                <c:pt idx="37">
                  <c:v>44</c:v>
                </c:pt>
                <c:pt idx="38">
                  <c:v>8</c:v>
                </c:pt>
                <c:pt idx="39">
                  <c:v>1</c:v>
                </c:pt>
                <c:pt idx="40">
                  <c:v>-30</c:v>
                </c:pt>
                <c:pt idx="41">
                  <c:v>30</c:v>
                </c:pt>
                <c:pt idx="42">
                  <c:v>-56</c:v>
                </c:pt>
                <c:pt idx="43">
                  <c:v>-11</c:v>
                </c:pt>
                <c:pt idx="44">
                  <c:v>-91</c:v>
                </c:pt>
                <c:pt idx="45">
                  <c:v>-64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2E-4024-B9B5-92506892C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864640"/>
        <c:axId val="362866176"/>
      </c:lineChart>
      <c:catAx>
        <c:axId val="36286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2866176"/>
        <c:crosses val="autoZero"/>
        <c:auto val="1"/>
        <c:lblAlgn val="ctr"/>
        <c:lblOffset val="100"/>
        <c:tickLblSkip val="5"/>
        <c:noMultiLvlLbl val="0"/>
      </c:catAx>
      <c:valAx>
        <c:axId val="36286617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2864640"/>
        <c:crosses val="autoZero"/>
        <c:crossBetween val="between"/>
        <c:majorUnit val="10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8568000874890653"/>
          <c:y val="0.20340368912219306"/>
          <c:w val="0.17820888013998248"/>
          <c:h val="0.72840113735783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Födelsenetto och flyttningsnetto i Kökar,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1.699300087489064E-2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1"/>
          <c:order val="0"/>
          <c:tx>
            <c:strRef>
              <c:f>Kökar!$D$3</c:f>
              <c:strCache>
                <c:ptCount val="1"/>
                <c:pt idx="0">
                  <c:v>Födelse- netto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Kökar!$A$4:$A$49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Kökar!$D$4:$D$49</c:f>
              <c:numCache>
                <c:formatCode>#,##0</c:formatCode>
                <c:ptCount val="46"/>
                <c:pt idx="0" formatCode="General">
                  <c:v>-1</c:v>
                </c:pt>
                <c:pt idx="1">
                  <c:v>-5</c:v>
                </c:pt>
                <c:pt idx="2">
                  <c:v>-6</c:v>
                </c:pt>
                <c:pt idx="3">
                  <c:v>-3</c:v>
                </c:pt>
                <c:pt idx="4" formatCode="General">
                  <c:v>-3</c:v>
                </c:pt>
                <c:pt idx="5" formatCode="General">
                  <c:v>-3</c:v>
                </c:pt>
                <c:pt idx="6" formatCode="General">
                  <c:v>0</c:v>
                </c:pt>
                <c:pt idx="7" formatCode="General">
                  <c:v>2</c:v>
                </c:pt>
                <c:pt idx="8" formatCode="General">
                  <c:v>-1</c:v>
                </c:pt>
                <c:pt idx="9" formatCode="General">
                  <c:v>-4</c:v>
                </c:pt>
                <c:pt idx="10" formatCode="General">
                  <c:v>1</c:v>
                </c:pt>
                <c:pt idx="11" formatCode="General">
                  <c:v>0</c:v>
                </c:pt>
                <c:pt idx="12" formatCode="General">
                  <c:v>-5</c:v>
                </c:pt>
                <c:pt idx="13" formatCode="General">
                  <c:v>-2</c:v>
                </c:pt>
                <c:pt idx="14" formatCode="General">
                  <c:v>-6</c:v>
                </c:pt>
                <c:pt idx="15" formatCode="General">
                  <c:v>-2</c:v>
                </c:pt>
                <c:pt idx="16" formatCode="General">
                  <c:v>5</c:v>
                </c:pt>
                <c:pt idx="17" formatCode="General">
                  <c:v>-3</c:v>
                </c:pt>
                <c:pt idx="18" formatCode="General">
                  <c:v>-3</c:v>
                </c:pt>
                <c:pt idx="19" formatCode="General">
                  <c:v>0</c:v>
                </c:pt>
                <c:pt idx="20" formatCode="General">
                  <c:v>-2</c:v>
                </c:pt>
                <c:pt idx="21" formatCode="General">
                  <c:v>4</c:v>
                </c:pt>
                <c:pt idx="22" formatCode="General">
                  <c:v>4</c:v>
                </c:pt>
                <c:pt idx="23" formatCode="General">
                  <c:v>-4</c:v>
                </c:pt>
                <c:pt idx="24" formatCode="General">
                  <c:v>-5</c:v>
                </c:pt>
                <c:pt idx="25" formatCode="General">
                  <c:v>1</c:v>
                </c:pt>
                <c:pt idx="26" formatCode="General">
                  <c:v>-1</c:v>
                </c:pt>
                <c:pt idx="27" formatCode="General">
                  <c:v>-6</c:v>
                </c:pt>
                <c:pt idx="28" formatCode="General">
                  <c:v>-3</c:v>
                </c:pt>
                <c:pt idx="29" formatCode="General">
                  <c:v>-5</c:v>
                </c:pt>
                <c:pt idx="30" formatCode="General">
                  <c:v>-4</c:v>
                </c:pt>
                <c:pt idx="31" formatCode="General">
                  <c:v>-3</c:v>
                </c:pt>
                <c:pt idx="32" formatCode="General">
                  <c:v>-4</c:v>
                </c:pt>
                <c:pt idx="33">
                  <c:v>0</c:v>
                </c:pt>
                <c:pt idx="34">
                  <c:v>-4</c:v>
                </c:pt>
                <c:pt idx="35">
                  <c:v>-5</c:v>
                </c:pt>
                <c:pt idx="36">
                  <c:v>-4</c:v>
                </c:pt>
                <c:pt idx="37">
                  <c:v>-5</c:v>
                </c:pt>
                <c:pt idx="38">
                  <c:v>-3</c:v>
                </c:pt>
                <c:pt idx="39">
                  <c:v>-3</c:v>
                </c:pt>
                <c:pt idx="40">
                  <c:v>-1</c:v>
                </c:pt>
                <c:pt idx="41">
                  <c:v>-2</c:v>
                </c:pt>
                <c:pt idx="42">
                  <c:v>-1</c:v>
                </c:pt>
                <c:pt idx="43">
                  <c:v>-2</c:v>
                </c:pt>
                <c:pt idx="44">
                  <c:v>1</c:v>
                </c:pt>
                <c:pt idx="45">
                  <c:v>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18-436A-B1B5-328063796CDF}"/>
            </c:ext>
          </c:extLst>
        </c:ser>
        <c:ser>
          <c:idx val="0"/>
          <c:order val="1"/>
          <c:tx>
            <c:strRef>
              <c:f>Kökar!$E$3</c:f>
              <c:strCache>
                <c:ptCount val="1"/>
                <c:pt idx="0">
                  <c:v>Flyttnings- netto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Kökar!$A$4:$A$49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Kökar!$E$4:$E$49</c:f>
              <c:numCache>
                <c:formatCode>#,##0</c:formatCode>
                <c:ptCount val="46"/>
                <c:pt idx="0">
                  <c:v>8</c:v>
                </c:pt>
                <c:pt idx="1">
                  <c:v>0</c:v>
                </c:pt>
                <c:pt idx="2">
                  <c:v>-3</c:v>
                </c:pt>
                <c:pt idx="3">
                  <c:v>2</c:v>
                </c:pt>
                <c:pt idx="4">
                  <c:v>3</c:v>
                </c:pt>
                <c:pt idx="5">
                  <c:v>-2</c:v>
                </c:pt>
                <c:pt idx="6">
                  <c:v>-11</c:v>
                </c:pt>
                <c:pt idx="7">
                  <c:v>1</c:v>
                </c:pt>
                <c:pt idx="8">
                  <c:v>5</c:v>
                </c:pt>
                <c:pt idx="9">
                  <c:v>11</c:v>
                </c:pt>
                <c:pt idx="10">
                  <c:v>1</c:v>
                </c:pt>
                <c:pt idx="11">
                  <c:v>8</c:v>
                </c:pt>
                <c:pt idx="12">
                  <c:v>5</c:v>
                </c:pt>
                <c:pt idx="13">
                  <c:v>-1</c:v>
                </c:pt>
                <c:pt idx="14">
                  <c:v>21</c:v>
                </c:pt>
                <c:pt idx="15">
                  <c:v>-2</c:v>
                </c:pt>
                <c:pt idx="16">
                  <c:v>0</c:v>
                </c:pt>
                <c:pt idx="17">
                  <c:v>5</c:v>
                </c:pt>
                <c:pt idx="18">
                  <c:v>0</c:v>
                </c:pt>
                <c:pt idx="19">
                  <c:v>-5</c:v>
                </c:pt>
                <c:pt idx="20" formatCode="General">
                  <c:v>-14</c:v>
                </c:pt>
                <c:pt idx="21">
                  <c:v>-8</c:v>
                </c:pt>
                <c:pt idx="22">
                  <c:v>12</c:v>
                </c:pt>
                <c:pt idx="23">
                  <c:v>-10</c:v>
                </c:pt>
                <c:pt idx="24">
                  <c:v>8</c:v>
                </c:pt>
                <c:pt idx="25">
                  <c:v>6</c:v>
                </c:pt>
                <c:pt idx="26">
                  <c:v>-5</c:v>
                </c:pt>
                <c:pt idx="27">
                  <c:v>-8</c:v>
                </c:pt>
                <c:pt idx="28">
                  <c:v>-18</c:v>
                </c:pt>
                <c:pt idx="29">
                  <c:v>5</c:v>
                </c:pt>
                <c:pt idx="30">
                  <c:v>1</c:v>
                </c:pt>
                <c:pt idx="31">
                  <c:v>-7</c:v>
                </c:pt>
                <c:pt idx="32">
                  <c:v>0</c:v>
                </c:pt>
                <c:pt idx="33">
                  <c:v>6</c:v>
                </c:pt>
                <c:pt idx="34">
                  <c:v>6</c:v>
                </c:pt>
                <c:pt idx="35">
                  <c:v>3</c:v>
                </c:pt>
                <c:pt idx="36">
                  <c:v>-1</c:v>
                </c:pt>
                <c:pt idx="37">
                  <c:v>-5</c:v>
                </c:pt>
                <c:pt idx="38">
                  <c:v>3</c:v>
                </c:pt>
                <c:pt idx="39">
                  <c:v>-1</c:v>
                </c:pt>
                <c:pt idx="40">
                  <c:v>-6</c:v>
                </c:pt>
                <c:pt idx="41">
                  <c:v>1</c:v>
                </c:pt>
                <c:pt idx="42">
                  <c:v>0</c:v>
                </c:pt>
                <c:pt idx="43">
                  <c:v>4</c:v>
                </c:pt>
                <c:pt idx="44">
                  <c:v>1</c:v>
                </c:pt>
                <c:pt idx="45">
                  <c:v>-13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8-436A-B1B5-328063796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471424"/>
        <c:axId val="364472960"/>
      </c:lineChart>
      <c:catAx>
        <c:axId val="36447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4472960"/>
        <c:crosses val="autoZero"/>
        <c:auto val="1"/>
        <c:lblAlgn val="ctr"/>
        <c:lblOffset val="100"/>
        <c:tickLblSkip val="5"/>
        <c:noMultiLvlLbl val="0"/>
      </c:catAx>
      <c:valAx>
        <c:axId val="36447296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4471424"/>
        <c:crosses val="autoZero"/>
        <c:crossBetween val="between"/>
        <c:majorUnit val="1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9401334208223973"/>
          <c:y val="0.60618146689997088"/>
          <c:w val="0.1865422134733159"/>
          <c:h val="0.186734470691163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Antal födda och avlidna i Lemland,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3259714486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1"/>
          <c:order val="0"/>
          <c:tx>
            <c:strRef>
              <c:f>Lemland!$B$3</c:f>
              <c:strCache>
                <c:ptCount val="1"/>
                <c:pt idx="0">
                  <c:v>Födda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Lemland!$A$4:$A$49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Lemland!$B$4:$B$49</c:f>
              <c:numCache>
                <c:formatCode>General</c:formatCode>
                <c:ptCount val="46"/>
                <c:pt idx="0">
                  <c:v>13</c:v>
                </c:pt>
                <c:pt idx="1">
                  <c:v>9</c:v>
                </c:pt>
                <c:pt idx="2">
                  <c:v>9</c:v>
                </c:pt>
                <c:pt idx="3">
                  <c:v>15</c:v>
                </c:pt>
                <c:pt idx="4">
                  <c:v>15</c:v>
                </c:pt>
                <c:pt idx="5">
                  <c:v>16</c:v>
                </c:pt>
                <c:pt idx="6">
                  <c:v>12</c:v>
                </c:pt>
                <c:pt idx="7">
                  <c:v>10</c:v>
                </c:pt>
                <c:pt idx="8">
                  <c:v>28</c:v>
                </c:pt>
                <c:pt idx="9">
                  <c:v>15</c:v>
                </c:pt>
                <c:pt idx="10">
                  <c:v>21</c:v>
                </c:pt>
                <c:pt idx="11">
                  <c:v>26</c:v>
                </c:pt>
                <c:pt idx="12">
                  <c:v>17</c:v>
                </c:pt>
                <c:pt idx="13">
                  <c:v>17</c:v>
                </c:pt>
                <c:pt idx="14">
                  <c:v>15</c:v>
                </c:pt>
                <c:pt idx="15">
                  <c:v>24</c:v>
                </c:pt>
                <c:pt idx="16">
                  <c:v>13</c:v>
                </c:pt>
                <c:pt idx="17">
                  <c:v>20</c:v>
                </c:pt>
                <c:pt idx="18">
                  <c:v>31</c:v>
                </c:pt>
                <c:pt idx="19">
                  <c:v>15</c:v>
                </c:pt>
                <c:pt idx="20">
                  <c:v>17</c:v>
                </c:pt>
                <c:pt idx="21">
                  <c:v>17</c:v>
                </c:pt>
                <c:pt idx="22">
                  <c:v>24</c:v>
                </c:pt>
                <c:pt idx="23">
                  <c:v>14</c:v>
                </c:pt>
                <c:pt idx="24">
                  <c:v>20</c:v>
                </c:pt>
                <c:pt idx="25">
                  <c:v>19</c:v>
                </c:pt>
                <c:pt idx="26">
                  <c:v>18</c:v>
                </c:pt>
                <c:pt idx="27">
                  <c:v>15</c:v>
                </c:pt>
                <c:pt idx="28">
                  <c:v>23</c:v>
                </c:pt>
                <c:pt idx="29">
                  <c:v>18</c:v>
                </c:pt>
                <c:pt idx="30">
                  <c:v>21</c:v>
                </c:pt>
                <c:pt idx="31">
                  <c:v>14</c:v>
                </c:pt>
                <c:pt idx="32">
                  <c:v>20</c:v>
                </c:pt>
                <c:pt idx="33">
                  <c:v>27</c:v>
                </c:pt>
                <c:pt idx="34">
                  <c:v>29</c:v>
                </c:pt>
                <c:pt idx="35" formatCode="#,##0">
                  <c:v>21</c:v>
                </c:pt>
                <c:pt idx="36" formatCode="#,##0">
                  <c:v>25</c:v>
                </c:pt>
                <c:pt idx="37" formatCode="#,##0">
                  <c:v>23</c:v>
                </c:pt>
                <c:pt idx="38" formatCode="#,##0">
                  <c:v>31</c:v>
                </c:pt>
                <c:pt idx="39" formatCode="#,##0">
                  <c:v>16</c:v>
                </c:pt>
                <c:pt idx="40" formatCode="#,##0">
                  <c:v>29</c:v>
                </c:pt>
                <c:pt idx="41" formatCode="#,##0">
                  <c:v>28</c:v>
                </c:pt>
                <c:pt idx="42" formatCode="#,##0">
                  <c:v>17</c:v>
                </c:pt>
                <c:pt idx="43" formatCode="#,##0">
                  <c:v>20</c:v>
                </c:pt>
                <c:pt idx="44" formatCode="#,##0">
                  <c:v>16</c:v>
                </c:pt>
                <c:pt idx="45" formatCode="#,##0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E-4937-9191-DC8E55FAD9F8}"/>
            </c:ext>
          </c:extLst>
        </c:ser>
        <c:ser>
          <c:idx val="0"/>
          <c:order val="1"/>
          <c:tx>
            <c:strRef>
              <c:f>Lemland!$C$3</c:f>
              <c:strCache>
                <c:ptCount val="1"/>
                <c:pt idx="0">
                  <c:v>Avlidna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Lemland!$A$4:$A$49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Lemland!$C$4:$C$49</c:f>
              <c:numCache>
                <c:formatCode>General</c:formatCode>
                <c:ptCount val="46"/>
                <c:pt idx="0" formatCode="#,##0">
                  <c:v>13</c:v>
                </c:pt>
                <c:pt idx="1">
                  <c:v>16</c:v>
                </c:pt>
                <c:pt idx="2">
                  <c:v>10</c:v>
                </c:pt>
                <c:pt idx="3">
                  <c:v>7</c:v>
                </c:pt>
                <c:pt idx="4">
                  <c:v>11</c:v>
                </c:pt>
                <c:pt idx="5">
                  <c:v>9</c:v>
                </c:pt>
                <c:pt idx="6">
                  <c:v>13</c:v>
                </c:pt>
                <c:pt idx="7">
                  <c:v>17</c:v>
                </c:pt>
                <c:pt idx="8">
                  <c:v>9</c:v>
                </c:pt>
                <c:pt idx="9">
                  <c:v>14</c:v>
                </c:pt>
                <c:pt idx="10">
                  <c:v>7</c:v>
                </c:pt>
                <c:pt idx="11">
                  <c:v>6</c:v>
                </c:pt>
                <c:pt idx="12">
                  <c:v>13</c:v>
                </c:pt>
                <c:pt idx="13">
                  <c:v>1</c:v>
                </c:pt>
                <c:pt idx="14">
                  <c:v>11</c:v>
                </c:pt>
                <c:pt idx="15">
                  <c:v>5</c:v>
                </c:pt>
                <c:pt idx="16">
                  <c:v>12</c:v>
                </c:pt>
                <c:pt idx="17">
                  <c:v>15</c:v>
                </c:pt>
                <c:pt idx="18">
                  <c:v>10</c:v>
                </c:pt>
                <c:pt idx="19">
                  <c:v>17</c:v>
                </c:pt>
                <c:pt idx="20">
                  <c:v>17</c:v>
                </c:pt>
                <c:pt idx="21">
                  <c:v>9</c:v>
                </c:pt>
                <c:pt idx="22">
                  <c:v>10</c:v>
                </c:pt>
                <c:pt idx="23">
                  <c:v>10</c:v>
                </c:pt>
                <c:pt idx="24">
                  <c:v>12</c:v>
                </c:pt>
                <c:pt idx="25">
                  <c:v>9</c:v>
                </c:pt>
                <c:pt idx="26">
                  <c:v>9</c:v>
                </c:pt>
                <c:pt idx="27">
                  <c:v>13</c:v>
                </c:pt>
                <c:pt idx="28">
                  <c:v>12</c:v>
                </c:pt>
                <c:pt idx="29">
                  <c:v>14</c:v>
                </c:pt>
                <c:pt idx="30">
                  <c:v>3</c:v>
                </c:pt>
                <c:pt idx="31">
                  <c:v>16</c:v>
                </c:pt>
                <c:pt idx="32">
                  <c:v>18</c:v>
                </c:pt>
                <c:pt idx="33">
                  <c:v>4</c:v>
                </c:pt>
                <c:pt idx="34">
                  <c:v>12</c:v>
                </c:pt>
                <c:pt idx="35" formatCode="#,##0">
                  <c:v>14</c:v>
                </c:pt>
                <c:pt idx="36" formatCode="#,##0">
                  <c:v>12</c:v>
                </c:pt>
                <c:pt idx="37" formatCode="#,##0">
                  <c:v>15</c:v>
                </c:pt>
                <c:pt idx="38" formatCode="#,##0">
                  <c:v>13</c:v>
                </c:pt>
                <c:pt idx="39" formatCode="#,##0">
                  <c:v>22</c:v>
                </c:pt>
                <c:pt idx="40" formatCode="#,##0">
                  <c:v>15</c:v>
                </c:pt>
                <c:pt idx="41" formatCode="#,##0">
                  <c:v>9</c:v>
                </c:pt>
                <c:pt idx="42" formatCode="#,##0">
                  <c:v>15</c:v>
                </c:pt>
                <c:pt idx="43" formatCode="#,##0">
                  <c:v>15</c:v>
                </c:pt>
                <c:pt idx="44" formatCode="#,##0">
                  <c:v>12</c:v>
                </c:pt>
                <c:pt idx="45" formatCode="#,##0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E-4937-9191-DC8E55FAD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29952"/>
        <c:axId val="366831488"/>
      </c:lineChart>
      <c:catAx>
        <c:axId val="36682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6831488"/>
        <c:crosses val="autoZero"/>
        <c:auto val="1"/>
        <c:lblAlgn val="ctr"/>
        <c:lblOffset val="100"/>
        <c:tickLblSkip val="5"/>
        <c:noMultiLvlLbl val="0"/>
      </c:catAx>
      <c:valAx>
        <c:axId val="366831488"/>
        <c:scaling>
          <c:orientation val="minMax"/>
          <c:max val="4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41562182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6829952"/>
        <c:crosses val="autoZero"/>
        <c:crossBetween val="between"/>
        <c:majorUnit val="1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2179111986001752"/>
          <c:y val="0.43453043979258688"/>
          <c:w val="0.15043110236220469"/>
          <c:h val="0.288924981938233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Födelsenetto och flyttningsnetto i Lemland,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5.8818897637795279E-3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Lemland!$D$3</c:f>
              <c:strCache>
                <c:ptCount val="1"/>
                <c:pt idx="0">
                  <c:v>Födelse- netto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Lemland!$A$4:$A$39</c:f>
              <c:numCache>
                <c:formatCode>General</c:formatCode>
                <c:ptCount val="3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</c:numCache>
            </c:numRef>
          </c:cat>
          <c:val>
            <c:numRef>
              <c:f>Lemland!$D$4:$D$49</c:f>
              <c:numCache>
                <c:formatCode>#,##0</c:formatCode>
                <c:ptCount val="46"/>
                <c:pt idx="0" formatCode="General">
                  <c:v>0</c:v>
                </c:pt>
                <c:pt idx="1">
                  <c:v>-7</c:v>
                </c:pt>
                <c:pt idx="2">
                  <c:v>-1</c:v>
                </c:pt>
                <c:pt idx="3">
                  <c:v>8</c:v>
                </c:pt>
                <c:pt idx="4" formatCode="General">
                  <c:v>4</c:v>
                </c:pt>
                <c:pt idx="5" formatCode="General">
                  <c:v>7</c:v>
                </c:pt>
                <c:pt idx="6" formatCode="General">
                  <c:v>-1</c:v>
                </c:pt>
                <c:pt idx="7" formatCode="General">
                  <c:v>-7</c:v>
                </c:pt>
                <c:pt idx="8" formatCode="General">
                  <c:v>19</c:v>
                </c:pt>
                <c:pt idx="9" formatCode="General">
                  <c:v>1</c:v>
                </c:pt>
                <c:pt idx="10" formatCode="General">
                  <c:v>14</c:v>
                </c:pt>
                <c:pt idx="11" formatCode="General">
                  <c:v>20</c:v>
                </c:pt>
                <c:pt idx="12" formatCode="General">
                  <c:v>4</c:v>
                </c:pt>
                <c:pt idx="13" formatCode="General">
                  <c:v>16</c:v>
                </c:pt>
                <c:pt idx="14" formatCode="General">
                  <c:v>4</c:v>
                </c:pt>
                <c:pt idx="15" formatCode="General">
                  <c:v>19</c:v>
                </c:pt>
                <c:pt idx="16" formatCode="General">
                  <c:v>1</c:v>
                </c:pt>
                <c:pt idx="17" formatCode="General">
                  <c:v>5</c:v>
                </c:pt>
                <c:pt idx="18" formatCode="General">
                  <c:v>21</c:v>
                </c:pt>
                <c:pt idx="19" formatCode="General">
                  <c:v>-2</c:v>
                </c:pt>
                <c:pt idx="20" formatCode="General">
                  <c:v>0</c:v>
                </c:pt>
                <c:pt idx="21" formatCode="General">
                  <c:v>8</c:v>
                </c:pt>
                <c:pt idx="22" formatCode="General">
                  <c:v>14</c:v>
                </c:pt>
                <c:pt idx="23" formatCode="General">
                  <c:v>4</c:v>
                </c:pt>
                <c:pt idx="24" formatCode="General">
                  <c:v>8</c:v>
                </c:pt>
                <c:pt idx="25" formatCode="General">
                  <c:v>10</c:v>
                </c:pt>
                <c:pt idx="26" formatCode="General">
                  <c:v>9</c:v>
                </c:pt>
                <c:pt idx="27" formatCode="General">
                  <c:v>2</c:v>
                </c:pt>
                <c:pt idx="28" formatCode="General">
                  <c:v>11</c:v>
                </c:pt>
                <c:pt idx="29" formatCode="General">
                  <c:v>4</c:v>
                </c:pt>
                <c:pt idx="30" formatCode="General">
                  <c:v>18</c:v>
                </c:pt>
                <c:pt idx="31" formatCode="General">
                  <c:v>-2</c:v>
                </c:pt>
                <c:pt idx="32" formatCode="General">
                  <c:v>2</c:v>
                </c:pt>
                <c:pt idx="33">
                  <c:v>23</c:v>
                </c:pt>
                <c:pt idx="34">
                  <c:v>17</c:v>
                </c:pt>
                <c:pt idx="35">
                  <c:v>7</c:v>
                </c:pt>
                <c:pt idx="36">
                  <c:v>13</c:v>
                </c:pt>
                <c:pt idx="37">
                  <c:v>8</c:v>
                </c:pt>
                <c:pt idx="38">
                  <c:v>18</c:v>
                </c:pt>
                <c:pt idx="39">
                  <c:v>-6</c:v>
                </c:pt>
                <c:pt idx="40">
                  <c:v>14</c:v>
                </c:pt>
                <c:pt idx="41">
                  <c:v>19</c:v>
                </c:pt>
                <c:pt idx="42">
                  <c:v>2</c:v>
                </c:pt>
                <c:pt idx="43">
                  <c:v>5</c:v>
                </c:pt>
                <c:pt idx="44">
                  <c:v>4</c:v>
                </c:pt>
                <c:pt idx="4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D1-47EB-A96B-3F315878E984}"/>
            </c:ext>
          </c:extLst>
        </c:ser>
        <c:ser>
          <c:idx val="1"/>
          <c:order val="1"/>
          <c:tx>
            <c:strRef>
              <c:f>Lemland!$E$3</c:f>
              <c:strCache>
                <c:ptCount val="1"/>
                <c:pt idx="0">
                  <c:v>Flyttnings- netto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Lemland!$A$4:$A$39</c:f>
              <c:numCache>
                <c:formatCode>General</c:formatCode>
                <c:ptCount val="3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</c:numCache>
            </c:numRef>
          </c:cat>
          <c:val>
            <c:numRef>
              <c:f>Lemland!$E$4:$E$49</c:f>
              <c:numCache>
                <c:formatCode>#,##0</c:formatCode>
                <c:ptCount val="46"/>
                <c:pt idx="0">
                  <c:v>49</c:v>
                </c:pt>
                <c:pt idx="1">
                  <c:v>42</c:v>
                </c:pt>
                <c:pt idx="2">
                  <c:v>34</c:v>
                </c:pt>
                <c:pt idx="3">
                  <c:v>51</c:v>
                </c:pt>
                <c:pt idx="4">
                  <c:v>8</c:v>
                </c:pt>
                <c:pt idx="5">
                  <c:v>18</c:v>
                </c:pt>
                <c:pt idx="6">
                  <c:v>12</c:v>
                </c:pt>
                <c:pt idx="7">
                  <c:v>25</c:v>
                </c:pt>
                <c:pt idx="8">
                  <c:v>13</c:v>
                </c:pt>
                <c:pt idx="9">
                  <c:v>24</c:v>
                </c:pt>
                <c:pt idx="10">
                  <c:v>36</c:v>
                </c:pt>
                <c:pt idx="11">
                  <c:v>35</c:v>
                </c:pt>
                <c:pt idx="12">
                  <c:v>27</c:v>
                </c:pt>
                <c:pt idx="13">
                  <c:v>-8</c:v>
                </c:pt>
                <c:pt idx="14">
                  <c:v>15</c:v>
                </c:pt>
                <c:pt idx="15">
                  <c:v>26</c:v>
                </c:pt>
                <c:pt idx="16">
                  <c:v>10</c:v>
                </c:pt>
                <c:pt idx="17">
                  <c:v>42</c:v>
                </c:pt>
                <c:pt idx="18">
                  <c:v>6</c:v>
                </c:pt>
                <c:pt idx="19">
                  <c:v>19</c:v>
                </c:pt>
                <c:pt idx="20" formatCode="General">
                  <c:v>33</c:v>
                </c:pt>
                <c:pt idx="21">
                  <c:v>25</c:v>
                </c:pt>
                <c:pt idx="22">
                  <c:v>40</c:v>
                </c:pt>
                <c:pt idx="23">
                  <c:v>-12</c:v>
                </c:pt>
                <c:pt idx="24">
                  <c:v>30</c:v>
                </c:pt>
                <c:pt idx="25">
                  <c:v>-8</c:v>
                </c:pt>
                <c:pt idx="26">
                  <c:v>26</c:v>
                </c:pt>
                <c:pt idx="27">
                  <c:v>37</c:v>
                </c:pt>
                <c:pt idx="28">
                  <c:v>1</c:v>
                </c:pt>
                <c:pt idx="29">
                  <c:v>-9</c:v>
                </c:pt>
                <c:pt idx="30">
                  <c:v>16</c:v>
                </c:pt>
                <c:pt idx="31">
                  <c:v>52</c:v>
                </c:pt>
                <c:pt idx="32">
                  <c:v>21</c:v>
                </c:pt>
                <c:pt idx="33">
                  <c:v>20</c:v>
                </c:pt>
                <c:pt idx="34">
                  <c:v>2</c:v>
                </c:pt>
                <c:pt idx="35">
                  <c:v>36</c:v>
                </c:pt>
                <c:pt idx="36">
                  <c:v>8</c:v>
                </c:pt>
                <c:pt idx="37">
                  <c:v>4</c:v>
                </c:pt>
                <c:pt idx="38">
                  <c:v>-12</c:v>
                </c:pt>
                <c:pt idx="39">
                  <c:v>25</c:v>
                </c:pt>
                <c:pt idx="40">
                  <c:v>47</c:v>
                </c:pt>
                <c:pt idx="41">
                  <c:v>2</c:v>
                </c:pt>
                <c:pt idx="42">
                  <c:v>-2</c:v>
                </c:pt>
                <c:pt idx="43">
                  <c:v>-12</c:v>
                </c:pt>
                <c:pt idx="44">
                  <c:v>0</c:v>
                </c:pt>
                <c:pt idx="45">
                  <c:v>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D1-47EB-A96B-3F315878E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73600"/>
        <c:axId val="366875392"/>
      </c:lineChart>
      <c:catAx>
        <c:axId val="36687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6875392"/>
        <c:crosses val="autoZero"/>
        <c:auto val="1"/>
        <c:lblAlgn val="ctr"/>
        <c:lblOffset val="100"/>
        <c:tickLblSkip val="5"/>
        <c:noMultiLvlLbl val="0"/>
      </c:catAx>
      <c:valAx>
        <c:axId val="3668753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6873600"/>
        <c:crosses val="autoZero"/>
        <c:crossBetween val="between"/>
        <c:majorUnit val="2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9679111986001749"/>
          <c:y val="0.57377405949256355"/>
          <c:w val="0.18931999125109367"/>
          <c:h val="0.228401137357830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Antal födda och avlidna i Lumparland,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3259714486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Lumparland!$C$3</c:f>
              <c:strCache>
                <c:ptCount val="1"/>
                <c:pt idx="0">
                  <c:v>Avlidna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Lumparland!$A$4:$A$49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Lumparland!$C$4:$C$49</c:f>
              <c:numCache>
                <c:formatCode>General</c:formatCode>
                <c:ptCount val="46"/>
                <c:pt idx="0" formatCode="#,##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8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6</c:v>
                </c:pt>
                <c:pt idx="14">
                  <c:v>7</c:v>
                </c:pt>
                <c:pt idx="15">
                  <c:v>3</c:v>
                </c:pt>
                <c:pt idx="16">
                  <c:v>6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7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1</c:v>
                </c:pt>
                <c:pt idx="27">
                  <c:v>0</c:v>
                </c:pt>
                <c:pt idx="28">
                  <c:v>4</c:v>
                </c:pt>
                <c:pt idx="29">
                  <c:v>2</c:v>
                </c:pt>
                <c:pt idx="30">
                  <c:v>3</c:v>
                </c:pt>
                <c:pt idx="31">
                  <c:v>1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 formatCode="#,##0">
                  <c:v>3</c:v>
                </c:pt>
                <c:pt idx="36" formatCode="#,##0">
                  <c:v>4</c:v>
                </c:pt>
                <c:pt idx="37" formatCode="#,##0">
                  <c:v>4</c:v>
                </c:pt>
                <c:pt idx="38" formatCode="#,##0">
                  <c:v>6</c:v>
                </c:pt>
                <c:pt idx="39" formatCode="#,##0">
                  <c:v>9</c:v>
                </c:pt>
                <c:pt idx="40" formatCode="#,##0">
                  <c:v>4</c:v>
                </c:pt>
                <c:pt idx="41" formatCode="#,##0">
                  <c:v>4</c:v>
                </c:pt>
                <c:pt idx="42" formatCode="#,##0">
                  <c:v>6</c:v>
                </c:pt>
                <c:pt idx="43" formatCode="#,##0">
                  <c:v>3</c:v>
                </c:pt>
                <c:pt idx="44" formatCode="#,##0">
                  <c:v>6</c:v>
                </c:pt>
                <c:pt idx="45" formatCode="#,##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8B-4821-B686-CAE809CB42D4}"/>
            </c:ext>
          </c:extLst>
        </c:ser>
        <c:ser>
          <c:idx val="1"/>
          <c:order val="1"/>
          <c:tx>
            <c:strRef>
              <c:f>Lumparland!$B$3</c:f>
              <c:strCache>
                <c:ptCount val="1"/>
                <c:pt idx="0">
                  <c:v>Födda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Lumparland!$A$4:$A$49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Lumparland!$B$4:$B$49</c:f>
              <c:numCache>
                <c:formatCode>General</c:formatCode>
                <c:ptCount val="46"/>
                <c:pt idx="0">
                  <c:v>6</c:v>
                </c:pt>
                <c:pt idx="1">
                  <c:v>2</c:v>
                </c:pt>
                <c:pt idx="2">
                  <c:v>7</c:v>
                </c:pt>
                <c:pt idx="3">
                  <c:v>5</c:v>
                </c:pt>
                <c:pt idx="4">
                  <c:v>2</c:v>
                </c:pt>
                <c:pt idx="5">
                  <c:v>5</c:v>
                </c:pt>
                <c:pt idx="6">
                  <c:v>5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4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7</c:v>
                </c:pt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5</c:v>
                </c:pt>
                <c:pt idx="26">
                  <c:v>1</c:v>
                </c:pt>
                <c:pt idx="27">
                  <c:v>7</c:v>
                </c:pt>
                <c:pt idx="28">
                  <c:v>4</c:v>
                </c:pt>
                <c:pt idx="29">
                  <c:v>2</c:v>
                </c:pt>
                <c:pt idx="30">
                  <c:v>8</c:v>
                </c:pt>
                <c:pt idx="31">
                  <c:v>1</c:v>
                </c:pt>
                <c:pt idx="32">
                  <c:v>2</c:v>
                </c:pt>
                <c:pt idx="33">
                  <c:v>6</c:v>
                </c:pt>
                <c:pt idx="34">
                  <c:v>3</c:v>
                </c:pt>
                <c:pt idx="35" formatCode="#,##0">
                  <c:v>1</c:v>
                </c:pt>
                <c:pt idx="36" formatCode="#,##0">
                  <c:v>2</c:v>
                </c:pt>
                <c:pt idx="37" formatCode="#,##0">
                  <c:v>1</c:v>
                </c:pt>
                <c:pt idx="38" formatCode="#,##0">
                  <c:v>5</c:v>
                </c:pt>
                <c:pt idx="39" formatCode="#,##0">
                  <c:v>2</c:v>
                </c:pt>
                <c:pt idx="40" formatCode="#,##0">
                  <c:v>6</c:v>
                </c:pt>
                <c:pt idx="41" formatCode="#,##0">
                  <c:v>0</c:v>
                </c:pt>
                <c:pt idx="42" formatCode="#,##0">
                  <c:v>1</c:v>
                </c:pt>
                <c:pt idx="43" formatCode="#,##0">
                  <c:v>3</c:v>
                </c:pt>
                <c:pt idx="44" formatCode="#,##0">
                  <c:v>2</c:v>
                </c:pt>
                <c:pt idx="45" formatCode="#,##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8B-4821-B686-CAE809CB4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930176"/>
        <c:axId val="371527680"/>
      </c:lineChart>
      <c:catAx>
        <c:axId val="36693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1527680"/>
        <c:crosses val="autoZero"/>
        <c:auto val="1"/>
        <c:lblAlgn val="ctr"/>
        <c:lblOffset val="100"/>
        <c:tickLblSkip val="5"/>
        <c:noMultiLvlLbl val="0"/>
      </c:catAx>
      <c:valAx>
        <c:axId val="37152768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41562182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6930176"/>
        <c:crosses val="autoZero"/>
        <c:crossBetween val="between"/>
        <c:majorUnit val="2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2456889763779539"/>
          <c:y val="0.4577592435091955"/>
          <c:w val="0.15043110236220472"/>
          <c:h val="0.46613075804548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Födelsenetto och flyttningsnetto i Lumparland,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1"/>
          <c:order val="0"/>
          <c:tx>
            <c:strRef>
              <c:f>Lumparland!$E$3</c:f>
              <c:strCache>
                <c:ptCount val="1"/>
                <c:pt idx="0">
                  <c:v>Flyttnings- netto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Lumparland!$A$4:$A$49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Lumparland!$E$4:$E$49</c:f>
              <c:numCache>
                <c:formatCode>#,##0</c:formatCode>
                <c:ptCount val="46"/>
                <c:pt idx="0">
                  <c:v>-2</c:v>
                </c:pt>
                <c:pt idx="1">
                  <c:v>12</c:v>
                </c:pt>
                <c:pt idx="2">
                  <c:v>-3</c:v>
                </c:pt>
                <c:pt idx="3">
                  <c:v>5</c:v>
                </c:pt>
                <c:pt idx="4">
                  <c:v>-6</c:v>
                </c:pt>
                <c:pt idx="5">
                  <c:v>-3</c:v>
                </c:pt>
                <c:pt idx="6">
                  <c:v>-1</c:v>
                </c:pt>
                <c:pt idx="7">
                  <c:v>1</c:v>
                </c:pt>
                <c:pt idx="8">
                  <c:v>-2</c:v>
                </c:pt>
                <c:pt idx="9">
                  <c:v>2</c:v>
                </c:pt>
                <c:pt idx="10">
                  <c:v>5</c:v>
                </c:pt>
                <c:pt idx="11">
                  <c:v>1</c:v>
                </c:pt>
                <c:pt idx="12">
                  <c:v>4</c:v>
                </c:pt>
                <c:pt idx="13">
                  <c:v>6</c:v>
                </c:pt>
                <c:pt idx="14">
                  <c:v>3</c:v>
                </c:pt>
                <c:pt idx="15">
                  <c:v>2</c:v>
                </c:pt>
                <c:pt idx="16">
                  <c:v>6</c:v>
                </c:pt>
                <c:pt idx="17">
                  <c:v>8</c:v>
                </c:pt>
                <c:pt idx="18">
                  <c:v>12</c:v>
                </c:pt>
                <c:pt idx="19">
                  <c:v>-12</c:v>
                </c:pt>
                <c:pt idx="20" formatCode="General">
                  <c:v>14</c:v>
                </c:pt>
                <c:pt idx="21">
                  <c:v>10</c:v>
                </c:pt>
                <c:pt idx="22">
                  <c:v>-14</c:v>
                </c:pt>
                <c:pt idx="23">
                  <c:v>14</c:v>
                </c:pt>
                <c:pt idx="24">
                  <c:v>-5</c:v>
                </c:pt>
                <c:pt idx="25">
                  <c:v>5</c:v>
                </c:pt>
                <c:pt idx="26">
                  <c:v>0</c:v>
                </c:pt>
                <c:pt idx="27">
                  <c:v>-6</c:v>
                </c:pt>
                <c:pt idx="28">
                  <c:v>-2</c:v>
                </c:pt>
                <c:pt idx="29">
                  <c:v>4</c:v>
                </c:pt>
                <c:pt idx="30">
                  <c:v>-3</c:v>
                </c:pt>
                <c:pt idx="31">
                  <c:v>2</c:v>
                </c:pt>
                <c:pt idx="32">
                  <c:v>-4</c:v>
                </c:pt>
                <c:pt idx="33">
                  <c:v>16</c:v>
                </c:pt>
                <c:pt idx="34">
                  <c:v>1</c:v>
                </c:pt>
                <c:pt idx="35">
                  <c:v>-19</c:v>
                </c:pt>
                <c:pt idx="36">
                  <c:v>-12</c:v>
                </c:pt>
                <c:pt idx="37">
                  <c:v>13</c:v>
                </c:pt>
                <c:pt idx="38">
                  <c:v>-12</c:v>
                </c:pt>
                <c:pt idx="39">
                  <c:v>-9</c:v>
                </c:pt>
                <c:pt idx="40">
                  <c:v>4</c:v>
                </c:pt>
                <c:pt idx="41">
                  <c:v>8</c:v>
                </c:pt>
                <c:pt idx="42">
                  <c:v>-10</c:v>
                </c:pt>
                <c:pt idx="43">
                  <c:v>5</c:v>
                </c:pt>
                <c:pt idx="44">
                  <c:v>9</c:v>
                </c:pt>
                <c:pt idx="4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4-4CFA-897A-EA04754E250F}"/>
            </c:ext>
          </c:extLst>
        </c:ser>
        <c:ser>
          <c:idx val="0"/>
          <c:order val="1"/>
          <c:tx>
            <c:strRef>
              <c:f>Lumparland!$D$3</c:f>
              <c:strCache>
                <c:ptCount val="1"/>
                <c:pt idx="0">
                  <c:v>Födelse- netto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Lumparland!$A$4:$A$49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Lumparland!$D$4:$D$49</c:f>
              <c:numCache>
                <c:formatCode>#,##0</c:formatCode>
                <c:ptCount val="46"/>
                <c:pt idx="0" formatCode="General">
                  <c:v>2</c:v>
                </c:pt>
                <c:pt idx="1">
                  <c:v>-2</c:v>
                </c:pt>
                <c:pt idx="2">
                  <c:v>3</c:v>
                </c:pt>
                <c:pt idx="3">
                  <c:v>1</c:v>
                </c:pt>
                <c:pt idx="4" formatCode="General">
                  <c:v>-1</c:v>
                </c:pt>
                <c:pt idx="5" formatCode="General">
                  <c:v>0</c:v>
                </c:pt>
                <c:pt idx="6" formatCode="General">
                  <c:v>-3</c:v>
                </c:pt>
                <c:pt idx="7" formatCode="General">
                  <c:v>1</c:v>
                </c:pt>
                <c:pt idx="8" formatCode="General">
                  <c:v>2</c:v>
                </c:pt>
                <c:pt idx="9" formatCode="General">
                  <c:v>2</c:v>
                </c:pt>
                <c:pt idx="10" formatCode="General">
                  <c:v>2</c:v>
                </c:pt>
                <c:pt idx="11" formatCode="General">
                  <c:v>0</c:v>
                </c:pt>
                <c:pt idx="12" formatCode="General">
                  <c:v>-1</c:v>
                </c:pt>
                <c:pt idx="13" formatCode="General">
                  <c:v>-3</c:v>
                </c:pt>
                <c:pt idx="14" formatCode="General">
                  <c:v>-3</c:v>
                </c:pt>
                <c:pt idx="15" formatCode="General">
                  <c:v>-1</c:v>
                </c:pt>
                <c:pt idx="16" formatCode="General">
                  <c:v>-3</c:v>
                </c:pt>
                <c:pt idx="17" formatCode="General">
                  <c:v>2</c:v>
                </c:pt>
                <c:pt idx="18" formatCode="General">
                  <c:v>6</c:v>
                </c:pt>
                <c:pt idx="19" formatCode="General">
                  <c:v>4</c:v>
                </c:pt>
                <c:pt idx="20" formatCode="General">
                  <c:v>5</c:v>
                </c:pt>
                <c:pt idx="21" formatCode="General">
                  <c:v>-6</c:v>
                </c:pt>
                <c:pt idx="22" formatCode="General">
                  <c:v>0</c:v>
                </c:pt>
                <c:pt idx="23" formatCode="General">
                  <c:v>2</c:v>
                </c:pt>
                <c:pt idx="24" formatCode="General">
                  <c:v>1</c:v>
                </c:pt>
                <c:pt idx="25" formatCode="General">
                  <c:v>3</c:v>
                </c:pt>
                <c:pt idx="26" formatCode="General">
                  <c:v>0</c:v>
                </c:pt>
                <c:pt idx="27" formatCode="General">
                  <c:v>7</c:v>
                </c:pt>
                <c:pt idx="28" formatCode="General">
                  <c:v>0</c:v>
                </c:pt>
                <c:pt idx="29" formatCode="General">
                  <c:v>0</c:v>
                </c:pt>
                <c:pt idx="30" formatCode="General">
                  <c:v>5</c:v>
                </c:pt>
                <c:pt idx="31" formatCode="General">
                  <c:v>0</c:v>
                </c:pt>
                <c:pt idx="32" formatCode="General">
                  <c:v>0</c:v>
                </c:pt>
                <c:pt idx="33">
                  <c:v>5</c:v>
                </c:pt>
                <c:pt idx="34">
                  <c:v>2</c:v>
                </c:pt>
                <c:pt idx="35">
                  <c:v>-2</c:v>
                </c:pt>
                <c:pt idx="36">
                  <c:v>-2</c:v>
                </c:pt>
                <c:pt idx="37">
                  <c:v>-3</c:v>
                </c:pt>
                <c:pt idx="38">
                  <c:v>-1</c:v>
                </c:pt>
                <c:pt idx="39">
                  <c:v>-7</c:v>
                </c:pt>
                <c:pt idx="40">
                  <c:v>2</c:v>
                </c:pt>
                <c:pt idx="41">
                  <c:v>-4</c:v>
                </c:pt>
                <c:pt idx="42">
                  <c:v>-5</c:v>
                </c:pt>
                <c:pt idx="43">
                  <c:v>0</c:v>
                </c:pt>
                <c:pt idx="44">
                  <c:v>-4</c:v>
                </c:pt>
                <c:pt idx="45">
                  <c:v>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4-4CFA-897A-EA04754E2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1557504"/>
        <c:axId val="371559040"/>
      </c:lineChart>
      <c:catAx>
        <c:axId val="37155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1559040"/>
        <c:crosses val="autoZero"/>
        <c:auto val="1"/>
        <c:lblAlgn val="ctr"/>
        <c:lblOffset val="100"/>
        <c:tickLblSkip val="5"/>
        <c:noMultiLvlLbl val="0"/>
      </c:catAx>
      <c:valAx>
        <c:axId val="371559040"/>
        <c:scaling>
          <c:orientation val="minMax"/>
          <c:min val="-2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1557504"/>
        <c:crosses val="autoZero"/>
        <c:crossBetween val="between"/>
        <c:majorUnit val="1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9679111986001749"/>
          <c:y val="0.34229257801108193"/>
          <c:w val="0.18376443569553813"/>
          <c:h val="0.353401137357830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Antal födda och avlidna i Saltvik,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8.6596675415573053E-3"/>
          <c:y val="1.85025652281269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Saltvik!$C$3</c:f>
              <c:strCache>
                <c:ptCount val="1"/>
                <c:pt idx="0">
                  <c:v>Avlidna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Saltvik!$A$4:$A$49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Saltvik!$C$4:$C$49</c:f>
              <c:numCache>
                <c:formatCode>General</c:formatCode>
                <c:ptCount val="46"/>
                <c:pt idx="0" formatCode="#,##0">
                  <c:v>26</c:v>
                </c:pt>
                <c:pt idx="1">
                  <c:v>25</c:v>
                </c:pt>
                <c:pt idx="2">
                  <c:v>14</c:v>
                </c:pt>
                <c:pt idx="3">
                  <c:v>22</c:v>
                </c:pt>
                <c:pt idx="4">
                  <c:v>15</c:v>
                </c:pt>
                <c:pt idx="5">
                  <c:v>22</c:v>
                </c:pt>
                <c:pt idx="6">
                  <c:v>10</c:v>
                </c:pt>
                <c:pt idx="7">
                  <c:v>16</c:v>
                </c:pt>
                <c:pt idx="8">
                  <c:v>14</c:v>
                </c:pt>
                <c:pt idx="9">
                  <c:v>24</c:v>
                </c:pt>
                <c:pt idx="10">
                  <c:v>18</c:v>
                </c:pt>
                <c:pt idx="11">
                  <c:v>25</c:v>
                </c:pt>
                <c:pt idx="12">
                  <c:v>15</c:v>
                </c:pt>
                <c:pt idx="13">
                  <c:v>18</c:v>
                </c:pt>
                <c:pt idx="14">
                  <c:v>25</c:v>
                </c:pt>
                <c:pt idx="15">
                  <c:v>22</c:v>
                </c:pt>
                <c:pt idx="16">
                  <c:v>16</c:v>
                </c:pt>
                <c:pt idx="17">
                  <c:v>24</c:v>
                </c:pt>
                <c:pt idx="18">
                  <c:v>12</c:v>
                </c:pt>
                <c:pt idx="19">
                  <c:v>23</c:v>
                </c:pt>
                <c:pt idx="20">
                  <c:v>16</c:v>
                </c:pt>
                <c:pt idx="21">
                  <c:v>17</c:v>
                </c:pt>
                <c:pt idx="22">
                  <c:v>16</c:v>
                </c:pt>
                <c:pt idx="23">
                  <c:v>18</c:v>
                </c:pt>
                <c:pt idx="24">
                  <c:v>29</c:v>
                </c:pt>
                <c:pt idx="25">
                  <c:v>13</c:v>
                </c:pt>
                <c:pt idx="26">
                  <c:v>24</c:v>
                </c:pt>
                <c:pt idx="27">
                  <c:v>13</c:v>
                </c:pt>
                <c:pt idx="28">
                  <c:v>16</c:v>
                </c:pt>
                <c:pt idx="29">
                  <c:v>13</c:v>
                </c:pt>
                <c:pt idx="30">
                  <c:v>18</c:v>
                </c:pt>
                <c:pt idx="31">
                  <c:v>13</c:v>
                </c:pt>
                <c:pt idx="32">
                  <c:v>27</c:v>
                </c:pt>
                <c:pt idx="33">
                  <c:v>24</c:v>
                </c:pt>
                <c:pt idx="34">
                  <c:v>11</c:v>
                </c:pt>
                <c:pt idx="35" formatCode="#,##0">
                  <c:v>22</c:v>
                </c:pt>
                <c:pt idx="36" formatCode="#,##0">
                  <c:v>17</c:v>
                </c:pt>
                <c:pt idx="37" formatCode="#,##0">
                  <c:v>16</c:v>
                </c:pt>
                <c:pt idx="38" formatCode="#,##0">
                  <c:v>10</c:v>
                </c:pt>
                <c:pt idx="39" formatCode="#,##0">
                  <c:v>17</c:v>
                </c:pt>
                <c:pt idx="40" formatCode="#,##0">
                  <c:v>22</c:v>
                </c:pt>
                <c:pt idx="41" formatCode="#,##0">
                  <c:v>18</c:v>
                </c:pt>
                <c:pt idx="42" formatCode="#,##0">
                  <c:v>25</c:v>
                </c:pt>
                <c:pt idx="43" formatCode="#,##0">
                  <c:v>23</c:v>
                </c:pt>
                <c:pt idx="44" formatCode="#,##0">
                  <c:v>20</c:v>
                </c:pt>
                <c:pt idx="45" formatCode="#,##0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7-45B5-8D12-698ABDF9D5D5}"/>
            </c:ext>
          </c:extLst>
        </c:ser>
        <c:ser>
          <c:idx val="1"/>
          <c:order val="1"/>
          <c:tx>
            <c:strRef>
              <c:f>Saltvik!$B$3</c:f>
              <c:strCache>
                <c:ptCount val="1"/>
                <c:pt idx="0">
                  <c:v>Födda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Saltvik!$A$4:$A$49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Saltvik!$B$4:$B$49</c:f>
              <c:numCache>
                <c:formatCode>General</c:formatCode>
                <c:ptCount val="46"/>
                <c:pt idx="0">
                  <c:v>21</c:v>
                </c:pt>
                <c:pt idx="1">
                  <c:v>17</c:v>
                </c:pt>
                <c:pt idx="2">
                  <c:v>19</c:v>
                </c:pt>
                <c:pt idx="3">
                  <c:v>13</c:v>
                </c:pt>
                <c:pt idx="4">
                  <c:v>13</c:v>
                </c:pt>
                <c:pt idx="5">
                  <c:v>14</c:v>
                </c:pt>
                <c:pt idx="6">
                  <c:v>18</c:v>
                </c:pt>
                <c:pt idx="7">
                  <c:v>20</c:v>
                </c:pt>
                <c:pt idx="8">
                  <c:v>18</c:v>
                </c:pt>
                <c:pt idx="9">
                  <c:v>19</c:v>
                </c:pt>
                <c:pt idx="10">
                  <c:v>17</c:v>
                </c:pt>
                <c:pt idx="11">
                  <c:v>21</c:v>
                </c:pt>
                <c:pt idx="12">
                  <c:v>21</c:v>
                </c:pt>
                <c:pt idx="13">
                  <c:v>19</c:v>
                </c:pt>
                <c:pt idx="14">
                  <c:v>12</c:v>
                </c:pt>
                <c:pt idx="15">
                  <c:v>24</c:v>
                </c:pt>
                <c:pt idx="16">
                  <c:v>16</c:v>
                </c:pt>
                <c:pt idx="17">
                  <c:v>20</c:v>
                </c:pt>
                <c:pt idx="18">
                  <c:v>19</c:v>
                </c:pt>
                <c:pt idx="19">
                  <c:v>15</c:v>
                </c:pt>
                <c:pt idx="20">
                  <c:v>21</c:v>
                </c:pt>
                <c:pt idx="21">
                  <c:v>17</c:v>
                </c:pt>
                <c:pt idx="22">
                  <c:v>17</c:v>
                </c:pt>
                <c:pt idx="23">
                  <c:v>18</c:v>
                </c:pt>
                <c:pt idx="24">
                  <c:v>17</c:v>
                </c:pt>
                <c:pt idx="25">
                  <c:v>14</c:v>
                </c:pt>
                <c:pt idx="26">
                  <c:v>15</c:v>
                </c:pt>
                <c:pt idx="27">
                  <c:v>20</c:v>
                </c:pt>
                <c:pt idx="28">
                  <c:v>22</c:v>
                </c:pt>
                <c:pt idx="29">
                  <c:v>16</c:v>
                </c:pt>
                <c:pt idx="30">
                  <c:v>19</c:v>
                </c:pt>
                <c:pt idx="31">
                  <c:v>19</c:v>
                </c:pt>
                <c:pt idx="32">
                  <c:v>22</c:v>
                </c:pt>
                <c:pt idx="33">
                  <c:v>20</c:v>
                </c:pt>
                <c:pt idx="34">
                  <c:v>18</c:v>
                </c:pt>
                <c:pt idx="35" formatCode="#,##0">
                  <c:v>27</c:v>
                </c:pt>
                <c:pt idx="36" formatCode="#,##0">
                  <c:v>22</c:v>
                </c:pt>
                <c:pt idx="37" formatCode="#,##0">
                  <c:v>17</c:v>
                </c:pt>
                <c:pt idx="38" formatCode="#,##0">
                  <c:v>16</c:v>
                </c:pt>
                <c:pt idx="39" formatCode="#,##0">
                  <c:v>13</c:v>
                </c:pt>
                <c:pt idx="40" formatCode="#,##0">
                  <c:v>11</c:v>
                </c:pt>
                <c:pt idx="41" formatCode="#,##0">
                  <c:v>24</c:v>
                </c:pt>
                <c:pt idx="42" formatCode="#,##0">
                  <c:v>9</c:v>
                </c:pt>
                <c:pt idx="43" formatCode="#,##0">
                  <c:v>19</c:v>
                </c:pt>
                <c:pt idx="44" formatCode="#,##0">
                  <c:v>11</c:v>
                </c:pt>
                <c:pt idx="45" formatCode="#,##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F7-45B5-8D12-698ABDF9D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1593600"/>
        <c:axId val="371595136"/>
      </c:lineChart>
      <c:catAx>
        <c:axId val="37159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1595136"/>
        <c:crosses val="autoZero"/>
        <c:auto val="1"/>
        <c:lblAlgn val="ctr"/>
        <c:lblOffset val="100"/>
        <c:tickLblSkip val="5"/>
        <c:noMultiLvlLbl val="0"/>
      </c:catAx>
      <c:valAx>
        <c:axId val="371595136"/>
        <c:scaling>
          <c:orientation val="minMax"/>
          <c:max val="3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41562182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1593600"/>
        <c:crosses val="autoZero"/>
        <c:crossBetween val="between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9679111986001749"/>
          <c:y val="0.3509067464127959"/>
          <c:w val="0.15043110236220469"/>
          <c:h val="0.353965632344737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Födelsenetto och flyttningsnetto i Saltvik,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5.032633420822398E-2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1"/>
          <c:order val="0"/>
          <c:tx>
            <c:strRef>
              <c:f>Saltvik!$E$3</c:f>
              <c:strCache>
                <c:ptCount val="1"/>
                <c:pt idx="0">
                  <c:v>Flyttnings- netto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Saltvik!$A$4:$A$49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Saltvik!$E$4:$E$49</c:f>
              <c:numCache>
                <c:formatCode>#,##0</c:formatCode>
                <c:ptCount val="46"/>
                <c:pt idx="0">
                  <c:v>16</c:v>
                </c:pt>
                <c:pt idx="1">
                  <c:v>12</c:v>
                </c:pt>
                <c:pt idx="2">
                  <c:v>-25</c:v>
                </c:pt>
                <c:pt idx="3">
                  <c:v>27</c:v>
                </c:pt>
                <c:pt idx="4">
                  <c:v>1</c:v>
                </c:pt>
                <c:pt idx="5">
                  <c:v>7</c:v>
                </c:pt>
                <c:pt idx="6">
                  <c:v>8</c:v>
                </c:pt>
                <c:pt idx="7">
                  <c:v>-19</c:v>
                </c:pt>
                <c:pt idx="8">
                  <c:v>12</c:v>
                </c:pt>
                <c:pt idx="9">
                  <c:v>13</c:v>
                </c:pt>
                <c:pt idx="10">
                  <c:v>27</c:v>
                </c:pt>
                <c:pt idx="11">
                  <c:v>24</c:v>
                </c:pt>
                <c:pt idx="12">
                  <c:v>1</c:v>
                </c:pt>
                <c:pt idx="13">
                  <c:v>-1</c:v>
                </c:pt>
                <c:pt idx="14">
                  <c:v>-21</c:v>
                </c:pt>
                <c:pt idx="15">
                  <c:v>6</c:v>
                </c:pt>
                <c:pt idx="16">
                  <c:v>-13</c:v>
                </c:pt>
                <c:pt idx="17">
                  <c:v>7</c:v>
                </c:pt>
                <c:pt idx="18">
                  <c:v>9</c:v>
                </c:pt>
                <c:pt idx="19">
                  <c:v>42</c:v>
                </c:pt>
                <c:pt idx="20" formatCode="General">
                  <c:v>4</c:v>
                </c:pt>
                <c:pt idx="21">
                  <c:v>33</c:v>
                </c:pt>
                <c:pt idx="22">
                  <c:v>-7</c:v>
                </c:pt>
                <c:pt idx="23">
                  <c:v>34</c:v>
                </c:pt>
                <c:pt idx="24">
                  <c:v>-10</c:v>
                </c:pt>
                <c:pt idx="25">
                  <c:v>17</c:v>
                </c:pt>
                <c:pt idx="26">
                  <c:v>-22</c:v>
                </c:pt>
                <c:pt idx="27">
                  <c:v>17</c:v>
                </c:pt>
                <c:pt idx="28">
                  <c:v>17</c:v>
                </c:pt>
                <c:pt idx="29">
                  <c:v>36</c:v>
                </c:pt>
                <c:pt idx="30">
                  <c:v>9</c:v>
                </c:pt>
                <c:pt idx="31">
                  <c:v>-1</c:v>
                </c:pt>
                <c:pt idx="32">
                  <c:v>18</c:v>
                </c:pt>
                <c:pt idx="33">
                  <c:v>-4</c:v>
                </c:pt>
                <c:pt idx="34">
                  <c:v>4</c:v>
                </c:pt>
                <c:pt idx="35">
                  <c:v>0</c:v>
                </c:pt>
                <c:pt idx="36">
                  <c:v>5</c:v>
                </c:pt>
                <c:pt idx="37">
                  <c:v>36</c:v>
                </c:pt>
                <c:pt idx="38">
                  <c:v>-26</c:v>
                </c:pt>
                <c:pt idx="39">
                  <c:v>-4</c:v>
                </c:pt>
                <c:pt idx="40">
                  <c:v>-30</c:v>
                </c:pt>
                <c:pt idx="41">
                  <c:v>-2</c:v>
                </c:pt>
                <c:pt idx="42">
                  <c:v>-1</c:v>
                </c:pt>
                <c:pt idx="43">
                  <c:v>4</c:v>
                </c:pt>
                <c:pt idx="44">
                  <c:v>-6</c:v>
                </c:pt>
                <c:pt idx="45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4F-4B6E-ACFF-5057EDF5A441}"/>
            </c:ext>
          </c:extLst>
        </c:ser>
        <c:ser>
          <c:idx val="0"/>
          <c:order val="1"/>
          <c:tx>
            <c:strRef>
              <c:f>Saltvik!$D$3</c:f>
              <c:strCache>
                <c:ptCount val="1"/>
                <c:pt idx="0">
                  <c:v>Födelse- netto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Saltvik!$A$4:$A$49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Saltvik!$D$4:$D$49</c:f>
              <c:numCache>
                <c:formatCode>#,##0</c:formatCode>
                <c:ptCount val="46"/>
                <c:pt idx="0" formatCode="General">
                  <c:v>-5</c:v>
                </c:pt>
                <c:pt idx="1">
                  <c:v>-8</c:v>
                </c:pt>
                <c:pt idx="2">
                  <c:v>5</c:v>
                </c:pt>
                <c:pt idx="3">
                  <c:v>-9</c:v>
                </c:pt>
                <c:pt idx="4" formatCode="General">
                  <c:v>-2</c:v>
                </c:pt>
                <c:pt idx="5" formatCode="General">
                  <c:v>-8</c:v>
                </c:pt>
                <c:pt idx="6" formatCode="General">
                  <c:v>8</c:v>
                </c:pt>
                <c:pt idx="7" formatCode="General">
                  <c:v>4</c:v>
                </c:pt>
                <c:pt idx="8" formatCode="General">
                  <c:v>4</c:v>
                </c:pt>
                <c:pt idx="9" formatCode="General">
                  <c:v>-5</c:v>
                </c:pt>
                <c:pt idx="10" formatCode="General">
                  <c:v>-1</c:v>
                </c:pt>
                <c:pt idx="11" formatCode="General">
                  <c:v>-4</c:v>
                </c:pt>
                <c:pt idx="12" formatCode="General">
                  <c:v>6</c:v>
                </c:pt>
                <c:pt idx="13" formatCode="General">
                  <c:v>1</c:v>
                </c:pt>
                <c:pt idx="14" formatCode="General">
                  <c:v>-13</c:v>
                </c:pt>
                <c:pt idx="15" formatCode="General">
                  <c:v>2</c:v>
                </c:pt>
                <c:pt idx="16" formatCode="General">
                  <c:v>0</c:v>
                </c:pt>
                <c:pt idx="17" formatCode="General">
                  <c:v>-4</c:v>
                </c:pt>
                <c:pt idx="18" formatCode="General">
                  <c:v>7</c:v>
                </c:pt>
                <c:pt idx="19" formatCode="General">
                  <c:v>-8</c:v>
                </c:pt>
                <c:pt idx="20" formatCode="General">
                  <c:v>5</c:v>
                </c:pt>
                <c:pt idx="21" formatCode="General">
                  <c:v>0</c:v>
                </c:pt>
                <c:pt idx="22" formatCode="General">
                  <c:v>1</c:v>
                </c:pt>
                <c:pt idx="23" formatCode="General">
                  <c:v>0</c:v>
                </c:pt>
                <c:pt idx="24" formatCode="General">
                  <c:v>-12</c:v>
                </c:pt>
                <c:pt idx="25" formatCode="General">
                  <c:v>1</c:v>
                </c:pt>
                <c:pt idx="26" formatCode="General">
                  <c:v>-9</c:v>
                </c:pt>
                <c:pt idx="27" formatCode="General">
                  <c:v>7</c:v>
                </c:pt>
                <c:pt idx="28" formatCode="General">
                  <c:v>6</c:v>
                </c:pt>
                <c:pt idx="29" formatCode="General">
                  <c:v>3</c:v>
                </c:pt>
                <c:pt idx="30" formatCode="General">
                  <c:v>1</c:v>
                </c:pt>
                <c:pt idx="31" formatCode="General">
                  <c:v>6</c:v>
                </c:pt>
                <c:pt idx="32" formatCode="General">
                  <c:v>-5</c:v>
                </c:pt>
                <c:pt idx="33">
                  <c:v>-4</c:v>
                </c:pt>
                <c:pt idx="34">
                  <c:v>7</c:v>
                </c:pt>
                <c:pt idx="35">
                  <c:v>5</c:v>
                </c:pt>
                <c:pt idx="36">
                  <c:v>5</c:v>
                </c:pt>
                <c:pt idx="37">
                  <c:v>1</c:v>
                </c:pt>
                <c:pt idx="38">
                  <c:v>6</c:v>
                </c:pt>
                <c:pt idx="39">
                  <c:v>-4</c:v>
                </c:pt>
                <c:pt idx="40">
                  <c:v>-11</c:v>
                </c:pt>
                <c:pt idx="41">
                  <c:v>6</c:v>
                </c:pt>
                <c:pt idx="42">
                  <c:v>-16</c:v>
                </c:pt>
                <c:pt idx="43">
                  <c:v>-4</c:v>
                </c:pt>
                <c:pt idx="44">
                  <c:v>-9</c:v>
                </c:pt>
                <c:pt idx="45">
                  <c:v>-11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4F-4B6E-ACFF-5057EDF5A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1670016"/>
        <c:axId val="371675904"/>
      </c:lineChart>
      <c:catAx>
        <c:axId val="371670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1675904"/>
        <c:crosses val="autoZero"/>
        <c:auto val="1"/>
        <c:lblAlgn val="ctr"/>
        <c:lblOffset val="100"/>
        <c:tickLblSkip val="5"/>
        <c:noMultiLvlLbl val="0"/>
      </c:catAx>
      <c:valAx>
        <c:axId val="37167590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1670016"/>
        <c:crosses val="autoZero"/>
        <c:crossBetween val="between"/>
        <c:majorUnit val="2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9401334208223973"/>
          <c:y val="0.39784813356663751"/>
          <c:w val="0.1865422134733159"/>
          <c:h val="0.376549285505978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Antal födda och avlidna i Sottunga,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3259714486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Sottunga!$C$3</c:f>
              <c:strCache>
                <c:ptCount val="1"/>
                <c:pt idx="0">
                  <c:v>Avlidna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Sottunga!$A$4:$A$49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Sottunga!$C$4:$C$49</c:f>
              <c:numCache>
                <c:formatCode>General</c:formatCode>
                <c:ptCount val="46"/>
                <c:pt idx="0" formatCode="#,##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5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4</c:v>
                </c:pt>
                <c:pt idx="27">
                  <c:v>4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 formatCode="#,##0">
                  <c:v>1</c:v>
                </c:pt>
                <c:pt idx="36" formatCode="#,##0">
                  <c:v>3</c:v>
                </c:pt>
                <c:pt idx="37" formatCode="#,##0">
                  <c:v>1</c:v>
                </c:pt>
                <c:pt idx="38" formatCode="#,##0">
                  <c:v>2</c:v>
                </c:pt>
                <c:pt idx="39" formatCode="#,##0">
                  <c:v>2</c:v>
                </c:pt>
                <c:pt idx="40" formatCode="#,##0">
                  <c:v>2</c:v>
                </c:pt>
                <c:pt idx="41" formatCode="#,##0">
                  <c:v>2</c:v>
                </c:pt>
                <c:pt idx="42" formatCode="#,##0">
                  <c:v>2</c:v>
                </c:pt>
                <c:pt idx="43" formatCode="#,##0">
                  <c:v>1</c:v>
                </c:pt>
                <c:pt idx="44" formatCode="#,##0">
                  <c:v>3</c:v>
                </c:pt>
                <c:pt idx="45" formatCode="#,##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4-4D96-9490-C5832CF2D831}"/>
            </c:ext>
          </c:extLst>
        </c:ser>
        <c:ser>
          <c:idx val="1"/>
          <c:order val="1"/>
          <c:tx>
            <c:strRef>
              <c:f>Sottunga!$B$3</c:f>
              <c:strCache>
                <c:ptCount val="1"/>
                <c:pt idx="0">
                  <c:v>Födda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Sottunga!$A$4:$A$49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Sottunga!$B$4:$B$49</c:f>
              <c:numCache>
                <c:formatCode>General</c:formatCode>
                <c:ptCount val="46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2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34-4D96-9490-C5832CF2D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1685632"/>
        <c:axId val="373141504"/>
      </c:lineChart>
      <c:catAx>
        <c:axId val="37168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3141504"/>
        <c:crosses val="autoZero"/>
        <c:auto val="1"/>
        <c:lblAlgn val="ctr"/>
        <c:lblOffset val="100"/>
        <c:tickLblSkip val="5"/>
        <c:noMultiLvlLbl val="0"/>
      </c:catAx>
      <c:valAx>
        <c:axId val="37314150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41562182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1685632"/>
        <c:crosses val="autoZero"/>
        <c:crossBetween val="between"/>
        <c:majorUnit val="2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2179111986001752"/>
          <c:y val="0.44846772202255208"/>
          <c:w val="0.15043110236220469"/>
          <c:h val="0.484046933157745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v-FI" sz="1000"/>
              <a:t>Födelsenetto och flyttningsnetto i Sottunga, 1980–2025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Sottunga!$D$3</c:f>
              <c:strCache>
                <c:ptCount val="1"/>
                <c:pt idx="0">
                  <c:v>Födelse- netto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Sottunga!$A$4:$A$49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Sottunga!$D$4:$D$49</c:f>
              <c:numCache>
                <c:formatCode>#,##0</c:formatCode>
                <c:ptCount val="46"/>
                <c:pt idx="0" formatCode="General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 formatCode="General">
                  <c:v>-1</c:v>
                </c:pt>
                <c:pt idx="5" formatCode="General">
                  <c:v>1</c:v>
                </c:pt>
                <c:pt idx="6" formatCode="General">
                  <c:v>2</c:v>
                </c:pt>
                <c:pt idx="7" formatCode="General">
                  <c:v>-1</c:v>
                </c:pt>
                <c:pt idx="8" formatCode="General">
                  <c:v>1</c:v>
                </c:pt>
                <c:pt idx="9" formatCode="General">
                  <c:v>-4</c:v>
                </c:pt>
                <c:pt idx="10" formatCode="General">
                  <c:v>-2</c:v>
                </c:pt>
                <c:pt idx="11" formatCode="General">
                  <c:v>-1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-3</c:v>
                </c:pt>
                <c:pt idx="15" formatCode="General">
                  <c:v>-2</c:v>
                </c:pt>
                <c:pt idx="16" formatCode="General">
                  <c:v>-4</c:v>
                </c:pt>
                <c:pt idx="17" formatCode="General">
                  <c:v>3</c:v>
                </c:pt>
                <c:pt idx="18" formatCode="General">
                  <c:v>0</c:v>
                </c:pt>
                <c:pt idx="19" formatCode="General">
                  <c:v>-2</c:v>
                </c:pt>
                <c:pt idx="20" formatCode="General">
                  <c:v>2</c:v>
                </c:pt>
                <c:pt idx="21" formatCode="General">
                  <c:v>-1</c:v>
                </c:pt>
                <c:pt idx="22" formatCode="General">
                  <c:v>1</c:v>
                </c:pt>
                <c:pt idx="23" formatCode="General">
                  <c:v>1</c:v>
                </c:pt>
                <c:pt idx="24" formatCode="General">
                  <c:v>0</c:v>
                </c:pt>
                <c:pt idx="25" formatCode="General">
                  <c:v>-2</c:v>
                </c:pt>
                <c:pt idx="26" formatCode="General">
                  <c:v>-4</c:v>
                </c:pt>
                <c:pt idx="27" formatCode="General">
                  <c:v>-4</c:v>
                </c:pt>
                <c:pt idx="28" formatCode="General">
                  <c:v>0</c:v>
                </c:pt>
                <c:pt idx="29" formatCode="General">
                  <c:v>1</c:v>
                </c:pt>
                <c:pt idx="30" formatCode="General">
                  <c:v>-2</c:v>
                </c:pt>
                <c:pt idx="31" formatCode="General">
                  <c:v>0</c:v>
                </c:pt>
                <c:pt idx="32" formatCode="General">
                  <c:v>-2</c:v>
                </c:pt>
                <c:pt idx="33">
                  <c:v>-1</c:v>
                </c:pt>
                <c:pt idx="34">
                  <c:v>-1</c:v>
                </c:pt>
                <c:pt idx="35">
                  <c:v>-1</c:v>
                </c:pt>
                <c:pt idx="36">
                  <c:v>-3</c:v>
                </c:pt>
                <c:pt idx="37">
                  <c:v>-1</c:v>
                </c:pt>
                <c:pt idx="38">
                  <c:v>0</c:v>
                </c:pt>
                <c:pt idx="39">
                  <c:v>-1</c:v>
                </c:pt>
                <c:pt idx="40">
                  <c:v>-2</c:v>
                </c:pt>
                <c:pt idx="41">
                  <c:v>-1</c:v>
                </c:pt>
                <c:pt idx="42">
                  <c:v>-1</c:v>
                </c:pt>
                <c:pt idx="43">
                  <c:v>0</c:v>
                </c:pt>
                <c:pt idx="44">
                  <c:v>-3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58-49DF-97CB-CE8AC1C5813E}"/>
            </c:ext>
          </c:extLst>
        </c:ser>
        <c:ser>
          <c:idx val="1"/>
          <c:order val="1"/>
          <c:tx>
            <c:strRef>
              <c:f>Sottunga!$E$3</c:f>
              <c:strCache>
                <c:ptCount val="1"/>
                <c:pt idx="0">
                  <c:v>Flyttnings- netto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Sottunga!$A$4:$A$49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Sottunga!$E$4:$E$49</c:f>
              <c:numCache>
                <c:formatCode>#,##0</c:formatCode>
                <c:ptCount val="46"/>
                <c:pt idx="0" formatCode="General">
                  <c:v>0</c:v>
                </c:pt>
                <c:pt idx="1">
                  <c:v>-6</c:v>
                </c:pt>
                <c:pt idx="2">
                  <c:v>-2</c:v>
                </c:pt>
                <c:pt idx="3">
                  <c:v>-3</c:v>
                </c:pt>
                <c:pt idx="4">
                  <c:v>3</c:v>
                </c:pt>
                <c:pt idx="5">
                  <c:v>2</c:v>
                </c:pt>
                <c:pt idx="6">
                  <c:v>-1</c:v>
                </c:pt>
                <c:pt idx="7">
                  <c:v>-10</c:v>
                </c:pt>
                <c:pt idx="8">
                  <c:v>-1</c:v>
                </c:pt>
                <c:pt idx="9">
                  <c:v>7</c:v>
                </c:pt>
                <c:pt idx="10">
                  <c:v>-4</c:v>
                </c:pt>
                <c:pt idx="11">
                  <c:v>-2</c:v>
                </c:pt>
                <c:pt idx="12" formatCode="General">
                  <c:v>1</c:v>
                </c:pt>
                <c:pt idx="13">
                  <c:v>4</c:v>
                </c:pt>
                <c:pt idx="14">
                  <c:v>-2</c:v>
                </c:pt>
                <c:pt idx="15">
                  <c:v>-2</c:v>
                </c:pt>
                <c:pt idx="16">
                  <c:v>-1</c:v>
                </c:pt>
                <c:pt idx="17">
                  <c:v>8</c:v>
                </c:pt>
                <c:pt idx="18">
                  <c:v>-5</c:v>
                </c:pt>
                <c:pt idx="19">
                  <c:v>-2</c:v>
                </c:pt>
                <c:pt idx="20" formatCode="General">
                  <c:v>5</c:v>
                </c:pt>
                <c:pt idx="21" formatCode="General">
                  <c:v>0</c:v>
                </c:pt>
                <c:pt idx="22">
                  <c:v>3</c:v>
                </c:pt>
                <c:pt idx="23" formatCode="General">
                  <c:v>0</c:v>
                </c:pt>
                <c:pt idx="24">
                  <c:v>-3</c:v>
                </c:pt>
                <c:pt idx="25">
                  <c:v>-2</c:v>
                </c:pt>
                <c:pt idx="26">
                  <c:v>-3</c:v>
                </c:pt>
                <c:pt idx="27" formatCode="General">
                  <c:v>0</c:v>
                </c:pt>
                <c:pt idx="28">
                  <c:v>-4</c:v>
                </c:pt>
                <c:pt idx="29">
                  <c:v>9</c:v>
                </c:pt>
                <c:pt idx="30">
                  <c:v>-4</c:v>
                </c:pt>
                <c:pt idx="31">
                  <c:v>-15</c:v>
                </c:pt>
                <c:pt idx="32">
                  <c:v>-1</c:v>
                </c:pt>
                <c:pt idx="33" formatCode="General">
                  <c:v>0</c:v>
                </c:pt>
                <c:pt idx="34" formatCode="General">
                  <c:v>2</c:v>
                </c:pt>
                <c:pt idx="35">
                  <c:v>-2</c:v>
                </c:pt>
                <c:pt idx="36">
                  <c:v>0</c:v>
                </c:pt>
                <c:pt idx="37">
                  <c:v>-3</c:v>
                </c:pt>
                <c:pt idx="38">
                  <c:v>-1</c:v>
                </c:pt>
                <c:pt idx="39">
                  <c:v>-1</c:v>
                </c:pt>
                <c:pt idx="40">
                  <c:v>15</c:v>
                </c:pt>
                <c:pt idx="41">
                  <c:v>5</c:v>
                </c:pt>
                <c:pt idx="42">
                  <c:v>7</c:v>
                </c:pt>
                <c:pt idx="43">
                  <c:v>4</c:v>
                </c:pt>
                <c:pt idx="44">
                  <c:v>-11</c:v>
                </c:pt>
                <c:pt idx="45">
                  <c:v>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58-49DF-97CB-CE8AC1C58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306496"/>
        <c:axId val="373308032"/>
      </c:lineChart>
      <c:catAx>
        <c:axId val="37330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373308032"/>
        <c:crosses val="autoZero"/>
        <c:auto val="1"/>
        <c:lblAlgn val="ctr"/>
        <c:lblOffset val="100"/>
        <c:tickLblSkip val="5"/>
        <c:noMultiLvlLbl val="0"/>
      </c:catAx>
      <c:valAx>
        <c:axId val="37330803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FI" sz="800" b="0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373306496"/>
        <c:crosses val="autoZero"/>
        <c:crossBetween val="between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9679111986001749"/>
          <c:y val="0.49044072615923012"/>
          <c:w val="0.19209776902887141"/>
          <c:h val="0.256178915135608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Antal födda och avlidna i Sund,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3259714486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Sund!$C$3</c:f>
              <c:strCache>
                <c:ptCount val="1"/>
                <c:pt idx="0">
                  <c:v>Avlidna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Sund!$A$4:$A$49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Sund!$C$4:$C$49</c:f>
              <c:numCache>
                <c:formatCode>General</c:formatCode>
                <c:ptCount val="46"/>
                <c:pt idx="0" formatCode="#,##0">
                  <c:v>17</c:v>
                </c:pt>
                <c:pt idx="1">
                  <c:v>12</c:v>
                </c:pt>
                <c:pt idx="2">
                  <c:v>12</c:v>
                </c:pt>
                <c:pt idx="3">
                  <c:v>15</c:v>
                </c:pt>
                <c:pt idx="4">
                  <c:v>14</c:v>
                </c:pt>
                <c:pt idx="5">
                  <c:v>14</c:v>
                </c:pt>
                <c:pt idx="6">
                  <c:v>11</c:v>
                </c:pt>
                <c:pt idx="7">
                  <c:v>6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15</c:v>
                </c:pt>
                <c:pt idx="12">
                  <c:v>21</c:v>
                </c:pt>
                <c:pt idx="13">
                  <c:v>15</c:v>
                </c:pt>
                <c:pt idx="14">
                  <c:v>14</c:v>
                </c:pt>
                <c:pt idx="15">
                  <c:v>11</c:v>
                </c:pt>
                <c:pt idx="16">
                  <c:v>16</c:v>
                </c:pt>
                <c:pt idx="17">
                  <c:v>10</c:v>
                </c:pt>
                <c:pt idx="18">
                  <c:v>17</c:v>
                </c:pt>
                <c:pt idx="19">
                  <c:v>14</c:v>
                </c:pt>
                <c:pt idx="20">
                  <c:v>12</c:v>
                </c:pt>
                <c:pt idx="21">
                  <c:v>6</c:v>
                </c:pt>
                <c:pt idx="22">
                  <c:v>13</c:v>
                </c:pt>
                <c:pt idx="23">
                  <c:v>16</c:v>
                </c:pt>
                <c:pt idx="24">
                  <c:v>9</c:v>
                </c:pt>
                <c:pt idx="25">
                  <c:v>12</c:v>
                </c:pt>
                <c:pt idx="26">
                  <c:v>12</c:v>
                </c:pt>
                <c:pt idx="27">
                  <c:v>4</c:v>
                </c:pt>
                <c:pt idx="28">
                  <c:v>10</c:v>
                </c:pt>
                <c:pt idx="29">
                  <c:v>9</c:v>
                </c:pt>
                <c:pt idx="30">
                  <c:v>10</c:v>
                </c:pt>
                <c:pt idx="31">
                  <c:v>9</c:v>
                </c:pt>
                <c:pt idx="32">
                  <c:v>17</c:v>
                </c:pt>
                <c:pt idx="33">
                  <c:v>12</c:v>
                </c:pt>
                <c:pt idx="34">
                  <c:v>8</c:v>
                </c:pt>
                <c:pt idx="35" formatCode="#,##0">
                  <c:v>13</c:v>
                </c:pt>
                <c:pt idx="36" formatCode="#,##0">
                  <c:v>14</c:v>
                </c:pt>
                <c:pt idx="37" formatCode="#,##0">
                  <c:v>7</c:v>
                </c:pt>
                <c:pt idx="38" formatCode="#,##0">
                  <c:v>12</c:v>
                </c:pt>
                <c:pt idx="39" formatCode="#,##0">
                  <c:v>9</c:v>
                </c:pt>
                <c:pt idx="40" formatCode="#,##0">
                  <c:v>16</c:v>
                </c:pt>
                <c:pt idx="41" formatCode="#,##0">
                  <c:v>13</c:v>
                </c:pt>
                <c:pt idx="42" formatCode="#,##0">
                  <c:v>13</c:v>
                </c:pt>
                <c:pt idx="43" formatCode="#,##0">
                  <c:v>13</c:v>
                </c:pt>
                <c:pt idx="44" formatCode="#,##0">
                  <c:v>7</c:v>
                </c:pt>
                <c:pt idx="45" formatCode="#,##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7-43B4-902B-CBBD110FE281}"/>
            </c:ext>
          </c:extLst>
        </c:ser>
        <c:ser>
          <c:idx val="1"/>
          <c:order val="1"/>
          <c:tx>
            <c:strRef>
              <c:f>Sund!$B$3</c:f>
              <c:strCache>
                <c:ptCount val="1"/>
                <c:pt idx="0">
                  <c:v>Födda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Sund!$A$4:$A$49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Sund!$B$4:$B$49</c:f>
              <c:numCache>
                <c:formatCode>General</c:formatCode>
                <c:ptCount val="46"/>
                <c:pt idx="0">
                  <c:v>7</c:v>
                </c:pt>
                <c:pt idx="1">
                  <c:v>7</c:v>
                </c:pt>
                <c:pt idx="2">
                  <c:v>5</c:v>
                </c:pt>
                <c:pt idx="3">
                  <c:v>9</c:v>
                </c:pt>
                <c:pt idx="4">
                  <c:v>6</c:v>
                </c:pt>
                <c:pt idx="5">
                  <c:v>3</c:v>
                </c:pt>
                <c:pt idx="6">
                  <c:v>7</c:v>
                </c:pt>
                <c:pt idx="7">
                  <c:v>7</c:v>
                </c:pt>
                <c:pt idx="8">
                  <c:v>15</c:v>
                </c:pt>
                <c:pt idx="9">
                  <c:v>12</c:v>
                </c:pt>
                <c:pt idx="10">
                  <c:v>14</c:v>
                </c:pt>
                <c:pt idx="11">
                  <c:v>16</c:v>
                </c:pt>
                <c:pt idx="12">
                  <c:v>11</c:v>
                </c:pt>
                <c:pt idx="13">
                  <c:v>6</c:v>
                </c:pt>
                <c:pt idx="14">
                  <c:v>14</c:v>
                </c:pt>
                <c:pt idx="15">
                  <c:v>19</c:v>
                </c:pt>
                <c:pt idx="16">
                  <c:v>8</c:v>
                </c:pt>
                <c:pt idx="17">
                  <c:v>14</c:v>
                </c:pt>
                <c:pt idx="18">
                  <c:v>11</c:v>
                </c:pt>
                <c:pt idx="19">
                  <c:v>11</c:v>
                </c:pt>
                <c:pt idx="20">
                  <c:v>12</c:v>
                </c:pt>
                <c:pt idx="21">
                  <c:v>5</c:v>
                </c:pt>
                <c:pt idx="22">
                  <c:v>7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15</c:v>
                </c:pt>
                <c:pt idx="27">
                  <c:v>17</c:v>
                </c:pt>
                <c:pt idx="28">
                  <c:v>4</c:v>
                </c:pt>
                <c:pt idx="29">
                  <c:v>10</c:v>
                </c:pt>
                <c:pt idx="30">
                  <c:v>3</c:v>
                </c:pt>
                <c:pt idx="31">
                  <c:v>8</c:v>
                </c:pt>
                <c:pt idx="32">
                  <c:v>8</c:v>
                </c:pt>
                <c:pt idx="33">
                  <c:v>8</c:v>
                </c:pt>
                <c:pt idx="34">
                  <c:v>9</c:v>
                </c:pt>
                <c:pt idx="35" formatCode="#,##0">
                  <c:v>7</c:v>
                </c:pt>
                <c:pt idx="36" formatCode="#,##0">
                  <c:v>8</c:v>
                </c:pt>
                <c:pt idx="37" formatCode="#,##0">
                  <c:v>1</c:v>
                </c:pt>
                <c:pt idx="38" formatCode="#,##0">
                  <c:v>10</c:v>
                </c:pt>
                <c:pt idx="39" formatCode="#,##0">
                  <c:v>6</c:v>
                </c:pt>
                <c:pt idx="40" formatCode="#,##0">
                  <c:v>9</c:v>
                </c:pt>
                <c:pt idx="41" formatCode="#,##0">
                  <c:v>9</c:v>
                </c:pt>
                <c:pt idx="42" formatCode="#,##0">
                  <c:v>9</c:v>
                </c:pt>
                <c:pt idx="43" formatCode="#,##0">
                  <c:v>6</c:v>
                </c:pt>
                <c:pt idx="44" formatCode="#,##0">
                  <c:v>10</c:v>
                </c:pt>
                <c:pt idx="45" formatCode="#,##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97-43B4-902B-CBBD110FE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395840"/>
        <c:axId val="373397376"/>
      </c:lineChart>
      <c:catAx>
        <c:axId val="3733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3397376"/>
        <c:crosses val="autoZero"/>
        <c:auto val="1"/>
        <c:lblAlgn val="ctr"/>
        <c:lblOffset val="100"/>
        <c:tickLblSkip val="5"/>
        <c:noMultiLvlLbl val="0"/>
      </c:catAx>
      <c:valAx>
        <c:axId val="37339737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41562182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3395840"/>
        <c:crosses val="autoZero"/>
        <c:crossBetween val="between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0790223097112857"/>
          <c:y val="0.44846772202255208"/>
          <c:w val="0.15043110236220469"/>
          <c:h val="0.312153785654841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Antal födda och avlidna i Brändö,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Brändö!$C$3</c:f>
              <c:strCache>
                <c:ptCount val="1"/>
                <c:pt idx="0">
                  <c:v>Avlidna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Brändö!$A$4:$A$49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Brändö!$C$4:$C$49</c:f>
              <c:numCache>
                <c:formatCode>#,##0</c:formatCode>
                <c:ptCount val="46"/>
                <c:pt idx="0">
                  <c:v>7</c:v>
                </c:pt>
                <c:pt idx="1">
                  <c:v>5</c:v>
                </c:pt>
                <c:pt idx="2">
                  <c:v>11</c:v>
                </c:pt>
                <c:pt idx="3">
                  <c:v>13</c:v>
                </c:pt>
                <c:pt idx="4">
                  <c:v>8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9</c:v>
                </c:pt>
                <c:pt idx="9">
                  <c:v>17</c:v>
                </c:pt>
                <c:pt idx="10">
                  <c:v>5</c:v>
                </c:pt>
                <c:pt idx="11">
                  <c:v>2</c:v>
                </c:pt>
                <c:pt idx="12">
                  <c:v>9</c:v>
                </c:pt>
                <c:pt idx="13">
                  <c:v>8</c:v>
                </c:pt>
                <c:pt idx="14">
                  <c:v>8</c:v>
                </c:pt>
                <c:pt idx="15">
                  <c:v>6</c:v>
                </c:pt>
                <c:pt idx="16">
                  <c:v>9</c:v>
                </c:pt>
                <c:pt idx="17">
                  <c:v>9</c:v>
                </c:pt>
                <c:pt idx="18">
                  <c:v>8</c:v>
                </c:pt>
                <c:pt idx="19">
                  <c:v>10</c:v>
                </c:pt>
                <c:pt idx="20">
                  <c:v>11</c:v>
                </c:pt>
                <c:pt idx="21">
                  <c:v>9</c:v>
                </c:pt>
                <c:pt idx="22">
                  <c:v>9</c:v>
                </c:pt>
                <c:pt idx="23">
                  <c:v>5</c:v>
                </c:pt>
                <c:pt idx="24">
                  <c:v>6</c:v>
                </c:pt>
                <c:pt idx="25">
                  <c:v>7</c:v>
                </c:pt>
                <c:pt idx="26">
                  <c:v>9</c:v>
                </c:pt>
                <c:pt idx="27">
                  <c:v>10</c:v>
                </c:pt>
                <c:pt idx="28">
                  <c:v>7</c:v>
                </c:pt>
                <c:pt idx="29">
                  <c:v>7</c:v>
                </c:pt>
                <c:pt idx="30">
                  <c:v>8</c:v>
                </c:pt>
                <c:pt idx="31">
                  <c:v>7</c:v>
                </c:pt>
                <c:pt idx="32">
                  <c:v>7</c:v>
                </c:pt>
                <c:pt idx="33">
                  <c:v>4</c:v>
                </c:pt>
                <c:pt idx="34">
                  <c:v>7</c:v>
                </c:pt>
                <c:pt idx="35">
                  <c:v>9</c:v>
                </c:pt>
                <c:pt idx="36">
                  <c:v>4</c:v>
                </c:pt>
                <c:pt idx="37">
                  <c:v>5</c:v>
                </c:pt>
                <c:pt idx="38">
                  <c:v>7</c:v>
                </c:pt>
                <c:pt idx="39">
                  <c:v>3</c:v>
                </c:pt>
                <c:pt idx="40">
                  <c:v>7</c:v>
                </c:pt>
                <c:pt idx="41">
                  <c:v>6</c:v>
                </c:pt>
                <c:pt idx="42">
                  <c:v>9</c:v>
                </c:pt>
                <c:pt idx="43">
                  <c:v>6</c:v>
                </c:pt>
                <c:pt idx="44">
                  <c:v>10</c:v>
                </c:pt>
                <c:pt idx="4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4-477D-B098-9F7023A62B8E}"/>
            </c:ext>
          </c:extLst>
        </c:ser>
        <c:ser>
          <c:idx val="1"/>
          <c:order val="1"/>
          <c:tx>
            <c:strRef>
              <c:f>Brändö!$B$3</c:f>
              <c:strCache>
                <c:ptCount val="1"/>
                <c:pt idx="0">
                  <c:v>Födda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Brändö!$A$4:$A$49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Brändö!$B$4:$B$49</c:f>
              <c:numCache>
                <c:formatCode>#,##0</c:formatCode>
                <c:ptCount val="46"/>
                <c:pt idx="0">
                  <c:v>3</c:v>
                </c:pt>
                <c:pt idx="1">
                  <c:v>4</c:v>
                </c:pt>
                <c:pt idx="2">
                  <c:v>6</c:v>
                </c:pt>
                <c:pt idx="3">
                  <c:v>3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5</c:v>
                </c:pt>
                <c:pt idx="8">
                  <c:v>5</c:v>
                </c:pt>
                <c:pt idx="9">
                  <c:v>8</c:v>
                </c:pt>
                <c:pt idx="10">
                  <c:v>9</c:v>
                </c:pt>
                <c:pt idx="11">
                  <c:v>9</c:v>
                </c:pt>
                <c:pt idx="12">
                  <c:v>11</c:v>
                </c:pt>
                <c:pt idx="13">
                  <c:v>4</c:v>
                </c:pt>
                <c:pt idx="14">
                  <c:v>4</c:v>
                </c:pt>
                <c:pt idx="15">
                  <c:v>11</c:v>
                </c:pt>
                <c:pt idx="16">
                  <c:v>6</c:v>
                </c:pt>
                <c:pt idx="17">
                  <c:v>6</c:v>
                </c:pt>
                <c:pt idx="18">
                  <c:v>5</c:v>
                </c:pt>
                <c:pt idx="19">
                  <c:v>5</c:v>
                </c:pt>
                <c:pt idx="20">
                  <c:v>4</c:v>
                </c:pt>
                <c:pt idx="21">
                  <c:v>4</c:v>
                </c:pt>
                <c:pt idx="22">
                  <c:v>2</c:v>
                </c:pt>
                <c:pt idx="23">
                  <c:v>6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2</c:v>
                </c:pt>
                <c:pt idx="28">
                  <c:v>2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2</c:v>
                </c:pt>
                <c:pt idx="34">
                  <c:v>4</c:v>
                </c:pt>
                <c:pt idx="35">
                  <c:v>2</c:v>
                </c:pt>
                <c:pt idx="36">
                  <c:v>1</c:v>
                </c:pt>
                <c:pt idx="37">
                  <c:v>2</c:v>
                </c:pt>
                <c:pt idx="38">
                  <c:v>1</c:v>
                </c:pt>
                <c:pt idx="39">
                  <c:v>1</c:v>
                </c:pt>
                <c:pt idx="40">
                  <c:v>4</c:v>
                </c:pt>
                <c:pt idx="41">
                  <c:v>1</c:v>
                </c:pt>
                <c:pt idx="42">
                  <c:v>1</c:v>
                </c:pt>
                <c:pt idx="43">
                  <c:v>5</c:v>
                </c:pt>
                <c:pt idx="44">
                  <c:v>1</c:v>
                </c:pt>
                <c:pt idx="4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74-477D-B098-9F7023A62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3960576"/>
        <c:axId val="363974656"/>
      </c:lineChart>
      <c:catAx>
        <c:axId val="36396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3974656"/>
        <c:crosses val="autoZero"/>
        <c:auto val="1"/>
        <c:lblAlgn val="ctr"/>
        <c:lblOffset val="100"/>
        <c:tickLblSkip val="5"/>
        <c:noMultiLvlLbl val="0"/>
      </c:catAx>
      <c:valAx>
        <c:axId val="3639746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3960576"/>
        <c:crosses val="autoZero"/>
        <c:crossBetween val="between"/>
        <c:majorUnit val="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9679111986001749"/>
          <c:y val="0.40247776319626716"/>
          <c:w val="0.15043110236220469"/>
          <c:h val="0.543215952172644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Födelsenetto och flyttningsnetto i Sund,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1"/>
          <c:order val="0"/>
          <c:tx>
            <c:strRef>
              <c:f>Sund!$E$3</c:f>
              <c:strCache>
                <c:ptCount val="1"/>
                <c:pt idx="0">
                  <c:v>Flyttnings- netto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Sund!$A$4:$A$49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Sund!$E$4:$E$49</c:f>
              <c:numCache>
                <c:formatCode>#,##0</c:formatCode>
                <c:ptCount val="46"/>
                <c:pt idx="0" formatCode="General">
                  <c:v>5</c:v>
                </c:pt>
                <c:pt idx="1">
                  <c:v>7</c:v>
                </c:pt>
                <c:pt idx="2">
                  <c:v>18</c:v>
                </c:pt>
                <c:pt idx="3">
                  <c:v>11</c:v>
                </c:pt>
                <c:pt idx="4">
                  <c:v>-1</c:v>
                </c:pt>
                <c:pt idx="5">
                  <c:v>-4</c:v>
                </c:pt>
                <c:pt idx="6">
                  <c:v>-3</c:v>
                </c:pt>
                <c:pt idx="7">
                  <c:v>14</c:v>
                </c:pt>
                <c:pt idx="8">
                  <c:v>11</c:v>
                </c:pt>
                <c:pt idx="9">
                  <c:v>1</c:v>
                </c:pt>
                <c:pt idx="10">
                  <c:v>10</c:v>
                </c:pt>
                <c:pt idx="11">
                  <c:v>7</c:v>
                </c:pt>
                <c:pt idx="12" formatCode="General">
                  <c:v>3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-1</c:v>
                </c:pt>
                <c:pt idx="17">
                  <c:v>22</c:v>
                </c:pt>
                <c:pt idx="18">
                  <c:v>-6</c:v>
                </c:pt>
                <c:pt idx="19">
                  <c:v>27</c:v>
                </c:pt>
                <c:pt idx="20" formatCode="General">
                  <c:v>10</c:v>
                </c:pt>
                <c:pt idx="21" formatCode="General">
                  <c:v>1</c:v>
                </c:pt>
                <c:pt idx="22">
                  <c:v>22</c:v>
                </c:pt>
                <c:pt idx="23" formatCode="General">
                  <c:v>16</c:v>
                </c:pt>
                <c:pt idx="24">
                  <c:v>-16</c:v>
                </c:pt>
                <c:pt idx="25">
                  <c:v>8</c:v>
                </c:pt>
                <c:pt idx="26" formatCode="General">
                  <c:v>0</c:v>
                </c:pt>
                <c:pt idx="27" formatCode="General">
                  <c:v>6</c:v>
                </c:pt>
                <c:pt idx="28">
                  <c:v>-14</c:v>
                </c:pt>
                <c:pt idx="29">
                  <c:v>2</c:v>
                </c:pt>
                <c:pt idx="30">
                  <c:v>-6</c:v>
                </c:pt>
                <c:pt idx="31">
                  <c:v>16</c:v>
                </c:pt>
                <c:pt idx="32">
                  <c:v>14</c:v>
                </c:pt>
                <c:pt idx="33" formatCode="General">
                  <c:v>-2</c:v>
                </c:pt>
                <c:pt idx="34" formatCode="General">
                  <c:v>6</c:v>
                </c:pt>
                <c:pt idx="35">
                  <c:v>5</c:v>
                </c:pt>
                <c:pt idx="36">
                  <c:v>-19</c:v>
                </c:pt>
                <c:pt idx="37">
                  <c:v>30</c:v>
                </c:pt>
                <c:pt idx="38">
                  <c:v>1</c:v>
                </c:pt>
                <c:pt idx="39">
                  <c:v>0</c:v>
                </c:pt>
                <c:pt idx="40">
                  <c:v>-9</c:v>
                </c:pt>
                <c:pt idx="41">
                  <c:v>16</c:v>
                </c:pt>
                <c:pt idx="42">
                  <c:v>-13</c:v>
                </c:pt>
                <c:pt idx="43">
                  <c:v>2</c:v>
                </c:pt>
                <c:pt idx="44">
                  <c:v>3</c:v>
                </c:pt>
                <c:pt idx="45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E-4BE1-B96F-2E3E1089486E}"/>
            </c:ext>
          </c:extLst>
        </c:ser>
        <c:ser>
          <c:idx val="0"/>
          <c:order val="1"/>
          <c:tx>
            <c:strRef>
              <c:f>Sund!$D$3</c:f>
              <c:strCache>
                <c:ptCount val="1"/>
                <c:pt idx="0">
                  <c:v>Födelse- netto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Sund!$A$4:$A$49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Sund!$D$4:$D$49</c:f>
              <c:numCache>
                <c:formatCode>#,##0</c:formatCode>
                <c:ptCount val="46"/>
                <c:pt idx="0" formatCode="General">
                  <c:v>-10</c:v>
                </c:pt>
                <c:pt idx="1">
                  <c:v>-5</c:v>
                </c:pt>
                <c:pt idx="2">
                  <c:v>-7</c:v>
                </c:pt>
                <c:pt idx="3">
                  <c:v>-6</c:v>
                </c:pt>
                <c:pt idx="4" formatCode="General">
                  <c:v>-8</c:v>
                </c:pt>
                <c:pt idx="5" formatCode="General">
                  <c:v>-11</c:v>
                </c:pt>
                <c:pt idx="6" formatCode="General">
                  <c:v>-4</c:v>
                </c:pt>
                <c:pt idx="7" formatCode="General">
                  <c:v>1</c:v>
                </c:pt>
                <c:pt idx="8" formatCode="General">
                  <c:v>2</c:v>
                </c:pt>
                <c:pt idx="9" formatCode="General">
                  <c:v>-2</c:v>
                </c:pt>
                <c:pt idx="10" formatCode="General">
                  <c:v>-1</c:v>
                </c:pt>
                <c:pt idx="11" formatCode="General">
                  <c:v>1</c:v>
                </c:pt>
                <c:pt idx="12" formatCode="General">
                  <c:v>-10</c:v>
                </c:pt>
                <c:pt idx="13" formatCode="General">
                  <c:v>-9</c:v>
                </c:pt>
                <c:pt idx="14" formatCode="General">
                  <c:v>0</c:v>
                </c:pt>
                <c:pt idx="15" formatCode="General">
                  <c:v>8</c:v>
                </c:pt>
                <c:pt idx="16" formatCode="General">
                  <c:v>-8</c:v>
                </c:pt>
                <c:pt idx="17" formatCode="General">
                  <c:v>4</c:v>
                </c:pt>
                <c:pt idx="18" formatCode="General">
                  <c:v>-6</c:v>
                </c:pt>
                <c:pt idx="19" formatCode="General">
                  <c:v>-3</c:v>
                </c:pt>
                <c:pt idx="20" formatCode="General">
                  <c:v>0</c:v>
                </c:pt>
                <c:pt idx="21" formatCode="General">
                  <c:v>-1</c:v>
                </c:pt>
                <c:pt idx="22" formatCode="General">
                  <c:v>-6</c:v>
                </c:pt>
                <c:pt idx="23" formatCode="General">
                  <c:v>-7</c:v>
                </c:pt>
                <c:pt idx="24" formatCode="General">
                  <c:v>0</c:v>
                </c:pt>
                <c:pt idx="25" formatCode="General">
                  <c:v>-3</c:v>
                </c:pt>
                <c:pt idx="26" formatCode="General">
                  <c:v>3</c:v>
                </c:pt>
                <c:pt idx="27" formatCode="General">
                  <c:v>13</c:v>
                </c:pt>
                <c:pt idx="28" formatCode="General">
                  <c:v>-6</c:v>
                </c:pt>
                <c:pt idx="29" formatCode="General">
                  <c:v>1</c:v>
                </c:pt>
                <c:pt idx="30" formatCode="General">
                  <c:v>-7</c:v>
                </c:pt>
                <c:pt idx="31" formatCode="General">
                  <c:v>-1</c:v>
                </c:pt>
                <c:pt idx="32" formatCode="General">
                  <c:v>-9</c:v>
                </c:pt>
                <c:pt idx="33">
                  <c:v>-4</c:v>
                </c:pt>
                <c:pt idx="34">
                  <c:v>1</c:v>
                </c:pt>
                <c:pt idx="35">
                  <c:v>-6</c:v>
                </c:pt>
                <c:pt idx="36">
                  <c:v>-6</c:v>
                </c:pt>
                <c:pt idx="37">
                  <c:v>-6</c:v>
                </c:pt>
                <c:pt idx="38">
                  <c:v>-2</c:v>
                </c:pt>
                <c:pt idx="39">
                  <c:v>-3</c:v>
                </c:pt>
                <c:pt idx="40">
                  <c:v>-7</c:v>
                </c:pt>
                <c:pt idx="41">
                  <c:v>-4</c:v>
                </c:pt>
                <c:pt idx="42">
                  <c:v>-4</c:v>
                </c:pt>
                <c:pt idx="43">
                  <c:v>-7</c:v>
                </c:pt>
                <c:pt idx="44">
                  <c:v>3</c:v>
                </c:pt>
                <c:pt idx="45">
                  <c:v>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E-4BE1-B96F-2E3E10894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411200"/>
        <c:axId val="372847744"/>
      </c:lineChart>
      <c:catAx>
        <c:axId val="37341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2847744"/>
        <c:crosses val="autoZero"/>
        <c:auto val="1"/>
        <c:lblAlgn val="ctr"/>
        <c:lblOffset val="100"/>
        <c:tickLblSkip val="5"/>
        <c:noMultiLvlLbl val="0"/>
      </c:catAx>
      <c:valAx>
        <c:axId val="37284774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3411200"/>
        <c:crosses val="autoZero"/>
        <c:crossBetween val="between"/>
        <c:majorUnit val="1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8568000874890653"/>
          <c:y val="0.40247776319626716"/>
          <c:w val="0.18376443569553813"/>
          <c:h val="0.297845581802274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Antal födda och avlidna i Vårdö,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8.6596675415573053E-3"/>
          <c:y val="2.3148325971448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Vårdö!$C$3</c:f>
              <c:strCache>
                <c:ptCount val="1"/>
                <c:pt idx="0">
                  <c:v>Avlidna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Vårdö!$A$4:$A$49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Vårdö!$C$4:$C$49</c:f>
              <c:numCache>
                <c:formatCode>General</c:formatCode>
                <c:ptCount val="46"/>
                <c:pt idx="0" formatCode="#,##0">
                  <c:v>7</c:v>
                </c:pt>
                <c:pt idx="1">
                  <c:v>3</c:v>
                </c:pt>
                <c:pt idx="2">
                  <c:v>8</c:v>
                </c:pt>
                <c:pt idx="3">
                  <c:v>5</c:v>
                </c:pt>
                <c:pt idx="4">
                  <c:v>4</c:v>
                </c:pt>
                <c:pt idx="5">
                  <c:v>8</c:v>
                </c:pt>
                <c:pt idx="6">
                  <c:v>6</c:v>
                </c:pt>
                <c:pt idx="7">
                  <c:v>6</c:v>
                </c:pt>
                <c:pt idx="8">
                  <c:v>7</c:v>
                </c:pt>
                <c:pt idx="9">
                  <c:v>7</c:v>
                </c:pt>
                <c:pt idx="10">
                  <c:v>10</c:v>
                </c:pt>
                <c:pt idx="11">
                  <c:v>4</c:v>
                </c:pt>
                <c:pt idx="12">
                  <c:v>2</c:v>
                </c:pt>
                <c:pt idx="13">
                  <c:v>7</c:v>
                </c:pt>
                <c:pt idx="14">
                  <c:v>6</c:v>
                </c:pt>
                <c:pt idx="15">
                  <c:v>5</c:v>
                </c:pt>
                <c:pt idx="16">
                  <c:v>7</c:v>
                </c:pt>
                <c:pt idx="17">
                  <c:v>7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5</c:v>
                </c:pt>
                <c:pt idx="22">
                  <c:v>2</c:v>
                </c:pt>
                <c:pt idx="23">
                  <c:v>6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6</c:v>
                </c:pt>
                <c:pt idx="28">
                  <c:v>6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9</c:v>
                </c:pt>
                <c:pt idx="33">
                  <c:v>10</c:v>
                </c:pt>
                <c:pt idx="34" formatCode="#,##0">
                  <c:v>2</c:v>
                </c:pt>
                <c:pt idx="35" formatCode="#,##0">
                  <c:v>7</c:v>
                </c:pt>
                <c:pt idx="36" formatCode="#,##0">
                  <c:v>2</c:v>
                </c:pt>
                <c:pt idx="37" formatCode="#,##0">
                  <c:v>3</c:v>
                </c:pt>
                <c:pt idx="38" formatCode="#,##0">
                  <c:v>8</c:v>
                </c:pt>
                <c:pt idx="39" formatCode="#,##0">
                  <c:v>3</c:v>
                </c:pt>
                <c:pt idx="40" formatCode="#,##0">
                  <c:v>9</c:v>
                </c:pt>
                <c:pt idx="41" formatCode="#,##0">
                  <c:v>6</c:v>
                </c:pt>
                <c:pt idx="42" formatCode="#,##0">
                  <c:v>12</c:v>
                </c:pt>
                <c:pt idx="43" formatCode="#,##0">
                  <c:v>5</c:v>
                </c:pt>
                <c:pt idx="44" formatCode="#,##0">
                  <c:v>2</c:v>
                </c:pt>
                <c:pt idx="45" formatCode="#,##0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2-4A35-83EE-FC9E0E1A1CC5}"/>
            </c:ext>
          </c:extLst>
        </c:ser>
        <c:ser>
          <c:idx val="1"/>
          <c:order val="1"/>
          <c:tx>
            <c:strRef>
              <c:f>Vårdö!$B$3</c:f>
              <c:strCache>
                <c:ptCount val="1"/>
                <c:pt idx="0">
                  <c:v>Födda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Vårdö!$A$4:$A$49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Vårdö!$B$4:$B$49</c:f>
              <c:numCache>
                <c:formatCode>General</c:formatCode>
                <c:ptCount val="46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5</c:v>
                </c:pt>
                <c:pt idx="6">
                  <c:v>7</c:v>
                </c:pt>
                <c:pt idx="7">
                  <c:v>3</c:v>
                </c:pt>
                <c:pt idx="8">
                  <c:v>7</c:v>
                </c:pt>
                <c:pt idx="9">
                  <c:v>3</c:v>
                </c:pt>
                <c:pt idx="10">
                  <c:v>5</c:v>
                </c:pt>
                <c:pt idx="11">
                  <c:v>7</c:v>
                </c:pt>
                <c:pt idx="12">
                  <c:v>2</c:v>
                </c:pt>
                <c:pt idx="13">
                  <c:v>4</c:v>
                </c:pt>
                <c:pt idx="14">
                  <c:v>8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6</c:v>
                </c:pt>
                <c:pt idx="19">
                  <c:v>1</c:v>
                </c:pt>
                <c:pt idx="20">
                  <c:v>4</c:v>
                </c:pt>
                <c:pt idx="21">
                  <c:v>7</c:v>
                </c:pt>
                <c:pt idx="22">
                  <c:v>4</c:v>
                </c:pt>
                <c:pt idx="23">
                  <c:v>4</c:v>
                </c:pt>
                <c:pt idx="24">
                  <c:v>1</c:v>
                </c:pt>
                <c:pt idx="25">
                  <c:v>4</c:v>
                </c:pt>
                <c:pt idx="26">
                  <c:v>5</c:v>
                </c:pt>
                <c:pt idx="27">
                  <c:v>4</c:v>
                </c:pt>
                <c:pt idx="28">
                  <c:v>3</c:v>
                </c:pt>
                <c:pt idx="29">
                  <c:v>3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6</c:v>
                </c:pt>
                <c:pt idx="34" formatCode="#,##0">
                  <c:v>3</c:v>
                </c:pt>
                <c:pt idx="35" formatCode="#,##0">
                  <c:v>1</c:v>
                </c:pt>
                <c:pt idx="36" formatCode="#,##0">
                  <c:v>5</c:v>
                </c:pt>
                <c:pt idx="37" formatCode="#,##0">
                  <c:v>4</c:v>
                </c:pt>
                <c:pt idx="38" formatCode="#,##0">
                  <c:v>8</c:v>
                </c:pt>
                <c:pt idx="39" formatCode="#,##0">
                  <c:v>5</c:v>
                </c:pt>
                <c:pt idx="40" formatCode="#,##0">
                  <c:v>6</c:v>
                </c:pt>
                <c:pt idx="41" formatCode="#,##0">
                  <c:v>7</c:v>
                </c:pt>
                <c:pt idx="42" formatCode="#,##0">
                  <c:v>8</c:v>
                </c:pt>
                <c:pt idx="43" formatCode="#,##0">
                  <c:v>4</c:v>
                </c:pt>
                <c:pt idx="44" formatCode="#,##0">
                  <c:v>3</c:v>
                </c:pt>
                <c:pt idx="45" formatCode="#,##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2-4A35-83EE-FC9E0E1A1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2886144"/>
        <c:axId val="372896128"/>
      </c:lineChart>
      <c:catAx>
        <c:axId val="37288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2896128"/>
        <c:crosses val="autoZero"/>
        <c:auto val="1"/>
        <c:lblAlgn val="ctr"/>
        <c:lblOffset val="100"/>
        <c:tickLblSkip val="5"/>
        <c:noMultiLvlLbl val="0"/>
      </c:catAx>
      <c:valAx>
        <c:axId val="37289612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41562182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2886144"/>
        <c:crosses val="autoZero"/>
        <c:crossBetween val="between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1068000874890644"/>
          <c:y val="0.38807283235936973"/>
          <c:w val="0.15043110236220469"/>
          <c:h val="0.363257153831380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Födelsenetto och flyttningsnetto i Vårdö,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Vårdö!$D$3</c:f>
              <c:strCache>
                <c:ptCount val="1"/>
                <c:pt idx="0">
                  <c:v>Födelse- netto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Vårdö!$A$4:$A$49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Vårdö!$D$4:$D$49</c:f>
              <c:numCache>
                <c:formatCode>#,##0</c:formatCode>
                <c:ptCount val="46"/>
                <c:pt idx="0" formatCode="General">
                  <c:v>-3</c:v>
                </c:pt>
                <c:pt idx="1">
                  <c:v>-3</c:v>
                </c:pt>
                <c:pt idx="2">
                  <c:v>-6</c:v>
                </c:pt>
                <c:pt idx="3">
                  <c:v>-4</c:v>
                </c:pt>
                <c:pt idx="4" formatCode="General">
                  <c:v>-1</c:v>
                </c:pt>
                <c:pt idx="5" formatCode="General">
                  <c:v>-3</c:v>
                </c:pt>
                <c:pt idx="6" formatCode="General">
                  <c:v>1</c:v>
                </c:pt>
                <c:pt idx="7" formatCode="General">
                  <c:v>-3</c:v>
                </c:pt>
                <c:pt idx="8" formatCode="General">
                  <c:v>0</c:v>
                </c:pt>
                <c:pt idx="9" formatCode="General">
                  <c:v>-4</c:v>
                </c:pt>
                <c:pt idx="10" formatCode="General">
                  <c:v>-5</c:v>
                </c:pt>
                <c:pt idx="11" formatCode="General">
                  <c:v>3</c:v>
                </c:pt>
                <c:pt idx="12" formatCode="General">
                  <c:v>0</c:v>
                </c:pt>
                <c:pt idx="13" formatCode="General">
                  <c:v>-3</c:v>
                </c:pt>
                <c:pt idx="14" formatCode="General">
                  <c:v>2</c:v>
                </c:pt>
                <c:pt idx="15" formatCode="General">
                  <c:v>-2</c:v>
                </c:pt>
                <c:pt idx="16" formatCode="General">
                  <c:v>-3</c:v>
                </c:pt>
                <c:pt idx="17" formatCode="General">
                  <c:v>-5</c:v>
                </c:pt>
                <c:pt idx="18" formatCode="General">
                  <c:v>2</c:v>
                </c:pt>
                <c:pt idx="19" formatCode="General">
                  <c:v>-1</c:v>
                </c:pt>
                <c:pt idx="20" formatCode="General">
                  <c:v>2</c:v>
                </c:pt>
                <c:pt idx="21" formatCode="General">
                  <c:v>2</c:v>
                </c:pt>
                <c:pt idx="22" formatCode="General">
                  <c:v>2</c:v>
                </c:pt>
                <c:pt idx="23" formatCode="General">
                  <c:v>-2</c:v>
                </c:pt>
                <c:pt idx="24" formatCode="General">
                  <c:v>-3</c:v>
                </c:pt>
                <c:pt idx="25" formatCode="General">
                  <c:v>0</c:v>
                </c:pt>
                <c:pt idx="26" formatCode="General">
                  <c:v>1</c:v>
                </c:pt>
                <c:pt idx="27" formatCode="General">
                  <c:v>-2</c:v>
                </c:pt>
                <c:pt idx="28" formatCode="General">
                  <c:v>-3</c:v>
                </c:pt>
                <c:pt idx="29" formatCode="General">
                  <c:v>-1</c:v>
                </c:pt>
                <c:pt idx="30" formatCode="General">
                  <c:v>-3</c:v>
                </c:pt>
                <c:pt idx="31" formatCode="General">
                  <c:v>-2</c:v>
                </c:pt>
                <c:pt idx="32" formatCode="General">
                  <c:v>-6</c:v>
                </c:pt>
                <c:pt idx="33">
                  <c:v>-4</c:v>
                </c:pt>
                <c:pt idx="34">
                  <c:v>1</c:v>
                </c:pt>
                <c:pt idx="35">
                  <c:v>-6</c:v>
                </c:pt>
                <c:pt idx="36">
                  <c:v>3</c:v>
                </c:pt>
                <c:pt idx="37">
                  <c:v>1</c:v>
                </c:pt>
                <c:pt idx="38">
                  <c:v>0</c:v>
                </c:pt>
                <c:pt idx="39">
                  <c:v>2</c:v>
                </c:pt>
                <c:pt idx="40">
                  <c:v>-3</c:v>
                </c:pt>
                <c:pt idx="41">
                  <c:v>1</c:v>
                </c:pt>
                <c:pt idx="42">
                  <c:v>-4</c:v>
                </c:pt>
                <c:pt idx="43">
                  <c:v>-1</c:v>
                </c:pt>
                <c:pt idx="44">
                  <c:v>1</c:v>
                </c:pt>
                <c:pt idx="4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2-47AE-A69A-4FDC99A2DE2A}"/>
            </c:ext>
          </c:extLst>
        </c:ser>
        <c:ser>
          <c:idx val="1"/>
          <c:order val="1"/>
          <c:tx>
            <c:strRef>
              <c:f>Vårdö!$E$3</c:f>
              <c:strCache>
                <c:ptCount val="1"/>
                <c:pt idx="0">
                  <c:v>Flyttnings- netto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Vårdö!$A$4:$A$49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Vårdö!$E$4:$E$49</c:f>
              <c:numCache>
                <c:formatCode>General</c:formatCode>
                <c:ptCount val="46"/>
                <c:pt idx="0">
                  <c:v>15</c:v>
                </c:pt>
                <c:pt idx="1">
                  <c:v>0</c:v>
                </c:pt>
                <c:pt idx="2" formatCode="#,##0">
                  <c:v>-3</c:v>
                </c:pt>
                <c:pt idx="3" formatCode="#,##0">
                  <c:v>8</c:v>
                </c:pt>
                <c:pt idx="4" formatCode="#,##0">
                  <c:v>7</c:v>
                </c:pt>
                <c:pt idx="5" formatCode="#,##0">
                  <c:v>-4</c:v>
                </c:pt>
                <c:pt idx="6" formatCode="#,##0">
                  <c:v>1</c:v>
                </c:pt>
                <c:pt idx="7" formatCode="#,##0">
                  <c:v>2</c:v>
                </c:pt>
                <c:pt idx="8" formatCode="#,##0">
                  <c:v>-1</c:v>
                </c:pt>
                <c:pt idx="9" formatCode="#,##0">
                  <c:v>2</c:v>
                </c:pt>
                <c:pt idx="10" formatCode="#,##0">
                  <c:v>9</c:v>
                </c:pt>
                <c:pt idx="11" formatCode="#,##0">
                  <c:v>9</c:v>
                </c:pt>
                <c:pt idx="12">
                  <c:v>-3</c:v>
                </c:pt>
                <c:pt idx="13" formatCode="#,##0">
                  <c:v>-2</c:v>
                </c:pt>
                <c:pt idx="14" formatCode="#,##0">
                  <c:v>11</c:v>
                </c:pt>
                <c:pt idx="15" formatCode="#,##0">
                  <c:v>6</c:v>
                </c:pt>
                <c:pt idx="16" formatCode="#,##0">
                  <c:v>-4</c:v>
                </c:pt>
                <c:pt idx="17" formatCode="#,##0">
                  <c:v>1</c:v>
                </c:pt>
                <c:pt idx="18" formatCode="#,##0">
                  <c:v>3</c:v>
                </c:pt>
                <c:pt idx="19" formatCode="#,##0">
                  <c:v>5</c:v>
                </c:pt>
                <c:pt idx="20">
                  <c:v>5</c:v>
                </c:pt>
                <c:pt idx="21">
                  <c:v>-7</c:v>
                </c:pt>
                <c:pt idx="22" formatCode="#,##0">
                  <c:v>1</c:v>
                </c:pt>
                <c:pt idx="23">
                  <c:v>13</c:v>
                </c:pt>
                <c:pt idx="24" formatCode="#,##0">
                  <c:v>11</c:v>
                </c:pt>
                <c:pt idx="25" formatCode="#,##0">
                  <c:v>1</c:v>
                </c:pt>
                <c:pt idx="26">
                  <c:v>7</c:v>
                </c:pt>
                <c:pt idx="27">
                  <c:v>10</c:v>
                </c:pt>
                <c:pt idx="28" formatCode="#,##0">
                  <c:v>7</c:v>
                </c:pt>
                <c:pt idx="29" formatCode="#,##0">
                  <c:v>-6</c:v>
                </c:pt>
                <c:pt idx="30" formatCode="#,##0">
                  <c:v>10</c:v>
                </c:pt>
                <c:pt idx="31" formatCode="#,##0">
                  <c:v>1</c:v>
                </c:pt>
                <c:pt idx="32" formatCode="#,##0">
                  <c:v>-21</c:v>
                </c:pt>
                <c:pt idx="33">
                  <c:v>15</c:v>
                </c:pt>
                <c:pt idx="34" formatCode="#,##0">
                  <c:v>6</c:v>
                </c:pt>
                <c:pt idx="35" formatCode="#,##0">
                  <c:v>8</c:v>
                </c:pt>
                <c:pt idx="36" formatCode="#,##0">
                  <c:v>-5</c:v>
                </c:pt>
                <c:pt idx="37" formatCode="#,##0">
                  <c:v>-10</c:v>
                </c:pt>
                <c:pt idx="38" formatCode="#,##0">
                  <c:v>17</c:v>
                </c:pt>
                <c:pt idx="39" formatCode="#,##0">
                  <c:v>-3</c:v>
                </c:pt>
                <c:pt idx="40" formatCode="#,##0">
                  <c:v>16</c:v>
                </c:pt>
                <c:pt idx="41" formatCode="#,##0">
                  <c:v>2</c:v>
                </c:pt>
                <c:pt idx="42" formatCode="#,##0">
                  <c:v>-9</c:v>
                </c:pt>
                <c:pt idx="43" formatCode="#,##0">
                  <c:v>22</c:v>
                </c:pt>
                <c:pt idx="44" formatCode="#,##0">
                  <c:v>-14</c:v>
                </c:pt>
                <c:pt idx="45" formatCode="#,##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2-47AE-A69A-4FDC99A2D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425664"/>
        <c:axId val="373427200"/>
      </c:lineChart>
      <c:catAx>
        <c:axId val="37342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3427200"/>
        <c:crosses val="autoZero"/>
        <c:auto val="1"/>
        <c:lblAlgn val="ctr"/>
        <c:lblOffset val="100"/>
        <c:tickLblSkip val="5"/>
        <c:noMultiLvlLbl val="0"/>
      </c:catAx>
      <c:valAx>
        <c:axId val="37342720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3425664"/>
        <c:crosses val="autoZero"/>
        <c:crossBetween val="between"/>
        <c:majorUnit val="1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8568000874890642"/>
          <c:y val="0.49044072615923012"/>
          <c:w val="0.1865422134733159"/>
          <c:h val="0.233030766987459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Antal födda och avlidna i Mariehamn,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3259714486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Mariehamn!$C$3</c:f>
              <c:strCache>
                <c:ptCount val="1"/>
                <c:pt idx="0">
                  <c:v>Avlidna</c:v>
                </c:pt>
              </c:strCache>
            </c:strRef>
          </c:tx>
          <c:spPr>
            <a:ln w="47625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Mariehamn!$A$4:$A$49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Mariehamn!$C$4:$C$49</c:f>
              <c:numCache>
                <c:formatCode>General</c:formatCode>
                <c:ptCount val="46"/>
                <c:pt idx="0" formatCode="#,##0">
                  <c:v>77</c:v>
                </c:pt>
                <c:pt idx="1">
                  <c:v>68</c:v>
                </c:pt>
                <c:pt idx="2">
                  <c:v>80</c:v>
                </c:pt>
                <c:pt idx="3">
                  <c:v>94</c:v>
                </c:pt>
                <c:pt idx="4">
                  <c:v>77</c:v>
                </c:pt>
                <c:pt idx="5">
                  <c:v>77</c:v>
                </c:pt>
                <c:pt idx="6">
                  <c:v>71</c:v>
                </c:pt>
                <c:pt idx="7">
                  <c:v>69</c:v>
                </c:pt>
                <c:pt idx="8">
                  <c:v>81</c:v>
                </c:pt>
                <c:pt idx="9">
                  <c:v>97</c:v>
                </c:pt>
                <c:pt idx="10">
                  <c:v>77</c:v>
                </c:pt>
                <c:pt idx="11">
                  <c:v>93</c:v>
                </c:pt>
                <c:pt idx="12">
                  <c:v>111</c:v>
                </c:pt>
                <c:pt idx="13">
                  <c:v>88</c:v>
                </c:pt>
                <c:pt idx="14">
                  <c:v>85</c:v>
                </c:pt>
                <c:pt idx="15">
                  <c:v>105</c:v>
                </c:pt>
                <c:pt idx="16">
                  <c:v>111</c:v>
                </c:pt>
                <c:pt idx="17">
                  <c:v>96</c:v>
                </c:pt>
                <c:pt idx="18">
                  <c:v>93</c:v>
                </c:pt>
                <c:pt idx="19">
                  <c:v>110</c:v>
                </c:pt>
                <c:pt idx="20">
                  <c:v>92</c:v>
                </c:pt>
                <c:pt idx="21">
                  <c:v>90</c:v>
                </c:pt>
                <c:pt idx="22">
                  <c:v>104</c:v>
                </c:pt>
                <c:pt idx="23">
                  <c:v>102</c:v>
                </c:pt>
                <c:pt idx="24">
                  <c:v>109</c:v>
                </c:pt>
                <c:pt idx="25">
                  <c:v>110</c:v>
                </c:pt>
                <c:pt idx="26">
                  <c:v>91</c:v>
                </c:pt>
                <c:pt idx="27">
                  <c:v>108</c:v>
                </c:pt>
                <c:pt idx="28">
                  <c:v>114</c:v>
                </c:pt>
                <c:pt idx="29">
                  <c:v>101</c:v>
                </c:pt>
                <c:pt idx="30">
                  <c:v>92</c:v>
                </c:pt>
                <c:pt idx="31">
                  <c:v>120</c:v>
                </c:pt>
                <c:pt idx="32">
                  <c:v>124</c:v>
                </c:pt>
                <c:pt idx="33">
                  <c:v>115</c:v>
                </c:pt>
                <c:pt idx="34" formatCode="#,##0">
                  <c:v>104</c:v>
                </c:pt>
                <c:pt idx="35" formatCode="#,##0">
                  <c:v>114</c:v>
                </c:pt>
                <c:pt idx="36" formatCode="#,##0">
                  <c:v>120</c:v>
                </c:pt>
                <c:pt idx="37" formatCode="#,##0">
                  <c:v>96</c:v>
                </c:pt>
                <c:pt idx="38" formatCode="#,##0">
                  <c:v>135</c:v>
                </c:pt>
                <c:pt idx="39" formatCode="#,##0">
                  <c:v>111</c:v>
                </c:pt>
                <c:pt idx="40" formatCode="#,##0">
                  <c:v>107</c:v>
                </c:pt>
                <c:pt idx="41" formatCode="#,##0">
                  <c:v>108</c:v>
                </c:pt>
                <c:pt idx="42" formatCode="#,##0">
                  <c:v>121</c:v>
                </c:pt>
                <c:pt idx="43" formatCode="#,##0">
                  <c:v>113</c:v>
                </c:pt>
                <c:pt idx="44" formatCode="#,##0">
                  <c:v>144</c:v>
                </c:pt>
                <c:pt idx="45" formatCode="#,##0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6B-4CDC-9472-B60198801265}"/>
            </c:ext>
          </c:extLst>
        </c:ser>
        <c:ser>
          <c:idx val="1"/>
          <c:order val="1"/>
          <c:tx>
            <c:strRef>
              <c:f>Mariehamn!$B$3</c:f>
              <c:strCache>
                <c:ptCount val="1"/>
                <c:pt idx="0">
                  <c:v>Födda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Mariehamn!$A$4:$A$49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Mariehamn!$B$4:$B$49</c:f>
              <c:numCache>
                <c:formatCode>General</c:formatCode>
                <c:ptCount val="46"/>
                <c:pt idx="0">
                  <c:v>154</c:v>
                </c:pt>
                <c:pt idx="1">
                  <c:v>130</c:v>
                </c:pt>
                <c:pt idx="2">
                  <c:v>148</c:v>
                </c:pt>
                <c:pt idx="3">
                  <c:v>127</c:v>
                </c:pt>
                <c:pt idx="4">
                  <c:v>135</c:v>
                </c:pt>
                <c:pt idx="5">
                  <c:v>123</c:v>
                </c:pt>
                <c:pt idx="6">
                  <c:v>130</c:v>
                </c:pt>
                <c:pt idx="7">
                  <c:v>123</c:v>
                </c:pt>
                <c:pt idx="8">
                  <c:v>143</c:v>
                </c:pt>
                <c:pt idx="9">
                  <c:v>145</c:v>
                </c:pt>
                <c:pt idx="10">
                  <c:v>156</c:v>
                </c:pt>
                <c:pt idx="11">
                  <c:v>132</c:v>
                </c:pt>
                <c:pt idx="12">
                  <c:v>137</c:v>
                </c:pt>
                <c:pt idx="13">
                  <c:v>138</c:v>
                </c:pt>
                <c:pt idx="14">
                  <c:v>139</c:v>
                </c:pt>
                <c:pt idx="15">
                  <c:v>146</c:v>
                </c:pt>
                <c:pt idx="16">
                  <c:v>115</c:v>
                </c:pt>
                <c:pt idx="17">
                  <c:v>133</c:v>
                </c:pt>
                <c:pt idx="18">
                  <c:v>120</c:v>
                </c:pt>
                <c:pt idx="19">
                  <c:v>134</c:v>
                </c:pt>
                <c:pt idx="20">
                  <c:v>107</c:v>
                </c:pt>
                <c:pt idx="21">
                  <c:v>116</c:v>
                </c:pt>
                <c:pt idx="22">
                  <c:v>113</c:v>
                </c:pt>
                <c:pt idx="23">
                  <c:v>102</c:v>
                </c:pt>
                <c:pt idx="24">
                  <c:v>122</c:v>
                </c:pt>
                <c:pt idx="25">
                  <c:v>94</c:v>
                </c:pt>
                <c:pt idx="26">
                  <c:v>113</c:v>
                </c:pt>
                <c:pt idx="27">
                  <c:v>109</c:v>
                </c:pt>
                <c:pt idx="28">
                  <c:v>121</c:v>
                </c:pt>
                <c:pt idx="29">
                  <c:v>95</c:v>
                </c:pt>
                <c:pt idx="30">
                  <c:v>108</c:v>
                </c:pt>
                <c:pt idx="31">
                  <c:v>110</c:v>
                </c:pt>
                <c:pt idx="32">
                  <c:v>95</c:v>
                </c:pt>
                <c:pt idx="33">
                  <c:v>104</c:v>
                </c:pt>
                <c:pt idx="34" formatCode="#,##0">
                  <c:v>98</c:v>
                </c:pt>
                <c:pt idx="35" formatCode="#,##0">
                  <c:v>97</c:v>
                </c:pt>
                <c:pt idx="36" formatCode="#,##0">
                  <c:v>112</c:v>
                </c:pt>
                <c:pt idx="37" formatCode="#,##0">
                  <c:v>109</c:v>
                </c:pt>
                <c:pt idx="38" formatCode="#,##0">
                  <c:v>80</c:v>
                </c:pt>
                <c:pt idx="39" formatCode="#,##0">
                  <c:v>91</c:v>
                </c:pt>
                <c:pt idx="40" formatCode="#,##0">
                  <c:v>72</c:v>
                </c:pt>
                <c:pt idx="41" formatCode="#,##0">
                  <c:v>83</c:v>
                </c:pt>
                <c:pt idx="42" formatCode="#,##0">
                  <c:v>90</c:v>
                </c:pt>
                <c:pt idx="43" formatCode="#,##0">
                  <c:v>78</c:v>
                </c:pt>
                <c:pt idx="44" formatCode="#,##0">
                  <c:v>80</c:v>
                </c:pt>
                <c:pt idx="45" formatCode="#,##0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6B-4CDC-9472-B60198801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482240"/>
        <c:axId val="373483776"/>
      </c:lineChart>
      <c:catAx>
        <c:axId val="37348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3483776"/>
        <c:crosses val="autoZero"/>
        <c:auto val="1"/>
        <c:lblAlgn val="ctr"/>
        <c:lblOffset val="100"/>
        <c:tickLblSkip val="5"/>
        <c:noMultiLvlLbl val="0"/>
      </c:catAx>
      <c:valAx>
        <c:axId val="373483776"/>
        <c:scaling>
          <c:orientation val="minMax"/>
          <c:max val="16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41562182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3482240"/>
        <c:crosses val="autoZero"/>
        <c:crossBetween val="between"/>
        <c:majorUnit val="4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9956889763779526"/>
          <c:y val="0.19759664188317924"/>
          <c:w val="0.15043110236220469"/>
          <c:h val="0.442235086467850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Födelsenetto och flyttningsnetto i Mariehamn,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Mariehamn!$E$3</c:f>
              <c:strCache>
                <c:ptCount val="1"/>
                <c:pt idx="0">
                  <c:v>Flyttnings- netto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Mariehamn!$A$4:$A$49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Mariehamn!$E$4:$E$49</c:f>
              <c:numCache>
                <c:formatCode>General</c:formatCode>
                <c:ptCount val="46"/>
                <c:pt idx="0">
                  <c:v>-58</c:v>
                </c:pt>
                <c:pt idx="1">
                  <c:v>-5</c:v>
                </c:pt>
                <c:pt idx="2" formatCode="#,##0">
                  <c:v>49</c:v>
                </c:pt>
                <c:pt idx="3" formatCode="#,##0">
                  <c:v>-65</c:v>
                </c:pt>
                <c:pt idx="4" formatCode="#,##0">
                  <c:v>97</c:v>
                </c:pt>
                <c:pt idx="5" formatCode="#,##0">
                  <c:v>-35</c:v>
                </c:pt>
                <c:pt idx="6" formatCode="#,##0">
                  <c:v>-29</c:v>
                </c:pt>
                <c:pt idx="7" formatCode="#,##0">
                  <c:v>58</c:v>
                </c:pt>
                <c:pt idx="8" formatCode="#,##0">
                  <c:v>8</c:v>
                </c:pt>
                <c:pt idx="9" formatCode="#,##0">
                  <c:v>-21</c:v>
                </c:pt>
                <c:pt idx="10" formatCode="#,##0">
                  <c:v>63</c:v>
                </c:pt>
                <c:pt idx="11" formatCode="#,##0">
                  <c:v>-25</c:v>
                </c:pt>
                <c:pt idx="12">
                  <c:v>-7</c:v>
                </c:pt>
                <c:pt idx="13" formatCode="#,##0">
                  <c:v>11</c:v>
                </c:pt>
                <c:pt idx="14" formatCode="#,##0">
                  <c:v>-26</c:v>
                </c:pt>
                <c:pt idx="15" formatCode="#,##0">
                  <c:v>-47</c:v>
                </c:pt>
                <c:pt idx="16" formatCode="#,##0">
                  <c:v>-23</c:v>
                </c:pt>
                <c:pt idx="17" formatCode="#,##0">
                  <c:v>-36</c:v>
                </c:pt>
                <c:pt idx="18" formatCode="#,##0">
                  <c:v>100</c:v>
                </c:pt>
                <c:pt idx="19" formatCode="#,##0">
                  <c:v>-66</c:v>
                </c:pt>
                <c:pt idx="20">
                  <c:v>-11</c:v>
                </c:pt>
                <c:pt idx="21">
                  <c:v>83</c:v>
                </c:pt>
                <c:pt idx="22" formatCode="#,##0">
                  <c:v>15</c:v>
                </c:pt>
                <c:pt idx="23">
                  <c:v>-3</c:v>
                </c:pt>
                <c:pt idx="24" formatCode="#,##0">
                  <c:v>79</c:v>
                </c:pt>
                <c:pt idx="25" formatCode="#,##0">
                  <c:v>79</c:v>
                </c:pt>
                <c:pt idx="26">
                  <c:v>13</c:v>
                </c:pt>
                <c:pt idx="27">
                  <c:v>68</c:v>
                </c:pt>
                <c:pt idx="28" formatCode="#,##0">
                  <c:v>84</c:v>
                </c:pt>
                <c:pt idx="29" formatCode="#,##0">
                  <c:v>123</c:v>
                </c:pt>
                <c:pt idx="30" formatCode="#,##0">
                  <c:v>50</c:v>
                </c:pt>
                <c:pt idx="31" formatCode="#,##0">
                  <c:v>90</c:v>
                </c:pt>
                <c:pt idx="32" formatCode="#,##0">
                  <c:v>113</c:v>
                </c:pt>
                <c:pt idx="33">
                  <c:v>60</c:v>
                </c:pt>
                <c:pt idx="34" formatCode="#,##0">
                  <c:v>100</c:v>
                </c:pt>
                <c:pt idx="35" formatCode="#,##0">
                  <c:v>8</c:v>
                </c:pt>
                <c:pt idx="36" formatCode="#,##0">
                  <c:v>119</c:v>
                </c:pt>
                <c:pt idx="37" formatCode="#,##0">
                  <c:v>123</c:v>
                </c:pt>
                <c:pt idx="38" formatCode="#,##0">
                  <c:v>131</c:v>
                </c:pt>
                <c:pt idx="39" formatCode="#,##0">
                  <c:v>-54</c:v>
                </c:pt>
                <c:pt idx="40" formatCode="#,##0">
                  <c:v>23</c:v>
                </c:pt>
                <c:pt idx="41" formatCode="#,##0">
                  <c:v>58</c:v>
                </c:pt>
                <c:pt idx="42" formatCode="#,##0">
                  <c:v>59</c:v>
                </c:pt>
                <c:pt idx="43" formatCode="#,##0">
                  <c:v>92</c:v>
                </c:pt>
                <c:pt idx="44" formatCode="#,##0">
                  <c:v>134</c:v>
                </c:pt>
                <c:pt idx="45" formatCode="#,##0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43-4825-A72F-96D56926AE19}"/>
            </c:ext>
          </c:extLst>
        </c:ser>
        <c:ser>
          <c:idx val="1"/>
          <c:order val="1"/>
          <c:tx>
            <c:strRef>
              <c:f>Mariehamn!$D$3</c:f>
              <c:strCache>
                <c:ptCount val="1"/>
                <c:pt idx="0">
                  <c:v>Födelse- netto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Mariehamn!$A$4:$A$49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Mariehamn!$D$4:$D$49</c:f>
              <c:numCache>
                <c:formatCode>#,##0</c:formatCode>
                <c:ptCount val="46"/>
                <c:pt idx="0" formatCode="General">
                  <c:v>77</c:v>
                </c:pt>
                <c:pt idx="1">
                  <c:v>62</c:v>
                </c:pt>
                <c:pt idx="2">
                  <c:v>68</c:v>
                </c:pt>
                <c:pt idx="3">
                  <c:v>33</c:v>
                </c:pt>
                <c:pt idx="4" formatCode="General">
                  <c:v>58</c:v>
                </c:pt>
                <c:pt idx="5" formatCode="General">
                  <c:v>46</c:v>
                </c:pt>
                <c:pt idx="6" formatCode="General">
                  <c:v>59</c:v>
                </c:pt>
                <c:pt idx="7" formatCode="General">
                  <c:v>54</c:v>
                </c:pt>
                <c:pt idx="8" formatCode="General">
                  <c:v>62</c:v>
                </c:pt>
                <c:pt idx="9" formatCode="General">
                  <c:v>48</c:v>
                </c:pt>
                <c:pt idx="10" formatCode="General">
                  <c:v>79</c:v>
                </c:pt>
                <c:pt idx="11" formatCode="General">
                  <c:v>39</c:v>
                </c:pt>
                <c:pt idx="12" formatCode="General">
                  <c:v>26</c:v>
                </c:pt>
                <c:pt idx="13" formatCode="General">
                  <c:v>50</c:v>
                </c:pt>
                <c:pt idx="14" formatCode="General">
                  <c:v>54</c:v>
                </c:pt>
                <c:pt idx="15" formatCode="General">
                  <c:v>41</c:v>
                </c:pt>
                <c:pt idx="16" formatCode="General">
                  <c:v>4</c:v>
                </c:pt>
                <c:pt idx="17" formatCode="General">
                  <c:v>37</c:v>
                </c:pt>
                <c:pt idx="18" formatCode="General">
                  <c:v>27</c:v>
                </c:pt>
                <c:pt idx="19" formatCode="General">
                  <c:v>24</c:v>
                </c:pt>
                <c:pt idx="20" formatCode="General">
                  <c:v>15</c:v>
                </c:pt>
                <c:pt idx="21" formatCode="General">
                  <c:v>26</c:v>
                </c:pt>
                <c:pt idx="22" formatCode="General">
                  <c:v>9</c:v>
                </c:pt>
                <c:pt idx="23" formatCode="General">
                  <c:v>0</c:v>
                </c:pt>
                <c:pt idx="24" formatCode="General">
                  <c:v>13</c:v>
                </c:pt>
                <c:pt idx="25" formatCode="General">
                  <c:v>-16</c:v>
                </c:pt>
                <c:pt idx="26" formatCode="General">
                  <c:v>22</c:v>
                </c:pt>
                <c:pt idx="27" formatCode="General">
                  <c:v>1</c:v>
                </c:pt>
                <c:pt idx="28" formatCode="General">
                  <c:v>7</c:v>
                </c:pt>
                <c:pt idx="29" formatCode="General">
                  <c:v>-6</c:v>
                </c:pt>
                <c:pt idx="30" formatCode="General">
                  <c:v>16</c:v>
                </c:pt>
                <c:pt idx="31" formatCode="General">
                  <c:v>-10</c:v>
                </c:pt>
                <c:pt idx="32" formatCode="General">
                  <c:v>-29</c:v>
                </c:pt>
                <c:pt idx="33">
                  <c:v>-11</c:v>
                </c:pt>
                <c:pt idx="34">
                  <c:v>-6</c:v>
                </c:pt>
                <c:pt idx="35">
                  <c:v>-17</c:v>
                </c:pt>
                <c:pt idx="36">
                  <c:v>-8</c:v>
                </c:pt>
                <c:pt idx="37">
                  <c:v>13</c:v>
                </c:pt>
                <c:pt idx="38">
                  <c:v>-55</c:v>
                </c:pt>
                <c:pt idx="39">
                  <c:v>-20</c:v>
                </c:pt>
                <c:pt idx="40">
                  <c:v>-35</c:v>
                </c:pt>
                <c:pt idx="41">
                  <c:v>-25</c:v>
                </c:pt>
                <c:pt idx="42">
                  <c:v>-31</c:v>
                </c:pt>
                <c:pt idx="43">
                  <c:v>-35</c:v>
                </c:pt>
                <c:pt idx="44">
                  <c:v>-64</c:v>
                </c:pt>
                <c:pt idx="45">
                  <c:v>-69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43-4825-A72F-96D56926A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5012736"/>
        <c:axId val="375030912"/>
      </c:lineChart>
      <c:catAx>
        <c:axId val="37501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5030912"/>
        <c:crosses val="autoZero"/>
        <c:auto val="1"/>
        <c:lblAlgn val="ctr"/>
        <c:lblOffset val="100"/>
        <c:tickLblSkip val="5"/>
        <c:noMultiLvlLbl val="0"/>
      </c:catAx>
      <c:valAx>
        <c:axId val="375030912"/>
        <c:scaling>
          <c:orientation val="minMax"/>
          <c:max val="200"/>
          <c:min val="-1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5012736"/>
        <c:crosses val="autoZero"/>
        <c:crossBetween val="between"/>
        <c:majorUnit val="10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8290223097112877"/>
          <c:y val="0.19414442986293379"/>
          <c:w val="0.17820888013998248"/>
          <c:h val="0.782707421988918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Antal födda och avlidna på landsbygden,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8.6596675415573053E-3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Landsbygden!$B$3</c:f>
              <c:strCache>
                <c:ptCount val="1"/>
                <c:pt idx="0">
                  <c:v>Födda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Landsbygden!$A$4:$A$49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Landsbygden!$B$4:$B$49</c:f>
              <c:numCache>
                <c:formatCode>#,##0</c:formatCode>
                <c:ptCount val="46"/>
                <c:pt idx="0">
                  <c:v>125</c:v>
                </c:pt>
                <c:pt idx="1">
                  <c:v>117</c:v>
                </c:pt>
                <c:pt idx="2">
                  <c:v>122</c:v>
                </c:pt>
                <c:pt idx="3">
                  <c:v>134</c:v>
                </c:pt>
                <c:pt idx="4">
                  <c:v>118</c:v>
                </c:pt>
                <c:pt idx="5">
                  <c:v>135</c:v>
                </c:pt>
                <c:pt idx="6">
                  <c:v>112</c:v>
                </c:pt>
                <c:pt idx="7">
                  <c:v>124</c:v>
                </c:pt>
                <c:pt idx="8">
                  <c:v>172</c:v>
                </c:pt>
                <c:pt idx="9">
                  <c:v>151</c:v>
                </c:pt>
                <c:pt idx="10">
                  <c:v>176</c:v>
                </c:pt>
                <c:pt idx="11">
                  <c:v>156</c:v>
                </c:pt>
                <c:pt idx="12">
                  <c:v>165</c:v>
                </c:pt>
                <c:pt idx="13">
                  <c:v>161</c:v>
                </c:pt>
                <c:pt idx="14">
                  <c:v>136</c:v>
                </c:pt>
                <c:pt idx="15">
                  <c:v>169</c:v>
                </c:pt>
                <c:pt idx="16">
                  <c:v>141</c:v>
                </c:pt>
                <c:pt idx="17">
                  <c:v>123</c:v>
                </c:pt>
                <c:pt idx="18">
                  <c:v>170</c:v>
                </c:pt>
                <c:pt idx="19">
                  <c:v>131</c:v>
                </c:pt>
                <c:pt idx="20">
                  <c:v>130</c:v>
                </c:pt>
                <c:pt idx="21">
                  <c:v>140</c:v>
                </c:pt>
                <c:pt idx="22">
                  <c:v>133</c:v>
                </c:pt>
                <c:pt idx="23">
                  <c:v>137</c:v>
                </c:pt>
                <c:pt idx="24">
                  <c:v>147</c:v>
                </c:pt>
                <c:pt idx="25">
                  <c:v>155</c:v>
                </c:pt>
                <c:pt idx="26">
                  <c:v>165</c:v>
                </c:pt>
                <c:pt idx="27">
                  <c:v>164</c:v>
                </c:pt>
                <c:pt idx="28">
                  <c:v>160</c:v>
                </c:pt>
                <c:pt idx="29">
                  <c:v>160</c:v>
                </c:pt>
                <c:pt idx="30">
                  <c:v>169</c:v>
                </c:pt>
                <c:pt idx="31">
                  <c:v>166</c:v>
                </c:pt>
                <c:pt idx="32">
                  <c:v>189</c:v>
                </c:pt>
                <c:pt idx="33">
                  <c:v>169</c:v>
                </c:pt>
                <c:pt idx="34">
                  <c:v>172</c:v>
                </c:pt>
                <c:pt idx="35">
                  <c:v>170</c:v>
                </c:pt>
                <c:pt idx="36">
                  <c:v>166</c:v>
                </c:pt>
                <c:pt idx="37">
                  <c:v>160</c:v>
                </c:pt>
                <c:pt idx="38">
                  <c:v>184</c:v>
                </c:pt>
                <c:pt idx="39">
                  <c:v>158</c:v>
                </c:pt>
                <c:pt idx="40">
                  <c:v>169</c:v>
                </c:pt>
                <c:pt idx="41">
                  <c:v>191</c:v>
                </c:pt>
                <c:pt idx="42">
                  <c:v>141</c:v>
                </c:pt>
                <c:pt idx="43">
                  <c:v>166</c:v>
                </c:pt>
                <c:pt idx="44">
                  <c:v>132</c:v>
                </c:pt>
                <c:pt idx="45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FB-4DA8-BCA3-4451AA9E8E4E}"/>
            </c:ext>
          </c:extLst>
        </c:ser>
        <c:ser>
          <c:idx val="1"/>
          <c:order val="1"/>
          <c:tx>
            <c:strRef>
              <c:f>Landsbygden!$C$3</c:f>
              <c:strCache>
                <c:ptCount val="1"/>
                <c:pt idx="0">
                  <c:v>Avlidna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Landsbygden!$A$4:$A$49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Landsbygden!$C$4:$C$49</c:f>
              <c:numCache>
                <c:formatCode>#,##0</c:formatCode>
                <c:ptCount val="46"/>
                <c:pt idx="0">
                  <c:v>126</c:v>
                </c:pt>
                <c:pt idx="1">
                  <c:v>114</c:v>
                </c:pt>
                <c:pt idx="2">
                  <c:v>93</c:v>
                </c:pt>
                <c:pt idx="3">
                  <c:v>114</c:v>
                </c:pt>
                <c:pt idx="4">
                  <c:v>123</c:v>
                </c:pt>
                <c:pt idx="5">
                  <c:v>122</c:v>
                </c:pt>
                <c:pt idx="6">
                  <c:v>103</c:v>
                </c:pt>
                <c:pt idx="7">
                  <c:v>115</c:v>
                </c:pt>
                <c:pt idx="8">
                  <c:v>98</c:v>
                </c:pt>
                <c:pt idx="9">
                  <c:v>146</c:v>
                </c:pt>
                <c:pt idx="10">
                  <c:v>118</c:v>
                </c:pt>
                <c:pt idx="11">
                  <c:v>124</c:v>
                </c:pt>
                <c:pt idx="12">
                  <c:v>128</c:v>
                </c:pt>
                <c:pt idx="13">
                  <c:v>112</c:v>
                </c:pt>
                <c:pt idx="14">
                  <c:v>130</c:v>
                </c:pt>
                <c:pt idx="15">
                  <c:v>121</c:v>
                </c:pt>
                <c:pt idx="16">
                  <c:v>129</c:v>
                </c:pt>
                <c:pt idx="17">
                  <c:v>115</c:v>
                </c:pt>
                <c:pt idx="18">
                  <c:v>111</c:v>
                </c:pt>
                <c:pt idx="19">
                  <c:v>138</c:v>
                </c:pt>
                <c:pt idx="20">
                  <c:v>121</c:v>
                </c:pt>
                <c:pt idx="21">
                  <c:v>105</c:v>
                </c:pt>
                <c:pt idx="22">
                  <c:v>103</c:v>
                </c:pt>
                <c:pt idx="23">
                  <c:v>135</c:v>
                </c:pt>
                <c:pt idx="24">
                  <c:v>123</c:v>
                </c:pt>
                <c:pt idx="25">
                  <c:v>116</c:v>
                </c:pt>
                <c:pt idx="26">
                  <c:v>129</c:v>
                </c:pt>
                <c:pt idx="27">
                  <c:v>105</c:v>
                </c:pt>
                <c:pt idx="28">
                  <c:v>108</c:v>
                </c:pt>
                <c:pt idx="29">
                  <c:v>116</c:v>
                </c:pt>
                <c:pt idx="30">
                  <c:v>112</c:v>
                </c:pt>
                <c:pt idx="31">
                  <c:v>125</c:v>
                </c:pt>
                <c:pt idx="32">
                  <c:v>158</c:v>
                </c:pt>
                <c:pt idx="33">
                  <c:v>126</c:v>
                </c:pt>
                <c:pt idx="34">
                  <c:v>116</c:v>
                </c:pt>
                <c:pt idx="35">
                  <c:v>131</c:v>
                </c:pt>
                <c:pt idx="36">
                  <c:v>149</c:v>
                </c:pt>
                <c:pt idx="37">
                  <c:v>108</c:v>
                </c:pt>
                <c:pt idx="38">
                  <c:v>103</c:v>
                </c:pt>
                <c:pt idx="39">
                  <c:v>134</c:v>
                </c:pt>
                <c:pt idx="40">
                  <c:v>151</c:v>
                </c:pt>
                <c:pt idx="41">
                  <c:v>122</c:v>
                </c:pt>
                <c:pt idx="42">
                  <c:v>143</c:v>
                </c:pt>
                <c:pt idx="43">
                  <c:v>124</c:v>
                </c:pt>
                <c:pt idx="44">
                  <c:v>137</c:v>
                </c:pt>
                <c:pt idx="45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FB-4DA8-BCA3-4451AA9E8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5106176"/>
        <c:axId val="375120256"/>
      </c:lineChart>
      <c:catAx>
        <c:axId val="37510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5120256"/>
        <c:crosses val="autoZero"/>
        <c:auto val="1"/>
        <c:lblAlgn val="ctr"/>
        <c:lblOffset val="100"/>
        <c:tickLblSkip val="5"/>
        <c:noMultiLvlLbl val="0"/>
      </c:catAx>
      <c:valAx>
        <c:axId val="3751202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5106176"/>
        <c:crosses val="autoZero"/>
        <c:crossBetween val="between"/>
        <c:majorUnit val="5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0234667541557303"/>
          <c:y val="0.34692220764071152"/>
          <c:w val="0.15043110236220469"/>
          <c:h val="0.265438174394867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Födelsenetto och flyttningsnetto på landsbygden,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Landsbygden!$E$3</c:f>
              <c:strCache>
                <c:ptCount val="1"/>
                <c:pt idx="0">
                  <c:v>Flyttnings- netto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Landsbygden!$A$4:$A$49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Landsbygden!$E$4:$E$49</c:f>
              <c:numCache>
                <c:formatCode>#,##0</c:formatCode>
                <c:ptCount val="46"/>
                <c:pt idx="0">
                  <c:v>134</c:v>
                </c:pt>
                <c:pt idx="1">
                  <c:v>160</c:v>
                </c:pt>
                <c:pt idx="2">
                  <c:v>117</c:v>
                </c:pt>
                <c:pt idx="3">
                  <c:v>201</c:v>
                </c:pt>
                <c:pt idx="4">
                  <c:v>16</c:v>
                </c:pt>
                <c:pt idx="5">
                  <c:v>10</c:v>
                </c:pt>
                <c:pt idx="6">
                  <c:v>11</c:v>
                </c:pt>
                <c:pt idx="7">
                  <c:v>29</c:v>
                </c:pt>
                <c:pt idx="8">
                  <c:v>84</c:v>
                </c:pt>
                <c:pt idx="9">
                  <c:v>112</c:v>
                </c:pt>
                <c:pt idx="10">
                  <c:v>147</c:v>
                </c:pt>
                <c:pt idx="11">
                  <c:v>144</c:v>
                </c:pt>
                <c:pt idx="12">
                  <c:v>100</c:v>
                </c:pt>
                <c:pt idx="13">
                  <c:v>-22</c:v>
                </c:pt>
                <c:pt idx="14">
                  <c:v>-10</c:v>
                </c:pt>
                <c:pt idx="15">
                  <c:v>-4</c:v>
                </c:pt>
                <c:pt idx="16">
                  <c:v>64</c:v>
                </c:pt>
                <c:pt idx="17">
                  <c:v>96</c:v>
                </c:pt>
                <c:pt idx="18">
                  <c:v>65</c:v>
                </c:pt>
                <c:pt idx="19">
                  <c:v>148</c:v>
                </c:pt>
                <c:pt idx="20">
                  <c:v>104</c:v>
                </c:pt>
                <c:pt idx="21">
                  <c:v>109</c:v>
                </c:pt>
                <c:pt idx="22">
                  <c:v>170</c:v>
                </c:pt>
                <c:pt idx="23">
                  <c:v>87</c:v>
                </c:pt>
                <c:pt idx="24">
                  <c:v>87</c:v>
                </c:pt>
                <c:pt idx="25">
                  <c:v>137</c:v>
                </c:pt>
                <c:pt idx="26">
                  <c:v>71</c:v>
                </c:pt>
                <c:pt idx="27">
                  <c:v>98</c:v>
                </c:pt>
                <c:pt idx="28">
                  <c:v>173</c:v>
                </c:pt>
                <c:pt idx="29">
                  <c:v>133</c:v>
                </c:pt>
                <c:pt idx="30">
                  <c:v>155</c:v>
                </c:pt>
                <c:pt idx="31">
                  <c:v>265</c:v>
                </c:pt>
                <c:pt idx="32">
                  <c:v>92</c:v>
                </c:pt>
                <c:pt idx="33">
                  <c:v>74</c:v>
                </c:pt>
                <c:pt idx="34">
                  <c:v>112</c:v>
                </c:pt>
                <c:pt idx="35">
                  <c:v>66</c:v>
                </c:pt>
                <c:pt idx="36">
                  <c:v>113</c:v>
                </c:pt>
                <c:pt idx="37">
                  <c:v>159</c:v>
                </c:pt>
                <c:pt idx="38">
                  <c:v>125</c:v>
                </c:pt>
                <c:pt idx="39">
                  <c:v>149</c:v>
                </c:pt>
                <c:pt idx="40">
                  <c:v>169</c:v>
                </c:pt>
                <c:pt idx="41">
                  <c:v>127</c:v>
                </c:pt>
                <c:pt idx="42">
                  <c:v>39</c:v>
                </c:pt>
                <c:pt idx="43">
                  <c:v>70</c:v>
                </c:pt>
                <c:pt idx="44">
                  <c:v>120</c:v>
                </c:pt>
                <c:pt idx="45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06-452C-945A-4618DD283C69}"/>
            </c:ext>
          </c:extLst>
        </c:ser>
        <c:ser>
          <c:idx val="1"/>
          <c:order val="1"/>
          <c:tx>
            <c:strRef>
              <c:f>Landsbygden!$D$3</c:f>
              <c:strCache>
                <c:ptCount val="1"/>
                <c:pt idx="0">
                  <c:v>Födelse- netto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Landsbygden!$A$4:$A$49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Landsbygden!$D$4:$D$49</c:f>
              <c:numCache>
                <c:formatCode>#,##0</c:formatCode>
                <c:ptCount val="46"/>
                <c:pt idx="0">
                  <c:v>-1</c:v>
                </c:pt>
                <c:pt idx="1">
                  <c:v>3</c:v>
                </c:pt>
                <c:pt idx="2">
                  <c:v>29</c:v>
                </c:pt>
                <c:pt idx="3">
                  <c:v>20</c:v>
                </c:pt>
                <c:pt idx="4">
                  <c:v>-5</c:v>
                </c:pt>
                <c:pt idx="5">
                  <c:v>13</c:v>
                </c:pt>
                <c:pt idx="6">
                  <c:v>9</c:v>
                </c:pt>
                <c:pt idx="7">
                  <c:v>9</c:v>
                </c:pt>
                <c:pt idx="8">
                  <c:v>74</c:v>
                </c:pt>
                <c:pt idx="9">
                  <c:v>5</c:v>
                </c:pt>
                <c:pt idx="10">
                  <c:v>58</c:v>
                </c:pt>
                <c:pt idx="11">
                  <c:v>32</c:v>
                </c:pt>
                <c:pt idx="12">
                  <c:v>37</c:v>
                </c:pt>
                <c:pt idx="13">
                  <c:v>49</c:v>
                </c:pt>
                <c:pt idx="14">
                  <c:v>6</c:v>
                </c:pt>
                <c:pt idx="15">
                  <c:v>48</c:v>
                </c:pt>
                <c:pt idx="16">
                  <c:v>12</c:v>
                </c:pt>
                <c:pt idx="17">
                  <c:v>8</c:v>
                </c:pt>
                <c:pt idx="18">
                  <c:v>59</c:v>
                </c:pt>
                <c:pt idx="19">
                  <c:v>-7</c:v>
                </c:pt>
                <c:pt idx="20">
                  <c:v>9</c:v>
                </c:pt>
                <c:pt idx="21">
                  <c:v>35</c:v>
                </c:pt>
                <c:pt idx="22">
                  <c:v>30</c:v>
                </c:pt>
                <c:pt idx="23">
                  <c:v>2</c:v>
                </c:pt>
                <c:pt idx="24">
                  <c:v>24</c:v>
                </c:pt>
                <c:pt idx="25">
                  <c:v>39</c:v>
                </c:pt>
                <c:pt idx="26">
                  <c:v>36</c:v>
                </c:pt>
                <c:pt idx="27">
                  <c:v>59</c:v>
                </c:pt>
                <c:pt idx="28">
                  <c:v>52</c:v>
                </c:pt>
                <c:pt idx="29">
                  <c:v>44</c:v>
                </c:pt>
                <c:pt idx="30">
                  <c:v>57</c:v>
                </c:pt>
                <c:pt idx="31">
                  <c:v>41</c:v>
                </c:pt>
                <c:pt idx="32">
                  <c:v>31</c:v>
                </c:pt>
                <c:pt idx="33">
                  <c:v>43</c:v>
                </c:pt>
                <c:pt idx="34">
                  <c:v>56</c:v>
                </c:pt>
                <c:pt idx="35">
                  <c:v>39</c:v>
                </c:pt>
                <c:pt idx="36">
                  <c:v>17</c:v>
                </c:pt>
                <c:pt idx="37">
                  <c:v>52</c:v>
                </c:pt>
                <c:pt idx="38">
                  <c:v>81</c:v>
                </c:pt>
                <c:pt idx="39">
                  <c:v>24</c:v>
                </c:pt>
                <c:pt idx="40">
                  <c:v>18</c:v>
                </c:pt>
                <c:pt idx="41">
                  <c:v>69</c:v>
                </c:pt>
                <c:pt idx="42">
                  <c:v>-2</c:v>
                </c:pt>
                <c:pt idx="43">
                  <c:v>42</c:v>
                </c:pt>
                <c:pt idx="44">
                  <c:v>-5</c:v>
                </c:pt>
                <c:pt idx="45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06-452C-945A-4618DD283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760960"/>
        <c:axId val="374762496"/>
      </c:lineChart>
      <c:catAx>
        <c:axId val="37476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4762496"/>
        <c:crosses val="autoZero"/>
        <c:auto val="1"/>
        <c:lblAlgn val="ctr"/>
        <c:lblOffset val="100"/>
        <c:tickLblSkip val="5"/>
        <c:noMultiLvlLbl val="0"/>
      </c:catAx>
      <c:valAx>
        <c:axId val="3747624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4760960"/>
        <c:crosses val="autoZero"/>
        <c:crossBetween val="between"/>
        <c:majorUnit val="10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0234667541557303"/>
          <c:y val="0.41636665208515594"/>
          <c:w val="0.16709776902887141"/>
          <c:h val="0.395067804024496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Antal födda och avlidna i skärgården,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1"/>
          <c:order val="0"/>
          <c:tx>
            <c:strRef>
              <c:f>Skärgården!$C$3</c:f>
              <c:strCache>
                <c:ptCount val="1"/>
                <c:pt idx="0">
                  <c:v>Avlidna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Skärgården!$A$4:$A$49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Skärgården!$C$4:$C$49</c:f>
              <c:numCache>
                <c:formatCode>#,##0</c:formatCode>
                <c:ptCount val="46"/>
                <c:pt idx="0">
                  <c:v>33</c:v>
                </c:pt>
                <c:pt idx="1">
                  <c:v>32</c:v>
                </c:pt>
                <c:pt idx="2">
                  <c:v>41</c:v>
                </c:pt>
                <c:pt idx="3">
                  <c:v>38</c:v>
                </c:pt>
                <c:pt idx="4">
                  <c:v>30</c:v>
                </c:pt>
                <c:pt idx="5">
                  <c:v>42</c:v>
                </c:pt>
                <c:pt idx="6">
                  <c:v>39</c:v>
                </c:pt>
                <c:pt idx="7">
                  <c:v>36</c:v>
                </c:pt>
                <c:pt idx="8">
                  <c:v>37</c:v>
                </c:pt>
                <c:pt idx="9">
                  <c:v>54</c:v>
                </c:pt>
                <c:pt idx="10">
                  <c:v>31</c:v>
                </c:pt>
                <c:pt idx="11">
                  <c:v>39</c:v>
                </c:pt>
                <c:pt idx="12">
                  <c:v>39</c:v>
                </c:pt>
                <c:pt idx="13">
                  <c:v>41</c:v>
                </c:pt>
                <c:pt idx="14">
                  <c:v>46</c:v>
                </c:pt>
                <c:pt idx="15">
                  <c:v>32</c:v>
                </c:pt>
                <c:pt idx="16">
                  <c:v>41</c:v>
                </c:pt>
                <c:pt idx="17">
                  <c:v>30</c:v>
                </c:pt>
                <c:pt idx="18">
                  <c:v>33</c:v>
                </c:pt>
                <c:pt idx="19">
                  <c:v>49</c:v>
                </c:pt>
                <c:pt idx="20">
                  <c:v>34</c:v>
                </c:pt>
                <c:pt idx="21">
                  <c:v>33</c:v>
                </c:pt>
                <c:pt idx="22">
                  <c:v>29</c:v>
                </c:pt>
                <c:pt idx="23">
                  <c:v>31</c:v>
                </c:pt>
                <c:pt idx="24">
                  <c:v>30</c:v>
                </c:pt>
                <c:pt idx="25">
                  <c:v>33</c:v>
                </c:pt>
                <c:pt idx="26">
                  <c:v>37</c:v>
                </c:pt>
                <c:pt idx="27">
                  <c:v>36</c:v>
                </c:pt>
                <c:pt idx="28">
                  <c:v>28</c:v>
                </c:pt>
                <c:pt idx="29">
                  <c:v>30</c:v>
                </c:pt>
                <c:pt idx="30">
                  <c:v>29</c:v>
                </c:pt>
                <c:pt idx="31">
                  <c:v>32</c:v>
                </c:pt>
                <c:pt idx="32">
                  <c:v>41</c:v>
                </c:pt>
                <c:pt idx="33">
                  <c:v>28</c:v>
                </c:pt>
                <c:pt idx="34">
                  <c:v>31</c:v>
                </c:pt>
                <c:pt idx="35">
                  <c:v>40</c:v>
                </c:pt>
                <c:pt idx="36">
                  <c:v>28</c:v>
                </c:pt>
                <c:pt idx="37">
                  <c:v>31</c:v>
                </c:pt>
                <c:pt idx="38">
                  <c:v>34</c:v>
                </c:pt>
                <c:pt idx="39">
                  <c:v>21</c:v>
                </c:pt>
                <c:pt idx="40">
                  <c:v>33</c:v>
                </c:pt>
                <c:pt idx="41">
                  <c:v>33</c:v>
                </c:pt>
                <c:pt idx="42">
                  <c:v>37</c:v>
                </c:pt>
                <c:pt idx="43">
                  <c:v>33</c:v>
                </c:pt>
                <c:pt idx="44">
                  <c:v>28</c:v>
                </c:pt>
                <c:pt idx="45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F-478C-B129-22D8D6A7308A}"/>
            </c:ext>
          </c:extLst>
        </c:ser>
        <c:ser>
          <c:idx val="0"/>
          <c:order val="1"/>
          <c:tx>
            <c:strRef>
              <c:f>Skärgården!$B$3</c:f>
              <c:strCache>
                <c:ptCount val="1"/>
                <c:pt idx="0">
                  <c:v>Födda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Skärgården!$A$4:$A$49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Skärgården!$B$4:$B$49</c:f>
              <c:numCache>
                <c:formatCode>#,##0</c:formatCode>
                <c:ptCount val="46"/>
                <c:pt idx="0">
                  <c:v>21</c:v>
                </c:pt>
                <c:pt idx="1">
                  <c:v>20</c:v>
                </c:pt>
                <c:pt idx="2">
                  <c:v>17</c:v>
                </c:pt>
                <c:pt idx="3">
                  <c:v>20</c:v>
                </c:pt>
                <c:pt idx="4">
                  <c:v>20</c:v>
                </c:pt>
                <c:pt idx="5">
                  <c:v>29</c:v>
                </c:pt>
                <c:pt idx="6">
                  <c:v>30</c:v>
                </c:pt>
                <c:pt idx="7">
                  <c:v>29</c:v>
                </c:pt>
                <c:pt idx="8">
                  <c:v>30</c:v>
                </c:pt>
                <c:pt idx="9">
                  <c:v>27</c:v>
                </c:pt>
                <c:pt idx="10">
                  <c:v>30</c:v>
                </c:pt>
                <c:pt idx="11">
                  <c:v>36</c:v>
                </c:pt>
                <c:pt idx="12">
                  <c:v>23</c:v>
                </c:pt>
                <c:pt idx="13">
                  <c:v>30</c:v>
                </c:pt>
                <c:pt idx="14">
                  <c:v>28</c:v>
                </c:pt>
                <c:pt idx="15">
                  <c:v>23</c:v>
                </c:pt>
                <c:pt idx="16">
                  <c:v>34</c:v>
                </c:pt>
                <c:pt idx="17">
                  <c:v>30</c:v>
                </c:pt>
                <c:pt idx="18">
                  <c:v>21</c:v>
                </c:pt>
                <c:pt idx="19">
                  <c:v>22</c:v>
                </c:pt>
                <c:pt idx="20">
                  <c:v>21</c:v>
                </c:pt>
                <c:pt idx="21">
                  <c:v>27</c:v>
                </c:pt>
                <c:pt idx="22">
                  <c:v>23</c:v>
                </c:pt>
                <c:pt idx="23">
                  <c:v>23</c:v>
                </c:pt>
                <c:pt idx="24">
                  <c:v>12</c:v>
                </c:pt>
                <c:pt idx="25">
                  <c:v>19</c:v>
                </c:pt>
                <c:pt idx="26">
                  <c:v>17</c:v>
                </c:pt>
                <c:pt idx="27">
                  <c:v>13</c:v>
                </c:pt>
                <c:pt idx="28">
                  <c:v>13</c:v>
                </c:pt>
                <c:pt idx="29">
                  <c:v>12</c:v>
                </c:pt>
                <c:pt idx="30">
                  <c:v>9</c:v>
                </c:pt>
                <c:pt idx="31">
                  <c:v>9</c:v>
                </c:pt>
                <c:pt idx="32">
                  <c:v>8</c:v>
                </c:pt>
                <c:pt idx="33">
                  <c:v>14</c:v>
                </c:pt>
                <c:pt idx="34">
                  <c:v>12</c:v>
                </c:pt>
                <c:pt idx="35">
                  <c:v>8</c:v>
                </c:pt>
                <c:pt idx="36">
                  <c:v>15</c:v>
                </c:pt>
                <c:pt idx="37">
                  <c:v>10</c:v>
                </c:pt>
                <c:pt idx="38">
                  <c:v>16</c:v>
                </c:pt>
                <c:pt idx="39">
                  <c:v>18</c:v>
                </c:pt>
                <c:pt idx="40">
                  <c:v>20</c:v>
                </c:pt>
                <c:pt idx="41">
                  <c:v>19</c:v>
                </c:pt>
                <c:pt idx="42">
                  <c:v>14</c:v>
                </c:pt>
                <c:pt idx="43">
                  <c:v>15</c:v>
                </c:pt>
                <c:pt idx="44">
                  <c:v>6</c:v>
                </c:pt>
                <c:pt idx="45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F-478C-B129-22D8D6A73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838016"/>
        <c:axId val="374839552"/>
      </c:lineChart>
      <c:catAx>
        <c:axId val="37483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4839552"/>
        <c:crosses val="autoZero"/>
        <c:auto val="1"/>
        <c:lblAlgn val="ctr"/>
        <c:lblOffset val="100"/>
        <c:tickLblSkip val="5"/>
        <c:noMultiLvlLbl val="0"/>
      </c:catAx>
      <c:valAx>
        <c:axId val="3748395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4838016"/>
        <c:crosses val="autoZero"/>
        <c:crossBetween val="between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0234667541557303"/>
          <c:y val="0.44414442986293379"/>
          <c:w val="0.15043110236220469"/>
          <c:h val="0.441364100320793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Födelsenetto och flyttningsnetto i skärgården,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1"/>
          <c:order val="0"/>
          <c:tx>
            <c:strRef>
              <c:f>Skärgården!$E$3</c:f>
              <c:strCache>
                <c:ptCount val="1"/>
                <c:pt idx="0">
                  <c:v>Flyttnings- netto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Skärgården!$A$4:$A$49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Skärgården!$E$4:$E$49</c:f>
              <c:numCache>
                <c:formatCode>#,##0</c:formatCode>
                <c:ptCount val="46"/>
                <c:pt idx="0">
                  <c:v>38</c:v>
                </c:pt>
                <c:pt idx="1">
                  <c:v>3</c:v>
                </c:pt>
                <c:pt idx="2">
                  <c:v>1</c:v>
                </c:pt>
                <c:pt idx="3">
                  <c:v>30</c:v>
                </c:pt>
                <c:pt idx="4">
                  <c:v>0</c:v>
                </c:pt>
                <c:pt idx="5">
                  <c:v>-4</c:v>
                </c:pt>
                <c:pt idx="6">
                  <c:v>-14</c:v>
                </c:pt>
                <c:pt idx="7">
                  <c:v>-19</c:v>
                </c:pt>
                <c:pt idx="8">
                  <c:v>36</c:v>
                </c:pt>
                <c:pt idx="9">
                  <c:v>44</c:v>
                </c:pt>
                <c:pt idx="10">
                  <c:v>0</c:v>
                </c:pt>
                <c:pt idx="11">
                  <c:v>19</c:v>
                </c:pt>
                <c:pt idx="12">
                  <c:v>-1</c:v>
                </c:pt>
                <c:pt idx="13">
                  <c:v>7</c:v>
                </c:pt>
                <c:pt idx="14">
                  <c:v>48</c:v>
                </c:pt>
                <c:pt idx="15">
                  <c:v>-6</c:v>
                </c:pt>
                <c:pt idx="16">
                  <c:v>-20</c:v>
                </c:pt>
                <c:pt idx="17">
                  <c:v>13</c:v>
                </c:pt>
                <c:pt idx="18">
                  <c:v>-16</c:v>
                </c:pt>
                <c:pt idx="19">
                  <c:v>11</c:v>
                </c:pt>
                <c:pt idx="20">
                  <c:v>-24</c:v>
                </c:pt>
                <c:pt idx="21">
                  <c:v>-22</c:v>
                </c:pt>
                <c:pt idx="22">
                  <c:v>36</c:v>
                </c:pt>
                <c:pt idx="23">
                  <c:v>15</c:v>
                </c:pt>
                <c:pt idx="24">
                  <c:v>7</c:v>
                </c:pt>
                <c:pt idx="25">
                  <c:v>-11</c:v>
                </c:pt>
                <c:pt idx="26">
                  <c:v>4</c:v>
                </c:pt>
                <c:pt idx="27">
                  <c:v>11</c:v>
                </c:pt>
                <c:pt idx="28">
                  <c:v>-9</c:v>
                </c:pt>
                <c:pt idx="29">
                  <c:v>-3</c:v>
                </c:pt>
                <c:pt idx="30">
                  <c:v>19</c:v>
                </c:pt>
                <c:pt idx="31">
                  <c:v>-22</c:v>
                </c:pt>
                <c:pt idx="32">
                  <c:v>-28</c:v>
                </c:pt>
                <c:pt idx="33">
                  <c:v>13</c:v>
                </c:pt>
                <c:pt idx="34">
                  <c:v>25</c:v>
                </c:pt>
                <c:pt idx="35">
                  <c:v>0</c:v>
                </c:pt>
                <c:pt idx="36">
                  <c:v>2</c:v>
                </c:pt>
                <c:pt idx="37">
                  <c:v>-48</c:v>
                </c:pt>
                <c:pt idx="38">
                  <c:v>35</c:v>
                </c:pt>
                <c:pt idx="39">
                  <c:v>-12</c:v>
                </c:pt>
                <c:pt idx="40">
                  <c:v>23</c:v>
                </c:pt>
                <c:pt idx="41">
                  <c:v>1</c:v>
                </c:pt>
                <c:pt idx="42">
                  <c:v>12</c:v>
                </c:pt>
                <c:pt idx="43">
                  <c:v>21</c:v>
                </c:pt>
                <c:pt idx="44">
                  <c:v>-27</c:v>
                </c:pt>
                <c:pt idx="45">
                  <c:v>-1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D-43FA-8E32-9C973711024B}"/>
            </c:ext>
          </c:extLst>
        </c:ser>
        <c:ser>
          <c:idx val="0"/>
          <c:order val="1"/>
          <c:tx>
            <c:strRef>
              <c:f>Skärgården!$D$3</c:f>
              <c:strCache>
                <c:ptCount val="1"/>
                <c:pt idx="0">
                  <c:v>Födelse- netto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Skärgården!$A$4:$A$49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Skärgården!$D$4:$D$49</c:f>
              <c:numCache>
                <c:formatCode>#,##0</c:formatCode>
                <c:ptCount val="46"/>
                <c:pt idx="0">
                  <c:v>-12</c:v>
                </c:pt>
                <c:pt idx="1">
                  <c:v>-12</c:v>
                </c:pt>
                <c:pt idx="2">
                  <c:v>-24</c:v>
                </c:pt>
                <c:pt idx="3">
                  <c:v>-18</c:v>
                </c:pt>
                <c:pt idx="4">
                  <c:v>-10</c:v>
                </c:pt>
                <c:pt idx="5">
                  <c:v>-13</c:v>
                </c:pt>
                <c:pt idx="6">
                  <c:v>-9</c:v>
                </c:pt>
                <c:pt idx="7">
                  <c:v>-7</c:v>
                </c:pt>
                <c:pt idx="8">
                  <c:v>-7</c:v>
                </c:pt>
                <c:pt idx="9">
                  <c:v>-27</c:v>
                </c:pt>
                <c:pt idx="10">
                  <c:v>-1</c:v>
                </c:pt>
                <c:pt idx="11">
                  <c:v>-3</c:v>
                </c:pt>
                <c:pt idx="12">
                  <c:v>-16</c:v>
                </c:pt>
                <c:pt idx="13">
                  <c:v>-11</c:v>
                </c:pt>
                <c:pt idx="14">
                  <c:v>-18</c:v>
                </c:pt>
                <c:pt idx="15">
                  <c:v>-9</c:v>
                </c:pt>
                <c:pt idx="16">
                  <c:v>-7</c:v>
                </c:pt>
                <c:pt idx="17">
                  <c:v>0</c:v>
                </c:pt>
                <c:pt idx="18">
                  <c:v>-12</c:v>
                </c:pt>
                <c:pt idx="19">
                  <c:v>-27</c:v>
                </c:pt>
                <c:pt idx="20">
                  <c:v>-13</c:v>
                </c:pt>
                <c:pt idx="21">
                  <c:v>-6</c:v>
                </c:pt>
                <c:pt idx="22">
                  <c:v>-6</c:v>
                </c:pt>
                <c:pt idx="23">
                  <c:v>-8</c:v>
                </c:pt>
                <c:pt idx="24">
                  <c:v>-18</c:v>
                </c:pt>
                <c:pt idx="25">
                  <c:v>-14</c:v>
                </c:pt>
                <c:pt idx="26">
                  <c:v>-20</c:v>
                </c:pt>
                <c:pt idx="27">
                  <c:v>-23</c:v>
                </c:pt>
                <c:pt idx="28">
                  <c:v>-15</c:v>
                </c:pt>
                <c:pt idx="29">
                  <c:v>-18</c:v>
                </c:pt>
                <c:pt idx="30">
                  <c:v>-20</c:v>
                </c:pt>
                <c:pt idx="31">
                  <c:v>-23</c:v>
                </c:pt>
                <c:pt idx="32">
                  <c:v>-33</c:v>
                </c:pt>
                <c:pt idx="33">
                  <c:v>-14</c:v>
                </c:pt>
                <c:pt idx="34">
                  <c:v>-19</c:v>
                </c:pt>
                <c:pt idx="35">
                  <c:v>-32</c:v>
                </c:pt>
                <c:pt idx="36">
                  <c:v>-13</c:v>
                </c:pt>
                <c:pt idx="37">
                  <c:v>-21</c:v>
                </c:pt>
                <c:pt idx="38">
                  <c:v>-18</c:v>
                </c:pt>
                <c:pt idx="39">
                  <c:v>-3</c:v>
                </c:pt>
                <c:pt idx="40">
                  <c:v>-13</c:v>
                </c:pt>
                <c:pt idx="41">
                  <c:v>-14</c:v>
                </c:pt>
                <c:pt idx="42">
                  <c:v>-23</c:v>
                </c:pt>
                <c:pt idx="43">
                  <c:v>-18</c:v>
                </c:pt>
                <c:pt idx="44">
                  <c:v>-22</c:v>
                </c:pt>
                <c:pt idx="45">
                  <c:v>-14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D-43FA-8E32-9C9737110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5074176"/>
        <c:axId val="374867072"/>
      </c:lineChart>
      <c:catAx>
        <c:axId val="37507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4867072"/>
        <c:crosses val="autoZero"/>
        <c:auto val="1"/>
        <c:lblAlgn val="ctr"/>
        <c:lblOffset val="100"/>
        <c:tickLblSkip val="5"/>
        <c:noMultiLvlLbl val="0"/>
      </c:catAx>
      <c:valAx>
        <c:axId val="37486707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5074176"/>
        <c:crosses val="autoZero"/>
        <c:crossBetween val="between"/>
        <c:majorUnit val="2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8568000874890653"/>
          <c:y val="0.40247776319626716"/>
          <c:w val="0.16709776902887141"/>
          <c:h val="0.348771507728200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Födelsenetto och flyttningsnetto i Brändö,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1"/>
          <c:order val="0"/>
          <c:tx>
            <c:strRef>
              <c:f>Brändö!$E$3</c:f>
              <c:strCache>
                <c:ptCount val="1"/>
                <c:pt idx="0">
                  <c:v>Flyttnings- netto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Brändö!$A$4:$A$49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Brändö!$E$4:$E$49</c:f>
              <c:numCache>
                <c:formatCode>#,##0</c:formatCode>
                <c:ptCount val="46"/>
                <c:pt idx="0">
                  <c:v>0</c:v>
                </c:pt>
                <c:pt idx="1">
                  <c:v>19</c:v>
                </c:pt>
                <c:pt idx="2">
                  <c:v>-10</c:v>
                </c:pt>
                <c:pt idx="3">
                  <c:v>9</c:v>
                </c:pt>
                <c:pt idx="4">
                  <c:v>-2</c:v>
                </c:pt>
                <c:pt idx="5">
                  <c:v>-13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0</c:v>
                </c:pt>
                <c:pt idx="10">
                  <c:v>-1</c:v>
                </c:pt>
                <c:pt idx="11">
                  <c:v>1</c:v>
                </c:pt>
                <c:pt idx="12">
                  <c:v>1</c:v>
                </c:pt>
                <c:pt idx="13">
                  <c:v>6</c:v>
                </c:pt>
                <c:pt idx="14">
                  <c:v>9</c:v>
                </c:pt>
                <c:pt idx="15">
                  <c:v>0</c:v>
                </c:pt>
                <c:pt idx="16">
                  <c:v>-14</c:v>
                </c:pt>
                <c:pt idx="17">
                  <c:v>7</c:v>
                </c:pt>
                <c:pt idx="18">
                  <c:v>-10</c:v>
                </c:pt>
                <c:pt idx="19">
                  <c:v>-3</c:v>
                </c:pt>
                <c:pt idx="20">
                  <c:v>3</c:v>
                </c:pt>
                <c:pt idx="21">
                  <c:v>-5</c:v>
                </c:pt>
                <c:pt idx="22">
                  <c:v>8</c:v>
                </c:pt>
                <c:pt idx="23">
                  <c:v>12</c:v>
                </c:pt>
                <c:pt idx="24">
                  <c:v>2</c:v>
                </c:pt>
                <c:pt idx="25">
                  <c:v>5</c:v>
                </c:pt>
                <c:pt idx="26">
                  <c:v>5</c:v>
                </c:pt>
                <c:pt idx="27">
                  <c:v>0</c:v>
                </c:pt>
                <c:pt idx="28">
                  <c:v>11</c:v>
                </c:pt>
                <c:pt idx="29">
                  <c:v>-15</c:v>
                </c:pt>
                <c:pt idx="30">
                  <c:v>-4</c:v>
                </c:pt>
                <c:pt idx="31">
                  <c:v>-3</c:v>
                </c:pt>
                <c:pt idx="32">
                  <c:v>3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-17</c:v>
                </c:pt>
                <c:pt idx="38">
                  <c:v>4</c:v>
                </c:pt>
                <c:pt idx="39">
                  <c:v>-2</c:v>
                </c:pt>
                <c:pt idx="40">
                  <c:v>7</c:v>
                </c:pt>
                <c:pt idx="41">
                  <c:v>5</c:v>
                </c:pt>
                <c:pt idx="42">
                  <c:v>9</c:v>
                </c:pt>
                <c:pt idx="43">
                  <c:v>-13</c:v>
                </c:pt>
                <c:pt idx="44">
                  <c:v>7</c:v>
                </c:pt>
                <c:pt idx="45">
                  <c:v>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4E-4722-B0A6-DE7D13F3C782}"/>
            </c:ext>
          </c:extLst>
        </c:ser>
        <c:ser>
          <c:idx val="0"/>
          <c:order val="1"/>
          <c:tx>
            <c:strRef>
              <c:f>Brändö!$D$3</c:f>
              <c:strCache>
                <c:ptCount val="1"/>
                <c:pt idx="0">
                  <c:v>Födelse- netto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Brändö!$A$4:$A$49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Brändö!$D$4:$D$49</c:f>
              <c:numCache>
                <c:formatCode>#,##0</c:formatCode>
                <c:ptCount val="46"/>
                <c:pt idx="0">
                  <c:v>-4</c:v>
                </c:pt>
                <c:pt idx="1">
                  <c:v>-1</c:v>
                </c:pt>
                <c:pt idx="2">
                  <c:v>-5</c:v>
                </c:pt>
                <c:pt idx="3">
                  <c:v>-10</c:v>
                </c:pt>
                <c:pt idx="4">
                  <c:v>-3</c:v>
                </c:pt>
                <c:pt idx="5">
                  <c:v>-5</c:v>
                </c:pt>
                <c:pt idx="6">
                  <c:v>-4</c:v>
                </c:pt>
                <c:pt idx="7">
                  <c:v>-5</c:v>
                </c:pt>
                <c:pt idx="8">
                  <c:v>-4</c:v>
                </c:pt>
                <c:pt idx="9">
                  <c:v>-9</c:v>
                </c:pt>
                <c:pt idx="10">
                  <c:v>4</c:v>
                </c:pt>
                <c:pt idx="11">
                  <c:v>7</c:v>
                </c:pt>
                <c:pt idx="12">
                  <c:v>2</c:v>
                </c:pt>
                <c:pt idx="13">
                  <c:v>-4</c:v>
                </c:pt>
                <c:pt idx="14">
                  <c:v>-4</c:v>
                </c:pt>
                <c:pt idx="15">
                  <c:v>5</c:v>
                </c:pt>
                <c:pt idx="16">
                  <c:v>-3</c:v>
                </c:pt>
                <c:pt idx="17">
                  <c:v>-3</c:v>
                </c:pt>
                <c:pt idx="18">
                  <c:v>-3</c:v>
                </c:pt>
                <c:pt idx="19">
                  <c:v>-5</c:v>
                </c:pt>
                <c:pt idx="20">
                  <c:v>-7</c:v>
                </c:pt>
                <c:pt idx="21">
                  <c:v>-5</c:v>
                </c:pt>
                <c:pt idx="22">
                  <c:v>-7</c:v>
                </c:pt>
                <c:pt idx="23">
                  <c:v>1</c:v>
                </c:pt>
                <c:pt idx="24">
                  <c:v>-3</c:v>
                </c:pt>
                <c:pt idx="25">
                  <c:v>-3</c:v>
                </c:pt>
                <c:pt idx="26">
                  <c:v>-5</c:v>
                </c:pt>
                <c:pt idx="27">
                  <c:v>-8</c:v>
                </c:pt>
                <c:pt idx="28">
                  <c:v>-5</c:v>
                </c:pt>
                <c:pt idx="29">
                  <c:v>-6</c:v>
                </c:pt>
                <c:pt idx="30">
                  <c:v>-6</c:v>
                </c:pt>
                <c:pt idx="31">
                  <c:v>-6</c:v>
                </c:pt>
                <c:pt idx="32">
                  <c:v>-6</c:v>
                </c:pt>
                <c:pt idx="33">
                  <c:v>-2</c:v>
                </c:pt>
                <c:pt idx="34">
                  <c:v>-3</c:v>
                </c:pt>
                <c:pt idx="35">
                  <c:v>-7</c:v>
                </c:pt>
                <c:pt idx="36">
                  <c:v>-3</c:v>
                </c:pt>
                <c:pt idx="37">
                  <c:v>-3</c:v>
                </c:pt>
                <c:pt idx="38">
                  <c:v>-6</c:v>
                </c:pt>
                <c:pt idx="39">
                  <c:v>-2</c:v>
                </c:pt>
                <c:pt idx="40">
                  <c:v>-3</c:v>
                </c:pt>
                <c:pt idx="41">
                  <c:v>-5</c:v>
                </c:pt>
                <c:pt idx="42">
                  <c:v>-8</c:v>
                </c:pt>
                <c:pt idx="43">
                  <c:v>-1</c:v>
                </c:pt>
                <c:pt idx="44">
                  <c:v>-9</c:v>
                </c:pt>
                <c:pt idx="45">
                  <c:v>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4E-4722-B0A6-DE7D13F3C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012672"/>
        <c:axId val="364014208"/>
      </c:lineChart>
      <c:catAx>
        <c:axId val="364012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4014208"/>
        <c:crosses val="autoZero"/>
        <c:auto val="1"/>
        <c:lblAlgn val="ctr"/>
        <c:lblOffset val="100"/>
        <c:tickLblSkip val="5"/>
        <c:noMultiLvlLbl val="0"/>
      </c:catAx>
      <c:valAx>
        <c:axId val="364014208"/>
        <c:scaling>
          <c:orientation val="minMax"/>
          <c:max val="2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4012672"/>
        <c:crosses val="autoZero"/>
        <c:crossBetween val="between"/>
        <c:majorUnit val="1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8568000874890653"/>
          <c:y val="0.291366652085156"/>
          <c:w val="0.17820888013998248"/>
          <c:h val="0.533956692913385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Antal födda och avlidna i Eckerö,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3259714486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Eckerö!$C$3</c:f>
              <c:strCache>
                <c:ptCount val="1"/>
                <c:pt idx="0">
                  <c:v>Avlidna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Eckerö!$A$4:$A$49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Eckerö!$C$4:$C$49</c:f>
              <c:numCache>
                <c:formatCode>#,##0</c:formatCode>
                <c:ptCount val="46"/>
                <c:pt idx="0">
                  <c:v>11</c:v>
                </c:pt>
                <c:pt idx="1">
                  <c:v>4</c:v>
                </c:pt>
                <c:pt idx="2">
                  <c:v>4</c:v>
                </c:pt>
                <c:pt idx="3">
                  <c:v>6</c:v>
                </c:pt>
                <c:pt idx="4">
                  <c:v>6</c:v>
                </c:pt>
                <c:pt idx="5">
                  <c:v>2</c:v>
                </c:pt>
                <c:pt idx="6">
                  <c:v>7</c:v>
                </c:pt>
                <c:pt idx="7">
                  <c:v>8</c:v>
                </c:pt>
                <c:pt idx="8">
                  <c:v>11</c:v>
                </c:pt>
                <c:pt idx="9">
                  <c:v>13</c:v>
                </c:pt>
                <c:pt idx="10">
                  <c:v>10</c:v>
                </c:pt>
                <c:pt idx="11">
                  <c:v>5</c:v>
                </c:pt>
                <c:pt idx="12">
                  <c:v>8</c:v>
                </c:pt>
                <c:pt idx="13">
                  <c:v>8</c:v>
                </c:pt>
                <c:pt idx="14">
                  <c:v>13</c:v>
                </c:pt>
                <c:pt idx="15">
                  <c:v>13</c:v>
                </c:pt>
                <c:pt idx="16">
                  <c:v>12</c:v>
                </c:pt>
                <c:pt idx="17">
                  <c:v>5</c:v>
                </c:pt>
                <c:pt idx="18">
                  <c:v>11</c:v>
                </c:pt>
                <c:pt idx="19">
                  <c:v>9</c:v>
                </c:pt>
                <c:pt idx="20">
                  <c:v>12</c:v>
                </c:pt>
                <c:pt idx="21">
                  <c:v>11</c:v>
                </c:pt>
                <c:pt idx="22">
                  <c:v>5</c:v>
                </c:pt>
                <c:pt idx="23">
                  <c:v>5</c:v>
                </c:pt>
                <c:pt idx="24">
                  <c:v>7</c:v>
                </c:pt>
                <c:pt idx="25">
                  <c:v>5</c:v>
                </c:pt>
                <c:pt idx="26">
                  <c:v>14</c:v>
                </c:pt>
                <c:pt idx="27">
                  <c:v>8</c:v>
                </c:pt>
                <c:pt idx="28">
                  <c:v>10</c:v>
                </c:pt>
                <c:pt idx="29">
                  <c:v>7</c:v>
                </c:pt>
                <c:pt idx="30">
                  <c:v>12</c:v>
                </c:pt>
                <c:pt idx="31">
                  <c:v>8</c:v>
                </c:pt>
                <c:pt idx="32">
                  <c:v>18</c:v>
                </c:pt>
                <c:pt idx="33">
                  <c:v>13</c:v>
                </c:pt>
                <c:pt idx="34">
                  <c:v>13</c:v>
                </c:pt>
                <c:pt idx="35">
                  <c:v>10</c:v>
                </c:pt>
                <c:pt idx="36">
                  <c:v>13</c:v>
                </c:pt>
                <c:pt idx="37">
                  <c:v>9</c:v>
                </c:pt>
                <c:pt idx="38">
                  <c:v>5</c:v>
                </c:pt>
                <c:pt idx="39">
                  <c:v>7</c:v>
                </c:pt>
                <c:pt idx="40">
                  <c:v>6</c:v>
                </c:pt>
                <c:pt idx="41">
                  <c:v>13</c:v>
                </c:pt>
                <c:pt idx="42">
                  <c:v>13</c:v>
                </c:pt>
                <c:pt idx="43">
                  <c:v>12</c:v>
                </c:pt>
                <c:pt idx="44">
                  <c:v>16</c:v>
                </c:pt>
                <c:pt idx="4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82-4FB3-A69D-A59F79CB4C9D}"/>
            </c:ext>
          </c:extLst>
        </c:ser>
        <c:ser>
          <c:idx val="1"/>
          <c:order val="1"/>
          <c:tx>
            <c:strRef>
              <c:f>Eckerö!$B$3</c:f>
              <c:strCache>
                <c:ptCount val="1"/>
                <c:pt idx="0">
                  <c:v>Födda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Eckerö!$A$4:$A$49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Eckerö!$B$4:$B$49</c:f>
              <c:numCache>
                <c:formatCode>#,##0</c:formatCode>
                <c:ptCount val="46"/>
                <c:pt idx="0">
                  <c:v>2</c:v>
                </c:pt>
                <c:pt idx="1">
                  <c:v>5</c:v>
                </c:pt>
                <c:pt idx="2">
                  <c:v>7</c:v>
                </c:pt>
                <c:pt idx="3">
                  <c:v>5</c:v>
                </c:pt>
                <c:pt idx="4">
                  <c:v>11</c:v>
                </c:pt>
                <c:pt idx="5">
                  <c:v>10</c:v>
                </c:pt>
                <c:pt idx="6">
                  <c:v>5</c:v>
                </c:pt>
                <c:pt idx="7">
                  <c:v>11</c:v>
                </c:pt>
                <c:pt idx="8">
                  <c:v>10</c:v>
                </c:pt>
                <c:pt idx="9">
                  <c:v>5</c:v>
                </c:pt>
                <c:pt idx="10">
                  <c:v>14</c:v>
                </c:pt>
                <c:pt idx="11">
                  <c:v>9</c:v>
                </c:pt>
                <c:pt idx="12">
                  <c:v>10</c:v>
                </c:pt>
                <c:pt idx="13">
                  <c:v>8</c:v>
                </c:pt>
                <c:pt idx="14">
                  <c:v>11</c:v>
                </c:pt>
                <c:pt idx="15">
                  <c:v>10</c:v>
                </c:pt>
                <c:pt idx="16">
                  <c:v>10</c:v>
                </c:pt>
                <c:pt idx="17">
                  <c:v>5</c:v>
                </c:pt>
                <c:pt idx="18">
                  <c:v>11</c:v>
                </c:pt>
                <c:pt idx="19">
                  <c:v>6</c:v>
                </c:pt>
                <c:pt idx="20">
                  <c:v>7</c:v>
                </c:pt>
                <c:pt idx="21">
                  <c:v>5</c:v>
                </c:pt>
                <c:pt idx="22">
                  <c:v>10</c:v>
                </c:pt>
                <c:pt idx="23">
                  <c:v>4</c:v>
                </c:pt>
                <c:pt idx="24">
                  <c:v>7</c:v>
                </c:pt>
                <c:pt idx="25">
                  <c:v>8</c:v>
                </c:pt>
                <c:pt idx="26">
                  <c:v>10</c:v>
                </c:pt>
                <c:pt idx="27">
                  <c:v>11</c:v>
                </c:pt>
                <c:pt idx="28">
                  <c:v>10</c:v>
                </c:pt>
                <c:pt idx="29">
                  <c:v>6</c:v>
                </c:pt>
                <c:pt idx="30">
                  <c:v>5</c:v>
                </c:pt>
                <c:pt idx="31">
                  <c:v>13</c:v>
                </c:pt>
                <c:pt idx="32">
                  <c:v>14</c:v>
                </c:pt>
                <c:pt idx="33">
                  <c:v>5</c:v>
                </c:pt>
                <c:pt idx="34">
                  <c:v>5</c:v>
                </c:pt>
                <c:pt idx="35">
                  <c:v>8</c:v>
                </c:pt>
                <c:pt idx="36">
                  <c:v>5</c:v>
                </c:pt>
                <c:pt idx="37">
                  <c:v>14</c:v>
                </c:pt>
                <c:pt idx="38">
                  <c:v>3</c:v>
                </c:pt>
                <c:pt idx="39">
                  <c:v>6</c:v>
                </c:pt>
                <c:pt idx="40">
                  <c:v>8</c:v>
                </c:pt>
                <c:pt idx="41">
                  <c:v>12</c:v>
                </c:pt>
                <c:pt idx="42">
                  <c:v>3</c:v>
                </c:pt>
                <c:pt idx="43">
                  <c:v>8</c:v>
                </c:pt>
                <c:pt idx="44">
                  <c:v>9</c:v>
                </c:pt>
                <c:pt idx="4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82-4FB3-A69D-A59F79CB4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582400"/>
        <c:axId val="362583936"/>
      </c:lineChart>
      <c:catAx>
        <c:axId val="36258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2583936"/>
        <c:crosses val="autoZero"/>
        <c:auto val="1"/>
        <c:lblAlgn val="ctr"/>
        <c:lblOffset val="100"/>
        <c:tickLblSkip val="5"/>
        <c:noMultiLvlLbl val="0"/>
      </c:catAx>
      <c:valAx>
        <c:axId val="3625839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41562182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2582400"/>
        <c:crosses val="autoZero"/>
        <c:crossBetween val="between"/>
        <c:majorUnit val="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1068000874890644"/>
          <c:y val="0.28546260985669475"/>
          <c:w val="0.15043110236220469"/>
          <c:h val="0.367902914574702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Födelsenetto och flyttningsnetto i Eckerö,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Eckerö!$E$3</c:f>
              <c:strCache>
                <c:ptCount val="1"/>
                <c:pt idx="0">
                  <c:v>Flyttnings- netto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Eckerö!$A$4:$A$49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Eckerö!$E$4:$E$49</c:f>
              <c:numCache>
                <c:formatCode>#,##0</c:formatCode>
                <c:ptCount val="46"/>
                <c:pt idx="0">
                  <c:v>-15</c:v>
                </c:pt>
                <c:pt idx="1">
                  <c:v>12</c:v>
                </c:pt>
                <c:pt idx="2">
                  <c:v>10</c:v>
                </c:pt>
                <c:pt idx="3">
                  <c:v>1</c:v>
                </c:pt>
                <c:pt idx="4">
                  <c:v>20</c:v>
                </c:pt>
                <c:pt idx="5">
                  <c:v>13</c:v>
                </c:pt>
                <c:pt idx="6">
                  <c:v>-9</c:v>
                </c:pt>
                <c:pt idx="7">
                  <c:v>4</c:v>
                </c:pt>
                <c:pt idx="8">
                  <c:v>12</c:v>
                </c:pt>
                <c:pt idx="9">
                  <c:v>10</c:v>
                </c:pt>
                <c:pt idx="10">
                  <c:v>15</c:v>
                </c:pt>
                <c:pt idx="11">
                  <c:v>12</c:v>
                </c:pt>
                <c:pt idx="12">
                  <c:v>16</c:v>
                </c:pt>
                <c:pt idx="13">
                  <c:v>-15</c:v>
                </c:pt>
                <c:pt idx="14">
                  <c:v>-8</c:v>
                </c:pt>
                <c:pt idx="15">
                  <c:v>6</c:v>
                </c:pt>
                <c:pt idx="16">
                  <c:v>-7</c:v>
                </c:pt>
                <c:pt idx="17">
                  <c:v>-6</c:v>
                </c:pt>
                <c:pt idx="18">
                  <c:v>25</c:v>
                </c:pt>
                <c:pt idx="19">
                  <c:v>14</c:v>
                </c:pt>
                <c:pt idx="20">
                  <c:v>-11</c:v>
                </c:pt>
                <c:pt idx="21">
                  <c:v>13</c:v>
                </c:pt>
                <c:pt idx="22">
                  <c:v>39</c:v>
                </c:pt>
                <c:pt idx="23">
                  <c:v>12</c:v>
                </c:pt>
                <c:pt idx="24">
                  <c:v>1</c:v>
                </c:pt>
                <c:pt idx="25">
                  <c:v>19</c:v>
                </c:pt>
                <c:pt idx="26">
                  <c:v>7</c:v>
                </c:pt>
                <c:pt idx="27">
                  <c:v>-10</c:v>
                </c:pt>
                <c:pt idx="28">
                  <c:v>-2</c:v>
                </c:pt>
                <c:pt idx="29">
                  <c:v>8</c:v>
                </c:pt>
                <c:pt idx="30">
                  <c:v>32</c:v>
                </c:pt>
                <c:pt idx="31">
                  <c:v>24</c:v>
                </c:pt>
                <c:pt idx="32">
                  <c:v>-14</c:v>
                </c:pt>
                <c:pt idx="33">
                  <c:v>-6</c:v>
                </c:pt>
                <c:pt idx="34">
                  <c:v>-6</c:v>
                </c:pt>
                <c:pt idx="35">
                  <c:v>2</c:v>
                </c:pt>
                <c:pt idx="36">
                  <c:v>1</c:v>
                </c:pt>
                <c:pt idx="37">
                  <c:v>10</c:v>
                </c:pt>
                <c:pt idx="38">
                  <c:v>11</c:v>
                </c:pt>
                <c:pt idx="39">
                  <c:v>-9</c:v>
                </c:pt>
                <c:pt idx="40">
                  <c:v>6</c:v>
                </c:pt>
                <c:pt idx="41">
                  <c:v>-24</c:v>
                </c:pt>
                <c:pt idx="42">
                  <c:v>18</c:v>
                </c:pt>
                <c:pt idx="43">
                  <c:v>5</c:v>
                </c:pt>
                <c:pt idx="44">
                  <c:v>22</c:v>
                </c:pt>
                <c:pt idx="4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5-4120-A5A4-4EFBF6CAB7DF}"/>
            </c:ext>
          </c:extLst>
        </c:ser>
        <c:ser>
          <c:idx val="1"/>
          <c:order val="1"/>
          <c:tx>
            <c:strRef>
              <c:f>Eckerö!$D$3</c:f>
              <c:strCache>
                <c:ptCount val="1"/>
                <c:pt idx="0">
                  <c:v>Födelse- netto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Eckerö!$A$4:$A$49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Eckerö!$D$4:$D$49</c:f>
              <c:numCache>
                <c:formatCode>General</c:formatCode>
                <c:ptCount val="46"/>
                <c:pt idx="0">
                  <c:v>-9</c:v>
                </c:pt>
                <c:pt idx="1">
                  <c:v>1</c:v>
                </c:pt>
                <c:pt idx="2">
                  <c:v>3</c:v>
                </c:pt>
                <c:pt idx="3">
                  <c:v>-1</c:v>
                </c:pt>
                <c:pt idx="4">
                  <c:v>5</c:v>
                </c:pt>
                <c:pt idx="5">
                  <c:v>8</c:v>
                </c:pt>
                <c:pt idx="6">
                  <c:v>-2</c:v>
                </c:pt>
                <c:pt idx="7">
                  <c:v>3</c:v>
                </c:pt>
                <c:pt idx="8">
                  <c:v>-1</c:v>
                </c:pt>
                <c:pt idx="9">
                  <c:v>-8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0</c:v>
                </c:pt>
                <c:pt idx="14">
                  <c:v>-2</c:v>
                </c:pt>
                <c:pt idx="15">
                  <c:v>-3</c:v>
                </c:pt>
                <c:pt idx="16">
                  <c:v>-2</c:v>
                </c:pt>
                <c:pt idx="17">
                  <c:v>0</c:v>
                </c:pt>
                <c:pt idx="18">
                  <c:v>0</c:v>
                </c:pt>
                <c:pt idx="19">
                  <c:v>-3</c:v>
                </c:pt>
                <c:pt idx="20">
                  <c:v>-5</c:v>
                </c:pt>
                <c:pt idx="21">
                  <c:v>-6</c:v>
                </c:pt>
                <c:pt idx="22">
                  <c:v>5</c:v>
                </c:pt>
                <c:pt idx="23">
                  <c:v>-1</c:v>
                </c:pt>
                <c:pt idx="24">
                  <c:v>0</c:v>
                </c:pt>
                <c:pt idx="25">
                  <c:v>3</c:v>
                </c:pt>
                <c:pt idx="26">
                  <c:v>-4</c:v>
                </c:pt>
                <c:pt idx="27">
                  <c:v>3</c:v>
                </c:pt>
                <c:pt idx="28">
                  <c:v>0</c:v>
                </c:pt>
                <c:pt idx="29">
                  <c:v>-1</c:v>
                </c:pt>
                <c:pt idx="30">
                  <c:v>-7</c:v>
                </c:pt>
                <c:pt idx="31">
                  <c:v>5</c:v>
                </c:pt>
                <c:pt idx="32">
                  <c:v>-4</c:v>
                </c:pt>
                <c:pt idx="33">
                  <c:v>-8</c:v>
                </c:pt>
                <c:pt idx="34">
                  <c:v>-8</c:v>
                </c:pt>
                <c:pt idx="35" formatCode="#,##0">
                  <c:v>-2</c:v>
                </c:pt>
                <c:pt idx="36" formatCode="#,##0">
                  <c:v>-8</c:v>
                </c:pt>
                <c:pt idx="37" formatCode="#,##0">
                  <c:v>5</c:v>
                </c:pt>
                <c:pt idx="38" formatCode="#,##0">
                  <c:v>-2</c:v>
                </c:pt>
                <c:pt idx="39" formatCode="#,##0">
                  <c:v>-1</c:v>
                </c:pt>
                <c:pt idx="40" formatCode="#,##0">
                  <c:v>2</c:v>
                </c:pt>
                <c:pt idx="41" formatCode="#,##0">
                  <c:v>-1</c:v>
                </c:pt>
                <c:pt idx="42" formatCode="#,##0">
                  <c:v>-10</c:v>
                </c:pt>
                <c:pt idx="43" formatCode="#,##0">
                  <c:v>-4</c:v>
                </c:pt>
                <c:pt idx="44" formatCode="#,##0">
                  <c:v>-7</c:v>
                </c:pt>
                <c:pt idx="45" formatCode="#,##0">
                  <c:v>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5-4120-A5A4-4EFBF6CAB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687488"/>
        <c:axId val="362697472"/>
      </c:lineChart>
      <c:catAx>
        <c:axId val="36268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2697472"/>
        <c:crosses val="autoZero"/>
        <c:auto val="1"/>
        <c:lblAlgn val="ctr"/>
        <c:lblOffset val="100"/>
        <c:tickLblSkip val="5"/>
        <c:noMultiLvlLbl val="0"/>
      </c:catAx>
      <c:valAx>
        <c:axId val="362697472"/>
        <c:scaling>
          <c:orientation val="minMax"/>
          <c:max val="4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2687488"/>
        <c:crosses val="autoZero"/>
        <c:crossBetween val="between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9123556430446207"/>
          <c:y val="0.31451480023330414"/>
          <c:w val="0.1865422134733159"/>
          <c:h val="0.45525298920968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Antal födda och avlidna i Finström,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3259714486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1"/>
          <c:order val="0"/>
          <c:tx>
            <c:strRef>
              <c:f>Finström!$C$3</c:f>
              <c:strCache>
                <c:ptCount val="1"/>
                <c:pt idx="0">
                  <c:v>Avlidna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Finström!$A$4:$A$49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Finström!$C$4:$C$49</c:f>
              <c:numCache>
                <c:formatCode>#,##0</c:formatCode>
                <c:ptCount val="46"/>
                <c:pt idx="0">
                  <c:v>16</c:v>
                </c:pt>
                <c:pt idx="1">
                  <c:v>19</c:v>
                </c:pt>
                <c:pt idx="2">
                  <c:v>20</c:v>
                </c:pt>
                <c:pt idx="3">
                  <c:v>17</c:v>
                </c:pt>
                <c:pt idx="4">
                  <c:v>23</c:v>
                </c:pt>
                <c:pt idx="5">
                  <c:v>22</c:v>
                </c:pt>
                <c:pt idx="6">
                  <c:v>17</c:v>
                </c:pt>
                <c:pt idx="7">
                  <c:v>19</c:v>
                </c:pt>
                <c:pt idx="8">
                  <c:v>15</c:v>
                </c:pt>
                <c:pt idx="9">
                  <c:v>23</c:v>
                </c:pt>
                <c:pt idx="10">
                  <c:v>17</c:v>
                </c:pt>
                <c:pt idx="11">
                  <c:v>21</c:v>
                </c:pt>
                <c:pt idx="12">
                  <c:v>22</c:v>
                </c:pt>
                <c:pt idx="13">
                  <c:v>20</c:v>
                </c:pt>
                <c:pt idx="14">
                  <c:v>14</c:v>
                </c:pt>
                <c:pt idx="15">
                  <c:v>22</c:v>
                </c:pt>
                <c:pt idx="16">
                  <c:v>14</c:v>
                </c:pt>
                <c:pt idx="17">
                  <c:v>17</c:v>
                </c:pt>
                <c:pt idx="18">
                  <c:v>22</c:v>
                </c:pt>
                <c:pt idx="19">
                  <c:v>23</c:v>
                </c:pt>
                <c:pt idx="20">
                  <c:v>22</c:v>
                </c:pt>
                <c:pt idx="21">
                  <c:v>18</c:v>
                </c:pt>
                <c:pt idx="22">
                  <c:v>13</c:v>
                </c:pt>
                <c:pt idx="23">
                  <c:v>28</c:v>
                </c:pt>
                <c:pt idx="24">
                  <c:v>19</c:v>
                </c:pt>
                <c:pt idx="25">
                  <c:v>20</c:v>
                </c:pt>
                <c:pt idx="26">
                  <c:v>22</c:v>
                </c:pt>
                <c:pt idx="27">
                  <c:v>20</c:v>
                </c:pt>
                <c:pt idx="28">
                  <c:v>20</c:v>
                </c:pt>
                <c:pt idx="29">
                  <c:v>23</c:v>
                </c:pt>
                <c:pt idx="30">
                  <c:v>22</c:v>
                </c:pt>
                <c:pt idx="31">
                  <c:v>25</c:v>
                </c:pt>
                <c:pt idx="32">
                  <c:v>26</c:v>
                </c:pt>
                <c:pt idx="33">
                  <c:v>35</c:v>
                </c:pt>
                <c:pt idx="34">
                  <c:v>18</c:v>
                </c:pt>
                <c:pt idx="35">
                  <c:v>27</c:v>
                </c:pt>
                <c:pt idx="36">
                  <c:v>24</c:v>
                </c:pt>
                <c:pt idx="37">
                  <c:v>16</c:v>
                </c:pt>
                <c:pt idx="38">
                  <c:v>17</c:v>
                </c:pt>
                <c:pt idx="39">
                  <c:v>28</c:v>
                </c:pt>
                <c:pt idx="40">
                  <c:v>32</c:v>
                </c:pt>
                <c:pt idx="41">
                  <c:v>24</c:v>
                </c:pt>
                <c:pt idx="42">
                  <c:v>26</c:v>
                </c:pt>
                <c:pt idx="43">
                  <c:v>15</c:v>
                </c:pt>
                <c:pt idx="44">
                  <c:v>28</c:v>
                </c:pt>
                <c:pt idx="45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24-4679-A501-EA2CAA127345}"/>
            </c:ext>
          </c:extLst>
        </c:ser>
        <c:ser>
          <c:idx val="0"/>
          <c:order val="1"/>
          <c:tx>
            <c:strRef>
              <c:f>Finström!$B$3</c:f>
              <c:strCache>
                <c:ptCount val="1"/>
                <c:pt idx="0">
                  <c:v>Födda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Finström!$A$4:$A$49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Finström!$B$4:$B$49</c:f>
              <c:numCache>
                <c:formatCode>#,##0</c:formatCode>
                <c:ptCount val="46"/>
                <c:pt idx="0">
                  <c:v>21</c:v>
                </c:pt>
                <c:pt idx="1">
                  <c:v>20</c:v>
                </c:pt>
                <c:pt idx="2">
                  <c:v>20</c:v>
                </c:pt>
                <c:pt idx="3">
                  <c:v>27</c:v>
                </c:pt>
                <c:pt idx="4">
                  <c:v>22</c:v>
                </c:pt>
                <c:pt idx="5">
                  <c:v>30</c:v>
                </c:pt>
                <c:pt idx="6">
                  <c:v>13</c:v>
                </c:pt>
                <c:pt idx="7">
                  <c:v>27</c:v>
                </c:pt>
                <c:pt idx="8">
                  <c:v>28</c:v>
                </c:pt>
                <c:pt idx="9">
                  <c:v>34</c:v>
                </c:pt>
                <c:pt idx="10">
                  <c:v>30</c:v>
                </c:pt>
                <c:pt idx="11">
                  <c:v>27</c:v>
                </c:pt>
                <c:pt idx="12">
                  <c:v>26</c:v>
                </c:pt>
                <c:pt idx="13">
                  <c:v>36</c:v>
                </c:pt>
                <c:pt idx="14">
                  <c:v>27</c:v>
                </c:pt>
                <c:pt idx="15">
                  <c:v>30</c:v>
                </c:pt>
                <c:pt idx="16">
                  <c:v>34</c:v>
                </c:pt>
                <c:pt idx="17">
                  <c:v>24</c:v>
                </c:pt>
                <c:pt idx="18">
                  <c:v>31</c:v>
                </c:pt>
                <c:pt idx="19">
                  <c:v>26</c:v>
                </c:pt>
                <c:pt idx="20">
                  <c:v>22</c:v>
                </c:pt>
                <c:pt idx="21">
                  <c:v>29</c:v>
                </c:pt>
                <c:pt idx="22">
                  <c:v>22</c:v>
                </c:pt>
                <c:pt idx="23">
                  <c:v>28</c:v>
                </c:pt>
                <c:pt idx="24">
                  <c:v>21</c:v>
                </c:pt>
                <c:pt idx="25">
                  <c:v>32</c:v>
                </c:pt>
                <c:pt idx="26">
                  <c:v>31</c:v>
                </c:pt>
                <c:pt idx="27">
                  <c:v>32</c:v>
                </c:pt>
                <c:pt idx="28">
                  <c:v>24</c:v>
                </c:pt>
                <c:pt idx="29">
                  <c:v>33</c:v>
                </c:pt>
                <c:pt idx="30">
                  <c:v>29</c:v>
                </c:pt>
                <c:pt idx="31">
                  <c:v>29</c:v>
                </c:pt>
                <c:pt idx="32">
                  <c:v>33</c:v>
                </c:pt>
                <c:pt idx="33">
                  <c:v>27</c:v>
                </c:pt>
                <c:pt idx="34">
                  <c:v>27</c:v>
                </c:pt>
                <c:pt idx="35">
                  <c:v>21</c:v>
                </c:pt>
                <c:pt idx="36">
                  <c:v>26</c:v>
                </c:pt>
                <c:pt idx="37">
                  <c:v>29</c:v>
                </c:pt>
                <c:pt idx="38">
                  <c:v>18</c:v>
                </c:pt>
                <c:pt idx="39">
                  <c:v>27</c:v>
                </c:pt>
                <c:pt idx="40">
                  <c:v>17</c:v>
                </c:pt>
                <c:pt idx="41">
                  <c:v>25</c:v>
                </c:pt>
                <c:pt idx="42">
                  <c:v>19</c:v>
                </c:pt>
                <c:pt idx="43">
                  <c:v>31</c:v>
                </c:pt>
                <c:pt idx="44">
                  <c:v>17</c:v>
                </c:pt>
                <c:pt idx="45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24-4679-A501-EA2CAA127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744064"/>
        <c:axId val="362762240"/>
      </c:lineChart>
      <c:catAx>
        <c:axId val="36274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2762240"/>
        <c:crosses val="autoZero"/>
        <c:auto val="1"/>
        <c:lblAlgn val="ctr"/>
        <c:lblOffset val="100"/>
        <c:tickLblSkip val="5"/>
        <c:noMultiLvlLbl val="0"/>
      </c:catAx>
      <c:valAx>
        <c:axId val="36276224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41562182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2744064"/>
        <c:crosses val="autoZero"/>
        <c:crossBetween val="between"/>
        <c:majorUnit val="1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3012445319335093"/>
          <c:y val="0.32853283583454507"/>
          <c:w val="0.15043110236220469"/>
          <c:h val="0.316799546398163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Födelsenetto och flyttningsnetto i Finström,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Finström!$E$3</c:f>
              <c:strCache>
                <c:ptCount val="1"/>
                <c:pt idx="0">
                  <c:v>Flyttnings- netto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Finström!$A$4:$A$49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Finström!$E$4:$E$49</c:f>
              <c:numCache>
                <c:formatCode>#,##0</c:formatCode>
                <c:ptCount val="46"/>
                <c:pt idx="0">
                  <c:v>-6</c:v>
                </c:pt>
                <c:pt idx="1">
                  <c:v>41</c:v>
                </c:pt>
                <c:pt idx="2">
                  <c:v>19</c:v>
                </c:pt>
                <c:pt idx="3">
                  <c:v>18</c:v>
                </c:pt>
                <c:pt idx="4">
                  <c:v>-5</c:v>
                </c:pt>
                <c:pt idx="5">
                  <c:v>5</c:v>
                </c:pt>
                <c:pt idx="6">
                  <c:v>8</c:v>
                </c:pt>
                <c:pt idx="7">
                  <c:v>6</c:v>
                </c:pt>
                <c:pt idx="8">
                  <c:v>-7</c:v>
                </c:pt>
                <c:pt idx="9">
                  <c:v>15</c:v>
                </c:pt>
                <c:pt idx="10">
                  <c:v>-5</c:v>
                </c:pt>
                <c:pt idx="11">
                  <c:v>7</c:v>
                </c:pt>
                <c:pt idx="12">
                  <c:v>19</c:v>
                </c:pt>
                <c:pt idx="13">
                  <c:v>-10</c:v>
                </c:pt>
                <c:pt idx="14">
                  <c:v>-10</c:v>
                </c:pt>
                <c:pt idx="15">
                  <c:v>-13</c:v>
                </c:pt>
                <c:pt idx="16">
                  <c:v>13</c:v>
                </c:pt>
                <c:pt idx="17">
                  <c:v>-17</c:v>
                </c:pt>
                <c:pt idx="18">
                  <c:v>-7</c:v>
                </c:pt>
                <c:pt idx="19">
                  <c:v>-1</c:v>
                </c:pt>
                <c:pt idx="20">
                  <c:v>22</c:v>
                </c:pt>
                <c:pt idx="21">
                  <c:v>2</c:v>
                </c:pt>
                <c:pt idx="22">
                  <c:v>20</c:v>
                </c:pt>
                <c:pt idx="23">
                  <c:v>40</c:v>
                </c:pt>
                <c:pt idx="24">
                  <c:v>26</c:v>
                </c:pt>
                <c:pt idx="25">
                  <c:v>28</c:v>
                </c:pt>
                <c:pt idx="26">
                  <c:v>9</c:v>
                </c:pt>
                <c:pt idx="27">
                  <c:v>-21</c:v>
                </c:pt>
                <c:pt idx="28">
                  <c:v>25</c:v>
                </c:pt>
                <c:pt idx="29">
                  <c:v>-6</c:v>
                </c:pt>
                <c:pt idx="30">
                  <c:v>9</c:v>
                </c:pt>
                <c:pt idx="31">
                  <c:v>21</c:v>
                </c:pt>
                <c:pt idx="32">
                  <c:v>-3</c:v>
                </c:pt>
                <c:pt idx="33">
                  <c:v>-3</c:v>
                </c:pt>
                <c:pt idx="34">
                  <c:v>8</c:v>
                </c:pt>
                <c:pt idx="35">
                  <c:v>-8</c:v>
                </c:pt>
                <c:pt idx="36">
                  <c:v>69</c:v>
                </c:pt>
                <c:pt idx="37">
                  <c:v>-24</c:v>
                </c:pt>
                <c:pt idx="38">
                  <c:v>8</c:v>
                </c:pt>
                <c:pt idx="39">
                  <c:v>1</c:v>
                </c:pt>
                <c:pt idx="40">
                  <c:v>18</c:v>
                </c:pt>
                <c:pt idx="41">
                  <c:v>35</c:v>
                </c:pt>
                <c:pt idx="42">
                  <c:v>-32</c:v>
                </c:pt>
                <c:pt idx="43">
                  <c:v>-3</c:v>
                </c:pt>
                <c:pt idx="44">
                  <c:v>20</c:v>
                </c:pt>
                <c:pt idx="4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A2-408A-9584-0D96410CA49A}"/>
            </c:ext>
          </c:extLst>
        </c:ser>
        <c:ser>
          <c:idx val="1"/>
          <c:order val="1"/>
          <c:tx>
            <c:strRef>
              <c:f>Finström!$D$3</c:f>
              <c:strCache>
                <c:ptCount val="1"/>
                <c:pt idx="0">
                  <c:v>Födelse- netto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Finström!$A$4:$A$49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Finström!$D$4:$D$49</c:f>
              <c:numCache>
                <c:formatCode>General</c:formatCode>
                <c:ptCount val="46"/>
                <c:pt idx="0">
                  <c:v>5</c:v>
                </c:pt>
                <c:pt idx="1">
                  <c:v>1</c:v>
                </c:pt>
                <c:pt idx="2">
                  <c:v>0</c:v>
                </c:pt>
                <c:pt idx="3">
                  <c:v>10</c:v>
                </c:pt>
                <c:pt idx="4">
                  <c:v>-1</c:v>
                </c:pt>
                <c:pt idx="5">
                  <c:v>8</c:v>
                </c:pt>
                <c:pt idx="6">
                  <c:v>-4</c:v>
                </c:pt>
                <c:pt idx="7">
                  <c:v>8</c:v>
                </c:pt>
                <c:pt idx="8">
                  <c:v>13</c:v>
                </c:pt>
                <c:pt idx="9">
                  <c:v>11</c:v>
                </c:pt>
                <c:pt idx="10">
                  <c:v>13</c:v>
                </c:pt>
                <c:pt idx="11">
                  <c:v>6</c:v>
                </c:pt>
                <c:pt idx="12">
                  <c:v>4</c:v>
                </c:pt>
                <c:pt idx="13">
                  <c:v>16</c:v>
                </c:pt>
                <c:pt idx="14">
                  <c:v>13</c:v>
                </c:pt>
                <c:pt idx="15">
                  <c:v>8</c:v>
                </c:pt>
                <c:pt idx="16">
                  <c:v>20</c:v>
                </c:pt>
                <c:pt idx="17">
                  <c:v>7</c:v>
                </c:pt>
                <c:pt idx="18">
                  <c:v>9</c:v>
                </c:pt>
                <c:pt idx="19">
                  <c:v>3</c:v>
                </c:pt>
                <c:pt idx="20">
                  <c:v>0</c:v>
                </c:pt>
                <c:pt idx="21">
                  <c:v>11</c:v>
                </c:pt>
                <c:pt idx="22">
                  <c:v>9</c:v>
                </c:pt>
                <c:pt idx="23">
                  <c:v>0</c:v>
                </c:pt>
                <c:pt idx="24">
                  <c:v>2</c:v>
                </c:pt>
                <c:pt idx="25">
                  <c:v>12</c:v>
                </c:pt>
                <c:pt idx="26">
                  <c:v>9</c:v>
                </c:pt>
                <c:pt idx="27">
                  <c:v>12</c:v>
                </c:pt>
                <c:pt idx="28">
                  <c:v>4</c:v>
                </c:pt>
                <c:pt idx="29">
                  <c:v>10</c:v>
                </c:pt>
                <c:pt idx="30">
                  <c:v>7</c:v>
                </c:pt>
                <c:pt idx="31">
                  <c:v>4</c:v>
                </c:pt>
                <c:pt idx="32">
                  <c:v>7</c:v>
                </c:pt>
                <c:pt idx="33">
                  <c:v>-8</c:v>
                </c:pt>
                <c:pt idx="34">
                  <c:v>9</c:v>
                </c:pt>
                <c:pt idx="35" formatCode="#,##0">
                  <c:v>-6</c:v>
                </c:pt>
                <c:pt idx="36" formatCode="#,##0">
                  <c:v>2</c:v>
                </c:pt>
                <c:pt idx="37" formatCode="#,##0">
                  <c:v>13</c:v>
                </c:pt>
                <c:pt idx="38" formatCode="#,##0">
                  <c:v>1</c:v>
                </c:pt>
                <c:pt idx="39" formatCode="#,##0">
                  <c:v>-1</c:v>
                </c:pt>
                <c:pt idx="40" formatCode="#,##0">
                  <c:v>-15</c:v>
                </c:pt>
                <c:pt idx="41" formatCode="#,##0">
                  <c:v>1</c:v>
                </c:pt>
                <c:pt idx="42" formatCode="#,##0">
                  <c:v>-7</c:v>
                </c:pt>
                <c:pt idx="43" formatCode="#,##0">
                  <c:v>16</c:v>
                </c:pt>
                <c:pt idx="44" formatCode="#,##0">
                  <c:v>-11</c:v>
                </c:pt>
                <c:pt idx="45" formatCode="#,##0">
                  <c:v>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A2-408A-9584-0D96410CA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787968"/>
        <c:axId val="362789504"/>
      </c:lineChart>
      <c:catAx>
        <c:axId val="36278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2789504"/>
        <c:crosses val="autoZero"/>
        <c:auto val="1"/>
        <c:lblAlgn val="ctr"/>
        <c:lblOffset val="100"/>
        <c:tickLblSkip val="5"/>
        <c:noMultiLvlLbl val="0"/>
      </c:catAx>
      <c:valAx>
        <c:axId val="36278950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2787968"/>
        <c:crosses val="autoZero"/>
        <c:crossBetween val="between"/>
        <c:majorUnit val="2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9123556430446207"/>
          <c:y val="0.43488517060367443"/>
          <c:w val="0.18098665791776025"/>
          <c:h val="0.302475211431904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Antal födda och avlidna i Föglö,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3259714486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1"/>
          <c:order val="0"/>
          <c:tx>
            <c:strRef>
              <c:f>Föglö!$C$3</c:f>
              <c:strCache>
                <c:ptCount val="1"/>
                <c:pt idx="0">
                  <c:v>Avlidna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Föglö!$A$4:$A$49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Föglö!$C$4:$C$49</c:f>
              <c:numCache>
                <c:formatCode>#,##0</c:formatCode>
                <c:ptCount val="46"/>
                <c:pt idx="0">
                  <c:v>7</c:v>
                </c:pt>
                <c:pt idx="1">
                  <c:v>9</c:v>
                </c:pt>
                <c:pt idx="2">
                  <c:v>10</c:v>
                </c:pt>
                <c:pt idx="3">
                  <c:v>8</c:v>
                </c:pt>
                <c:pt idx="4">
                  <c:v>6</c:v>
                </c:pt>
                <c:pt idx="5">
                  <c:v>10</c:v>
                </c:pt>
                <c:pt idx="6">
                  <c:v>10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4</c:v>
                </c:pt>
                <c:pt idx="11">
                  <c:v>12</c:v>
                </c:pt>
                <c:pt idx="12">
                  <c:v>10</c:v>
                </c:pt>
                <c:pt idx="13">
                  <c:v>10</c:v>
                </c:pt>
                <c:pt idx="14">
                  <c:v>7</c:v>
                </c:pt>
                <c:pt idx="15">
                  <c:v>4</c:v>
                </c:pt>
                <c:pt idx="16">
                  <c:v>7</c:v>
                </c:pt>
                <c:pt idx="17">
                  <c:v>8</c:v>
                </c:pt>
                <c:pt idx="18">
                  <c:v>10</c:v>
                </c:pt>
                <c:pt idx="19">
                  <c:v>11</c:v>
                </c:pt>
                <c:pt idx="20">
                  <c:v>11</c:v>
                </c:pt>
                <c:pt idx="21">
                  <c:v>9</c:v>
                </c:pt>
                <c:pt idx="22">
                  <c:v>6</c:v>
                </c:pt>
                <c:pt idx="23">
                  <c:v>7</c:v>
                </c:pt>
                <c:pt idx="24">
                  <c:v>7</c:v>
                </c:pt>
                <c:pt idx="25">
                  <c:v>11</c:v>
                </c:pt>
                <c:pt idx="26">
                  <c:v>11</c:v>
                </c:pt>
                <c:pt idx="27">
                  <c:v>6</c:v>
                </c:pt>
                <c:pt idx="28">
                  <c:v>6</c:v>
                </c:pt>
                <c:pt idx="29">
                  <c:v>8</c:v>
                </c:pt>
                <c:pt idx="30">
                  <c:v>7</c:v>
                </c:pt>
                <c:pt idx="31">
                  <c:v>11</c:v>
                </c:pt>
                <c:pt idx="32">
                  <c:v>11</c:v>
                </c:pt>
                <c:pt idx="33">
                  <c:v>9</c:v>
                </c:pt>
                <c:pt idx="34">
                  <c:v>12</c:v>
                </c:pt>
                <c:pt idx="35">
                  <c:v>12</c:v>
                </c:pt>
                <c:pt idx="36">
                  <c:v>6</c:v>
                </c:pt>
                <c:pt idx="37">
                  <c:v>11</c:v>
                </c:pt>
                <c:pt idx="38">
                  <c:v>12</c:v>
                </c:pt>
                <c:pt idx="39">
                  <c:v>8</c:v>
                </c:pt>
                <c:pt idx="40">
                  <c:v>9</c:v>
                </c:pt>
                <c:pt idx="41">
                  <c:v>8</c:v>
                </c:pt>
                <c:pt idx="42">
                  <c:v>9</c:v>
                </c:pt>
                <c:pt idx="43">
                  <c:v>9</c:v>
                </c:pt>
                <c:pt idx="44">
                  <c:v>7</c:v>
                </c:pt>
                <c:pt idx="4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A6-4DE8-834D-EB660659105E}"/>
            </c:ext>
          </c:extLst>
        </c:ser>
        <c:ser>
          <c:idx val="0"/>
          <c:order val="1"/>
          <c:tx>
            <c:strRef>
              <c:f>Föglö!$B$3</c:f>
              <c:strCache>
                <c:ptCount val="1"/>
                <c:pt idx="0">
                  <c:v>Födda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Föglö!$A$4:$A$49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Föglö!$B$4:$B$49</c:f>
              <c:numCache>
                <c:formatCode>#,##0</c:formatCode>
                <c:ptCount val="46"/>
                <c:pt idx="0">
                  <c:v>7</c:v>
                </c:pt>
                <c:pt idx="1">
                  <c:v>8</c:v>
                </c:pt>
                <c:pt idx="2">
                  <c:v>4</c:v>
                </c:pt>
                <c:pt idx="3">
                  <c:v>7</c:v>
                </c:pt>
                <c:pt idx="4">
                  <c:v>3</c:v>
                </c:pt>
                <c:pt idx="5">
                  <c:v>5</c:v>
                </c:pt>
                <c:pt idx="6">
                  <c:v>5</c:v>
                </c:pt>
                <c:pt idx="7">
                  <c:v>8</c:v>
                </c:pt>
                <c:pt idx="8">
                  <c:v>6</c:v>
                </c:pt>
                <c:pt idx="9">
                  <c:v>8</c:v>
                </c:pt>
                <c:pt idx="10">
                  <c:v>6</c:v>
                </c:pt>
                <c:pt idx="11">
                  <c:v>8</c:v>
                </c:pt>
                <c:pt idx="12">
                  <c:v>3</c:v>
                </c:pt>
                <c:pt idx="13">
                  <c:v>6</c:v>
                </c:pt>
                <c:pt idx="14">
                  <c:v>4</c:v>
                </c:pt>
                <c:pt idx="15">
                  <c:v>1</c:v>
                </c:pt>
                <c:pt idx="16">
                  <c:v>6</c:v>
                </c:pt>
                <c:pt idx="17">
                  <c:v>11</c:v>
                </c:pt>
                <c:pt idx="18">
                  <c:v>3</c:v>
                </c:pt>
                <c:pt idx="19">
                  <c:v>6</c:v>
                </c:pt>
                <c:pt idx="20">
                  <c:v>7</c:v>
                </c:pt>
                <c:pt idx="21">
                  <c:v>9</c:v>
                </c:pt>
                <c:pt idx="22">
                  <c:v>6</c:v>
                </c:pt>
                <c:pt idx="23">
                  <c:v>7</c:v>
                </c:pt>
                <c:pt idx="24">
                  <c:v>7</c:v>
                </c:pt>
                <c:pt idx="25">
                  <c:v>6</c:v>
                </c:pt>
                <c:pt idx="26">
                  <c:v>4</c:v>
                </c:pt>
                <c:pt idx="27">
                  <c:v>2</c:v>
                </c:pt>
                <c:pt idx="28">
                  <c:v>5</c:v>
                </c:pt>
                <c:pt idx="29">
                  <c:v>1</c:v>
                </c:pt>
                <c:pt idx="30">
                  <c:v>3</c:v>
                </c:pt>
                <c:pt idx="31">
                  <c:v>4</c:v>
                </c:pt>
                <c:pt idx="32">
                  <c:v>2</c:v>
                </c:pt>
                <c:pt idx="33">
                  <c:v>5</c:v>
                </c:pt>
                <c:pt idx="34">
                  <c:v>4</c:v>
                </c:pt>
                <c:pt idx="35">
                  <c:v>2</c:v>
                </c:pt>
                <c:pt idx="36">
                  <c:v>6</c:v>
                </c:pt>
                <c:pt idx="37">
                  <c:v>2</c:v>
                </c:pt>
                <c:pt idx="38">
                  <c:v>4</c:v>
                </c:pt>
                <c:pt idx="39">
                  <c:v>7</c:v>
                </c:pt>
                <c:pt idx="40">
                  <c:v>7</c:v>
                </c:pt>
                <c:pt idx="41">
                  <c:v>4</c:v>
                </c:pt>
                <c:pt idx="42">
                  <c:v>2</c:v>
                </c:pt>
                <c:pt idx="43">
                  <c:v>3</c:v>
                </c:pt>
                <c:pt idx="44">
                  <c:v>0</c:v>
                </c:pt>
                <c:pt idx="4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A6-4DE8-834D-EB6606591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515712"/>
        <c:axId val="364517248"/>
      </c:lineChart>
      <c:catAx>
        <c:axId val="36451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4517248"/>
        <c:crosses val="autoZero"/>
        <c:auto val="1"/>
        <c:lblAlgn val="ctr"/>
        <c:lblOffset val="100"/>
        <c:tickLblSkip val="5"/>
        <c:noMultiLvlLbl val="0"/>
      </c:catAx>
      <c:valAx>
        <c:axId val="36451724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41562182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4515712"/>
        <c:crosses val="autoZero"/>
        <c:crossBetween val="between"/>
        <c:majorUnit val="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1068000874890644"/>
          <c:y val="0.44893522456034457"/>
          <c:w val="0.15043110236220469"/>
          <c:h val="0.474352291329437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133350</xdr:rowOff>
    </xdr:from>
    <xdr:to>
      <xdr:col>21</xdr:col>
      <xdr:colOff>266700</xdr:colOff>
      <xdr:row>18</xdr:row>
      <xdr:rowOff>142875</xdr:rowOff>
    </xdr:to>
    <xdr:graphicFrame macro="">
      <xdr:nvGraphicFramePr>
        <xdr:cNvPr id="2710717" name="Diagram 1">
          <a:extLst>
            <a:ext uri="{FF2B5EF4-FFF2-40B4-BE49-F238E27FC236}">
              <a16:creationId xmlns:a16="http://schemas.microsoft.com/office/drawing/2014/main" id="{00000000-0008-0000-0000-0000BD5C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19</xdr:row>
      <xdr:rowOff>9525</xdr:rowOff>
    </xdr:from>
    <xdr:to>
      <xdr:col>21</xdr:col>
      <xdr:colOff>247650</xdr:colOff>
      <xdr:row>35</xdr:row>
      <xdr:rowOff>114300</xdr:rowOff>
    </xdr:to>
    <xdr:graphicFrame macro="">
      <xdr:nvGraphicFramePr>
        <xdr:cNvPr id="2710718" name="Diagram 2">
          <a:extLst>
            <a:ext uri="{FF2B5EF4-FFF2-40B4-BE49-F238E27FC236}">
              <a16:creationId xmlns:a16="http://schemas.microsoft.com/office/drawing/2014/main" id="{00000000-0008-0000-0000-0000BE5C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</xdr:row>
      <xdr:rowOff>9525</xdr:rowOff>
    </xdr:from>
    <xdr:to>
      <xdr:col>21</xdr:col>
      <xdr:colOff>247650</xdr:colOff>
      <xdr:row>17</xdr:row>
      <xdr:rowOff>0</xdr:rowOff>
    </xdr:to>
    <xdr:graphicFrame macro="">
      <xdr:nvGraphicFramePr>
        <xdr:cNvPr id="2492615" name="Diagram 1">
          <a:extLst>
            <a:ext uri="{FF2B5EF4-FFF2-40B4-BE49-F238E27FC236}">
              <a16:creationId xmlns:a16="http://schemas.microsoft.com/office/drawing/2014/main" id="{00000000-0008-0000-0900-0000C7082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19050</xdr:colOff>
      <xdr:row>19</xdr:row>
      <xdr:rowOff>19050</xdr:rowOff>
    </xdr:from>
    <xdr:to>
      <xdr:col>21</xdr:col>
      <xdr:colOff>257175</xdr:colOff>
      <xdr:row>35</xdr:row>
      <xdr:rowOff>123825</xdr:rowOff>
    </xdr:to>
    <xdr:graphicFrame macro="">
      <xdr:nvGraphicFramePr>
        <xdr:cNvPr id="2492616" name="Diagram 3">
          <a:extLst>
            <a:ext uri="{FF2B5EF4-FFF2-40B4-BE49-F238E27FC236}">
              <a16:creationId xmlns:a16="http://schemas.microsoft.com/office/drawing/2014/main" id="{00000000-0008-0000-0900-0000C8082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</xdr:row>
      <xdr:rowOff>19050</xdr:rowOff>
    </xdr:from>
    <xdr:to>
      <xdr:col>21</xdr:col>
      <xdr:colOff>247650</xdr:colOff>
      <xdr:row>17</xdr:row>
      <xdr:rowOff>9525</xdr:rowOff>
    </xdr:to>
    <xdr:graphicFrame macro="">
      <xdr:nvGraphicFramePr>
        <xdr:cNvPr id="2540741" name="Diagram 1">
          <a:extLst>
            <a:ext uri="{FF2B5EF4-FFF2-40B4-BE49-F238E27FC236}">
              <a16:creationId xmlns:a16="http://schemas.microsoft.com/office/drawing/2014/main" id="{00000000-0008-0000-0A00-0000C5C42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19050</xdr:colOff>
      <xdr:row>19</xdr:row>
      <xdr:rowOff>19050</xdr:rowOff>
    </xdr:from>
    <xdr:to>
      <xdr:col>21</xdr:col>
      <xdr:colOff>257175</xdr:colOff>
      <xdr:row>35</xdr:row>
      <xdr:rowOff>123825</xdr:rowOff>
    </xdr:to>
    <xdr:graphicFrame macro="">
      <xdr:nvGraphicFramePr>
        <xdr:cNvPr id="2540742" name="Diagram 3">
          <a:extLst>
            <a:ext uri="{FF2B5EF4-FFF2-40B4-BE49-F238E27FC236}">
              <a16:creationId xmlns:a16="http://schemas.microsoft.com/office/drawing/2014/main" id="{00000000-0008-0000-0A00-0000C6C42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</xdr:row>
      <xdr:rowOff>19050</xdr:rowOff>
    </xdr:from>
    <xdr:to>
      <xdr:col>21</xdr:col>
      <xdr:colOff>247650</xdr:colOff>
      <xdr:row>17</xdr:row>
      <xdr:rowOff>9525</xdr:rowOff>
    </xdr:to>
    <xdr:graphicFrame macro="">
      <xdr:nvGraphicFramePr>
        <xdr:cNvPr id="2541765" name="Diagram 1">
          <a:extLst>
            <a:ext uri="{FF2B5EF4-FFF2-40B4-BE49-F238E27FC236}">
              <a16:creationId xmlns:a16="http://schemas.microsoft.com/office/drawing/2014/main" id="{00000000-0008-0000-0B00-0000C5C82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19050</xdr:colOff>
      <xdr:row>19</xdr:row>
      <xdr:rowOff>9525</xdr:rowOff>
    </xdr:from>
    <xdr:to>
      <xdr:col>21</xdr:col>
      <xdr:colOff>257175</xdr:colOff>
      <xdr:row>35</xdr:row>
      <xdr:rowOff>114300</xdr:rowOff>
    </xdr:to>
    <xdr:graphicFrame macro="">
      <xdr:nvGraphicFramePr>
        <xdr:cNvPr id="2541766" name="Diagram 3">
          <a:extLst>
            <a:ext uri="{FF2B5EF4-FFF2-40B4-BE49-F238E27FC236}">
              <a16:creationId xmlns:a16="http://schemas.microsoft.com/office/drawing/2014/main" id="{00000000-0008-0000-0B00-0000C6C82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19050</xdr:rowOff>
    </xdr:from>
    <xdr:to>
      <xdr:col>21</xdr:col>
      <xdr:colOff>257175</xdr:colOff>
      <xdr:row>17</xdr:row>
      <xdr:rowOff>9525</xdr:rowOff>
    </xdr:to>
    <xdr:graphicFrame macro="">
      <xdr:nvGraphicFramePr>
        <xdr:cNvPr id="2542789" name="Diagram 1">
          <a:extLst>
            <a:ext uri="{FF2B5EF4-FFF2-40B4-BE49-F238E27FC236}">
              <a16:creationId xmlns:a16="http://schemas.microsoft.com/office/drawing/2014/main" id="{00000000-0008-0000-0C00-0000C5CC2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19050</xdr:colOff>
      <xdr:row>19</xdr:row>
      <xdr:rowOff>19050</xdr:rowOff>
    </xdr:from>
    <xdr:to>
      <xdr:col>21</xdr:col>
      <xdr:colOff>257175</xdr:colOff>
      <xdr:row>35</xdr:row>
      <xdr:rowOff>123825</xdr:rowOff>
    </xdr:to>
    <xdr:graphicFrame macro="">
      <xdr:nvGraphicFramePr>
        <xdr:cNvPr id="2542790" name="Diagram 3">
          <a:extLst>
            <a:ext uri="{FF2B5EF4-FFF2-40B4-BE49-F238E27FC236}">
              <a16:creationId xmlns:a16="http://schemas.microsoft.com/office/drawing/2014/main" id="{00000000-0008-0000-0C00-0000C6CC2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9525</xdr:rowOff>
    </xdr:from>
    <xdr:to>
      <xdr:col>21</xdr:col>
      <xdr:colOff>257175</xdr:colOff>
      <xdr:row>17</xdr:row>
      <xdr:rowOff>0</xdr:rowOff>
    </xdr:to>
    <xdr:graphicFrame macro="">
      <xdr:nvGraphicFramePr>
        <xdr:cNvPr id="2584771" name="Diagram 1">
          <a:extLst>
            <a:ext uri="{FF2B5EF4-FFF2-40B4-BE49-F238E27FC236}">
              <a16:creationId xmlns:a16="http://schemas.microsoft.com/office/drawing/2014/main" id="{00000000-0008-0000-0D00-0000C3702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19</xdr:row>
      <xdr:rowOff>19050</xdr:rowOff>
    </xdr:from>
    <xdr:to>
      <xdr:col>21</xdr:col>
      <xdr:colOff>247650</xdr:colOff>
      <xdr:row>35</xdr:row>
      <xdr:rowOff>123825</xdr:rowOff>
    </xdr:to>
    <xdr:graphicFrame macro="">
      <xdr:nvGraphicFramePr>
        <xdr:cNvPr id="2584772" name="Diagram 3">
          <a:extLst>
            <a:ext uri="{FF2B5EF4-FFF2-40B4-BE49-F238E27FC236}">
              <a16:creationId xmlns:a16="http://schemas.microsoft.com/office/drawing/2014/main" id="{00000000-0008-0000-0D00-0000C4702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9525</xdr:rowOff>
    </xdr:from>
    <xdr:to>
      <xdr:col>21</xdr:col>
      <xdr:colOff>257175</xdr:colOff>
      <xdr:row>17</xdr:row>
      <xdr:rowOff>0</xdr:rowOff>
    </xdr:to>
    <xdr:graphicFrame macro="">
      <xdr:nvGraphicFramePr>
        <xdr:cNvPr id="2628801" name="Diagram 1">
          <a:extLst>
            <a:ext uri="{FF2B5EF4-FFF2-40B4-BE49-F238E27FC236}">
              <a16:creationId xmlns:a16="http://schemas.microsoft.com/office/drawing/2014/main" id="{00000000-0008-0000-0E00-0000C11C2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19050</xdr:colOff>
      <xdr:row>19</xdr:row>
      <xdr:rowOff>19050</xdr:rowOff>
    </xdr:from>
    <xdr:to>
      <xdr:col>21</xdr:col>
      <xdr:colOff>257175</xdr:colOff>
      <xdr:row>35</xdr:row>
      <xdr:rowOff>123825</xdr:rowOff>
    </xdr:to>
    <xdr:graphicFrame macro="">
      <xdr:nvGraphicFramePr>
        <xdr:cNvPr id="2628802" name="Diagram 3">
          <a:extLst>
            <a:ext uri="{FF2B5EF4-FFF2-40B4-BE49-F238E27FC236}">
              <a16:creationId xmlns:a16="http://schemas.microsoft.com/office/drawing/2014/main" id="{00000000-0008-0000-0E00-0000C21C2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1</xdr:row>
      <xdr:rowOff>28575</xdr:rowOff>
    </xdr:from>
    <xdr:to>
      <xdr:col>22</xdr:col>
      <xdr:colOff>257175</xdr:colOff>
      <xdr:row>17</xdr:row>
      <xdr:rowOff>19050</xdr:rowOff>
    </xdr:to>
    <xdr:graphicFrame macro="">
      <xdr:nvGraphicFramePr>
        <xdr:cNvPr id="2707645" name="Diagram 1">
          <a:extLst>
            <a:ext uri="{FF2B5EF4-FFF2-40B4-BE49-F238E27FC236}">
              <a16:creationId xmlns:a16="http://schemas.microsoft.com/office/drawing/2014/main" id="{00000000-0008-0000-0F00-0000BD50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19</xdr:row>
      <xdr:rowOff>9525</xdr:rowOff>
    </xdr:from>
    <xdr:to>
      <xdr:col>22</xdr:col>
      <xdr:colOff>266700</xdr:colOff>
      <xdr:row>35</xdr:row>
      <xdr:rowOff>114300</xdr:rowOff>
    </xdr:to>
    <xdr:graphicFrame macro="">
      <xdr:nvGraphicFramePr>
        <xdr:cNvPr id="2707646" name="Diagram 3">
          <a:extLst>
            <a:ext uri="{FF2B5EF4-FFF2-40B4-BE49-F238E27FC236}">
              <a16:creationId xmlns:a16="http://schemas.microsoft.com/office/drawing/2014/main" id="{00000000-0008-0000-0F00-0000BE50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1</xdr:row>
      <xdr:rowOff>9525</xdr:rowOff>
    </xdr:from>
    <xdr:to>
      <xdr:col>22</xdr:col>
      <xdr:colOff>247650</xdr:colOff>
      <xdr:row>17</xdr:row>
      <xdr:rowOff>0</xdr:rowOff>
    </xdr:to>
    <xdr:graphicFrame macro="">
      <xdr:nvGraphicFramePr>
        <xdr:cNvPr id="2708669" name="Diagram 1">
          <a:extLst>
            <a:ext uri="{FF2B5EF4-FFF2-40B4-BE49-F238E27FC236}">
              <a16:creationId xmlns:a16="http://schemas.microsoft.com/office/drawing/2014/main" id="{00000000-0008-0000-1000-0000BD54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19</xdr:row>
      <xdr:rowOff>9525</xdr:rowOff>
    </xdr:from>
    <xdr:to>
      <xdr:col>22</xdr:col>
      <xdr:colOff>247650</xdr:colOff>
      <xdr:row>35</xdr:row>
      <xdr:rowOff>114300</xdr:rowOff>
    </xdr:to>
    <xdr:graphicFrame macro="">
      <xdr:nvGraphicFramePr>
        <xdr:cNvPr id="2708670" name="Diagram 3">
          <a:extLst>
            <a:ext uri="{FF2B5EF4-FFF2-40B4-BE49-F238E27FC236}">
              <a16:creationId xmlns:a16="http://schemas.microsoft.com/office/drawing/2014/main" id="{00000000-0008-0000-1000-0000BE54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0</xdr:row>
      <xdr:rowOff>142875</xdr:rowOff>
    </xdr:from>
    <xdr:to>
      <xdr:col>22</xdr:col>
      <xdr:colOff>247650</xdr:colOff>
      <xdr:row>16</xdr:row>
      <xdr:rowOff>133350</xdr:rowOff>
    </xdr:to>
    <xdr:graphicFrame macro="">
      <xdr:nvGraphicFramePr>
        <xdr:cNvPr id="2747579" name="Diagram 1">
          <a:extLst>
            <a:ext uri="{FF2B5EF4-FFF2-40B4-BE49-F238E27FC236}">
              <a16:creationId xmlns:a16="http://schemas.microsoft.com/office/drawing/2014/main" id="{00000000-0008-0000-1100-0000BBEC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19</xdr:row>
      <xdr:rowOff>28575</xdr:rowOff>
    </xdr:from>
    <xdr:to>
      <xdr:col>22</xdr:col>
      <xdr:colOff>247650</xdr:colOff>
      <xdr:row>35</xdr:row>
      <xdr:rowOff>133350</xdr:rowOff>
    </xdr:to>
    <xdr:graphicFrame macro="">
      <xdr:nvGraphicFramePr>
        <xdr:cNvPr id="2747580" name="Diagram 2">
          <a:extLst>
            <a:ext uri="{FF2B5EF4-FFF2-40B4-BE49-F238E27FC236}">
              <a16:creationId xmlns:a16="http://schemas.microsoft.com/office/drawing/2014/main" id="{00000000-0008-0000-1100-0000BCEC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1</xdr:row>
      <xdr:rowOff>9525</xdr:rowOff>
    </xdr:from>
    <xdr:to>
      <xdr:col>22</xdr:col>
      <xdr:colOff>247650</xdr:colOff>
      <xdr:row>17</xdr:row>
      <xdr:rowOff>0</xdr:rowOff>
    </xdr:to>
    <xdr:graphicFrame macro="">
      <xdr:nvGraphicFramePr>
        <xdr:cNvPr id="2748603" name="Diagram 1">
          <a:extLst>
            <a:ext uri="{FF2B5EF4-FFF2-40B4-BE49-F238E27FC236}">
              <a16:creationId xmlns:a16="http://schemas.microsoft.com/office/drawing/2014/main" id="{00000000-0008-0000-1200-0000BBF0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19</xdr:row>
      <xdr:rowOff>0</xdr:rowOff>
    </xdr:from>
    <xdr:to>
      <xdr:col>22</xdr:col>
      <xdr:colOff>247650</xdr:colOff>
      <xdr:row>35</xdr:row>
      <xdr:rowOff>104775</xdr:rowOff>
    </xdr:to>
    <xdr:graphicFrame macro="">
      <xdr:nvGraphicFramePr>
        <xdr:cNvPr id="2748604" name="Diagram 2">
          <a:extLst>
            <a:ext uri="{FF2B5EF4-FFF2-40B4-BE49-F238E27FC236}">
              <a16:creationId xmlns:a16="http://schemas.microsoft.com/office/drawing/2014/main" id="{00000000-0008-0000-1200-0000BCF0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314325</xdr:colOff>
      <xdr:row>0</xdr:row>
      <xdr:rowOff>133350</xdr:rowOff>
    </xdr:from>
    <xdr:to>
      <xdr:col>21</xdr:col>
      <xdr:colOff>219075</xdr:colOff>
      <xdr:row>16</xdr:row>
      <xdr:rowOff>123825</xdr:rowOff>
    </xdr:to>
    <xdr:graphicFrame macro="">
      <xdr:nvGraphicFramePr>
        <xdr:cNvPr id="108855" name="Diagram 1">
          <a:extLst>
            <a:ext uri="{FF2B5EF4-FFF2-40B4-BE49-F238E27FC236}">
              <a16:creationId xmlns:a16="http://schemas.microsoft.com/office/drawing/2014/main" id="{00000000-0008-0000-0100-000037A9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285750</xdr:colOff>
      <xdr:row>19</xdr:row>
      <xdr:rowOff>28575</xdr:rowOff>
    </xdr:from>
    <xdr:to>
      <xdr:col>21</xdr:col>
      <xdr:colOff>190500</xdr:colOff>
      <xdr:row>35</xdr:row>
      <xdr:rowOff>133350</xdr:rowOff>
    </xdr:to>
    <xdr:graphicFrame macro="">
      <xdr:nvGraphicFramePr>
        <xdr:cNvPr id="108856" name="Diagram 2">
          <a:extLst>
            <a:ext uri="{FF2B5EF4-FFF2-40B4-BE49-F238E27FC236}">
              <a16:creationId xmlns:a16="http://schemas.microsoft.com/office/drawing/2014/main" id="{00000000-0008-0000-0100-000038A9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9525</xdr:rowOff>
    </xdr:from>
    <xdr:to>
      <xdr:col>21</xdr:col>
      <xdr:colOff>238125</xdr:colOff>
      <xdr:row>17</xdr:row>
      <xdr:rowOff>0</xdr:rowOff>
    </xdr:to>
    <xdr:graphicFrame macro="">
      <xdr:nvGraphicFramePr>
        <xdr:cNvPr id="1664227" name="Diagram 1">
          <a:extLst>
            <a:ext uri="{FF2B5EF4-FFF2-40B4-BE49-F238E27FC236}">
              <a16:creationId xmlns:a16="http://schemas.microsoft.com/office/drawing/2014/main" id="{00000000-0008-0000-0200-0000E3641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18</xdr:row>
      <xdr:rowOff>209550</xdr:rowOff>
    </xdr:from>
    <xdr:to>
      <xdr:col>21</xdr:col>
      <xdr:colOff>238125</xdr:colOff>
      <xdr:row>35</xdr:row>
      <xdr:rowOff>95250</xdr:rowOff>
    </xdr:to>
    <xdr:graphicFrame macro="">
      <xdr:nvGraphicFramePr>
        <xdr:cNvPr id="1664228" name="Diagram 3">
          <a:extLst>
            <a:ext uri="{FF2B5EF4-FFF2-40B4-BE49-F238E27FC236}">
              <a16:creationId xmlns:a16="http://schemas.microsoft.com/office/drawing/2014/main" id="{00000000-0008-0000-0200-0000E4641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</xdr:row>
      <xdr:rowOff>9525</xdr:rowOff>
    </xdr:from>
    <xdr:to>
      <xdr:col>21</xdr:col>
      <xdr:colOff>247650</xdr:colOff>
      <xdr:row>17</xdr:row>
      <xdr:rowOff>0</xdr:rowOff>
    </xdr:to>
    <xdr:graphicFrame macro="">
      <xdr:nvGraphicFramePr>
        <xdr:cNvPr id="1911003" name="Diagram 1">
          <a:extLst>
            <a:ext uri="{FF2B5EF4-FFF2-40B4-BE49-F238E27FC236}">
              <a16:creationId xmlns:a16="http://schemas.microsoft.com/office/drawing/2014/main" id="{00000000-0008-0000-0300-0000DB281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19050</xdr:colOff>
      <xdr:row>19</xdr:row>
      <xdr:rowOff>28575</xdr:rowOff>
    </xdr:from>
    <xdr:to>
      <xdr:col>21</xdr:col>
      <xdr:colOff>257175</xdr:colOff>
      <xdr:row>35</xdr:row>
      <xdr:rowOff>133350</xdr:rowOff>
    </xdr:to>
    <xdr:graphicFrame macro="">
      <xdr:nvGraphicFramePr>
        <xdr:cNvPr id="1911004" name="Diagram 3">
          <a:extLst>
            <a:ext uri="{FF2B5EF4-FFF2-40B4-BE49-F238E27FC236}">
              <a16:creationId xmlns:a16="http://schemas.microsoft.com/office/drawing/2014/main" id="{00000000-0008-0000-0300-0000DC281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</xdr:row>
      <xdr:rowOff>19050</xdr:rowOff>
    </xdr:from>
    <xdr:to>
      <xdr:col>21</xdr:col>
      <xdr:colOff>247650</xdr:colOff>
      <xdr:row>17</xdr:row>
      <xdr:rowOff>9525</xdr:rowOff>
    </xdr:to>
    <xdr:graphicFrame macro="">
      <xdr:nvGraphicFramePr>
        <xdr:cNvPr id="2038999" name="Diagram 1">
          <a:extLst>
            <a:ext uri="{FF2B5EF4-FFF2-40B4-BE49-F238E27FC236}">
              <a16:creationId xmlns:a16="http://schemas.microsoft.com/office/drawing/2014/main" id="{00000000-0008-0000-0400-0000D71C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20</xdr:row>
      <xdr:rowOff>28575</xdr:rowOff>
    </xdr:from>
    <xdr:to>
      <xdr:col>21</xdr:col>
      <xdr:colOff>247650</xdr:colOff>
      <xdr:row>36</xdr:row>
      <xdr:rowOff>133350</xdr:rowOff>
    </xdr:to>
    <xdr:graphicFrame macro="">
      <xdr:nvGraphicFramePr>
        <xdr:cNvPr id="2039000" name="Diagram 3">
          <a:extLst>
            <a:ext uri="{FF2B5EF4-FFF2-40B4-BE49-F238E27FC236}">
              <a16:creationId xmlns:a16="http://schemas.microsoft.com/office/drawing/2014/main" id="{00000000-0008-0000-0400-0000D81C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19050</xdr:rowOff>
    </xdr:from>
    <xdr:to>
      <xdr:col>21</xdr:col>
      <xdr:colOff>257175</xdr:colOff>
      <xdr:row>17</xdr:row>
      <xdr:rowOff>9525</xdr:rowOff>
    </xdr:to>
    <xdr:graphicFrame macro="">
      <xdr:nvGraphicFramePr>
        <xdr:cNvPr id="2269391" name="Diagram 1">
          <a:extLst>
            <a:ext uri="{FF2B5EF4-FFF2-40B4-BE49-F238E27FC236}">
              <a16:creationId xmlns:a16="http://schemas.microsoft.com/office/drawing/2014/main" id="{00000000-0008-0000-0500-0000CFA02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19</xdr:row>
      <xdr:rowOff>9525</xdr:rowOff>
    </xdr:from>
    <xdr:to>
      <xdr:col>21</xdr:col>
      <xdr:colOff>247650</xdr:colOff>
      <xdr:row>35</xdr:row>
      <xdr:rowOff>114300</xdr:rowOff>
    </xdr:to>
    <xdr:graphicFrame macro="">
      <xdr:nvGraphicFramePr>
        <xdr:cNvPr id="2269392" name="Diagram 3">
          <a:extLst>
            <a:ext uri="{FF2B5EF4-FFF2-40B4-BE49-F238E27FC236}">
              <a16:creationId xmlns:a16="http://schemas.microsoft.com/office/drawing/2014/main" id="{00000000-0008-0000-0500-0000D0A02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1</xdr:row>
      <xdr:rowOff>19050</xdr:rowOff>
    </xdr:from>
    <xdr:to>
      <xdr:col>21</xdr:col>
      <xdr:colOff>266700</xdr:colOff>
      <xdr:row>17</xdr:row>
      <xdr:rowOff>9525</xdr:rowOff>
    </xdr:to>
    <xdr:graphicFrame macro="">
      <xdr:nvGraphicFramePr>
        <xdr:cNvPr id="2325709" name="Diagram 1">
          <a:extLst>
            <a:ext uri="{FF2B5EF4-FFF2-40B4-BE49-F238E27FC236}">
              <a16:creationId xmlns:a16="http://schemas.microsoft.com/office/drawing/2014/main" id="{00000000-0008-0000-0600-0000CD7C2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314325</xdr:colOff>
      <xdr:row>19</xdr:row>
      <xdr:rowOff>9525</xdr:rowOff>
    </xdr:from>
    <xdr:to>
      <xdr:col>21</xdr:col>
      <xdr:colOff>219075</xdr:colOff>
      <xdr:row>35</xdr:row>
      <xdr:rowOff>114300</xdr:rowOff>
    </xdr:to>
    <xdr:graphicFrame macro="">
      <xdr:nvGraphicFramePr>
        <xdr:cNvPr id="2325710" name="Diagram 3">
          <a:extLst>
            <a:ext uri="{FF2B5EF4-FFF2-40B4-BE49-F238E27FC236}">
              <a16:creationId xmlns:a16="http://schemas.microsoft.com/office/drawing/2014/main" id="{00000000-0008-0000-0600-0000CE7C2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323850</xdr:colOff>
      <xdr:row>1</xdr:row>
      <xdr:rowOff>9525</xdr:rowOff>
    </xdr:from>
    <xdr:to>
      <xdr:col>21</xdr:col>
      <xdr:colOff>228600</xdr:colOff>
      <xdr:row>17</xdr:row>
      <xdr:rowOff>0</xdr:rowOff>
    </xdr:to>
    <xdr:graphicFrame macro="">
      <xdr:nvGraphicFramePr>
        <xdr:cNvPr id="2384075" name="Diagram 1">
          <a:extLst>
            <a:ext uri="{FF2B5EF4-FFF2-40B4-BE49-F238E27FC236}">
              <a16:creationId xmlns:a16="http://schemas.microsoft.com/office/drawing/2014/main" id="{00000000-0008-0000-0700-0000CB60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19</xdr:row>
      <xdr:rowOff>19050</xdr:rowOff>
    </xdr:from>
    <xdr:to>
      <xdr:col>21</xdr:col>
      <xdr:colOff>247650</xdr:colOff>
      <xdr:row>35</xdr:row>
      <xdr:rowOff>123825</xdr:rowOff>
    </xdr:to>
    <xdr:graphicFrame macro="">
      <xdr:nvGraphicFramePr>
        <xdr:cNvPr id="2384076" name="Diagram 3">
          <a:extLst>
            <a:ext uri="{FF2B5EF4-FFF2-40B4-BE49-F238E27FC236}">
              <a16:creationId xmlns:a16="http://schemas.microsoft.com/office/drawing/2014/main" id="{00000000-0008-0000-0700-0000CC60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323850</xdr:colOff>
      <xdr:row>0</xdr:row>
      <xdr:rowOff>133350</xdr:rowOff>
    </xdr:from>
    <xdr:to>
      <xdr:col>21</xdr:col>
      <xdr:colOff>228600</xdr:colOff>
      <xdr:row>16</xdr:row>
      <xdr:rowOff>123825</xdr:rowOff>
    </xdr:to>
    <xdr:graphicFrame macro="">
      <xdr:nvGraphicFramePr>
        <xdr:cNvPr id="2491591" name="Diagram 1">
          <a:extLst>
            <a:ext uri="{FF2B5EF4-FFF2-40B4-BE49-F238E27FC236}">
              <a16:creationId xmlns:a16="http://schemas.microsoft.com/office/drawing/2014/main" id="{00000000-0008-0000-0800-0000C7042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19</xdr:row>
      <xdr:rowOff>38100</xdr:rowOff>
    </xdr:from>
    <xdr:to>
      <xdr:col>21</xdr:col>
      <xdr:colOff>238125</xdr:colOff>
      <xdr:row>35</xdr:row>
      <xdr:rowOff>142875</xdr:rowOff>
    </xdr:to>
    <xdr:graphicFrame macro="">
      <xdr:nvGraphicFramePr>
        <xdr:cNvPr id="2491592" name="Diagram 3">
          <a:extLst>
            <a:ext uri="{FF2B5EF4-FFF2-40B4-BE49-F238E27FC236}">
              <a16:creationId xmlns:a16="http://schemas.microsoft.com/office/drawing/2014/main" id="{00000000-0008-0000-0800-0000C8042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_NY">
  <a:themeElements>
    <a:clrScheme name="Anpassat 1">
      <a:dk1>
        <a:srgbClr val="000000"/>
      </a:dk1>
      <a:lt1>
        <a:srgbClr val="FFFFFF"/>
      </a:lt1>
      <a:dk2>
        <a:srgbClr val="034EA2"/>
      </a:dk2>
      <a:lt2>
        <a:srgbClr val="464764"/>
      </a:lt2>
      <a:accent1>
        <a:srgbClr val="034EA2"/>
      </a:accent1>
      <a:accent2>
        <a:srgbClr val="907AB8"/>
      </a:accent2>
      <a:accent3>
        <a:srgbClr val="6F51A1"/>
      </a:accent3>
      <a:accent4>
        <a:srgbClr val="5C72B7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_NY" id="{B8AEFD2D-3056-4D3C-9DC4-525ED65BB9B8}" vid="{DE9DA839-D25B-467A-AD10-C6B2BDC4F28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77"/>
  <sheetViews>
    <sheetView showGridLines="0" tabSelected="1" workbookViewId="0"/>
  </sheetViews>
  <sheetFormatPr defaultRowHeight="11.25" x14ac:dyDescent="0.2"/>
  <cols>
    <col min="1" max="1" width="5.28515625" style="4" customWidth="1"/>
    <col min="2" max="2" width="5.5703125" style="4" customWidth="1"/>
    <col min="3" max="3" width="6.5703125" style="4" customWidth="1"/>
    <col min="4" max="4" width="7.85546875" style="4" customWidth="1"/>
    <col min="5" max="5" width="8.8554687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5" ht="12.75" x14ac:dyDescent="0.2">
      <c r="A1" s="23" t="s">
        <v>5</v>
      </c>
      <c r="H1" s="48" t="s">
        <v>93</v>
      </c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</row>
    <row r="2" spans="1:35" ht="13.5" thickBot="1" x14ac:dyDescent="0.25">
      <c r="A2" s="22" t="s">
        <v>103</v>
      </c>
      <c r="B2" s="1"/>
      <c r="AD2" s="6"/>
      <c r="AI2" s="9"/>
    </row>
    <row r="3" spans="1:35" ht="24.75" customHeight="1" x14ac:dyDescent="0.2">
      <c r="A3" s="15"/>
      <c r="B3" s="16" t="s">
        <v>1</v>
      </c>
      <c r="C3" s="16" t="s">
        <v>2</v>
      </c>
      <c r="D3" s="17" t="s">
        <v>3</v>
      </c>
      <c r="E3" s="17" t="s">
        <v>4</v>
      </c>
      <c r="F3" s="17" t="s">
        <v>6</v>
      </c>
      <c r="R3" s="3"/>
      <c r="Z3" s="34"/>
      <c r="AB3" s="24"/>
      <c r="AD3" s="6"/>
      <c r="AI3" s="10"/>
    </row>
    <row r="4" spans="1:35" ht="12" x14ac:dyDescent="0.2">
      <c r="A4" s="18">
        <v>1980</v>
      </c>
      <c r="B4" s="19">
        <v>300</v>
      </c>
      <c r="C4" s="19">
        <v>236</v>
      </c>
      <c r="D4" s="19">
        <v>64</v>
      </c>
      <c r="E4" s="27">
        <v>114</v>
      </c>
      <c r="F4" s="19">
        <v>175</v>
      </c>
      <c r="V4" s="1"/>
      <c r="W4" s="1"/>
      <c r="X4" s="34"/>
      <c r="AB4" s="24"/>
      <c r="AD4" s="6"/>
      <c r="AI4" s="10"/>
    </row>
    <row r="5" spans="1:35" ht="12" x14ac:dyDescent="0.2">
      <c r="A5" s="18">
        <v>1981</v>
      </c>
      <c r="B5" s="19">
        <v>267</v>
      </c>
      <c r="C5" s="19">
        <v>214</v>
      </c>
      <c r="D5" s="19">
        <v>53</v>
      </c>
      <c r="E5" s="19">
        <v>158</v>
      </c>
      <c r="F5" s="19">
        <v>201</v>
      </c>
      <c r="Z5" s="6"/>
      <c r="AB5" s="24"/>
      <c r="AD5" s="6"/>
      <c r="AI5" s="9"/>
    </row>
    <row r="6" spans="1:35" ht="12" x14ac:dyDescent="0.2">
      <c r="A6" s="18">
        <v>1982</v>
      </c>
      <c r="B6" s="19">
        <v>287</v>
      </c>
      <c r="C6" s="19">
        <v>214</v>
      </c>
      <c r="D6" s="19">
        <v>73</v>
      </c>
      <c r="E6" s="19">
        <v>167</v>
      </c>
      <c r="F6" s="19">
        <v>267</v>
      </c>
      <c r="X6" s="34"/>
      <c r="AB6" s="35"/>
      <c r="AD6" s="6"/>
      <c r="AI6" s="9"/>
    </row>
    <row r="7" spans="1:35" ht="12" x14ac:dyDescent="0.2">
      <c r="A7" s="18">
        <v>1983</v>
      </c>
      <c r="B7" s="19">
        <v>281</v>
      </c>
      <c r="C7" s="19">
        <v>246</v>
      </c>
      <c r="D7" s="19">
        <v>35</v>
      </c>
      <c r="E7" s="19">
        <v>166</v>
      </c>
      <c r="F7" s="19">
        <v>184</v>
      </c>
      <c r="AB7" s="35"/>
      <c r="AD7" s="6"/>
      <c r="AI7" s="9"/>
    </row>
    <row r="8" spans="1:35" ht="12" x14ac:dyDescent="0.2">
      <c r="A8" s="18">
        <v>1984</v>
      </c>
      <c r="B8" s="19">
        <v>273</v>
      </c>
      <c r="C8" s="19">
        <v>230</v>
      </c>
      <c r="D8" s="19">
        <v>43</v>
      </c>
      <c r="E8" s="19">
        <v>113</v>
      </c>
      <c r="F8" s="19">
        <v>160</v>
      </c>
      <c r="I8" s="5"/>
      <c r="Q8" s="5"/>
      <c r="X8" s="6"/>
      <c r="AA8" s="6"/>
      <c r="AB8" s="35"/>
      <c r="AC8" s="6"/>
      <c r="AD8" s="5"/>
      <c r="AI8" s="10"/>
    </row>
    <row r="9" spans="1:35" ht="17.25" customHeight="1" x14ac:dyDescent="0.2">
      <c r="A9" s="18">
        <v>1985</v>
      </c>
      <c r="B9" s="19">
        <v>287</v>
      </c>
      <c r="C9" s="19">
        <v>241</v>
      </c>
      <c r="D9" s="19">
        <v>46</v>
      </c>
      <c r="E9" s="19">
        <v>-29</v>
      </c>
      <c r="F9" s="19">
        <v>-4</v>
      </c>
      <c r="AB9" s="35"/>
      <c r="AD9" s="6"/>
      <c r="AI9" s="9"/>
    </row>
    <row r="10" spans="1:35" ht="12" x14ac:dyDescent="0.2">
      <c r="A10" s="18">
        <v>1986</v>
      </c>
      <c r="B10" s="19">
        <v>272</v>
      </c>
      <c r="C10" s="19">
        <v>213</v>
      </c>
      <c r="D10" s="19">
        <v>59</v>
      </c>
      <c r="E10" s="19">
        <v>-32</v>
      </c>
      <c r="F10" s="19">
        <v>49</v>
      </c>
      <c r="Z10" s="10"/>
      <c r="AB10" s="35"/>
      <c r="AD10" s="6"/>
      <c r="AI10" s="9"/>
    </row>
    <row r="11" spans="1:35" ht="12" x14ac:dyDescent="0.2">
      <c r="A11" s="18">
        <v>1987</v>
      </c>
      <c r="B11" s="19">
        <v>276</v>
      </c>
      <c r="C11" s="19">
        <v>220</v>
      </c>
      <c r="D11" s="19">
        <v>56</v>
      </c>
      <c r="E11" s="19">
        <v>68</v>
      </c>
      <c r="F11" s="19">
        <v>121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AB11" s="35"/>
      <c r="AI11" s="9"/>
    </row>
    <row r="12" spans="1:35" ht="12" x14ac:dyDescent="0.2">
      <c r="A12" s="18">
        <v>1988</v>
      </c>
      <c r="B12" s="19">
        <v>345</v>
      </c>
      <c r="C12" s="19">
        <v>216</v>
      </c>
      <c r="D12" s="19">
        <v>129</v>
      </c>
      <c r="E12" s="19">
        <v>128</v>
      </c>
      <c r="F12" s="25">
        <v>284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Y12" s="13"/>
      <c r="AA12" s="13"/>
      <c r="AB12" s="35"/>
      <c r="AC12" s="13"/>
      <c r="AD12" s="13"/>
      <c r="AE12" s="13"/>
      <c r="AF12" s="13"/>
      <c r="AG12" s="13"/>
      <c r="AH12" s="13"/>
      <c r="AI12" s="13"/>
    </row>
    <row r="13" spans="1:35" ht="12" x14ac:dyDescent="0.2">
      <c r="A13" s="18">
        <v>1989</v>
      </c>
      <c r="B13" s="19">
        <v>323</v>
      </c>
      <c r="C13" s="19">
        <v>297</v>
      </c>
      <c r="D13" s="19">
        <v>26</v>
      </c>
      <c r="E13" s="27">
        <v>135</v>
      </c>
      <c r="F13" s="25">
        <v>186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10"/>
      <c r="Y13" s="13"/>
      <c r="AA13" s="13"/>
      <c r="AB13" s="35"/>
      <c r="AC13" s="13"/>
      <c r="AD13" s="13"/>
      <c r="AE13" s="13"/>
      <c r="AF13" s="13"/>
      <c r="AG13" s="13"/>
      <c r="AH13" s="13"/>
      <c r="AI13" s="13"/>
    </row>
    <row r="14" spans="1:35" ht="17.25" customHeight="1" x14ac:dyDescent="0.2">
      <c r="A14" s="18">
        <v>1990</v>
      </c>
      <c r="B14" s="19">
        <v>362</v>
      </c>
      <c r="C14" s="19">
        <v>226</v>
      </c>
      <c r="D14" s="19">
        <v>136</v>
      </c>
      <c r="E14" s="19">
        <v>210</v>
      </c>
      <c r="F14" s="25">
        <v>373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Y14" s="13"/>
      <c r="AA14" s="13"/>
      <c r="AB14" s="35"/>
      <c r="AC14" s="13"/>
      <c r="AD14" s="13"/>
      <c r="AE14" s="13"/>
      <c r="AF14" s="13"/>
      <c r="AG14" s="13"/>
      <c r="AH14" s="13"/>
      <c r="AI14" s="13"/>
    </row>
    <row r="15" spans="1:35" ht="12" x14ac:dyDescent="0.2">
      <c r="A15" s="18">
        <v>1991</v>
      </c>
      <c r="B15" s="19">
        <v>324</v>
      </c>
      <c r="C15" s="19">
        <v>256</v>
      </c>
      <c r="D15" s="19">
        <v>68</v>
      </c>
      <c r="E15" s="19">
        <v>138</v>
      </c>
      <c r="F15" s="25">
        <v>243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Y15" s="14"/>
      <c r="AA15" s="14"/>
      <c r="AB15" s="35"/>
      <c r="AC15" s="14"/>
      <c r="AD15" s="14"/>
      <c r="AE15" s="14"/>
      <c r="AF15" s="14"/>
      <c r="AG15" s="14"/>
      <c r="AH15" s="14"/>
      <c r="AI15" s="14"/>
    </row>
    <row r="16" spans="1:35" ht="12" x14ac:dyDescent="0.2">
      <c r="A16" s="18">
        <v>1992</v>
      </c>
      <c r="B16" s="19">
        <v>325</v>
      </c>
      <c r="C16" s="19">
        <v>278</v>
      </c>
      <c r="D16" s="19">
        <v>47</v>
      </c>
      <c r="E16" s="19">
        <v>92</v>
      </c>
      <c r="F16" s="19">
        <v>146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AB16" s="35"/>
    </row>
    <row r="17" spans="1:35" ht="12" x14ac:dyDescent="0.2">
      <c r="A17" s="18">
        <v>1993</v>
      </c>
      <c r="B17" s="19">
        <v>329</v>
      </c>
      <c r="C17" s="19">
        <v>241</v>
      </c>
      <c r="D17" s="19">
        <v>88</v>
      </c>
      <c r="E17" s="19">
        <v>-4</v>
      </c>
      <c r="F17" s="19">
        <v>109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AB17" s="35"/>
    </row>
    <row r="18" spans="1:35" ht="12" x14ac:dyDescent="0.2">
      <c r="A18" s="18">
        <v>1994</v>
      </c>
      <c r="B18" s="19">
        <v>303</v>
      </c>
      <c r="C18" s="19">
        <v>261</v>
      </c>
      <c r="D18" s="19">
        <v>42</v>
      </c>
      <c r="E18" s="19">
        <v>12</v>
      </c>
      <c r="F18" s="19">
        <v>56</v>
      </c>
      <c r="J18" s="4" t="str">
        <f>Not_kontroll!A2</f>
        <v>Not: Siffrorna för 2025 är preliminära</v>
      </c>
      <c r="AB18" s="35"/>
    </row>
    <row r="19" spans="1:35" ht="17.25" customHeight="1" x14ac:dyDescent="0.2">
      <c r="A19" s="18">
        <v>1995</v>
      </c>
      <c r="B19" s="19">
        <v>338</v>
      </c>
      <c r="C19" s="19">
        <v>258</v>
      </c>
      <c r="D19" s="19">
        <v>80</v>
      </c>
      <c r="E19" s="27">
        <v>-57</v>
      </c>
      <c r="F19" s="19">
        <v>44</v>
      </c>
      <c r="AB19" s="35"/>
    </row>
    <row r="20" spans="1:35" ht="12" x14ac:dyDescent="0.2">
      <c r="A20" s="18">
        <v>1996</v>
      </c>
      <c r="B20" s="19">
        <v>290</v>
      </c>
      <c r="C20" s="19">
        <v>281</v>
      </c>
      <c r="D20" s="19">
        <v>9</v>
      </c>
      <c r="E20" s="19">
        <v>21</v>
      </c>
      <c r="F20" s="19">
        <v>55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Y20" s="7"/>
      <c r="AA20" s="7"/>
      <c r="AB20" s="35"/>
      <c r="AC20" s="7"/>
      <c r="AD20" s="7"/>
      <c r="AE20" s="7"/>
      <c r="AF20" s="7"/>
      <c r="AG20" s="7"/>
      <c r="AH20" s="7"/>
      <c r="AI20" s="7"/>
    </row>
    <row r="21" spans="1:35" ht="12" x14ac:dyDescent="0.2">
      <c r="A21" s="18">
        <v>1997</v>
      </c>
      <c r="B21" s="19">
        <v>286</v>
      </c>
      <c r="C21" s="19">
        <v>241</v>
      </c>
      <c r="D21" s="19">
        <v>45</v>
      </c>
      <c r="E21" s="19">
        <v>73</v>
      </c>
      <c r="F21" s="19">
        <v>135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Y21" s="7"/>
      <c r="AA21" s="7"/>
      <c r="AB21" s="35"/>
      <c r="AC21" s="7"/>
      <c r="AD21" s="7"/>
      <c r="AE21" s="7"/>
      <c r="AF21" s="7"/>
      <c r="AG21" s="7"/>
      <c r="AH21" s="7"/>
      <c r="AI21" s="7"/>
    </row>
    <row r="22" spans="1:35" ht="12" x14ac:dyDescent="0.2">
      <c r="A22" s="18">
        <v>1998</v>
      </c>
      <c r="B22" s="19">
        <v>311</v>
      </c>
      <c r="C22" s="19">
        <v>237</v>
      </c>
      <c r="D22" s="19">
        <v>74</v>
      </c>
      <c r="E22" s="19">
        <v>149</v>
      </c>
      <c r="F22" s="19">
        <v>233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Y22" s="7"/>
      <c r="AA22" s="7"/>
      <c r="AB22" s="35"/>
      <c r="AC22" s="7"/>
      <c r="AD22" s="7"/>
      <c r="AE22" s="7"/>
      <c r="AF22" s="7"/>
      <c r="AG22" s="7"/>
      <c r="AH22" s="7"/>
      <c r="AI22" s="7"/>
    </row>
    <row r="23" spans="1:35" ht="12" x14ac:dyDescent="0.2">
      <c r="A23" s="18">
        <v>1999</v>
      </c>
      <c r="B23" s="19">
        <v>287</v>
      </c>
      <c r="C23" s="19">
        <v>297</v>
      </c>
      <c r="D23" s="19">
        <v>-10</v>
      </c>
      <c r="E23" s="19">
        <v>93</v>
      </c>
      <c r="F23" s="19">
        <v>81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Y23" s="7"/>
      <c r="AA23" s="7"/>
      <c r="AB23" s="35"/>
      <c r="AC23" s="7"/>
      <c r="AD23" s="7"/>
      <c r="AE23" s="7"/>
      <c r="AF23" s="7"/>
      <c r="AG23" s="7"/>
      <c r="AH23" s="7"/>
      <c r="AI23" s="7"/>
    </row>
    <row r="24" spans="1:35" ht="17.25" customHeight="1" x14ac:dyDescent="0.2">
      <c r="A24" s="18">
        <v>2000</v>
      </c>
      <c r="B24" s="19">
        <v>258</v>
      </c>
      <c r="C24" s="19">
        <v>247</v>
      </c>
      <c r="D24" s="19">
        <v>11</v>
      </c>
      <c r="E24" s="19">
        <v>69</v>
      </c>
      <c r="F24" s="19">
        <v>70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Y24" s="7"/>
      <c r="AA24" s="11"/>
      <c r="AB24" s="35"/>
      <c r="AC24" s="7"/>
      <c r="AD24" s="7"/>
      <c r="AE24" s="7"/>
      <c r="AF24" s="7"/>
      <c r="AG24" s="7"/>
      <c r="AH24" s="7"/>
      <c r="AI24" s="7"/>
    </row>
    <row r="25" spans="1:35" ht="12" x14ac:dyDescent="0.2">
      <c r="A25" s="18">
        <v>2001</v>
      </c>
      <c r="B25" s="19">
        <v>283</v>
      </c>
      <c r="C25" s="19">
        <v>228</v>
      </c>
      <c r="D25" s="19">
        <v>55</v>
      </c>
      <c r="E25" s="19">
        <v>170</v>
      </c>
      <c r="F25" s="19">
        <v>232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Y25" s="7"/>
      <c r="AA25" s="7"/>
      <c r="AB25" s="35"/>
      <c r="AC25" s="7"/>
      <c r="AD25" s="7"/>
      <c r="AE25" s="7"/>
      <c r="AF25" s="7"/>
      <c r="AG25" s="7"/>
      <c r="AH25" s="7"/>
      <c r="AI25" s="7"/>
    </row>
    <row r="26" spans="1:35" ht="12" x14ac:dyDescent="0.2">
      <c r="A26" s="18">
        <v>2002</v>
      </c>
      <c r="B26" s="19">
        <v>269</v>
      </c>
      <c r="C26" s="19">
        <v>236</v>
      </c>
      <c r="D26" s="19">
        <v>33</v>
      </c>
      <c r="E26" s="19">
        <v>221</v>
      </c>
      <c r="F26" s="19">
        <v>249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Y26" s="7"/>
      <c r="AA26" s="7"/>
      <c r="AB26" s="35"/>
      <c r="AC26" s="7"/>
      <c r="AD26" s="7"/>
      <c r="AE26" s="7"/>
      <c r="AF26" s="7"/>
      <c r="AG26" s="7"/>
      <c r="AH26" s="7"/>
      <c r="AI26" s="7"/>
    </row>
    <row r="27" spans="1:35" ht="12" x14ac:dyDescent="0.2">
      <c r="A27" s="18">
        <v>2003</v>
      </c>
      <c r="B27" s="19">
        <v>262</v>
      </c>
      <c r="C27" s="19">
        <v>268</v>
      </c>
      <c r="D27" s="19">
        <v>-6</v>
      </c>
      <c r="E27" s="19">
        <v>99</v>
      </c>
      <c r="F27" s="19">
        <v>90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Y27" s="7"/>
      <c r="AA27" s="11"/>
      <c r="AB27" s="35"/>
      <c r="AC27" s="11"/>
      <c r="AD27" s="11"/>
      <c r="AE27" s="11"/>
      <c r="AF27" s="11"/>
      <c r="AG27" s="11"/>
      <c r="AH27" s="11"/>
      <c r="AI27" s="11"/>
    </row>
    <row r="28" spans="1:35" ht="12" x14ac:dyDescent="0.2">
      <c r="A28" s="18">
        <v>2004</v>
      </c>
      <c r="B28" s="19">
        <v>281</v>
      </c>
      <c r="C28" s="19">
        <v>262</v>
      </c>
      <c r="D28" s="19">
        <v>19</v>
      </c>
      <c r="E28" s="19">
        <v>173</v>
      </c>
      <c r="F28" s="19">
        <v>183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Y28" s="7"/>
      <c r="AA28" s="11"/>
      <c r="AB28" s="35"/>
      <c r="AC28" s="11"/>
      <c r="AD28" s="11"/>
      <c r="AE28" s="11"/>
      <c r="AF28" s="11"/>
      <c r="AG28" s="11"/>
      <c r="AH28" s="11"/>
      <c r="AI28" s="11"/>
    </row>
    <row r="29" spans="1:35" ht="17.25" customHeight="1" x14ac:dyDescent="0.2">
      <c r="A29" s="18">
        <v>2005</v>
      </c>
      <c r="B29" s="19">
        <v>268</v>
      </c>
      <c r="C29" s="19">
        <v>259</v>
      </c>
      <c r="D29" s="19">
        <v>9</v>
      </c>
      <c r="E29" s="19">
        <v>205</v>
      </c>
      <c r="F29" s="19">
        <v>236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Y29" s="7"/>
      <c r="AA29" s="7"/>
      <c r="AB29" s="35"/>
      <c r="AC29" s="7"/>
      <c r="AD29" s="7"/>
      <c r="AE29" s="7"/>
      <c r="AF29" s="7"/>
      <c r="AG29" s="7"/>
      <c r="AH29" s="7"/>
      <c r="AI29" s="7"/>
    </row>
    <row r="30" spans="1:35" ht="12" x14ac:dyDescent="0.2">
      <c r="A30" s="18">
        <v>2006</v>
      </c>
      <c r="B30" s="19">
        <v>295</v>
      </c>
      <c r="C30" s="19">
        <v>257</v>
      </c>
      <c r="D30" s="19">
        <v>38</v>
      </c>
      <c r="E30" s="19">
        <v>88</v>
      </c>
      <c r="F30" s="19">
        <v>157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Y30" s="7"/>
      <c r="AA30" s="7"/>
      <c r="AB30" s="35"/>
      <c r="AC30" s="7"/>
      <c r="AD30" s="7"/>
      <c r="AE30" s="7"/>
      <c r="AF30" s="7"/>
      <c r="AG30" s="7"/>
      <c r="AH30" s="7"/>
      <c r="AI30" s="7"/>
    </row>
    <row r="31" spans="1:35" ht="12" x14ac:dyDescent="0.2">
      <c r="A31" s="18">
        <v>2007</v>
      </c>
      <c r="B31" s="19">
        <v>286</v>
      </c>
      <c r="C31" s="19">
        <v>249</v>
      </c>
      <c r="D31" s="19">
        <v>37</v>
      </c>
      <c r="E31" s="27">
        <v>177</v>
      </c>
      <c r="F31" s="19">
        <v>230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Y31" s="7"/>
      <c r="AA31" s="7"/>
      <c r="AB31" s="35"/>
      <c r="AC31" s="7"/>
      <c r="AD31" s="7"/>
      <c r="AE31" s="7"/>
      <c r="AF31" s="7"/>
      <c r="AG31" s="7"/>
      <c r="AH31" s="7"/>
      <c r="AI31" s="7"/>
    </row>
    <row r="32" spans="1:35" ht="12" x14ac:dyDescent="0.2">
      <c r="A32" s="18">
        <v>2008</v>
      </c>
      <c r="B32" s="19">
        <v>294</v>
      </c>
      <c r="C32" s="19">
        <v>250</v>
      </c>
      <c r="D32" s="19">
        <v>44</v>
      </c>
      <c r="E32" s="19">
        <v>248</v>
      </c>
      <c r="F32" s="19">
        <v>303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Y32" s="7"/>
      <c r="AA32" s="11"/>
      <c r="AB32" s="35"/>
      <c r="AC32" s="11"/>
      <c r="AD32" s="11"/>
      <c r="AE32" s="11"/>
      <c r="AF32" s="11"/>
      <c r="AG32" s="11"/>
      <c r="AH32" s="11"/>
      <c r="AI32" s="11"/>
    </row>
    <row r="33" spans="1:35" ht="12" x14ac:dyDescent="0.2">
      <c r="A33" s="18">
        <v>2009</v>
      </c>
      <c r="B33" s="19">
        <v>267</v>
      </c>
      <c r="C33" s="19">
        <v>247</v>
      </c>
      <c r="D33" s="19">
        <v>20</v>
      </c>
      <c r="E33" s="19">
        <v>253</v>
      </c>
      <c r="F33" s="19">
        <v>278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Y33" s="7"/>
      <c r="AA33" s="7"/>
      <c r="AB33" s="35"/>
      <c r="AC33" s="7"/>
      <c r="AD33" s="7"/>
      <c r="AE33" s="7"/>
      <c r="AF33" s="7"/>
      <c r="AG33" s="7"/>
      <c r="AH33" s="7"/>
      <c r="AI33" s="7"/>
    </row>
    <row r="34" spans="1:35" ht="17.25" customHeight="1" x14ac:dyDescent="0.2">
      <c r="A34" s="18">
        <v>2010</v>
      </c>
      <c r="B34" s="19">
        <v>286</v>
      </c>
      <c r="C34" s="19">
        <v>233</v>
      </c>
      <c r="D34" s="19">
        <v>53</v>
      </c>
      <c r="E34" s="19">
        <v>224</v>
      </c>
      <c r="F34" s="19">
        <v>273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Y34" s="7"/>
      <c r="AA34" s="7"/>
      <c r="AB34" s="35"/>
      <c r="AC34" s="7"/>
      <c r="AD34" s="7"/>
      <c r="AE34" s="7"/>
      <c r="AF34" s="7"/>
      <c r="AG34" s="7"/>
      <c r="AH34" s="7"/>
      <c r="AI34" s="7"/>
    </row>
    <row r="35" spans="1:35" ht="12" x14ac:dyDescent="0.2">
      <c r="A35" s="18">
        <v>2011</v>
      </c>
      <c r="B35" s="19">
        <v>285</v>
      </c>
      <c r="C35" s="20">
        <v>277</v>
      </c>
      <c r="D35" s="19">
        <v>8</v>
      </c>
      <c r="E35" s="19">
        <v>333</v>
      </c>
      <c r="F35" s="19">
        <v>348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Y35" s="7"/>
      <c r="AA35" s="7"/>
      <c r="AB35" s="35"/>
      <c r="AC35" s="7"/>
      <c r="AD35" s="7"/>
      <c r="AE35" s="7"/>
      <c r="AF35" s="7"/>
      <c r="AG35" s="7"/>
      <c r="AH35" s="7"/>
      <c r="AI35" s="7"/>
    </row>
    <row r="36" spans="1:35" ht="12" x14ac:dyDescent="0.2">
      <c r="A36" s="18">
        <v>2012</v>
      </c>
      <c r="B36" s="19">
        <v>292</v>
      </c>
      <c r="C36" s="19">
        <v>323</v>
      </c>
      <c r="D36" s="19">
        <v>-31</v>
      </c>
      <c r="E36" s="19">
        <v>177</v>
      </c>
      <c r="F36" s="19">
        <v>147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Y36" s="7"/>
      <c r="AA36" s="7"/>
      <c r="AB36" s="35"/>
      <c r="AC36" s="7"/>
      <c r="AD36" s="7"/>
      <c r="AE36" s="7"/>
      <c r="AF36" s="7"/>
      <c r="AG36" s="7"/>
      <c r="AH36" s="7"/>
      <c r="AI36" s="7"/>
    </row>
    <row r="37" spans="1:35" ht="12" x14ac:dyDescent="0.2">
      <c r="A37" s="18">
        <v>2013</v>
      </c>
      <c r="B37" s="20">
        <v>287</v>
      </c>
      <c r="C37" s="19">
        <v>269</v>
      </c>
      <c r="D37" s="19">
        <v>18</v>
      </c>
      <c r="E37" s="19">
        <v>147</v>
      </c>
      <c r="F37" s="19">
        <v>164</v>
      </c>
      <c r="G37" s="7"/>
      <c r="H37" s="7"/>
      <c r="I37" s="7"/>
      <c r="J37" s="7" t="str">
        <f>Not_kontroll!A2</f>
        <v>Not: Siffrorna för 2025 är preliminära</v>
      </c>
      <c r="K37" s="7"/>
      <c r="L37" s="7"/>
      <c r="M37" s="7"/>
      <c r="N37" s="7"/>
      <c r="O37" s="7"/>
      <c r="P37" s="7"/>
      <c r="Q37" s="7"/>
      <c r="W37" s="9"/>
      <c r="Y37" s="7"/>
      <c r="AA37" s="7"/>
      <c r="AB37" s="35"/>
      <c r="AC37" s="7"/>
      <c r="AD37" s="7"/>
      <c r="AE37" s="7"/>
      <c r="AF37" s="7"/>
      <c r="AG37" s="7"/>
      <c r="AH37" s="7"/>
      <c r="AI37" s="7"/>
    </row>
    <row r="38" spans="1:35" ht="12" x14ac:dyDescent="0.2">
      <c r="A38" s="18">
        <v>2014</v>
      </c>
      <c r="B38" s="20">
        <v>282</v>
      </c>
      <c r="C38" s="19">
        <v>251</v>
      </c>
      <c r="D38" s="19">
        <v>31</v>
      </c>
      <c r="E38" s="19">
        <v>237</v>
      </c>
      <c r="F38" s="19">
        <v>250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W38" s="9"/>
      <c r="Y38" s="7"/>
      <c r="AA38" s="7"/>
      <c r="AB38" s="35"/>
      <c r="AC38" s="7"/>
      <c r="AD38" s="7"/>
      <c r="AE38" s="7"/>
      <c r="AF38" s="7"/>
      <c r="AG38" s="7"/>
      <c r="AH38" s="7"/>
      <c r="AI38" s="7"/>
    </row>
    <row r="39" spans="1:35" ht="17.25" customHeight="1" x14ac:dyDescent="0.2">
      <c r="A39" s="18">
        <v>2015</v>
      </c>
      <c r="B39" s="19">
        <v>275</v>
      </c>
      <c r="C39" s="19">
        <v>285</v>
      </c>
      <c r="D39" s="19">
        <v>-10</v>
      </c>
      <c r="E39" s="19">
        <v>74</v>
      </c>
      <c r="F39" s="19">
        <v>67</v>
      </c>
      <c r="G39" s="7"/>
      <c r="H39" s="7"/>
      <c r="I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AA39" s="7"/>
      <c r="AC39" s="7"/>
      <c r="AD39" s="7"/>
      <c r="AE39" s="7"/>
      <c r="AF39" s="7"/>
      <c r="AG39" s="7"/>
      <c r="AH39" s="7"/>
      <c r="AI39" s="7"/>
    </row>
    <row r="40" spans="1:35" ht="12" customHeight="1" x14ac:dyDescent="0.2">
      <c r="A40" s="18">
        <v>2016</v>
      </c>
      <c r="B40" s="19">
        <v>293</v>
      </c>
      <c r="C40" s="19">
        <v>297</v>
      </c>
      <c r="D40" s="19">
        <v>-4</v>
      </c>
      <c r="E40" s="19">
        <v>234</v>
      </c>
      <c r="F40" s="19">
        <v>231</v>
      </c>
      <c r="G40" s="7"/>
      <c r="H40" s="7"/>
      <c r="I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AA40" s="7"/>
      <c r="AC40" s="7"/>
      <c r="AD40" s="7"/>
      <c r="AE40" s="7"/>
      <c r="AF40" s="7"/>
      <c r="AG40" s="7"/>
      <c r="AH40" s="7"/>
      <c r="AI40" s="7"/>
    </row>
    <row r="41" spans="1:35" ht="12" customHeight="1" x14ac:dyDescent="0.2">
      <c r="A41" s="18">
        <v>2017</v>
      </c>
      <c r="B41" s="19">
        <v>279</v>
      </c>
      <c r="C41" s="19">
        <v>235</v>
      </c>
      <c r="D41" s="19">
        <v>44</v>
      </c>
      <c r="E41" s="19">
        <v>234</v>
      </c>
      <c r="F41" s="19">
        <v>275</v>
      </c>
      <c r="G41" s="7"/>
      <c r="H41" s="7"/>
      <c r="I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AA41" s="7"/>
      <c r="AC41" s="7"/>
      <c r="AD41" s="7"/>
      <c r="AE41" s="7"/>
      <c r="AF41" s="7"/>
      <c r="AG41" s="7"/>
      <c r="AH41" s="7"/>
      <c r="AI41" s="7"/>
    </row>
    <row r="42" spans="1:35" ht="12" customHeight="1" x14ac:dyDescent="0.2">
      <c r="A42" s="18">
        <v>2018</v>
      </c>
      <c r="B42" s="19">
        <v>280</v>
      </c>
      <c r="C42" s="19">
        <v>272</v>
      </c>
      <c r="D42" s="19">
        <v>8</v>
      </c>
      <c r="E42" s="19">
        <v>291</v>
      </c>
      <c r="F42" s="19">
        <v>300</v>
      </c>
      <c r="G42" s="7"/>
      <c r="H42" s="7"/>
      <c r="I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AA42" s="7"/>
      <c r="AC42" s="7"/>
      <c r="AD42" s="7"/>
      <c r="AE42" s="7"/>
      <c r="AF42" s="7"/>
      <c r="AG42" s="7"/>
      <c r="AH42" s="7"/>
      <c r="AI42" s="7"/>
    </row>
    <row r="43" spans="1:35" ht="12" customHeight="1" x14ac:dyDescent="0.2">
      <c r="A43" s="18">
        <v>2019</v>
      </c>
      <c r="B43" s="19">
        <v>267</v>
      </c>
      <c r="C43" s="19">
        <v>266</v>
      </c>
      <c r="D43" s="19">
        <v>1</v>
      </c>
      <c r="E43" s="19">
        <v>83</v>
      </c>
      <c r="F43" s="19">
        <v>95</v>
      </c>
      <c r="G43" s="7"/>
      <c r="H43" s="7"/>
      <c r="I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AA43" s="7"/>
      <c r="AC43" s="7"/>
      <c r="AD43" s="7"/>
      <c r="AE43" s="7"/>
      <c r="AF43" s="7"/>
      <c r="AG43" s="7"/>
      <c r="AH43" s="7"/>
      <c r="AI43" s="7"/>
    </row>
    <row r="44" spans="1:35" ht="17.25" customHeight="1" x14ac:dyDescent="0.2">
      <c r="A44" s="18">
        <v>2020</v>
      </c>
      <c r="B44" s="19">
        <v>261</v>
      </c>
      <c r="C44" s="19">
        <v>291</v>
      </c>
      <c r="D44" s="19">
        <v>-30</v>
      </c>
      <c r="E44" s="19">
        <v>215</v>
      </c>
      <c r="F44" s="19">
        <v>245</v>
      </c>
      <c r="G44" s="7"/>
      <c r="H44" s="7"/>
      <c r="I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AA44" s="7"/>
      <c r="AC44" s="7"/>
      <c r="AD44" s="7"/>
      <c r="AE44" s="7"/>
      <c r="AF44" s="7"/>
      <c r="AG44" s="7"/>
      <c r="AH44" s="7"/>
      <c r="AI44" s="7"/>
    </row>
    <row r="45" spans="1:35" ht="12" customHeight="1" x14ac:dyDescent="0.2">
      <c r="A45" s="18">
        <v>2021</v>
      </c>
      <c r="B45" s="19">
        <v>293</v>
      </c>
      <c r="C45" s="19">
        <v>263</v>
      </c>
      <c r="D45" s="19">
        <v>30</v>
      </c>
      <c r="E45" s="19">
        <v>186</v>
      </c>
      <c r="F45" s="19">
        <v>215</v>
      </c>
      <c r="G45" s="7"/>
      <c r="H45" s="7"/>
      <c r="I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AA45" s="7"/>
      <c r="AC45" s="7"/>
      <c r="AD45" s="7"/>
      <c r="AE45" s="7"/>
      <c r="AF45" s="7"/>
      <c r="AG45" s="7"/>
      <c r="AH45" s="7"/>
      <c r="AI45" s="7"/>
    </row>
    <row r="46" spans="1:35" ht="12" customHeight="1" x14ac:dyDescent="0.2">
      <c r="A46" s="18">
        <v>2022</v>
      </c>
      <c r="B46" s="19">
        <v>245</v>
      </c>
      <c r="C46" s="19">
        <v>301</v>
      </c>
      <c r="D46" s="19">
        <v>-56</v>
      </c>
      <c r="E46" s="19">
        <v>110</v>
      </c>
      <c r="F46" s="19">
        <v>15</v>
      </c>
      <c r="G46" s="7"/>
      <c r="H46" s="7"/>
      <c r="I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AA46" s="7"/>
      <c r="AC46" s="7"/>
      <c r="AD46" s="7"/>
      <c r="AE46" s="7"/>
      <c r="AF46" s="7"/>
      <c r="AG46" s="7"/>
      <c r="AH46" s="7"/>
      <c r="AI46" s="7"/>
    </row>
    <row r="47" spans="1:35" ht="12" customHeight="1" x14ac:dyDescent="0.2">
      <c r="A47" s="18">
        <v>2023</v>
      </c>
      <c r="B47" s="19">
        <v>259</v>
      </c>
      <c r="C47" s="19">
        <v>270</v>
      </c>
      <c r="D47" s="19">
        <v>-11</v>
      </c>
      <c r="E47" s="19">
        <v>183</v>
      </c>
      <c r="F47" s="19">
        <v>182</v>
      </c>
      <c r="G47" s="7"/>
      <c r="H47" s="7"/>
      <c r="I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AA47" s="7"/>
      <c r="AC47" s="7"/>
      <c r="AD47" s="7"/>
      <c r="AE47" s="7"/>
      <c r="AF47" s="7"/>
      <c r="AG47" s="7"/>
      <c r="AH47" s="7"/>
      <c r="AI47" s="7"/>
    </row>
    <row r="48" spans="1:35" ht="12" customHeight="1" x14ac:dyDescent="0.2">
      <c r="A48" s="18">
        <v>2024</v>
      </c>
      <c r="B48" s="19">
        <v>218</v>
      </c>
      <c r="C48" s="19">
        <v>309</v>
      </c>
      <c r="D48" s="19">
        <v>-91</v>
      </c>
      <c r="E48" s="19">
        <v>227</v>
      </c>
      <c r="F48" s="19">
        <v>113</v>
      </c>
      <c r="G48" s="7"/>
      <c r="H48" s="7"/>
      <c r="I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AA48" s="7"/>
      <c r="AC48" s="7"/>
      <c r="AD48" s="7"/>
      <c r="AE48" s="7"/>
      <c r="AF48" s="7"/>
      <c r="AG48" s="7"/>
      <c r="AH48" s="7"/>
      <c r="AI48" s="7"/>
    </row>
    <row r="49" spans="1:39" ht="17.25" customHeight="1" x14ac:dyDescent="0.2">
      <c r="A49" s="18">
        <v>2025</v>
      </c>
      <c r="B49" s="19">
        <v>251</v>
      </c>
      <c r="C49" s="19">
        <v>315</v>
      </c>
      <c r="D49" s="19">
        <v>-64</v>
      </c>
      <c r="E49" s="19">
        <v>220</v>
      </c>
      <c r="F49" s="19">
        <v>209</v>
      </c>
      <c r="G49" s="7"/>
      <c r="H49" s="7"/>
      <c r="I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AA49" s="7"/>
      <c r="AC49" s="7"/>
      <c r="AD49" s="7"/>
      <c r="AE49" s="7"/>
      <c r="AF49" s="7"/>
      <c r="AG49" s="7"/>
      <c r="AH49" s="7"/>
      <c r="AI49" s="7"/>
    </row>
    <row r="50" spans="1:39" ht="4.5" customHeight="1" thickBot="1" x14ac:dyDescent="0.25">
      <c r="A50" s="31"/>
      <c r="B50" s="26"/>
      <c r="C50" s="26"/>
      <c r="D50" s="26"/>
      <c r="E50" s="26"/>
      <c r="F50" s="26"/>
      <c r="G50" s="7"/>
      <c r="H50" s="7"/>
      <c r="I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AA50" s="7"/>
      <c r="AC50" s="7"/>
      <c r="AD50" s="7"/>
      <c r="AE50" s="7"/>
      <c r="AF50" s="7"/>
      <c r="AG50" s="7"/>
      <c r="AH50" s="7"/>
      <c r="AI50" s="7"/>
    </row>
    <row r="51" spans="1:39" x14ac:dyDescent="0.2">
      <c r="A51" s="24" t="s">
        <v>7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AA51" s="8"/>
      <c r="AB51" s="8"/>
      <c r="AC51" s="8"/>
      <c r="AD51" s="8"/>
      <c r="AE51" s="8"/>
      <c r="AF51" s="8"/>
      <c r="AG51" s="8"/>
      <c r="AH51" s="8"/>
      <c r="AI51" s="8"/>
    </row>
    <row r="52" spans="1:39" x14ac:dyDescent="0.2">
      <c r="A52" s="37" t="s">
        <v>96</v>
      </c>
    </row>
    <row r="53" spans="1:39" x14ac:dyDescent="0.2">
      <c r="A53" s="24" t="str">
        <f>Not_kontroll!J2</f>
        <v>Siffrorna för 2025 är preliminära</v>
      </c>
    </row>
    <row r="54" spans="1:39" x14ac:dyDescent="0.2">
      <c r="A54" s="24" t="s">
        <v>95</v>
      </c>
      <c r="F54" s="1"/>
    </row>
    <row r="55" spans="1:39" x14ac:dyDescent="0.2">
      <c r="A55" s="24" t="s">
        <v>122</v>
      </c>
    </row>
    <row r="56" spans="1:39" x14ac:dyDescent="0.2">
      <c r="A56" s="24"/>
    </row>
    <row r="58" spans="1:39" s="3" customFormat="1" x14ac:dyDescent="0.2"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  <row r="68" spans="1:34" ht="15" x14ac:dyDescent="0.2">
      <c r="J68" s="54"/>
    </row>
    <row r="77" spans="1:34" x14ac:dyDescent="0.2">
      <c r="A77" s="46"/>
      <c r="B77" s="14"/>
      <c r="C77" s="14"/>
      <c r="D77" s="14"/>
      <c r="E77" s="14"/>
      <c r="F77" s="14"/>
      <c r="G77" s="14"/>
      <c r="H77" s="47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</row>
  </sheetData>
  <pageMargins left="0.31496062992125984" right="0.31496062992125984" top="0.19685039370078741" bottom="3.937007874015748E-2" header="0.31496062992125984" footer="0.31496062992125984"/>
  <pageSetup paperSize="9" scale="80" orientation="landscape" r:id="rId1"/>
  <ignoredErrors>
    <ignoredError sqref="A53" unlocked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61"/>
  <sheetViews>
    <sheetView showGridLines="0" workbookViewId="0"/>
  </sheetViews>
  <sheetFormatPr defaultRowHeight="11.25" x14ac:dyDescent="0.2"/>
  <cols>
    <col min="1" max="1" width="5.28515625" style="4" customWidth="1"/>
    <col min="2" max="2" width="5.85546875" style="4" bestFit="1" customWidth="1"/>
    <col min="3" max="3" width="6.85546875" style="4" bestFit="1" customWidth="1"/>
    <col min="4" max="4" width="7.5703125" style="4" customWidth="1"/>
    <col min="5" max="5" width="9.14062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6" ht="12" x14ac:dyDescent="0.2">
      <c r="A1" s="23" t="s">
        <v>5</v>
      </c>
    </row>
    <row r="2" spans="1:36" ht="13.5" thickBot="1" x14ac:dyDescent="0.25">
      <c r="A2" s="22" t="s">
        <v>112</v>
      </c>
      <c r="B2" s="1"/>
      <c r="AD2" s="6"/>
      <c r="AI2" s="9"/>
    </row>
    <row r="3" spans="1:36" ht="24" customHeight="1" x14ac:dyDescent="0.2">
      <c r="A3" s="15"/>
      <c r="B3" s="16" t="s">
        <v>1</v>
      </c>
      <c r="C3" s="16" t="s">
        <v>2</v>
      </c>
      <c r="D3" s="17" t="s">
        <v>3</v>
      </c>
      <c r="E3" s="17" t="s">
        <v>4</v>
      </c>
      <c r="F3" s="17" t="s">
        <v>6</v>
      </c>
      <c r="R3" s="3"/>
    </row>
    <row r="4" spans="1:36" ht="12" x14ac:dyDescent="0.2">
      <c r="A4" s="18">
        <v>1980</v>
      </c>
      <c r="B4" s="13">
        <v>3</v>
      </c>
      <c r="C4" s="1">
        <v>4</v>
      </c>
      <c r="D4" s="6">
        <v>-1</v>
      </c>
      <c r="E4" s="2">
        <v>8</v>
      </c>
      <c r="F4" s="19">
        <v>7</v>
      </c>
      <c r="V4" s="1"/>
      <c r="W4" s="1"/>
      <c r="X4" s="1"/>
      <c r="AA4" s="1"/>
      <c r="AC4" s="13"/>
      <c r="AD4" s="1"/>
      <c r="AE4" s="1"/>
      <c r="AG4" s="1"/>
      <c r="AH4" s="1"/>
      <c r="AI4" s="1"/>
      <c r="AJ4" s="1"/>
    </row>
    <row r="5" spans="1:36" ht="12" x14ac:dyDescent="0.2">
      <c r="A5" s="18">
        <v>1981</v>
      </c>
      <c r="B5" s="13">
        <v>1</v>
      </c>
      <c r="C5" s="4">
        <v>6</v>
      </c>
      <c r="D5" s="27">
        <v>-5</v>
      </c>
      <c r="E5" s="51" t="s">
        <v>0</v>
      </c>
      <c r="F5" s="19">
        <v>-3</v>
      </c>
      <c r="X5" s="1"/>
      <c r="AC5" s="13"/>
      <c r="AE5" s="1"/>
      <c r="AG5" s="1"/>
      <c r="AI5" s="1"/>
      <c r="AJ5" s="1"/>
    </row>
    <row r="6" spans="1:36" ht="12" x14ac:dyDescent="0.2">
      <c r="A6" s="18">
        <v>1982</v>
      </c>
      <c r="B6" s="13">
        <v>1</v>
      </c>
      <c r="C6" s="4">
        <v>7</v>
      </c>
      <c r="D6" s="27">
        <v>-6</v>
      </c>
      <c r="E6" s="2">
        <v>-3</v>
      </c>
      <c r="F6" s="19">
        <v>-9</v>
      </c>
      <c r="X6" s="1"/>
      <c r="AC6" s="13"/>
      <c r="AE6" s="1"/>
      <c r="AG6" s="1"/>
      <c r="AI6" s="1"/>
      <c r="AJ6" s="1"/>
    </row>
    <row r="7" spans="1:36" ht="12" x14ac:dyDescent="0.2">
      <c r="A7" s="18">
        <v>1983</v>
      </c>
      <c r="B7" s="13">
        <v>1</v>
      </c>
      <c r="C7" s="4">
        <v>4</v>
      </c>
      <c r="D7" s="27">
        <v>-3</v>
      </c>
      <c r="E7" s="2">
        <v>2</v>
      </c>
      <c r="F7" s="19" t="s">
        <v>0</v>
      </c>
      <c r="X7" s="1"/>
      <c r="AC7" s="13"/>
      <c r="AE7" s="1"/>
      <c r="AG7" s="1"/>
      <c r="AI7" s="1"/>
      <c r="AJ7" s="1"/>
    </row>
    <row r="8" spans="1:36" ht="12" x14ac:dyDescent="0.2">
      <c r="A8" s="18">
        <v>1984</v>
      </c>
      <c r="B8" s="13">
        <v>3</v>
      </c>
      <c r="C8" s="4">
        <v>6</v>
      </c>
      <c r="D8" s="6">
        <v>-3</v>
      </c>
      <c r="E8" s="2">
        <v>3</v>
      </c>
      <c r="F8" s="19">
        <v>1</v>
      </c>
      <c r="I8" s="5"/>
      <c r="Q8" s="5"/>
      <c r="X8" s="1"/>
      <c r="AB8" s="6"/>
      <c r="AC8" s="13"/>
      <c r="AE8" s="1"/>
      <c r="AG8" s="1"/>
      <c r="AI8" s="1"/>
      <c r="AJ8" s="1"/>
    </row>
    <row r="9" spans="1:36" ht="17.25" customHeight="1" x14ac:dyDescent="0.2">
      <c r="A9" s="18">
        <v>1985</v>
      </c>
      <c r="B9" s="13">
        <v>2</v>
      </c>
      <c r="C9" s="4">
        <v>5</v>
      </c>
      <c r="D9" s="6">
        <v>-3</v>
      </c>
      <c r="E9" s="2">
        <v>-2</v>
      </c>
      <c r="F9" s="27">
        <v>-5</v>
      </c>
      <c r="X9" s="1"/>
      <c r="AC9" s="13"/>
      <c r="AE9" s="1"/>
      <c r="AG9" s="1"/>
      <c r="AI9" s="1"/>
      <c r="AJ9" s="1"/>
    </row>
    <row r="10" spans="1:36" ht="12" x14ac:dyDescent="0.2">
      <c r="A10" s="18">
        <v>1986</v>
      </c>
      <c r="B10" s="13">
        <v>4</v>
      </c>
      <c r="C10" s="4">
        <v>4</v>
      </c>
      <c r="D10" s="6" t="s">
        <v>0</v>
      </c>
      <c r="E10" s="2">
        <v>-11</v>
      </c>
      <c r="F10" s="5">
        <v>-11</v>
      </c>
      <c r="X10" s="1"/>
      <c r="AC10" s="13"/>
      <c r="AE10" s="1"/>
      <c r="AG10" s="1"/>
      <c r="AI10" s="1"/>
      <c r="AJ10" s="1"/>
    </row>
    <row r="11" spans="1:36" ht="12" x14ac:dyDescent="0.2">
      <c r="A11" s="18">
        <v>1987</v>
      </c>
      <c r="B11" s="13">
        <v>5</v>
      </c>
      <c r="C11" s="4">
        <v>3</v>
      </c>
      <c r="D11" s="6">
        <v>2</v>
      </c>
      <c r="E11" s="2">
        <v>1</v>
      </c>
      <c r="F11" s="19">
        <v>3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X11" s="1"/>
      <c r="AC11" s="13"/>
      <c r="AE11" s="1"/>
      <c r="AG11" s="1"/>
      <c r="AI11" s="1"/>
      <c r="AJ11" s="1"/>
    </row>
    <row r="12" spans="1:36" ht="12" x14ac:dyDescent="0.2">
      <c r="A12" s="18">
        <v>1988</v>
      </c>
      <c r="B12" s="13">
        <v>2</v>
      </c>
      <c r="C12" s="4">
        <v>3</v>
      </c>
      <c r="D12" s="6">
        <v>-1</v>
      </c>
      <c r="E12" s="2">
        <v>5</v>
      </c>
      <c r="F12" s="25">
        <v>4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X12" s="1"/>
      <c r="Y12" s="13"/>
      <c r="AB12" s="13"/>
      <c r="AC12" s="13"/>
      <c r="AE12" s="1"/>
      <c r="AG12" s="1"/>
      <c r="AI12" s="1"/>
      <c r="AJ12" s="1"/>
    </row>
    <row r="13" spans="1:36" ht="12" x14ac:dyDescent="0.2">
      <c r="A13" s="18">
        <v>1989</v>
      </c>
      <c r="B13" s="13">
        <v>1</v>
      </c>
      <c r="C13" s="4">
        <v>5</v>
      </c>
      <c r="D13" s="6">
        <v>-4</v>
      </c>
      <c r="E13" s="2">
        <v>11</v>
      </c>
      <c r="F13" s="25">
        <v>8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1"/>
      <c r="Y13" s="13"/>
      <c r="AB13" s="13"/>
      <c r="AC13" s="13"/>
      <c r="AE13" s="1"/>
      <c r="AG13" s="1"/>
      <c r="AI13" s="1"/>
      <c r="AJ13" s="1"/>
    </row>
    <row r="14" spans="1:36" ht="17.25" customHeight="1" x14ac:dyDescent="0.2">
      <c r="A14" s="18">
        <v>1990</v>
      </c>
      <c r="B14" s="13">
        <v>3</v>
      </c>
      <c r="C14" s="4">
        <v>2</v>
      </c>
      <c r="D14" s="6">
        <v>1</v>
      </c>
      <c r="E14" s="2">
        <v>1</v>
      </c>
      <c r="F14" s="25">
        <v>4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X14" s="1"/>
      <c r="Y14" s="13"/>
      <c r="AB14" s="13"/>
      <c r="AC14" s="13"/>
      <c r="AE14" s="1"/>
      <c r="AG14" s="1"/>
      <c r="AI14" s="1"/>
      <c r="AJ14" s="1"/>
    </row>
    <row r="15" spans="1:36" ht="12" x14ac:dyDescent="0.2">
      <c r="A15" s="18">
        <v>1991</v>
      </c>
      <c r="B15" s="13">
        <v>7</v>
      </c>
      <c r="C15" s="4">
        <v>7</v>
      </c>
      <c r="D15" s="6" t="s">
        <v>0</v>
      </c>
      <c r="E15" s="2">
        <v>8</v>
      </c>
      <c r="F15" s="25">
        <v>7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X15" s="1"/>
      <c r="Y15" s="14"/>
      <c r="AB15" s="14"/>
      <c r="AC15" s="13"/>
      <c r="AE15" s="1"/>
      <c r="AG15" s="1"/>
      <c r="AI15" s="1"/>
      <c r="AJ15" s="1"/>
    </row>
    <row r="16" spans="1:36" ht="12" x14ac:dyDescent="0.2">
      <c r="A16" s="18">
        <v>1992</v>
      </c>
      <c r="B16" s="13">
        <v>1</v>
      </c>
      <c r="C16" s="4">
        <v>6</v>
      </c>
      <c r="D16" s="6">
        <v>-5</v>
      </c>
      <c r="E16" s="2">
        <v>5</v>
      </c>
      <c r="F16" s="19" t="s">
        <v>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X16" s="1"/>
      <c r="AC16" s="13"/>
      <c r="AE16" s="1"/>
      <c r="AG16" s="1"/>
      <c r="AI16" s="1"/>
      <c r="AJ16" s="1"/>
    </row>
    <row r="17" spans="1:36" ht="12" x14ac:dyDescent="0.2">
      <c r="A17" s="18">
        <v>1993</v>
      </c>
      <c r="B17" s="13">
        <v>4</v>
      </c>
      <c r="C17" s="4">
        <v>6</v>
      </c>
      <c r="D17" s="5">
        <v>-2</v>
      </c>
      <c r="E17" s="2">
        <v>-1</v>
      </c>
      <c r="F17" s="19">
        <v>-3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X17" s="1"/>
      <c r="AC17" s="13"/>
      <c r="AE17" s="1"/>
      <c r="AG17" s="1"/>
      <c r="AI17" s="1"/>
      <c r="AJ17" s="1"/>
    </row>
    <row r="18" spans="1:36" ht="12" x14ac:dyDescent="0.2">
      <c r="A18" s="18">
        <v>1994</v>
      </c>
      <c r="B18" s="13">
        <v>6</v>
      </c>
      <c r="C18" s="4">
        <v>12</v>
      </c>
      <c r="D18" s="6">
        <v>-6</v>
      </c>
      <c r="E18" s="2">
        <v>21</v>
      </c>
      <c r="F18" s="19">
        <v>18</v>
      </c>
      <c r="J18" s="4" t="str">
        <f>Not_kontroll!A2</f>
        <v>Not: Siffrorna för 2025 är preliminära</v>
      </c>
      <c r="X18" s="1"/>
      <c r="AC18" s="13"/>
      <c r="AE18" s="1"/>
      <c r="AG18" s="1"/>
      <c r="AI18" s="1"/>
      <c r="AJ18" s="1"/>
    </row>
    <row r="19" spans="1:36" ht="17.25" customHeight="1" x14ac:dyDescent="0.2">
      <c r="A19" s="18">
        <v>1995</v>
      </c>
      <c r="B19" s="13">
        <v>5</v>
      </c>
      <c r="C19" s="4">
        <v>7</v>
      </c>
      <c r="D19" s="6">
        <v>-2</v>
      </c>
      <c r="E19" s="2">
        <v>-2</v>
      </c>
      <c r="F19" s="19">
        <v>-4</v>
      </c>
      <c r="X19" s="1"/>
      <c r="AC19" s="13"/>
      <c r="AE19" s="1"/>
      <c r="AG19" s="1"/>
      <c r="AI19" s="1"/>
      <c r="AJ19" s="1"/>
    </row>
    <row r="20" spans="1:36" ht="12" x14ac:dyDescent="0.2">
      <c r="A20" s="18">
        <v>1996</v>
      </c>
      <c r="B20" s="13">
        <v>13</v>
      </c>
      <c r="C20" s="4">
        <v>8</v>
      </c>
      <c r="D20" s="6">
        <v>5</v>
      </c>
      <c r="E20" s="2" t="s">
        <v>0</v>
      </c>
      <c r="F20" s="19">
        <v>6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X20" s="1"/>
      <c r="Y20" s="7"/>
      <c r="AB20" s="7"/>
      <c r="AC20" s="13"/>
      <c r="AE20" s="1"/>
      <c r="AG20" s="1"/>
      <c r="AI20" s="1"/>
      <c r="AJ20" s="1"/>
    </row>
    <row r="21" spans="1:36" ht="12" x14ac:dyDescent="0.2">
      <c r="A21" s="18">
        <v>1997</v>
      </c>
      <c r="B21" s="13">
        <v>3</v>
      </c>
      <c r="C21" s="4">
        <v>6</v>
      </c>
      <c r="D21" s="5">
        <v>-3</v>
      </c>
      <c r="E21" s="2">
        <v>5</v>
      </c>
      <c r="F21" s="19">
        <v>1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X21" s="1"/>
      <c r="Y21" s="7"/>
      <c r="AB21" s="7"/>
      <c r="AC21" s="13"/>
      <c r="AE21" s="1"/>
      <c r="AG21" s="1"/>
      <c r="AI21" s="1"/>
      <c r="AJ21" s="1"/>
    </row>
    <row r="22" spans="1:36" ht="12" x14ac:dyDescent="0.2">
      <c r="A22" s="18">
        <v>1998</v>
      </c>
      <c r="B22" s="13">
        <v>2</v>
      </c>
      <c r="C22" s="4">
        <v>5</v>
      </c>
      <c r="D22" s="5">
        <v>-3</v>
      </c>
      <c r="E22" s="27" t="s">
        <v>0</v>
      </c>
      <c r="F22" s="19">
        <v>-3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X22" s="1"/>
      <c r="Y22" s="7"/>
      <c r="AB22" s="7"/>
      <c r="AC22" s="13"/>
      <c r="AE22" s="1"/>
      <c r="AG22" s="1"/>
      <c r="AI22" s="1"/>
      <c r="AJ22" s="1"/>
    </row>
    <row r="23" spans="1:36" ht="12" x14ac:dyDescent="0.2">
      <c r="A23" s="18">
        <v>1999</v>
      </c>
      <c r="B23" s="13">
        <v>8</v>
      </c>
      <c r="C23" s="4">
        <v>8</v>
      </c>
      <c r="D23" s="5" t="s">
        <v>0</v>
      </c>
      <c r="E23" s="2">
        <v>-5</v>
      </c>
      <c r="F23" s="19">
        <v>-6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X23" s="1"/>
      <c r="Y23" s="7"/>
      <c r="AB23" s="7"/>
      <c r="AC23" s="13"/>
      <c r="AE23" s="1"/>
      <c r="AG23" s="1"/>
      <c r="AI23" s="1"/>
      <c r="AJ23" s="1"/>
    </row>
    <row r="24" spans="1:36" ht="17.25" customHeight="1" x14ac:dyDescent="0.2">
      <c r="A24" s="18">
        <v>2000</v>
      </c>
      <c r="B24" s="13" t="s">
        <v>0</v>
      </c>
      <c r="C24" s="4">
        <v>2</v>
      </c>
      <c r="D24" s="6">
        <v>-2</v>
      </c>
      <c r="E24" s="5">
        <v>-14</v>
      </c>
      <c r="F24" s="19">
        <v>-16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X24" s="1"/>
      <c r="Y24" s="7"/>
      <c r="AB24" s="7"/>
      <c r="AC24" s="13"/>
      <c r="AE24" s="1"/>
      <c r="AG24" s="1"/>
      <c r="AI24" s="1"/>
      <c r="AJ24" s="1"/>
    </row>
    <row r="25" spans="1:36" ht="12" x14ac:dyDescent="0.2">
      <c r="A25" s="18">
        <v>2001</v>
      </c>
      <c r="B25" s="13">
        <v>5</v>
      </c>
      <c r="C25" s="4">
        <v>1</v>
      </c>
      <c r="D25" s="5">
        <v>4</v>
      </c>
      <c r="E25" s="2">
        <v>-8</v>
      </c>
      <c r="F25" s="19">
        <v>-4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X25" s="1"/>
      <c r="Y25" s="7"/>
      <c r="AB25" s="7"/>
      <c r="AC25" s="13"/>
      <c r="AE25" s="1"/>
      <c r="AG25" s="1"/>
      <c r="AI25" s="1"/>
      <c r="AJ25" s="1"/>
    </row>
    <row r="26" spans="1:36" ht="12" x14ac:dyDescent="0.2">
      <c r="A26" s="18">
        <v>2002</v>
      </c>
      <c r="B26" s="13">
        <v>5</v>
      </c>
      <c r="C26" s="4">
        <v>1</v>
      </c>
      <c r="D26" s="6">
        <v>4</v>
      </c>
      <c r="E26" s="2">
        <v>12</v>
      </c>
      <c r="F26" s="19">
        <v>15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X26" s="1"/>
      <c r="Y26" s="7"/>
      <c r="AB26" s="7"/>
      <c r="AC26" s="13"/>
      <c r="AE26" s="1"/>
      <c r="AG26" s="1"/>
      <c r="AI26" s="1"/>
      <c r="AJ26" s="1"/>
    </row>
    <row r="27" spans="1:36" ht="12" x14ac:dyDescent="0.2">
      <c r="A27" s="18">
        <v>2003</v>
      </c>
      <c r="B27" s="13">
        <v>2</v>
      </c>
      <c r="C27" s="4">
        <v>6</v>
      </c>
      <c r="D27" s="5">
        <v>-4</v>
      </c>
      <c r="E27" s="2">
        <v>-10</v>
      </c>
      <c r="F27" s="19">
        <v>-14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X27" s="1"/>
      <c r="Y27" s="7"/>
      <c r="AB27" s="11"/>
      <c r="AC27" s="13"/>
      <c r="AE27" s="1"/>
      <c r="AG27" s="1"/>
      <c r="AI27" s="1"/>
      <c r="AJ27" s="1"/>
    </row>
    <row r="28" spans="1:36" ht="12" x14ac:dyDescent="0.2">
      <c r="A28" s="18">
        <v>2004</v>
      </c>
      <c r="B28" s="13" t="s">
        <v>0</v>
      </c>
      <c r="C28" s="4">
        <v>5</v>
      </c>
      <c r="D28" s="5">
        <v>-5</v>
      </c>
      <c r="E28" s="2">
        <v>8</v>
      </c>
      <c r="F28" s="27">
        <v>3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X28" s="1"/>
      <c r="Y28" s="7"/>
      <c r="AB28" s="11"/>
      <c r="AC28" s="13"/>
      <c r="AE28" s="1"/>
      <c r="AG28" s="1"/>
      <c r="AI28" s="1"/>
      <c r="AJ28" s="1"/>
    </row>
    <row r="29" spans="1:36" ht="17.25" customHeight="1" x14ac:dyDescent="0.2">
      <c r="A29" s="18">
        <v>2005</v>
      </c>
      <c r="B29" s="13">
        <v>3</v>
      </c>
      <c r="C29" s="4">
        <v>2</v>
      </c>
      <c r="D29" s="6">
        <v>1</v>
      </c>
      <c r="E29" s="2">
        <v>6</v>
      </c>
      <c r="F29" s="19">
        <v>7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X29" s="1"/>
      <c r="Y29" s="7"/>
      <c r="AB29" s="7"/>
      <c r="AC29" s="13"/>
      <c r="AE29" s="1"/>
      <c r="AG29" s="1"/>
      <c r="AI29" s="1"/>
      <c r="AJ29" s="1"/>
    </row>
    <row r="30" spans="1:36" ht="12" x14ac:dyDescent="0.2">
      <c r="A30" s="18">
        <v>2006</v>
      </c>
      <c r="B30" s="13">
        <v>3</v>
      </c>
      <c r="C30" s="4">
        <v>4</v>
      </c>
      <c r="D30" s="6">
        <v>-1</v>
      </c>
      <c r="E30" s="2">
        <v>-5</v>
      </c>
      <c r="F30" s="19">
        <v>-5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X30" s="1"/>
      <c r="Y30" s="7"/>
      <c r="Z30" s="6"/>
      <c r="AB30" s="7"/>
      <c r="AC30" s="13"/>
      <c r="AE30" s="1"/>
      <c r="AG30" s="1"/>
      <c r="AI30" s="1"/>
      <c r="AJ30" s="1"/>
    </row>
    <row r="31" spans="1:36" ht="12" x14ac:dyDescent="0.2">
      <c r="A31" s="18">
        <v>2007</v>
      </c>
      <c r="B31" s="13">
        <v>2</v>
      </c>
      <c r="C31" s="4">
        <v>8</v>
      </c>
      <c r="D31" s="6">
        <v>-6</v>
      </c>
      <c r="E31" s="2">
        <v>-8</v>
      </c>
      <c r="F31" s="19">
        <v>-14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X31" s="1"/>
      <c r="Y31" s="7"/>
      <c r="AB31" s="7"/>
      <c r="AC31" s="13"/>
      <c r="AE31" s="1"/>
      <c r="AG31" s="1"/>
      <c r="AI31" s="1"/>
      <c r="AJ31" s="1"/>
    </row>
    <row r="32" spans="1:36" ht="12" x14ac:dyDescent="0.2">
      <c r="A32" s="18">
        <v>2008</v>
      </c>
      <c r="B32" s="13">
        <v>2</v>
      </c>
      <c r="C32" s="6">
        <v>5</v>
      </c>
      <c r="D32" s="5">
        <v>-3</v>
      </c>
      <c r="E32" s="2">
        <v>-18</v>
      </c>
      <c r="F32" s="19">
        <v>-22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X32" s="1"/>
      <c r="Y32" s="7"/>
      <c r="AA32" s="6"/>
      <c r="AB32" s="11"/>
      <c r="AC32" s="13"/>
      <c r="AD32" s="6"/>
      <c r="AE32" s="1"/>
      <c r="AG32" s="1"/>
      <c r="AH32" s="6"/>
      <c r="AI32" s="1"/>
      <c r="AJ32" s="1"/>
    </row>
    <row r="33" spans="1:36" ht="12" x14ac:dyDescent="0.2">
      <c r="A33" s="18">
        <v>2009</v>
      </c>
      <c r="B33" s="13">
        <v>2</v>
      </c>
      <c r="C33" s="4">
        <v>7</v>
      </c>
      <c r="D33" s="5">
        <v>-5</v>
      </c>
      <c r="E33" s="2">
        <v>5</v>
      </c>
      <c r="F33" s="19">
        <v>-1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X33" s="1"/>
      <c r="Y33" s="7"/>
      <c r="AB33" s="7"/>
      <c r="AC33" s="13"/>
      <c r="AE33" s="1"/>
      <c r="AG33" s="1"/>
      <c r="AI33" s="1"/>
      <c r="AJ33" s="1"/>
    </row>
    <row r="34" spans="1:36" ht="17.25" customHeight="1" x14ac:dyDescent="0.2">
      <c r="A34" s="18">
        <v>2010</v>
      </c>
      <c r="B34" s="13">
        <v>1</v>
      </c>
      <c r="C34" s="4">
        <v>5</v>
      </c>
      <c r="D34" s="6">
        <v>-4</v>
      </c>
      <c r="E34" s="2">
        <v>1</v>
      </c>
      <c r="F34" s="19">
        <v>-2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X34" s="1"/>
      <c r="Y34" s="7"/>
      <c r="AB34" s="7"/>
      <c r="AC34" s="13"/>
      <c r="AE34" s="1"/>
      <c r="AG34" s="1"/>
      <c r="AI34" s="1"/>
      <c r="AJ34" s="1"/>
    </row>
    <row r="35" spans="1:36" ht="12" x14ac:dyDescent="0.2">
      <c r="A35" s="18">
        <v>2011</v>
      </c>
      <c r="B35" s="13" t="s">
        <v>0</v>
      </c>
      <c r="C35" s="4">
        <v>3</v>
      </c>
      <c r="D35" s="6">
        <v>-3</v>
      </c>
      <c r="E35" s="2">
        <v>-7</v>
      </c>
      <c r="F35" s="19">
        <v>-10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X35" s="1"/>
      <c r="Y35" s="7"/>
      <c r="Z35" s="9"/>
      <c r="AB35" s="7"/>
      <c r="AC35" s="13"/>
      <c r="AE35" s="1"/>
      <c r="AG35" s="1"/>
      <c r="AI35" s="1"/>
      <c r="AJ35" s="1"/>
    </row>
    <row r="36" spans="1:36" ht="12" x14ac:dyDescent="0.2">
      <c r="A36" s="18">
        <v>2012</v>
      </c>
      <c r="B36" s="4">
        <v>1</v>
      </c>
      <c r="C36" s="4">
        <v>5</v>
      </c>
      <c r="D36" s="6">
        <v>-4</v>
      </c>
      <c r="E36" s="2" t="s">
        <v>0</v>
      </c>
      <c r="F36" s="19">
        <v>-4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X36" s="1"/>
      <c r="Y36" s="7"/>
      <c r="AB36" s="7"/>
      <c r="AE36" s="1"/>
      <c r="AG36" s="1"/>
      <c r="AI36" s="1"/>
      <c r="AJ36" s="1"/>
    </row>
    <row r="37" spans="1:36" ht="12" x14ac:dyDescent="0.2">
      <c r="A37" s="18">
        <v>2013</v>
      </c>
      <c r="B37" s="4">
        <v>1</v>
      </c>
      <c r="C37" s="4">
        <v>1</v>
      </c>
      <c r="D37" s="27" t="s">
        <v>0</v>
      </c>
      <c r="E37" s="2">
        <v>6</v>
      </c>
      <c r="F37" s="19">
        <v>6</v>
      </c>
      <c r="G37" s="7"/>
      <c r="H37" s="7"/>
      <c r="I37" s="7"/>
      <c r="J37" s="7" t="str">
        <f>Not_kontroll!A2</f>
        <v>Not: Siffrorna för 2025 är preliminära</v>
      </c>
      <c r="K37" s="7"/>
      <c r="L37" s="7"/>
      <c r="M37" s="7"/>
      <c r="N37" s="7"/>
      <c r="O37" s="7"/>
      <c r="P37" s="7"/>
      <c r="Q37" s="7"/>
      <c r="W37" s="9"/>
      <c r="X37" s="1"/>
      <c r="Y37" s="7"/>
      <c r="AB37" s="7"/>
      <c r="AE37" s="1"/>
      <c r="AG37" s="1"/>
      <c r="AH37" s="9"/>
      <c r="AI37" s="1"/>
      <c r="AJ37" s="1"/>
    </row>
    <row r="38" spans="1:36" ht="12" x14ac:dyDescent="0.2">
      <c r="A38" s="18">
        <v>2014</v>
      </c>
      <c r="B38" s="6" t="s">
        <v>0</v>
      </c>
      <c r="C38" s="4">
        <v>4</v>
      </c>
      <c r="D38" s="27">
        <v>-4</v>
      </c>
      <c r="E38" s="2">
        <v>6</v>
      </c>
      <c r="F38" s="19">
        <v>3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W38" s="9"/>
      <c r="X38" s="1"/>
      <c r="Y38" s="7"/>
      <c r="AB38" s="7"/>
      <c r="AE38" s="1"/>
      <c r="AG38" s="1"/>
      <c r="AH38" s="9"/>
      <c r="AI38" s="1"/>
      <c r="AJ38" s="1"/>
    </row>
    <row r="39" spans="1:36" ht="17.25" customHeight="1" x14ac:dyDescent="0.2">
      <c r="A39" s="52">
        <v>2015</v>
      </c>
      <c r="B39" s="27">
        <v>1</v>
      </c>
      <c r="C39" s="19">
        <v>6</v>
      </c>
      <c r="D39" s="19">
        <v>-5</v>
      </c>
      <c r="E39" s="19">
        <v>3</v>
      </c>
      <c r="F39" s="19">
        <v>-3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G39" s="1"/>
      <c r="AH39" s="7"/>
      <c r="AI39" s="7"/>
    </row>
    <row r="40" spans="1:36" ht="12" customHeight="1" x14ac:dyDescent="0.2">
      <c r="A40" s="52">
        <v>2016</v>
      </c>
      <c r="B40" s="27" t="s">
        <v>0</v>
      </c>
      <c r="C40" s="19">
        <v>4</v>
      </c>
      <c r="D40" s="19">
        <v>-4</v>
      </c>
      <c r="E40" s="19">
        <v>-1</v>
      </c>
      <c r="F40" s="19">
        <v>-4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G40" s="1"/>
      <c r="AH40" s="7"/>
      <c r="AI40" s="7"/>
    </row>
    <row r="41" spans="1:36" ht="12" customHeight="1" x14ac:dyDescent="0.2">
      <c r="A41" s="52">
        <v>2017</v>
      </c>
      <c r="B41" s="27" t="s">
        <v>0</v>
      </c>
      <c r="C41" s="19">
        <v>5</v>
      </c>
      <c r="D41" s="19">
        <v>-5</v>
      </c>
      <c r="E41" s="19">
        <v>-5</v>
      </c>
      <c r="F41" s="19">
        <v>-10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G41" s="1"/>
      <c r="AH41" s="7"/>
      <c r="AI41" s="7"/>
    </row>
    <row r="42" spans="1:36" ht="12" customHeight="1" x14ac:dyDescent="0.2">
      <c r="A42" s="52">
        <v>2018</v>
      </c>
      <c r="B42" s="27" t="s">
        <v>0</v>
      </c>
      <c r="C42" s="19">
        <v>3</v>
      </c>
      <c r="D42" s="19">
        <v>-3</v>
      </c>
      <c r="E42" s="19">
        <v>3</v>
      </c>
      <c r="F42" s="27" t="s">
        <v>0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G42" s="1"/>
      <c r="AH42" s="7"/>
      <c r="AI42" s="7"/>
    </row>
    <row r="43" spans="1:36" ht="12" customHeight="1" x14ac:dyDescent="0.2">
      <c r="A43" s="52">
        <v>2019</v>
      </c>
      <c r="B43" s="27" t="s">
        <v>0</v>
      </c>
      <c r="C43" s="19">
        <v>3</v>
      </c>
      <c r="D43" s="19">
        <v>-3</v>
      </c>
      <c r="E43" s="19">
        <v>-1</v>
      </c>
      <c r="F43" s="27">
        <v>-4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G43" s="1"/>
      <c r="AH43" s="7"/>
      <c r="AI43" s="7"/>
    </row>
    <row r="44" spans="1:36" ht="17.25" customHeight="1" x14ac:dyDescent="0.2">
      <c r="A44" s="52">
        <v>2020</v>
      </c>
      <c r="B44" s="27">
        <v>1</v>
      </c>
      <c r="C44" s="19">
        <v>2</v>
      </c>
      <c r="D44" s="19">
        <v>-1</v>
      </c>
      <c r="E44" s="19">
        <v>-6</v>
      </c>
      <c r="F44" s="27">
        <v>-7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G44" s="1"/>
      <c r="AH44" s="7"/>
      <c r="AI44" s="7"/>
    </row>
    <row r="45" spans="1:36" ht="12" customHeight="1" x14ac:dyDescent="0.2">
      <c r="A45" s="52">
        <v>2021</v>
      </c>
      <c r="B45" s="27">
        <v>3</v>
      </c>
      <c r="C45" s="19">
        <v>5</v>
      </c>
      <c r="D45" s="19">
        <v>-2</v>
      </c>
      <c r="E45" s="19">
        <v>1</v>
      </c>
      <c r="F45" s="27">
        <v>-1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G45" s="1"/>
      <c r="AH45" s="7"/>
      <c r="AI45" s="7"/>
    </row>
    <row r="46" spans="1:36" ht="12" customHeight="1" x14ac:dyDescent="0.2">
      <c r="A46" s="52">
        <v>2022</v>
      </c>
      <c r="B46" s="27">
        <v>1</v>
      </c>
      <c r="C46" s="19">
        <v>2</v>
      </c>
      <c r="D46" s="19">
        <v>-1</v>
      </c>
      <c r="E46" s="27" t="s">
        <v>0</v>
      </c>
      <c r="F46" s="27">
        <v>-1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G46" s="1"/>
      <c r="AH46" s="7"/>
      <c r="AI46" s="7"/>
    </row>
    <row r="47" spans="1:36" ht="12" customHeight="1" x14ac:dyDescent="0.2">
      <c r="A47" s="52">
        <v>2023</v>
      </c>
      <c r="B47" s="27">
        <v>2</v>
      </c>
      <c r="C47" s="19">
        <v>4</v>
      </c>
      <c r="D47" s="19">
        <v>-2</v>
      </c>
      <c r="E47" s="27">
        <v>4</v>
      </c>
      <c r="F47" s="27">
        <v>2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G47" s="1"/>
      <c r="AH47" s="7"/>
      <c r="AI47" s="7"/>
    </row>
    <row r="48" spans="1:36" ht="12" customHeight="1" x14ac:dyDescent="0.2">
      <c r="A48" s="52">
        <v>2024</v>
      </c>
      <c r="B48" s="27">
        <v>2</v>
      </c>
      <c r="C48" s="19">
        <v>1</v>
      </c>
      <c r="D48" s="19">
        <v>1</v>
      </c>
      <c r="E48" s="27">
        <v>1</v>
      </c>
      <c r="F48" s="27">
        <v>2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G48" s="1"/>
      <c r="AH48" s="7"/>
      <c r="AI48" s="7"/>
    </row>
    <row r="49" spans="1:39" ht="17.25" customHeight="1" x14ac:dyDescent="0.2">
      <c r="A49" s="52">
        <v>2025</v>
      </c>
      <c r="B49" s="27">
        <v>2</v>
      </c>
      <c r="C49" s="19">
        <v>6</v>
      </c>
      <c r="D49" s="19">
        <v>-4</v>
      </c>
      <c r="E49" s="27">
        <v>-13</v>
      </c>
      <c r="F49" s="27">
        <v>-16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G49" s="1"/>
      <c r="AH49" s="7"/>
      <c r="AI49" s="7"/>
    </row>
    <row r="50" spans="1:39" ht="4.5" customHeight="1" thickBot="1" x14ac:dyDescent="0.25">
      <c r="A50" s="21"/>
      <c r="B50" s="50"/>
      <c r="C50" s="26"/>
      <c r="D50" s="26"/>
      <c r="E50" s="26"/>
      <c r="F50" s="2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G50" s="1"/>
      <c r="AH50" s="7"/>
      <c r="AI50" s="7"/>
    </row>
    <row r="51" spans="1:39" x14ac:dyDescent="0.2">
      <c r="A51" s="24" t="s">
        <v>7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G51" s="1"/>
      <c r="AH51" s="8"/>
      <c r="AI51" s="8"/>
    </row>
    <row r="52" spans="1:39" x14ac:dyDescent="0.2">
      <c r="A52" s="37" t="s">
        <v>96</v>
      </c>
    </row>
    <row r="53" spans="1:39" x14ac:dyDescent="0.2">
      <c r="A53" s="24" t="str">
        <f>Not_kontroll!J2</f>
        <v>Siffrorna för 2025 är preliminära</v>
      </c>
    </row>
    <row r="54" spans="1:39" x14ac:dyDescent="0.2">
      <c r="A54" s="24" t="s">
        <v>95</v>
      </c>
    </row>
    <row r="55" spans="1:39" x14ac:dyDescent="0.2">
      <c r="A55" s="24" t="s">
        <v>122</v>
      </c>
    </row>
    <row r="56" spans="1:39" x14ac:dyDescent="0.2">
      <c r="A56" s="24"/>
    </row>
    <row r="58" spans="1:39" s="3" customFormat="1" x14ac:dyDescent="0.2"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</sheetData>
  <pageMargins left="0.31496062992125984" right="0.31496062992125984" top="0.19685039370078741" bottom="3.937007874015748E-2" header="0.31496062992125984" footer="0.31496062992125984"/>
  <pageSetup paperSize="9" scale="85" orientation="landscape" r:id="rId1"/>
  <ignoredErrors>
    <ignoredError sqref="A53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61"/>
  <sheetViews>
    <sheetView showGridLines="0" workbookViewId="0"/>
  </sheetViews>
  <sheetFormatPr defaultRowHeight="11.25" x14ac:dyDescent="0.2"/>
  <cols>
    <col min="1" max="1" width="5.28515625" style="4" customWidth="1"/>
    <col min="2" max="2" width="5.85546875" style="4" bestFit="1" customWidth="1"/>
    <col min="3" max="3" width="6.85546875" style="4" bestFit="1" customWidth="1"/>
    <col min="4" max="4" width="7.5703125" style="4" customWidth="1"/>
    <col min="5" max="5" width="9.14062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9" ht="12" x14ac:dyDescent="0.2">
      <c r="A1" s="23" t="s">
        <v>5</v>
      </c>
    </row>
    <row r="2" spans="1:39" ht="13.5" thickBot="1" x14ac:dyDescent="0.25">
      <c r="A2" s="22" t="s">
        <v>113</v>
      </c>
      <c r="B2" s="1"/>
      <c r="AD2" s="6"/>
      <c r="AI2" s="9"/>
    </row>
    <row r="3" spans="1:39" ht="24" customHeight="1" x14ac:dyDescent="0.2">
      <c r="A3" s="15"/>
      <c r="B3" s="16" t="s">
        <v>1</v>
      </c>
      <c r="C3" s="16" t="s">
        <v>2</v>
      </c>
      <c r="D3" s="17" t="s">
        <v>3</v>
      </c>
      <c r="E3" s="17" t="s">
        <v>4</v>
      </c>
      <c r="F3" s="17" t="s">
        <v>6</v>
      </c>
      <c r="R3" s="3"/>
    </row>
    <row r="4" spans="1:39" ht="12" x14ac:dyDescent="0.2">
      <c r="A4" s="18">
        <v>1980</v>
      </c>
      <c r="B4" s="13">
        <v>13</v>
      </c>
      <c r="C4" s="1">
        <v>13</v>
      </c>
      <c r="D4" s="5" t="s">
        <v>0</v>
      </c>
      <c r="E4" s="2">
        <v>49</v>
      </c>
      <c r="F4" s="19">
        <v>47</v>
      </c>
      <c r="V4" s="1"/>
      <c r="W4" s="1"/>
      <c r="X4" s="1"/>
      <c r="AA4" s="1"/>
      <c r="AC4" s="13"/>
      <c r="AD4" s="1"/>
      <c r="AE4" s="1"/>
      <c r="AG4" s="13"/>
      <c r="AH4" s="1"/>
      <c r="AI4" s="1"/>
      <c r="AK4" s="1"/>
      <c r="AL4" s="1"/>
      <c r="AM4" s="1"/>
    </row>
    <row r="5" spans="1:39" ht="12" x14ac:dyDescent="0.2">
      <c r="A5" s="18">
        <v>1981</v>
      </c>
      <c r="B5" s="13">
        <v>9</v>
      </c>
      <c r="C5" s="4">
        <v>16</v>
      </c>
      <c r="D5" s="27">
        <v>-7</v>
      </c>
      <c r="E5" s="2">
        <v>42</v>
      </c>
      <c r="F5" s="19">
        <v>34</v>
      </c>
      <c r="X5" s="1"/>
      <c r="AC5" s="13"/>
      <c r="AE5" s="1"/>
      <c r="AG5" s="13"/>
      <c r="AI5" s="1"/>
      <c r="AK5" s="1"/>
      <c r="AM5" s="1"/>
    </row>
    <row r="6" spans="1:39" ht="12" x14ac:dyDescent="0.2">
      <c r="A6" s="18">
        <v>1982</v>
      </c>
      <c r="B6" s="13">
        <v>9</v>
      </c>
      <c r="C6" s="4">
        <v>10</v>
      </c>
      <c r="D6" s="27">
        <v>-1</v>
      </c>
      <c r="E6" s="2">
        <v>34</v>
      </c>
      <c r="F6" s="19">
        <v>32</v>
      </c>
      <c r="X6" s="1"/>
      <c r="AC6" s="13"/>
      <c r="AE6" s="1"/>
      <c r="AG6" s="13"/>
      <c r="AI6" s="1"/>
      <c r="AK6" s="1"/>
      <c r="AM6" s="1"/>
    </row>
    <row r="7" spans="1:39" ht="12" x14ac:dyDescent="0.2">
      <c r="A7" s="18">
        <v>1983</v>
      </c>
      <c r="B7" s="13">
        <v>15</v>
      </c>
      <c r="C7" s="4">
        <v>7</v>
      </c>
      <c r="D7" s="27">
        <v>8</v>
      </c>
      <c r="E7" s="2">
        <v>51</v>
      </c>
      <c r="F7" s="19">
        <v>59</v>
      </c>
      <c r="X7" s="1"/>
      <c r="AC7" s="13"/>
      <c r="AE7" s="1"/>
      <c r="AG7" s="13"/>
      <c r="AI7" s="1"/>
      <c r="AK7" s="1"/>
      <c r="AM7" s="1"/>
    </row>
    <row r="8" spans="1:39" ht="12" x14ac:dyDescent="0.2">
      <c r="A8" s="18">
        <v>1984</v>
      </c>
      <c r="B8" s="13">
        <v>15</v>
      </c>
      <c r="C8" s="4">
        <v>11</v>
      </c>
      <c r="D8" s="6">
        <v>4</v>
      </c>
      <c r="E8" s="2">
        <v>8</v>
      </c>
      <c r="F8" s="19">
        <v>20</v>
      </c>
      <c r="I8" s="5"/>
      <c r="Q8" s="5"/>
      <c r="X8" s="1"/>
      <c r="AB8" s="6"/>
      <c r="AC8" s="13"/>
      <c r="AE8" s="1"/>
      <c r="AG8" s="13"/>
      <c r="AI8" s="1"/>
      <c r="AK8" s="1"/>
      <c r="AM8" s="1"/>
    </row>
    <row r="9" spans="1:39" ht="17.25" customHeight="1" x14ac:dyDescent="0.2">
      <c r="A9" s="18">
        <v>1985</v>
      </c>
      <c r="B9" s="13">
        <v>16</v>
      </c>
      <c r="C9" s="4">
        <v>9</v>
      </c>
      <c r="D9" s="6">
        <v>7</v>
      </c>
      <c r="E9" s="2">
        <v>18</v>
      </c>
      <c r="F9" s="27">
        <v>26</v>
      </c>
      <c r="X9" s="1"/>
      <c r="AC9" s="13"/>
      <c r="AE9" s="1"/>
      <c r="AG9" s="13"/>
      <c r="AI9" s="1"/>
      <c r="AK9" s="1"/>
      <c r="AM9" s="1"/>
    </row>
    <row r="10" spans="1:39" ht="12" x14ac:dyDescent="0.2">
      <c r="A10" s="18">
        <v>1986</v>
      </c>
      <c r="B10" s="13">
        <v>12</v>
      </c>
      <c r="C10" s="4">
        <v>13</v>
      </c>
      <c r="D10" s="6">
        <v>-1</v>
      </c>
      <c r="E10" s="2">
        <v>12</v>
      </c>
      <c r="F10" s="5">
        <v>8</v>
      </c>
      <c r="X10" s="1"/>
      <c r="AC10" s="13"/>
      <c r="AE10" s="1"/>
      <c r="AG10" s="13"/>
      <c r="AI10" s="1"/>
      <c r="AK10" s="1"/>
      <c r="AM10" s="1"/>
    </row>
    <row r="11" spans="1:39" ht="12" x14ac:dyDescent="0.2">
      <c r="A11" s="18">
        <v>1987</v>
      </c>
      <c r="B11" s="13">
        <v>10</v>
      </c>
      <c r="C11" s="4">
        <v>17</v>
      </c>
      <c r="D11" s="6">
        <v>-7</v>
      </c>
      <c r="E11" s="2">
        <v>25</v>
      </c>
      <c r="F11" s="19">
        <v>26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X11" s="1"/>
      <c r="AC11" s="13"/>
      <c r="AE11" s="1"/>
      <c r="AG11" s="13"/>
      <c r="AI11" s="1"/>
      <c r="AK11" s="1"/>
      <c r="AM11" s="1"/>
    </row>
    <row r="12" spans="1:39" ht="12" x14ac:dyDescent="0.2">
      <c r="A12" s="18">
        <v>1988</v>
      </c>
      <c r="B12" s="13">
        <v>28</v>
      </c>
      <c r="C12" s="4">
        <v>9</v>
      </c>
      <c r="D12" s="6">
        <v>19</v>
      </c>
      <c r="E12" s="2">
        <v>13</v>
      </c>
      <c r="F12" s="25">
        <v>33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X12" s="1"/>
      <c r="Y12" s="13"/>
      <c r="AB12" s="13"/>
      <c r="AC12" s="13"/>
      <c r="AE12" s="1"/>
      <c r="AG12" s="13"/>
      <c r="AI12" s="1"/>
      <c r="AK12" s="1"/>
      <c r="AM12" s="1"/>
    </row>
    <row r="13" spans="1:39" ht="12" x14ac:dyDescent="0.2">
      <c r="A13" s="18">
        <v>1989</v>
      </c>
      <c r="B13" s="13">
        <v>15</v>
      </c>
      <c r="C13" s="4">
        <v>14</v>
      </c>
      <c r="D13" s="6">
        <v>1</v>
      </c>
      <c r="E13" s="2">
        <v>24</v>
      </c>
      <c r="F13" s="25">
        <v>27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1"/>
      <c r="Y13" s="13"/>
      <c r="AB13" s="13"/>
      <c r="AC13" s="13"/>
      <c r="AE13" s="1"/>
      <c r="AG13" s="13"/>
      <c r="AI13" s="1"/>
      <c r="AK13" s="1"/>
      <c r="AM13" s="1"/>
    </row>
    <row r="14" spans="1:39" ht="17.25" customHeight="1" x14ac:dyDescent="0.2">
      <c r="A14" s="18">
        <v>1990</v>
      </c>
      <c r="B14" s="13">
        <v>21</v>
      </c>
      <c r="C14" s="4">
        <v>7</v>
      </c>
      <c r="D14" s="6">
        <v>14</v>
      </c>
      <c r="E14" s="2">
        <v>36</v>
      </c>
      <c r="F14" s="25">
        <v>50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X14" s="1"/>
      <c r="Y14" s="13"/>
      <c r="AB14" s="13"/>
      <c r="AC14" s="13"/>
      <c r="AE14" s="1"/>
      <c r="AG14" s="13"/>
      <c r="AI14" s="1"/>
      <c r="AK14" s="1"/>
      <c r="AM14" s="1"/>
    </row>
    <row r="15" spans="1:39" ht="12" x14ac:dyDescent="0.2">
      <c r="A15" s="18">
        <v>1991</v>
      </c>
      <c r="B15" s="13">
        <v>26</v>
      </c>
      <c r="C15" s="4">
        <v>6</v>
      </c>
      <c r="D15" s="6">
        <v>20</v>
      </c>
      <c r="E15" s="2">
        <v>35</v>
      </c>
      <c r="F15" s="25">
        <v>64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X15" s="1"/>
      <c r="Y15" s="14"/>
      <c r="AB15" s="14"/>
      <c r="AC15" s="13"/>
      <c r="AE15" s="1"/>
      <c r="AG15" s="13"/>
      <c r="AI15" s="1"/>
      <c r="AK15" s="1"/>
      <c r="AM15" s="1"/>
    </row>
    <row r="16" spans="1:39" ht="12" x14ac:dyDescent="0.2">
      <c r="A16" s="18">
        <v>1992</v>
      </c>
      <c r="B16" s="13">
        <v>17</v>
      </c>
      <c r="C16" s="4">
        <v>13</v>
      </c>
      <c r="D16" s="6">
        <v>4</v>
      </c>
      <c r="E16" s="2">
        <v>27</v>
      </c>
      <c r="F16" s="19">
        <v>30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X16" s="1"/>
      <c r="AC16" s="13"/>
      <c r="AE16" s="1"/>
      <c r="AG16" s="13"/>
      <c r="AI16" s="1"/>
      <c r="AK16" s="1"/>
      <c r="AM16" s="1"/>
    </row>
    <row r="17" spans="1:39" ht="12" x14ac:dyDescent="0.2">
      <c r="A17" s="18">
        <v>1993</v>
      </c>
      <c r="B17" s="13">
        <v>17</v>
      </c>
      <c r="C17" s="4">
        <v>1</v>
      </c>
      <c r="D17" s="5">
        <v>16</v>
      </c>
      <c r="E17" s="2">
        <v>-8</v>
      </c>
      <c r="F17" s="19">
        <v>11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X17" s="1"/>
      <c r="AC17" s="13"/>
      <c r="AE17" s="1"/>
      <c r="AG17" s="13"/>
      <c r="AI17" s="1"/>
      <c r="AK17" s="1"/>
      <c r="AM17" s="1"/>
    </row>
    <row r="18" spans="1:39" ht="12" x14ac:dyDescent="0.2">
      <c r="A18" s="18">
        <v>1994</v>
      </c>
      <c r="B18" s="13">
        <v>15</v>
      </c>
      <c r="C18" s="4">
        <v>11</v>
      </c>
      <c r="D18" s="6">
        <v>4</v>
      </c>
      <c r="E18" s="2">
        <v>15</v>
      </c>
      <c r="F18" s="19">
        <v>17</v>
      </c>
      <c r="J18" s="4" t="str">
        <f>Not_kontroll!A2</f>
        <v>Not: Siffrorna för 2025 är preliminära</v>
      </c>
      <c r="X18" s="1"/>
      <c r="AC18" s="13"/>
      <c r="AE18" s="1"/>
      <c r="AG18" s="13"/>
      <c r="AI18" s="1"/>
      <c r="AK18" s="1"/>
      <c r="AM18" s="1"/>
    </row>
    <row r="19" spans="1:39" ht="17.25" customHeight="1" x14ac:dyDescent="0.2">
      <c r="A19" s="18">
        <v>1995</v>
      </c>
      <c r="B19" s="13">
        <v>24</v>
      </c>
      <c r="C19" s="4">
        <v>5</v>
      </c>
      <c r="D19" s="6">
        <v>19</v>
      </c>
      <c r="E19" s="2">
        <v>26</v>
      </c>
      <c r="F19" s="19">
        <v>52</v>
      </c>
      <c r="X19" s="1"/>
      <c r="AC19" s="13"/>
      <c r="AE19" s="1"/>
      <c r="AG19" s="13"/>
      <c r="AI19" s="1"/>
      <c r="AK19" s="1"/>
      <c r="AM19" s="1"/>
    </row>
    <row r="20" spans="1:39" ht="12" x14ac:dyDescent="0.2">
      <c r="A20" s="18">
        <v>1996</v>
      </c>
      <c r="B20" s="13">
        <v>13</v>
      </c>
      <c r="C20" s="4">
        <v>12</v>
      </c>
      <c r="D20" s="6">
        <v>1</v>
      </c>
      <c r="E20" s="2">
        <v>10</v>
      </c>
      <c r="F20" s="19">
        <v>15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X20" s="1"/>
      <c r="Y20" s="7"/>
      <c r="AB20" s="7"/>
      <c r="AC20" s="13"/>
      <c r="AE20" s="1"/>
      <c r="AG20" s="13"/>
      <c r="AI20" s="1"/>
      <c r="AK20" s="1"/>
      <c r="AM20" s="1"/>
    </row>
    <row r="21" spans="1:39" ht="12" x14ac:dyDescent="0.2">
      <c r="A21" s="18">
        <v>1997</v>
      </c>
      <c r="B21" s="13">
        <v>20</v>
      </c>
      <c r="C21" s="4">
        <v>15</v>
      </c>
      <c r="D21" s="5">
        <v>5</v>
      </c>
      <c r="E21" s="2">
        <v>42</v>
      </c>
      <c r="F21" s="19">
        <v>48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X21" s="1"/>
      <c r="Y21" s="7"/>
      <c r="AB21" s="7"/>
      <c r="AC21" s="13"/>
      <c r="AE21" s="1"/>
      <c r="AG21" s="13"/>
      <c r="AI21" s="1"/>
      <c r="AK21" s="1"/>
      <c r="AM21" s="1"/>
    </row>
    <row r="22" spans="1:39" ht="12" x14ac:dyDescent="0.2">
      <c r="A22" s="18">
        <v>1998</v>
      </c>
      <c r="B22" s="13">
        <v>31</v>
      </c>
      <c r="C22" s="4">
        <v>10</v>
      </c>
      <c r="D22" s="5">
        <v>21</v>
      </c>
      <c r="E22" s="27">
        <v>6</v>
      </c>
      <c r="F22" s="19">
        <v>31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X22" s="1"/>
      <c r="Y22" s="7"/>
      <c r="AB22" s="7"/>
      <c r="AC22" s="13"/>
      <c r="AE22" s="1"/>
      <c r="AG22" s="13"/>
      <c r="AI22" s="1"/>
      <c r="AK22" s="1"/>
      <c r="AM22" s="1"/>
    </row>
    <row r="23" spans="1:39" ht="12" x14ac:dyDescent="0.2">
      <c r="A23" s="18">
        <v>1999</v>
      </c>
      <c r="B23" s="13">
        <v>15</v>
      </c>
      <c r="C23" s="4">
        <v>17</v>
      </c>
      <c r="D23" s="5">
        <v>-2</v>
      </c>
      <c r="E23" s="2">
        <v>19</v>
      </c>
      <c r="F23" s="19">
        <v>16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X23" s="1"/>
      <c r="Y23" s="7"/>
      <c r="AB23" s="7"/>
      <c r="AC23" s="13"/>
      <c r="AE23" s="1"/>
      <c r="AG23" s="13"/>
      <c r="AI23" s="1"/>
      <c r="AK23" s="1"/>
      <c r="AM23" s="1"/>
    </row>
    <row r="24" spans="1:39" ht="17.25" customHeight="1" x14ac:dyDescent="0.2">
      <c r="A24" s="18">
        <v>2000</v>
      </c>
      <c r="B24" s="13">
        <v>17</v>
      </c>
      <c r="C24" s="4">
        <v>17</v>
      </c>
      <c r="D24" s="5" t="s">
        <v>0</v>
      </c>
      <c r="E24" s="5">
        <v>33</v>
      </c>
      <c r="F24" s="19">
        <v>32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X24" s="1"/>
      <c r="Y24" s="7"/>
      <c r="AB24" s="7"/>
      <c r="AC24" s="13"/>
      <c r="AE24" s="1"/>
      <c r="AG24" s="13"/>
      <c r="AI24" s="1"/>
      <c r="AK24" s="1"/>
      <c r="AM24" s="1"/>
    </row>
    <row r="25" spans="1:39" ht="12" x14ac:dyDescent="0.2">
      <c r="A25" s="18">
        <v>2001</v>
      </c>
      <c r="B25" s="13">
        <v>17</v>
      </c>
      <c r="C25" s="4">
        <v>9</v>
      </c>
      <c r="D25" s="5">
        <v>8</v>
      </c>
      <c r="E25" s="2">
        <v>25</v>
      </c>
      <c r="F25" s="19">
        <v>33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X25" s="1"/>
      <c r="Y25" s="7"/>
      <c r="AB25" s="7"/>
      <c r="AC25" s="13"/>
      <c r="AE25" s="1"/>
      <c r="AG25" s="13"/>
      <c r="AI25" s="1"/>
      <c r="AK25" s="1"/>
      <c r="AM25" s="1"/>
    </row>
    <row r="26" spans="1:39" ht="12" x14ac:dyDescent="0.2">
      <c r="A26" s="18">
        <v>2002</v>
      </c>
      <c r="B26" s="13">
        <v>24</v>
      </c>
      <c r="C26" s="4">
        <v>10</v>
      </c>
      <c r="D26" s="6">
        <v>14</v>
      </c>
      <c r="E26" s="2">
        <v>40</v>
      </c>
      <c r="F26" s="19">
        <v>52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X26" s="1"/>
      <c r="Y26" s="7"/>
      <c r="AB26" s="7"/>
      <c r="AC26" s="13"/>
      <c r="AE26" s="1"/>
      <c r="AG26" s="13"/>
      <c r="AI26" s="1"/>
      <c r="AK26" s="1"/>
      <c r="AM26" s="1"/>
    </row>
    <row r="27" spans="1:39" ht="12" x14ac:dyDescent="0.2">
      <c r="A27" s="18">
        <v>2003</v>
      </c>
      <c r="B27" s="13">
        <v>14</v>
      </c>
      <c r="C27" s="4">
        <v>10</v>
      </c>
      <c r="D27" s="5">
        <v>4</v>
      </c>
      <c r="E27" s="2">
        <v>-12</v>
      </c>
      <c r="F27" s="19">
        <v>-8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X27" s="1"/>
      <c r="Y27" s="7"/>
      <c r="AB27" s="11"/>
      <c r="AC27" s="13"/>
      <c r="AE27" s="1"/>
      <c r="AG27" s="13"/>
      <c r="AI27" s="1"/>
      <c r="AK27" s="1"/>
      <c r="AM27" s="1"/>
    </row>
    <row r="28" spans="1:39" ht="12" x14ac:dyDescent="0.2">
      <c r="A28" s="18">
        <v>2004</v>
      </c>
      <c r="B28" s="13">
        <v>20</v>
      </c>
      <c r="C28" s="4">
        <v>12</v>
      </c>
      <c r="D28" s="5">
        <v>8</v>
      </c>
      <c r="E28" s="2">
        <v>30</v>
      </c>
      <c r="F28" s="27">
        <v>32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X28" s="1"/>
      <c r="Y28" s="7"/>
      <c r="AB28" s="11"/>
      <c r="AC28" s="13"/>
      <c r="AE28" s="1"/>
      <c r="AG28" s="13"/>
      <c r="AI28" s="1"/>
      <c r="AK28" s="1"/>
      <c r="AM28" s="1"/>
    </row>
    <row r="29" spans="1:39" ht="17.25" customHeight="1" x14ac:dyDescent="0.2">
      <c r="A29" s="18">
        <v>2005</v>
      </c>
      <c r="B29" s="13">
        <v>19</v>
      </c>
      <c r="C29" s="4">
        <v>9</v>
      </c>
      <c r="D29" s="6">
        <v>10</v>
      </c>
      <c r="E29" s="2">
        <v>-8</v>
      </c>
      <c r="F29" s="19">
        <v>1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X29" s="1"/>
      <c r="Y29" s="7"/>
      <c r="AB29" s="7"/>
      <c r="AC29" s="13"/>
      <c r="AE29" s="1"/>
      <c r="AG29" s="13"/>
      <c r="AI29" s="1"/>
      <c r="AK29" s="1"/>
      <c r="AM29" s="1"/>
    </row>
    <row r="30" spans="1:39" ht="12" x14ac:dyDescent="0.2">
      <c r="A30" s="18">
        <v>2006</v>
      </c>
      <c r="B30" s="13">
        <v>18</v>
      </c>
      <c r="C30" s="4">
        <v>9</v>
      </c>
      <c r="D30" s="6">
        <v>9</v>
      </c>
      <c r="E30" s="2">
        <v>26</v>
      </c>
      <c r="F30" s="19">
        <v>36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X30" s="1"/>
      <c r="Y30" s="7"/>
      <c r="Z30" s="6"/>
      <c r="AB30" s="7"/>
      <c r="AC30" s="13"/>
      <c r="AE30" s="1"/>
      <c r="AG30" s="13"/>
      <c r="AI30" s="1"/>
      <c r="AK30" s="1"/>
      <c r="AM30" s="1"/>
    </row>
    <row r="31" spans="1:39" ht="12" x14ac:dyDescent="0.2">
      <c r="A31" s="18">
        <v>2007</v>
      </c>
      <c r="B31" s="13">
        <v>15</v>
      </c>
      <c r="C31" s="4">
        <v>13</v>
      </c>
      <c r="D31" s="6">
        <v>2</v>
      </c>
      <c r="E31" s="2">
        <v>37</v>
      </c>
      <c r="F31" s="19">
        <v>42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X31" s="1"/>
      <c r="Y31" s="7"/>
      <c r="AB31" s="7"/>
      <c r="AC31" s="13"/>
      <c r="AE31" s="1"/>
      <c r="AG31" s="13"/>
      <c r="AI31" s="1"/>
      <c r="AK31" s="1"/>
      <c r="AM31" s="1"/>
    </row>
    <row r="32" spans="1:39" ht="12" x14ac:dyDescent="0.2">
      <c r="A32" s="18">
        <v>2008</v>
      </c>
      <c r="B32" s="13">
        <v>23</v>
      </c>
      <c r="C32" s="6">
        <v>12</v>
      </c>
      <c r="D32" s="5">
        <v>11</v>
      </c>
      <c r="E32" s="2">
        <v>1</v>
      </c>
      <c r="F32" s="19">
        <v>10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X32" s="1"/>
      <c r="Y32" s="7"/>
      <c r="AA32" s="6"/>
      <c r="AB32" s="11"/>
      <c r="AC32" s="13"/>
      <c r="AD32" s="6"/>
      <c r="AE32" s="1"/>
      <c r="AG32" s="13"/>
      <c r="AH32" s="6"/>
      <c r="AI32" s="1"/>
      <c r="AK32" s="1"/>
      <c r="AL32" s="6"/>
      <c r="AM32" s="1"/>
    </row>
    <row r="33" spans="1:39" ht="12" x14ac:dyDescent="0.2">
      <c r="A33" s="18">
        <v>2009</v>
      </c>
      <c r="B33" s="13">
        <v>18</v>
      </c>
      <c r="C33" s="4">
        <v>14</v>
      </c>
      <c r="D33" s="5">
        <v>4</v>
      </c>
      <c r="E33" s="2">
        <v>-9</v>
      </c>
      <c r="F33" s="19">
        <v>-1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X33" s="1"/>
      <c r="Y33" s="7"/>
      <c r="AB33" s="7"/>
      <c r="AC33" s="13"/>
      <c r="AE33" s="1"/>
      <c r="AG33" s="13"/>
      <c r="AI33" s="1"/>
      <c r="AK33" s="1"/>
      <c r="AM33" s="1"/>
    </row>
    <row r="34" spans="1:39" ht="17.25" customHeight="1" x14ac:dyDescent="0.2">
      <c r="A34" s="18">
        <v>2010</v>
      </c>
      <c r="B34" s="13">
        <v>21</v>
      </c>
      <c r="C34" s="4">
        <v>3</v>
      </c>
      <c r="D34" s="6">
        <v>18</v>
      </c>
      <c r="E34" s="2">
        <v>16</v>
      </c>
      <c r="F34" s="19">
        <v>32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X34" s="1"/>
      <c r="Y34" s="7"/>
      <c r="AB34" s="7"/>
      <c r="AC34" s="13"/>
      <c r="AE34" s="1"/>
      <c r="AG34" s="13"/>
      <c r="AI34" s="1"/>
      <c r="AK34" s="1"/>
      <c r="AM34" s="1"/>
    </row>
    <row r="35" spans="1:39" ht="12" x14ac:dyDescent="0.2">
      <c r="A35" s="18">
        <v>2011</v>
      </c>
      <c r="B35" s="13">
        <v>14</v>
      </c>
      <c r="C35" s="4">
        <v>16</v>
      </c>
      <c r="D35" s="6">
        <v>-2</v>
      </c>
      <c r="E35" s="2">
        <v>52</v>
      </c>
      <c r="F35" s="19">
        <v>46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X35" s="1"/>
      <c r="Y35" s="7"/>
      <c r="Z35" s="9"/>
      <c r="AB35" s="7"/>
      <c r="AC35" s="13"/>
      <c r="AE35" s="1"/>
      <c r="AG35" s="13"/>
      <c r="AI35" s="1"/>
      <c r="AK35" s="1"/>
      <c r="AM35" s="1"/>
    </row>
    <row r="36" spans="1:39" ht="12" x14ac:dyDescent="0.2">
      <c r="A36" s="18">
        <v>2012</v>
      </c>
      <c r="B36" s="4">
        <v>20</v>
      </c>
      <c r="C36" s="4">
        <v>18</v>
      </c>
      <c r="D36" s="6">
        <v>2</v>
      </c>
      <c r="E36" s="2">
        <v>21</v>
      </c>
      <c r="F36" s="19">
        <v>23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X36" s="1"/>
      <c r="Y36" s="7"/>
      <c r="AB36" s="7"/>
      <c r="AE36" s="1"/>
      <c r="AI36" s="1"/>
      <c r="AK36" s="1"/>
      <c r="AM36" s="1"/>
    </row>
    <row r="37" spans="1:39" ht="12" x14ac:dyDescent="0.2">
      <c r="A37" s="18">
        <v>2013</v>
      </c>
      <c r="B37" s="4">
        <v>27</v>
      </c>
      <c r="C37" s="4">
        <v>4</v>
      </c>
      <c r="D37" s="27">
        <v>23</v>
      </c>
      <c r="E37" s="2">
        <v>20</v>
      </c>
      <c r="F37" s="19">
        <v>43</v>
      </c>
      <c r="G37" s="7"/>
      <c r="H37" s="7"/>
      <c r="I37" s="7"/>
      <c r="J37" s="7" t="str">
        <f>Not_kontroll!A2</f>
        <v>Not: Siffrorna för 2025 är preliminära</v>
      </c>
      <c r="K37" s="7"/>
      <c r="L37" s="7"/>
      <c r="M37" s="7"/>
      <c r="N37" s="7"/>
      <c r="O37" s="7"/>
      <c r="P37" s="7"/>
      <c r="Q37" s="7"/>
      <c r="W37" s="9"/>
      <c r="X37" s="1"/>
      <c r="Y37" s="7"/>
      <c r="AB37" s="7"/>
      <c r="AE37" s="1"/>
      <c r="AI37" s="1"/>
      <c r="AK37" s="1"/>
      <c r="AL37" s="9"/>
      <c r="AM37" s="1"/>
    </row>
    <row r="38" spans="1:39" ht="12" x14ac:dyDescent="0.2">
      <c r="A38" s="18">
        <v>2014</v>
      </c>
      <c r="B38" s="4">
        <v>29</v>
      </c>
      <c r="C38" s="4">
        <v>12</v>
      </c>
      <c r="D38" s="27">
        <v>17</v>
      </c>
      <c r="E38" s="2">
        <v>2</v>
      </c>
      <c r="F38" s="19">
        <v>17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W38" s="9"/>
      <c r="X38" s="1"/>
      <c r="Y38" s="7"/>
      <c r="AB38" s="7"/>
      <c r="AE38" s="1"/>
      <c r="AI38" s="1"/>
      <c r="AK38" s="1"/>
      <c r="AL38" s="9"/>
      <c r="AM38" s="1"/>
    </row>
    <row r="39" spans="1:39" ht="17.25" customHeight="1" x14ac:dyDescent="0.2">
      <c r="A39" s="52">
        <v>2015</v>
      </c>
      <c r="B39" s="19">
        <v>21</v>
      </c>
      <c r="C39" s="19">
        <v>14</v>
      </c>
      <c r="D39" s="19">
        <v>7</v>
      </c>
      <c r="E39" s="19">
        <v>36</v>
      </c>
      <c r="F39" s="19">
        <v>48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G39" s="1"/>
      <c r="AH39" s="7"/>
      <c r="AI39" s="7"/>
    </row>
    <row r="40" spans="1:39" ht="12" customHeight="1" x14ac:dyDescent="0.2">
      <c r="A40" s="52">
        <v>2016</v>
      </c>
      <c r="B40" s="19">
        <v>25</v>
      </c>
      <c r="C40" s="19">
        <v>12</v>
      </c>
      <c r="D40" s="19">
        <v>13</v>
      </c>
      <c r="E40" s="19">
        <v>8</v>
      </c>
      <c r="F40" s="19">
        <v>21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G40" s="1"/>
      <c r="AH40" s="7"/>
      <c r="AI40" s="7"/>
    </row>
    <row r="41" spans="1:39" ht="12" customHeight="1" x14ac:dyDescent="0.2">
      <c r="A41" s="52">
        <v>2017</v>
      </c>
      <c r="B41" s="19">
        <v>23</v>
      </c>
      <c r="C41" s="19">
        <v>15</v>
      </c>
      <c r="D41" s="19">
        <v>8</v>
      </c>
      <c r="E41" s="19">
        <v>4</v>
      </c>
      <c r="F41" s="19">
        <v>16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G41" s="1"/>
      <c r="AH41" s="7"/>
      <c r="AI41" s="7"/>
    </row>
    <row r="42" spans="1:39" ht="12" customHeight="1" x14ac:dyDescent="0.2">
      <c r="A42" s="52">
        <v>2018</v>
      </c>
      <c r="B42" s="19">
        <v>31</v>
      </c>
      <c r="C42" s="19">
        <v>13</v>
      </c>
      <c r="D42" s="19">
        <v>18</v>
      </c>
      <c r="E42" s="19">
        <v>-12</v>
      </c>
      <c r="F42" s="19">
        <v>5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G42" s="1"/>
      <c r="AH42" s="7"/>
      <c r="AI42" s="7"/>
    </row>
    <row r="43" spans="1:39" ht="12" customHeight="1" x14ac:dyDescent="0.2">
      <c r="A43" s="52">
        <v>2019</v>
      </c>
      <c r="B43" s="19">
        <v>16</v>
      </c>
      <c r="C43" s="19">
        <v>22</v>
      </c>
      <c r="D43" s="19">
        <v>-6</v>
      </c>
      <c r="E43" s="19">
        <v>25</v>
      </c>
      <c r="F43" s="19">
        <v>20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G43" s="1"/>
      <c r="AH43" s="7"/>
      <c r="AI43" s="7"/>
    </row>
    <row r="44" spans="1:39" ht="17.25" customHeight="1" x14ac:dyDescent="0.2">
      <c r="A44" s="52">
        <v>2020</v>
      </c>
      <c r="B44" s="19">
        <v>29</v>
      </c>
      <c r="C44" s="19">
        <v>15</v>
      </c>
      <c r="D44" s="19">
        <v>14</v>
      </c>
      <c r="E44" s="19">
        <v>47</v>
      </c>
      <c r="F44" s="19">
        <v>61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G44" s="1"/>
      <c r="AH44" s="7"/>
      <c r="AI44" s="7"/>
    </row>
    <row r="45" spans="1:39" ht="12" customHeight="1" x14ac:dyDescent="0.2">
      <c r="A45" s="52">
        <v>2021</v>
      </c>
      <c r="B45" s="19">
        <v>28</v>
      </c>
      <c r="C45" s="19">
        <v>9</v>
      </c>
      <c r="D45" s="19">
        <v>19</v>
      </c>
      <c r="E45" s="19">
        <v>2</v>
      </c>
      <c r="F45" s="19">
        <v>21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G45" s="1"/>
      <c r="AH45" s="7"/>
      <c r="AI45" s="7"/>
    </row>
    <row r="46" spans="1:39" ht="12" customHeight="1" x14ac:dyDescent="0.2">
      <c r="A46" s="52">
        <v>2022</v>
      </c>
      <c r="B46" s="19">
        <v>17</v>
      </c>
      <c r="C46" s="19">
        <v>15</v>
      </c>
      <c r="D46" s="19">
        <v>2</v>
      </c>
      <c r="E46" s="19">
        <v>-2</v>
      </c>
      <c r="F46" s="27">
        <v>-4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G46" s="1"/>
      <c r="AH46" s="7"/>
      <c r="AI46" s="7"/>
    </row>
    <row r="47" spans="1:39" ht="12" customHeight="1" x14ac:dyDescent="0.2">
      <c r="A47" s="52">
        <v>2023</v>
      </c>
      <c r="B47" s="19">
        <v>20</v>
      </c>
      <c r="C47" s="19">
        <v>15</v>
      </c>
      <c r="D47" s="19">
        <v>5</v>
      </c>
      <c r="E47" s="19">
        <v>-12</v>
      </c>
      <c r="F47" s="27">
        <v>-4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G47" s="1"/>
      <c r="AH47" s="7"/>
      <c r="AI47" s="7"/>
    </row>
    <row r="48" spans="1:39" ht="12" customHeight="1" x14ac:dyDescent="0.2">
      <c r="A48" s="52">
        <v>2024</v>
      </c>
      <c r="B48" s="19">
        <v>16</v>
      </c>
      <c r="C48" s="19">
        <v>12</v>
      </c>
      <c r="D48" s="19">
        <v>4</v>
      </c>
      <c r="E48" s="19" t="s">
        <v>0</v>
      </c>
      <c r="F48" s="27">
        <v>7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G48" s="1"/>
      <c r="AH48" s="7"/>
      <c r="AI48" s="7"/>
    </row>
    <row r="49" spans="1:39" ht="17.25" customHeight="1" x14ac:dyDescent="0.2">
      <c r="A49" s="52">
        <v>2025</v>
      </c>
      <c r="B49" s="19">
        <v>25</v>
      </c>
      <c r="C49" s="19">
        <v>13</v>
      </c>
      <c r="D49" s="19">
        <v>12</v>
      </c>
      <c r="E49" s="19">
        <v>-4</v>
      </c>
      <c r="F49" s="27">
        <v>6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G49" s="1"/>
      <c r="AH49" s="7"/>
      <c r="AI49" s="7"/>
    </row>
    <row r="50" spans="1:39" ht="4.5" customHeight="1" thickBot="1" x14ac:dyDescent="0.25">
      <c r="A50" s="21"/>
      <c r="B50" s="26"/>
      <c r="C50" s="26"/>
      <c r="D50" s="26"/>
      <c r="E50" s="26"/>
      <c r="F50" s="2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G50" s="1"/>
      <c r="AH50" s="7"/>
      <c r="AI50" s="7"/>
    </row>
    <row r="51" spans="1:39" x14ac:dyDescent="0.2">
      <c r="A51" s="24" t="s">
        <v>7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G51" s="1"/>
      <c r="AH51" s="8"/>
      <c r="AI51" s="8"/>
    </row>
    <row r="52" spans="1:39" x14ac:dyDescent="0.2">
      <c r="A52" s="37" t="s">
        <v>96</v>
      </c>
    </row>
    <row r="53" spans="1:39" x14ac:dyDescent="0.2">
      <c r="A53" s="24" t="str">
        <f>Not_kontroll!J2</f>
        <v>Siffrorna för 2025 är preliminära</v>
      </c>
    </row>
    <row r="54" spans="1:39" x14ac:dyDescent="0.2">
      <c r="A54" s="24" t="s">
        <v>95</v>
      </c>
    </row>
    <row r="55" spans="1:39" x14ac:dyDescent="0.2">
      <c r="A55" s="24" t="s">
        <v>122</v>
      </c>
    </row>
    <row r="56" spans="1:39" x14ac:dyDescent="0.2">
      <c r="A56" s="24"/>
    </row>
    <row r="58" spans="1:39" s="3" customFormat="1" x14ac:dyDescent="0.2"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</sheetData>
  <pageMargins left="0.31496062992125984" right="0.31496062992125984" top="0.19685039370078741" bottom="3.937007874015748E-2" header="0.31496062992125984" footer="0.31496062992125984"/>
  <pageSetup paperSize="9" scale="85" orientation="landscape" r:id="rId1"/>
  <ignoredErrors>
    <ignoredError sqref="A53" unlocked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61"/>
  <sheetViews>
    <sheetView showGridLines="0" workbookViewId="0"/>
  </sheetViews>
  <sheetFormatPr defaultRowHeight="11.25" x14ac:dyDescent="0.2"/>
  <cols>
    <col min="1" max="1" width="5.28515625" style="4" customWidth="1"/>
    <col min="2" max="2" width="5.85546875" style="4" bestFit="1" customWidth="1"/>
    <col min="3" max="3" width="6.85546875" style="4" bestFit="1" customWidth="1"/>
    <col min="4" max="4" width="7.5703125" style="4" customWidth="1"/>
    <col min="5" max="5" width="9.14062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9" ht="12" x14ac:dyDescent="0.2">
      <c r="A1" s="23" t="s">
        <v>5</v>
      </c>
    </row>
    <row r="2" spans="1:39" ht="13.5" thickBot="1" x14ac:dyDescent="0.25">
      <c r="A2" s="22" t="s">
        <v>114</v>
      </c>
      <c r="B2" s="1"/>
      <c r="AD2" s="6"/>
      <c r="AI2" s="9"/>
    </row>
    <row r="3" spans="1:39" ht="24" customHeight="1" x14ac:dyDescent="0.2">
      <c r="A3" s="15"/>
      <c r="B3" s="16" t="s">
        <v>1</v>
      </c>
      <c r="C3" s="16" t="s">
        <v>2</v>
      </c>
      <c r="D3" s="17" t="s">
        <v>3</v>
      </c>
      <c r="E3" s="17" t="s">
        <v>4</v>
      </c>
      <c r="F3" s="17" t="s">
        <v>6</v>
      </c>
      <c r="R3" s="3"/>
    </row>
    <row r="4" spans="1:39" ht="12" x14ac:dyDescent="0.2">
      <c r="A4" s="18">
        <v>1980</v>
      </c>
      <c r="B4" s="13">
        <v>6</v>
      </c>
      <c r="C4" s="2">
        <v>4</v>
      </c>
      <c r="D4" s="5">
        <v>2</v>
      </c>
      <c r="E4" s="2">
        <v>-2</v>
      </c>
      <c r="F4" s="19" t="s">
        <v>0</v>
      </c>
      <c r="V4" s="1"/>
      <c r="W4" s="1"/>
      <c r="X4" s="1"/>
      <c r="AA4" s="1"/>
      <c r="AC4" s="13"/>
      <c r="AD4" s="13"/>
      <c r="AE4" s="1"/>
      <c r="AG4" s="6"/>
      <c r="AH4" s="2"/>
      <c r="AI4" s="1"/>
      <c r="AJ4" s="2"/>
      <c r="AK4" s="1"/>
      <c r="AL4" s="1"/>
      <c r="AM4" s="1"/>
    </row>
    <row r="5" spans="1:39" ht="12" x14ac:dyDescent="0.2">
      <c r="A5" s="18">
        <v>1981</v>
      </c>
      <c r="B5" s="13">
        <v>2</v>
      </c>
      <c r="C5" s="6">
        <v>4</v>
      </c>
      <c r="D5" s="27">
        <v>-2</v>
      </c>
      <c r="E5" s="2">
        <v>12</v>
      </c>
      <c r="F5" s="19">
        <v>10</v>
      </c>
      <c r="X5" s="1"/>
      <c r="AC5" s="13"/>
      <c r="AD5" s="13"/>
      <c r="AG5" s="6"/>
      <c r="AH5" s="2"/>
      <c r="AJ5" s="2"/>
      <c r="AK5" s="1"/>
      <c r="AM5" s="1"/>
    </row>
    <row r="6" spans="1:39" ht="12" x14ac:dyDescent="0.2">
      <c r="A6" s="18">
        <v>1982</v>
      </c>
      <c r="B6" s="13">
        <v>7</v>
      </c>
      <c r="C6" s="6">
        <v>4</v>
      </c>
      <c r="D6" s="27">
        <v>3</v>
      </c>
      <c r="E6" s="2">
        <v>-3</v>
      </c>
      <c r="F6" s="19">
        <v>-1</v>
      </c>
      <c r="X6" s="1"/>
      <c r="AC6" s="13"/>
      <c r="AD6" s="13"/>
      <c r="AG6" s="6"/>
      <c r="AH6" s="2"/>
      <c r="AJ6" s="2"/>
      <c r="AK6" s="1"/>
      <c r="AM6" s="1"/>
    </row>
    <row r="7" spans="1:39" ht="12" x14ac:dyDescent="0.2">
      <c r="A7" s="18">
        <v>1983</v>
      </c>
      <c r="B7" s="13">
        <v>5</v>
      </c>
      <c r="C7" s="6">
        <v>4</v>
      </c>
      <c r="D7" s="27">
        <v>1</v>
      </c>
      <c r="E7" s="2">
        <v>5</v>
      </c>
      <c r="F7" s="19">
        <v>5</v>
      </c>
      <c r="X7" s="1"/>
      <c r="AC7" s="13"/>
      <c r="AD7" s="13"/>
      <c r="AG7" s="6"/>
      <c r="AH7" s="2"/>
      <c r="AJ7" s="2"/>
      <c r="AK7" s="1"/>
      <c r="AM7" s="1"/>
    </row>
    <row r="8" spans="1:39" ht="12" x14ac:dyDescent="0.2">
      <c r="A8" s="18">
        <v>1984</v>
      </c>
      <c r="B8" s="13">
        <v>2</v>
      </c>
      <c r="C8" s="6">
        <v>3</v>
      </c>
      <c r="D8" s="6">
        <v>-1</v>
      </c>
      <c r="E8" s="2">
        <v>-6</v>
      </c>
      <c r="F8" s="19">
        <v>-2</v>
      </c>
      <c r="I8" s="5"/>
      <c r="Q8" s="5"/>
      <c r="X8" s="1"/>
      <c r="AB8" s="6"/>
      <c r="AC8" s="13"/>
      <c r="AD8" s="13"/>
      <c r="AG8" s="6"/>
      <c r="AH8" s="2"/>
      <c r="AJ8" s="2"/>
      <c r="AK8" s="1"/>
      <c r="AM8" s="1"/>
    </row>
    <row r="9" spans="1:39" ht="17.25" customHeight="1" x14ac:dyDescent="0.2">
      <c r="A9" s="18">
        <v>1985</v>
      </c>
      <c r="B9" s="13">
        <v>5</v>
      </c>
      <c r="C9" s="6">
        <v>5</v>
      </c>
      <c r="D9" s="5" t="s">
        <v>0</v>
      </c>
      <c r="E9" s="2">
        <v>-3</v>
      </c>
      <c r="F9" s="27">
        <v>-3</v>
      </c>
      <c r="X9" s="1"/>
      <c r="AC9" s="13"/>
      <c r="AD9" s="13"/>
      <c r="AG9" s="6"/>
      <c r="AH9" s="2"/>
      <c r="AJ9" s="2"/>
      <c r="AK9" s="1"/>
      <c r="AM9" s="1"/>
    </row>
    <row r="10" spans="1:39" ht="12" x14ac:dyDescent="0.2">
      <c r="A10" s="18">
        <v>1986</v>
      </c>
      <c r="B10" s="13">
        <v>5</v>
      </c>
      <c r="C10" s="6">
        <v>8</v>
      </c>
      <c r="D10" s="6">
        <v>-3</v>
      </c>
      <c r="E10" s="2">
        <v>-1</v>
      </c>
      <c r="F10" s="5">
        <v>-4</v>
      </c>
      <c r="X10" s="1"/>
      <c r="AC10" s="13"/>
      <c r="AD10" s="13"/>
      <c r="AG10" s="6"/>
      <c r="AH10" s="2"/>
      <c r="AJ10" s="2"/>
      <c r="AK10" s="1"/>
      <c r="AM10" s="1"/>
    </row>
    <row r="11" spans="1:39" ht="12" x14ac:dyDescent="0.2">
      <c r="A11" s="18">
        <v>1987</v>
      </c>
      <c r="B11" s="13">
        <v>2</v>
      </c>
      <c r="C11" s="6">
        <v>1</v>
      </c>
      <c r="D11" s="6">
        <v>1</v>
      </c>
      <c r="E11" s="2">
        <v>1</v>
      </c>
      <c r="F11" s="19">
        <v>3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X11" s="1"/>
      <c r="AC11" s="13"/>
      <c r="AD11" s="13"/>
      <c r="AG11" s="6"/>
      <c r="AH11" s="2"/>
      <c r="AJ11" s="2"/>
      <c r="AK11" s="1"/>
      <c r="AM11" s="1"/>
    </row>
    <row r="12" spans="1:39" ht="12" x14ac:dyDescent="0.2">
      <c r="A12" s="18">
        <v>1988</v>
      </c>
      <c r="B12" s="13">
        <v>4</v>
      </c>
      <c r="C12" s="6">
        <v>2</v>
      </c>
      <c r="D12" s="6">
        <v>2</v>
      </c>
      <c r="E12" s="2">
        <v>-2</v>
      </c>
      <c r="F12" s="25">
        <v>-1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X12" s="1"/>
      <c r="Y12" s="13"/>
      <c r="AB12" s="13"/>
      <c r="AC12" s="13"/>
      <c r="AD12" s="13"/>
      <c r="AG12" s="6"/>
      <c r="AH12" s="2"/>
      <c r="AJ12" s="2"/>
      <c r="AK12" s="1"/>
      <c r="AM12" s="1"/>
    </row>
    <row r="13" spans="1:39" ht="12" x14ac:dyDescent="0.2">
      <c r="A13" s="18">
        <v>1989</v>
      </c>
      <c r="B13" s="13">
        <v>4</v>
      </c>
      <c r="C13" s="6">
        <v>2</v>
      </c>
      <c r="D13" s="6">
        <v>2</v>
      </c>
      <c r="E13" s="2">
        <v>2</v>
      </c>
      <c r="F13" s="25">
        <v>5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1"/>
      <c r="Y13" s="13"/>
      <c r="AB13" s="13"/>
      <c r="AC13" s="13"/>
      <c r="AD13" s="13"/>
      <c r="AG13" s="6"/>
      <c r="AH13" s="2"/>
      <c r="AJ13" s="2"/>
      <c r="AK13" s="1"/>
      <c r="AM13" s="1"/>
    </row>
    <row r="14" spans="1:39" ht="17.25" customHeight="1" x14ac:dyDescent="0.2">
      <c r="A14" s="18">
        <v>1990</v>
      </c>
      <c r="B14" s="13">
        <v>5</v>
      </c>
      <c r="C14" s="6">
        <v>3</v>
      </c>
      <c r="D14" s="6">
        <v>2</v>
      </c>
      <c r="E14" s="2">
        <v>5</v>
      </c>
      <c r="F14" s="25">
        <v>8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X14" s="1"/>
      <c r="Y14" s="13"/>
      <c r="AB14" s="13"/>
      <c r="AC14" s="13"/>
      <c r="AD14" s="13"/>
      <c r="AG14" s="6"/>
      <c r="AH14" s="2"/>
      <c r="AJ14" s="2"/>
      <c r="AK14" s="1"/>
      <c r="AM14" s="1"/>
    </row>
    <row r="15" spans="1:39" ht="12" x14ac:dyDescent="0.2">
      <c r="A15" s="18">
        <v>1991</v>
      </c>
      <c r="B15" s="13">
        <v>4</v>
      </c>
      <c r="C15" s="6">
        <v>4</v>
      </c>
      <c r="D15" s="5" t="s">
        <v>0</v>
      </c>
      <c r="E15" s="2">
        <v>1</v>
      </c>
      <c r="F15" s="25">
        <v>3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X15" s="1"/>
      <c r="Y15" s="14"/>
      <c r="AB15" s="14"/>
      <c r="AC15" s="13"/>
      <c r="AD15" s="13"/>
      <c r="AG15" s="6"/>
      <c r="AH15" s="2"/>
      <c r="AJ15" s="2"/>
      <c r="AK15" s="1"/>
      <c r="AM15" s="1"/>
    </row>
    <row r="16" spans="1:39" ht="12" x14ac:dyDescent="0.2">
      <c r="A16" s="18">
        <v>1992</v>
      </c>
      <c r="B16" s="13">
        <v>2</v>
      </c>
      <c r="C16" s="6">
        <v>3</v>
      </c>
      <c r="D16" s="6">
        <v>-1</v>
      </c>
      <c r="E16" s="2">
        <v>4</v>
      </c>
      <c r="F16" s="19">
        <v>4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X16" s="1"/>
      <c r="AC16" s="13"/>
      <c r="AD16" s="13"/>
      <c r="AG16" s="6"/>
      <c r="AH16" s="2"/>
      <c r="AJ16" s="2"/>
      <c r="AK16" s="1"/>
      <c r="AM16" s="1"/>
    </row>
    <row r="17" spans="1:39" ht="12" x14ac:dyDescent="0.2">
      <c r="A17" s="18">
        <v>1993</v>
      </c>
      <c r="B17" s="13">
        <v>3</v>
      </c>
      <c r="C17" s="6">
        <v>6</v>
      </c>
      <c r="D17" s="5">
        <v>-3</v>
      </c>
      <c r="E17" s="2">
        <v>6</v>
      </c>
      <c r="F17" s="19">
        <v>4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X17" s="1"/>
      <c r="AC17" s="13"/>
      <c r="AD17" s="13"/>
      <c r="AG17" s="6"/>
      <c r="AH17" s="2"/>
      <c r="AJ17" s="2"/>
      <c r="AK17" s="1"/>
      <c r="AM17" s="1"/>
    </row>
    <row r="18" spans="1:39" ht="12" x14ac:dyDescent="0.2">
      <c r="A18" s="18">
        <v>1994</v>
      </c>
      <c r="B18" s="13">
        <v>4</v>
      </c>
      <c r="C18" s="6">
        <v>7</v>
      </c>
      <c r="D18" s="6">
        <v>-3</v>
      </c>
      <c r="E18" s="2">
        <v>3</v>
      </c>
      <c r="F18" s="19" t="s">
        <v>0</v>
      </c>
      <c r="J18" s="4" t="str">
        <f>Not_kontroll!A2</f>
        <v>Not: Siffrorna för 2025 är preliminära</v>
      </c>
      <c r="X18" s="1"/>
      <c r="AC18" s="13"/>
      <c r="AD18" s="13"/>
      <c r="AG18" s="6"/>
      <c r="AH18" s="2"/>
      <c r="AJ18" s="2"/>
      <c r="AK18" s="1"/>
      <c r="AM18" s="1"/>
    </row>
    <row r="19" spans="1:39" ht="17.25" customHeight="1" x14ac:dyDescent="0.2">
      <c r="A19" s="18">
        <v>1995</v>
      </c>
      <c r="B19" s="13">
        <v>2</v>
      </c>
      <c r="C19" s="6">
        <v>3</v>
      </c>
      <c r="D19" s="6">
        <v>-1</v>
      </c>
      <c r="E19" s="2">
        <v>2</v>
      </c>
      <c r="F19" s="19">
        <v>1</v>
      </c>
      <c r="X19" s="1"/>
      <c r="AC19" s="13"/>
      <c r="AD19" s="13"/>
      <c r="AG19" s="6"/>
      <c r="AH19" s="2"/>
      <c r="AJ19" s="2"/>
      <c r="AK19" s="1"/>
      <c r="AM19" s="1"/>
    </row>
    <row r="20" spans="1:39" ht="12" x14ac:dyDescent="0.2">
      <c r="A20" s="18">
        <v>1996</v>
      </c>
      <c r="B20" s="13">
        <v>3</v>
      </c>
      <c r="C20" s="6">
        <v>6</v>
      </c>
      <c r="D20" s="6">
        <v>-3</v>
      </c>
      <c r="E20" s="2">
        <v>6</v>
      </c>
      <c r="F20" s="19">
        <v>5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X20" s="1"/>
      <c r="Y20" s="7"/>
      <c r="AB20" s="7"/>
      <c r="AC20" s="13"/>
      <c r="AD20" s="13"/>
      <c r="AG20" s="6"/>
      <c r="AH20" s="2"/>
      <c r="AJ20" s="2"/>
      <c r="AK20" s="1"/>
      <c r="AM20" s="1"/>
    </row>
    <row r="21" spans="1:39" ht="12" x14ac:dyDescent="0.2">
      <c r="A21" s="18">
        <v>1997</v>
      </c>
      <c r="B21" s="13">
        <v>5</v>
      </c>
      <c r="C21" s="6">
        <v>3</v>
      </c>
      <c r="D21" s="5">
        <v>2</v>
      </c>
      <c r="E21" s="2">
        <v>8</v>
      </c>
      <c r="F21" s="19">
        <v>10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X21" s="1"/>
      <c r="Y21" s="7"/>
      <c r="AB21" s="7"/>
      <c r="AC21" s="13"/>
      <c r="AD21" s="13"/>
      <c r="AG21" s="6"/>
      <c r="AH21" s="2"/>
      <c r="AJ21" s="2"/>
      <c r="AK21" s="1"/>
      <c r="AM21" s="1"/>
    </row>
    <row r="22" spans="1:39" ht="12" x14ac:dyDescent="0.2">
      <c r="A22" s="18">
        <v>1998</v>
      </c>
      <c r="B22" s="13">
        <v>6</v>
      </c>
      <c r="C22" s="6" t="s">
        <v>0</v>
      </c>
      <c r="D22" s="5">
        <v>6</v>
      </c>
      <c r="E22" s="27">
        <v>12</v>
      </c>
      <c r="F22" s="19">
        <v>18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X22" s="1"/>
      <c r="Y22" s="7"/>
      <c r="AB22" s="7"/>
      <c r="AC22" s="13"/>
      <c r="AD22" s="13"/>
      <c r="AE22" s="5"/>
      <c r="AG22" s="6"/>
      <c r="AH22" s="2"/>
      <c r="AJ22" s="2"/>
      <c r="AK22" s="1"/>
      <c r="AM22" s="1"/>
    </row>
    <row r="23" spans="1:39" ht="12" x14ac:dyDescent="0.2">
      <c r="A23" s="18">
        <v>1999</v>
      </c>
      <c r="B23" s="13">
        <v>6</v>
      </c>
      <c r="C23" s="6">
        <v>2</v>
      </c>
      <c r="D23" s="5">
        <v>4</v>
      </c>
      <c r="E23" s="2">
        <v>-12</v>
      </c>
      <c r="F23" s="19">
        <v>-9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X23" s="1"/>
      <c r="Y23" s="7"/>
      <c r="AB23" s="7"/>
      <c r="AC23" s="13"/>
      <c r="AD23" s="13"/>
      <c r="AG23" s="6"/>
      <c r="AH23" s="2"/>
      <c r="AJ23" s="2"/>
      <c r="AK23" s="1"/>
      <c r="AM23" s="1"/>
    </row>
    <row r="24" spans="1:39" ht="17.25" customHeight="1" x14ac:dyDescent="0.2">
      <c r="A24" s="18">
        <v>2000</v>
      </c>
      <c r="B24" s="13">
        <v>7</v>
      </c>
      <c r="C24" s="6">
        <v>2</v>
      </c>
      <c r="D24" s="5">
        <v>5</v>
      </c>
      <c r="E24" s="5">
        <v>14</v>
      </c>
      <c r="F24" s="19">
        <v>19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X24" s="1"/>
      <c r="Y24" s="7"/>
      <c r="AB24" s="7"/>
      <c r="AC24" s="13"/>
      <c r="AD24" s="13"/>
      <c r="AG24" s="6"/>
      <c r="AH24" s="2"/>
      <c r="AJ24" s="2"/>
      <c r="AK24" s="1"/>
      <c r="AM24" s="1"/>
    </row>
    <row r="25" spans="1:39" ht="12" x14ac:dyDescent="0.2">
      <c r="A25" s="18">
        <v>2001</v>
      </c>
      <c r="B25" s="13">
        <v>1</v>
      </c>
      <c r="C25" s="6">
        <v>7</v>
      </c>
      <c r="D25" s="5">
        <v>-6</v>
      </c>
      <c r="E25" s="2">
        <v>10</v>
      </c>
      <c r="F25" s="19">
        <v>4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X25" s="1"/>
      <c r="Y25" s="7"/>
      <c r="AB25" s="7"/>
      <c r="AC25" s="13"/>
      <c r="AD25" s="13"/>
      <c r="AG25" s="6"/>
      <c r="AH25" s="2"/>
      <c r="AJ25" s="2"/>
      <c r="AK25" s="1"/>
      <c r="AM25" s="1"/>
    </row>
    <row r="26" spans="1:39" ht="12" x14ac:dyDescent="0.2">
      <c r="A26" s="18">
        <v>2002</v>
      </c>
      <c r="B26" s="13">
        <v>3</v>
      </c>
      <c r="C26" s="6">
        <v>3</v>
      </c>
      <c r="D26" s="6" t="s">
        <v>0</v>
      </c>
      <c r="E26" s="2">
        <v>-14</v>
      </c>
      <c r="F26" s="19">
        <v>-14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X26" s="1"/>
      <c r="Y26" s="7"/>
      <c r="AB26" s="7"/>
      <c r="AC26" s="13"/>
      <c r="AD26" s="13"/>
      <c r="AG26" s="6"/>
      <c r="AH26" s="2"/>
      <c r="AJ26" s="2"/>
      <c r="AK26" s="1"/>
      <c r="AM26" s="1"/>
    </row>
    <row r="27" spans="1:39" ht="12" x14ac:dyDescent="0.2">
      <c r="A27" s="18">
        <v>2003</v>
      </c>
      <c r="B27" s="13">
        <v>4</v>
      </c>
      <c r="C27" s="6">
        <v>2</v>
      </c>
      <c r="D27" s="5">
        <v>2</v>
      </c>
      <c r="E27" s="2">
        <v>14</v>
      </c>
      <c r="F27" s="19">
        <v>16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X27" s="1"/>
      <c r="Y27" s="7"/>
      <c r="AB27" s="11"/>
      <c r="AC27" s="13"/>
      <c r="AD27" s="13"/>
      <c r="AG27" s="6"/>
      <c r="AH27" s="2"/>
      <c r="AJ27" s="2"/>
      <c r="AK27" s="1"/>
      <c r="AM27" s="1"/>
    </row>
    <row r="28" spans="1:39" ht="12" x14ac:dyDescent="0.2">
      <c r="A28" s="18">
        <v>2004</v>
      </c>
      <c r="B28" s="13">
        <v>5</v>
      </c>
      <c r="C28" s="6">
        <v>4</v>
      </c>
      <c r="D28" s="5">
        <v>1</v>
      </c>
      <c r="E28" s="2">
        <v>-5</v>
      </c>
      <c r="F28" s="27">
        <v>-4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X28" s="1"/>
      <c r="Y28" s="7"/>
      <c r="AB28" s="11"/>
      <c r="AC28" s="13"/>
      <c r="AD28" s="13"/>
      <c r="AG28" s="6"/>
      <c r="AH28" s="2"/>
      <c r="AJ28" s="2"/>
      <c r="AK28" s="1"/>
      <c r="AM28" s="1"/>
    </row>
    <row r="29" spans="1:39" ht="17.25" customHeight="1" x14ac:dyDescent="0.2">
      <c r="A29" s="18">
        <v>2005</v>
      </c>
      <c r="B29" s="13">
        <v>5</v>
      </c>
      <c r="C29" s="6">
        <v>2</v>
      </c>
      <c r="D29" s="6">
        <v>3</v>
      </c>
      <c r="E29" s="2">
        <v>5</v>
      </c>
      <c r="F29" s="19">
        <v>8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X29" s="1"/>
      <c r="Y29" s="7"/>
      <c r="AB29" s="7"/>
      <c r="AC29" s="13"/>
      <c r="AD29" s="13"/>
      <c r="AG29" s="6"/>
      <c r="AH29" s="2"/>
      <c r="AJ29" s="2"/>
      <c r="AK29" s="1"/>
      <c r="AM29" s="1"/>
    </row>
    <row r="30" spans="1:39" ht="12" x14ac:dyDescent="0.2">
      <c r="A30" s="18">
        <v>2006</v>
      </c>
      <c r="B30" s="13">
        <v>1</v>
      </c>
      <c r="C30" s="6">
        <v>1</v>
      </c>
      <c r="D30" s="6" t="s">
        <v>0</v>
      </c>
      <c r="E30" s="51" t="s">
        <v>0</v>
      </c>
      <c r="F30" s="19" t="s">
        <v>0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X30" s="1"/>
      <c r="Y30" s="7"/>
      <c r="Z30" s="6"/>
      <c r="AB30" s="7"/>
      <c r="AC30" s="13"/>
      <c r="AD30" s="13"/>
      <c r="AG30" s="6"/>
      <c r="AH30" s="2"/>
      <c r="AJ30" s="2"/>
      <c r="AK30" s="1"/>
      <c r="AM30" s="1"/>
    </row>
    <row r="31" spans="1:39" ht="12" x14ac:dyDescent="0.2">
      <c r="A31" s="18">
        <v>2007</v>
      </c>
      <c r="B31" s="13">
        <v>7</v>
      </c>
      <c r="C31" s="5" t="s">
        <v>0</v>
      </c>
      <c r="D31" s="6">
        <v>7</v>
      </c>
      <c r="E31" s="2">
        <v>-6</v>
      </c>
      <c r="F31" s="19" t="s">
        <v>0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X31" s="1"/>
      <c r="Y31" s="7"/>
      <c r="AB31" s="7"/>
      <c r="AC31" s="13"/>
      <c r="AD31" s="13"/>
      <c r="AG31" s="6"/>
      <c r="AH31" s="2"/>
      <c r="AJ31" s="2"/>
      <c r="AK31" s="1"/>
      <c r="AM31" s="1"/>
    </row>
    <row r="32" spans="1:39" ht="12" x14ac:dyDescent="0.2">
      <c r="A32" s="18">
        <v>2008</v>
      </c>
      <c r="B32" s="13">
        <v>4</v>
      </c>
      <c r="C32" s="6">
        <v>4</v>
      </c>
      <c r="D32" s="5" t="s">
        <v>0</v>
      </c>
      <c r="E32" s="2">
        <v>-2</v>
      </c>
      <c r="F32" s="19" t="s">
        <v>0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X32" s="1"/>
      <c r="Y32" s="7"/>
      <c r="AA32" s="6"/>
      <c r="AB32" s="11"/>
      <c r="AC32" s="13"/>
      <c r="AD32" s="13"/>
      <c r="AE32" s="5"/>
      <c r="AG32" s="6"/>
      <c r="AH32" s="2"/>
      <c r="AI32" s="6"/>
      <c r="AJ32" s="2"/>
      <c r="AK32" s="1"/>
      <c r="AL32" s="6"/>
      <c r="AM32" s="1"/>
    </row>
    <row r="33" spans="1:39" ht="12" x14ac:dyDescent="0.2">
      <c r="A33" s="18">
        <v>2009</v>
      </c>
      <c r="B33" s="13">
        <v>2</v>
      </c>
      <c r="C33" s="6">
        <v>2</v>
      </c>
      <c r="D33" s="5" t="s">
        <v>0</v>
      </c>
      <c r="E33" s="2">
        <v>4</v>
      </c>
      <c r="F33" s="19">
        <v>4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X33" s="1"/>
      <c r="Y33" s="7"/>
      <c r="AB33" s="7"/>
      <c r="AC33" s="13"/>
      <c r="AD33" s="13"/>
      <c r="AG33" s="6"/>
      <c r="AH33" s="2"/>
      <c r="AJ33" s="2"/>
      <c r="AK33" s="1"/>
      <c r="AM33" s="1"/>
    </row>
    <row r="34" spans="1:39" ht="17.25" customHeight="1" x14ac:dyDescent="0.2">
      <c r="A34" s="18">
        <v>2010</v>
      </c>
      <c r="B34" s="13">
        <v>8</v>
      </c>
      <c r="C34" s="6">
        <v>3</v>
      </c>
      <c r="D34" s="6">
        <v>5</v>
      </c>
      <c r="E34" s="2">
        <v>-3</v>
      </c>
      <c r="F34" s="19">
        <v>3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X34" s="1"/>
      <c r="Y34" s="7"/>
      <c r="AB34" s="7"/>
      <c r="AC34" s="13"/>
      <c r="AD34" s="13"/>
      <c r="AG34" s="6"/>
      <c r="AH34" s="2"/>
      <c r="AJ34" s="2"/>
      <c r="AK34" s="1"/>
      <c r="AM34" s="1"/>
    </row>
    <row r="35" spans="1:39" ht="12" x14ac:dyDescent="0.2">
      <c r="A35" s="18">
        <v>2011</v>
      </c>
      <c r="B35" s="13">
        <v>1</v>
      </c>
      <c r="C35" s="6">
        <v>1</v>
      </c>
      <c r="D35" s="6" t="s">
        <v>0</v>
      </c>
      <c r="E35" s="2">
        <v>2</v>
      </c>
      <c r="F35" s="19">
        <v>5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X35" s="1"/>
      <c r="Y35" s="7"/>
      <c r="Z35" s="9"/>
      <c r="AB35" s="7"/>
      <c r="AC35" s="13"/>
      <c r="AD35" s="13"/>
      <c r="AG35" s="6"/>
      <c r="AH35" s="2"/>
      <c r="AJ35" s="2"/>
      <c r="AK35" s="1"/>
      <c r="AM35" s="1"/>
    </row>
    <row r="36" spans="1:39" ht="12" x14ac:dyDescent="0.2">
      <c r="A36" s="18">
        <v>2012</v>
      </c>
      <c r="B36" s="6">
        <v>2</v>
      </c>
      <c r="C36" s="6">
        <v>2</v>
      </c>
      <c r="D36" s="6" t="s">
        <v>0</v>
      </c>
      <c r="E36" s="2">
        <v>-4</v>
      </c>
      <c r="F36" s="19">
        <v>-7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X36" s="1"/>
      <c r="Y36" s="7"/>
      <c r="AB36" s="7"/>
      <c r="AG36" s="6"/>
      <c r="AH36" s="2"/>
      <c r="AJ36" s="2"/>
      <c r="AK36" s="1"/>
      <c r="AM36" s="1"/>
    </row>
    <row r="37" spans="1:39" ht="12" x14ac:dyDescent="0.2">
      <c r="A37" s="18">
        <v>2013</v>
      </c>
      <c r="B37" s="6">
        <v>6</v>
      </c>
      <c r="C37" s="6">
        <v>1</v>
      </c>
      <c r="D37" s="27">
        <v>5</v>
      </c>
      <c r="E37" s="2">
        <v>16</v>
      </c>
      <c r="F37" s="19">
        <v>21</v>
      </c>
      <c r="G37" s="7"/>
      <c r="H37" s="7"/>
      <c r="I37" s="7"/>
      <c r="J37" s="7" t="str">
        <f>Not_kontroll!A2</f>
        <v>Not: Siffrorna för 2025 är preliminära</v>
      </c>
      <c r="K37" s="7"/>
      <c r="L37" s="7"/>
      <c r="M37" s="7"/>
      <c r="N37" s="7"/>
      <c r="O37" s="7"/>
      <c r="P37" s="7"/>
      <c r="Q37" s="7"/>
      <c r="W37" s="9"/>
      <c r="X37" s="1"/>
      <c r="Y37" s="7"/>
      <c r="AB37" s="7"/>
      <c r="AG37" s="6"/>
      <c r="AH37" s="2"/>
      <c r="AI37" s="9"/>
      <c r="AJ37" s="2"/>
      <c r="AK37" s="1"/>
      <c r="AL37" s="9"/>
      <c r="AM37" s="1"/>
    </row>
    <row r="38" spans="1:39" ht="12" x14ac:dyDescent="0.2">
      <c r="A38" s="18">
        <v>2014</v>
      </c>
      <c r="B38" s="6">
        <v>3</v>
      </c>
      <c r="C38" s="6">
        <v>1</v>
      </c>
      <c r="D38" s="27">
        <v>2</v>
      </c>
      <c r="E38" s="2">
        <v>1</v>
      </c>
      <c r="F38" s="19">
        <v>5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W38" s="9"/>
      <c r="X38" s="1"/>
      <c r="Y38" s="7"/>
      <c r="AB38" s="7"/>
      <c r="AG38" s="6"/>
      <c r="AH38" s="2"/>
      <c r="AI38" s="9"/>
      <c r="AJ38" s="2"/>
      <c r="AK38" s="1"/>
      <c r="AL38" s="9"/>
      <c r="AM38" s="1"/>
    </row>
    <row r="39" spans="1:39" ht="17.25" customHeight="1" x14ac:dyDescent="0.2">
      <c r="A39" s="52">
        <v>2015</v>
      </c>
      <c r="B39" s="19">
        <v>1</v>
      </c>
      <c r="C39" s="19">
        <v>3</v>
      </c>
      <c r="D39" s="19">
        <v>-2</v>
      </c>
      <c r="E39" s="19">
        <v>-19</v>
      </c>
      <c r="F39" s="19">
        <v>-20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G39" s="1"/>
      <c r="AH39" s="7"/>
      <c r="AI39" s="7"/>
    </row>
    <row r="40" spans="1:39" ht="12" customHeight="1" x14ac:dyDescent="0.2">
      <c r="A40" s="52">
        <v>2016</v>
      </c>
      <c r="B40" s="19">
        <v>2</v>
      </c>
      <c r="C40" s="19">
        <v>4</v>
      </c>
      <c r="D40" s="19">
        <v>-2</v>
      </c>
      <c r="E40" s="19">
        <v>-12</v>
      </c>
      <c r="F40" s="19">
        <v>-13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G40" s="1"/>
      <c r="AH40" s="7"/>
      <c r="AI40" s="7"/>
    </row>
    <row r="41" spans="1:39" ht="12" customHeight="1" x14ac:dyDescent="0.2">
      <c r="A41" s="52">
        <v>2017</v>
      </c>
      <c r="B41" s="19">
        <v>1</v>
      </c>
      <c r="C41" s="19">
        <v>4</v>
      </c>
      <c r="D41" s="19">
        <v>-3</v>
      </c>
      <c r="E41" s="19">
        <v>13</v>
      </c>
      <c r="F41" s="19">
        <v>10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G41" s="1"/>
      <c r="AH41" s="7"/>
      <c r="AI41" s="7"/>
    </row>
    <row r="42" spans="1:39" ht="12" customHeight="1" x14ac:dyDescent="0.2">
      <c r="A42" s="52">
        <v>2018</v>
      </c>
      <c r="B42" s="19">
        <v>5</v>
      </c>
      <c r="C42" s="19">
        <v>6</v>
      </c>
      <c r="D42" s="19">
        <v>-1</v>
      </c>
      <c r="E42" s="19">
        <v>-12</v>
      </c>
      <c r="F42" s="19">
        <v>-13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G42" s="1"/>
      <c r="AH42" s="7"/>
      <c r="AI42" s="7"/>
    </row>
    <row r="43" spans="1:39" ht="12" customHeight="1" x14ac:dyDescent="0.2">
      <c r="A43" s="52">
        <v>2019</v>
      </c>
      <c r="B43" s="19">
        <v>2</v>
      </c>
      <c r="C43" s="19">
        <v>9</v>
      </c>
      <c r="D43" s="19">
        <v>-7</v>
      </c>
      <c r="E43" s="19">
        <v>-9</v>
      </c>
      <c r="F43" s="19">
        <v>-16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G43" s="1"/>
      <c r="AH43" s="7"/>
      <c r="AI43" s="7"/>
    </row>
    <row r="44" spans="1:39" ht="17.25" customHeight="1" x14ac:dyDescent="0.2">
      <c r="A44" s="52">
        <v>2020</v>
      </c>
      <c r="B44" s="19">
        <v>6</v>
      </c>
      <c r="C44" s="19">
        <v>4</v>
      </c>
      <c r="D44" s="19">
        <v>2</v>
      </c>
      <c r="E44" s="19">
        <v>4</v>
      </c>
      <c r="F44" s="19">
        <v>6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G44" s="1"/>
      <c r="AH44" s="7"/>
      <c r="AI44" s="7"/>
    </row>
    <row r="45" spans="1:39" ht="12" customHeight="1" x14ac:dyDescent="0.2">
      <c r="A45" s="52">
        <v>2021</v>
      </c>
      <c r="B45" s="27" t="s">
        <v>0</v>
      </c>
      <c r="C45" s="19">
        <v>4</v>
      </c>
      <c r="D45" s="19">
        <v>-4</v>
      </c>
      <c r="E45" s="19">
        <v>8</v>
      </c>
      <c r="F45" s="19">
        <v>4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G45" s="1"/>
      <c r="AH45" s="7"/>
      <c r="AI45" s="7"/>
    </row>
    <row r="46" spans="1:39" ht="12" customHeight="1" x14ac:dyDescent="0.2">
      <c r="A46" s="52">
        <v>2022</v>
      </c>
      <c r="B46" s="27">
        <v>1</v>
      </c>
      <c r="C46" s="19">
        <v>6</v>
      </c>
      <c r="D46" s="19">
        <v>-5</v>
      </c>
      <c r="E46" s="19">
        <v>-10</v>
      </c>
      <c r="F46" s="19">
        <v>-16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G46" s="1"/>
      <c r="AH46" s="7"/>
      <c r="AI46" s="7"/>
    </row>
    <row r="47" spans="1:39" ht="12" customHeight="1" x14ac:dyDescent="0.2">
      <c r="A47" s="52">
        <v>2023</v>
      </c>
      <c r="B47" s="27">
        <v>3</v>
      </c>
      <c r="C47" s="19">
        <v>3</v>
      </c>
      <c r="D47" s="19" t="s">
        <v>0</v>
      </c>
      <c r="E47" s="19">
        <v>5</v>
      </c>
      <c r="F47" s="19">
        <v>6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G47" s="1"/>
      <c r="AH47" s="7"/>
      <c r="AI47" s="7"/>
    </row>
    <row r="48" spans="1:39" ht="12" customHeight="1" x14ac:dyDescent="0.2">
      <c r="A48" s="52">
        <v>2024</v>
      </c>
      <c r="B48" s="27">
        <v>2</v>
      </c>
      <c r="C48" s="19">
        <v>6</v>
      </c>
      <c r="D48" s="19">
        <v>-4</v>
      </c>
      <c r="E48" s="19">
        <v>9</v>
      </c>
      <c r="F48" s="19">
        <v>5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G48" s="1"/>
      <c r="AH48" s="7"/>
      <c r="AI48" s="7"/>
    </row>
    <row r="49" spans="1:39" ht="17.25" customHeight="1" x14ac:dyDescent="0.2">
      <c r="A49" s="52">
        <v>2025</v>
      </c>
      <c r="B49" s="27" t="s">
        <v>0</v>
      </c>
      <c r="C49" s="19">
        <v>3</v>
      </c>
      <c r="D49" s="19">
        <v>-3</v>
      </c>
      <c r="E49" s="19">
        <v>4</v>
      </c>
      <c r="F49" s="19">
        <v>1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G49" s="1"/>
      <c r="AH49" s="7"/>
      <c r="AI49" s="7"/>
    </row>
    <row r="50" spans="1:39" ht="4.5" customHeight="1" thickBot="1" x14ac:dyDescent="0.25">
      <c r="A50" s="21"/>
      <c r="B50" s="26"/>
      <c r="C50" s="26"/>
      <c r="D50" s="26"/>
      <c r="E50" s="26"/>
      <c r="F50" s="2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G50" s="1"/>
      <c r="AH50" s="7"/>
      <c r="AI50" s="7"/>
    </row>
    <row r="51" spans="1:39" x14ac:dyDescent="0.2">
      <c r="A51" s="24" t="s">
        <v>7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G51" s="1"/>
      <c r="AH51" s="8"/>
      <c r="AI51" s="8"/>
    </row>
    <row r="52" spans="1:39" x14ac:dyDescent="0.2">
      <c r="A52" s="37" t="s">
        <v>96</v>
      </c>
    </row>
    <row r="53" spans="1:39" x14ac:dyDescent="0.2">
      <c r="A53" s="24" t="str">
        <f>Not_kontroll!J2</f>
        <v>Siffrorna för 2025 är preliminära</v>
      </c>
    </row>
    <row r="54" spans="1:39" x14ac:dyDescent="0.2">
      <c r="A54" s="24" t="s">
        <v>95</v>
      </c>
    </row>
    <row r="55" spans="1:39" x14ac:dyDescent="0.2">
      <c r="A55" s="24" t="s">
        <v>122</v>
      </c>
    </row>
    <row r="56" spans="1:39" x14ac:dyDescent="0.2">
      <c r="A56" s="24"/>
    </row>
    <row r="58" spans="1:39" s="3" customFormat="1" x14ac:dyDescent="0.2"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</sheetData>
  <pageMargins left="0.31496062992125984" right="0.31496062992125984" top="0.19685039370078741" bottom="3.937007874015748E-2" header="0.31496062992125984" footer="0.31496062992125984"/>
  <pageSetup paperSize="9" scale="85" orientation="landscape" r:id="rId1"/>
  <ignoredErrors>
    <ignoredError sqref="A53" unlocked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M61"/>
  <sheetViews>
    <sheetView showGridLines="0" workbookViewId="0"/>
  </sheetViews>
  <sheetFormatPr defaultRowHeight="11.25" x14ac:dyDescent="0.2"/>
  <cols>
    <col min="1" max="1" width="5.28515625" style="4" customWidth="1"/>
    <col min="2" max="2" width="5.85546875" style="4" bestFit="1" customWidth="1"/>
    <col min="3" max="3" width="6.85546875" style="4" bestFit="1" customWidth="1"/>
    <col min="4" max="4" width="7.5703125" style="4" customWidth="1"/>
    <col min="5" max="5" width="9.14062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9" ht="12" x14ac:dyDescent="0.2">
      <c r="A1" s="23" t="s">
        <v>5</v>
      </c>
    </row>
    <row r="2" spans="1:39" ht="13.5" thickBot="1" x14ac:dyDescent="0.25">
      <c r="A2" s="22" t="s">
        <v>115</v>
      </c>
      <c r="B2" s="1"/>
      <c r="AD2" s="6"/>
      <c r="AI2" s="9"/>
    </row>
    <row r="3" spans="1:39" ht="24" customHeight="1" x14ac:dyDescent="0.2">
      <c r="A3" s="15"/>
      <c r="B3" s="16" t="s">
        <v>1</v>
      </c>
      <c r="C3" s="16" t="s">
        <v>2</v>
      </c>
      <c r="D3" s="17" t="s">
        <v>3</v>
      </c>
      <c r="E3" s="17" t="s">
        <v>4</v>
      </c>
      <c r="F3" s="17" t="s">
        <v>6</v>
      </c>
      <c r="R3" s="3"/>
    </row>
    <row r="4" spans="1:39" ht="12" x14ac:dyDescent="0.2">
      <c r="A4" s="18">
        <v>1980</v>
      </c>
      <c r="B4" s="13">
        <v>21</v>
      </c>
      <c r="C4" s="1">
        <v>26</v>
      </c>
      <c r="D4" s="5">
        <v>-5</v>
      </c>
      <c r="E4" s="2">
        <v>16</v>
      </c>
      <c r="F4" s="19">
        <v>12</v>
      </c>
      <c r="V4" s="1"/>
      <c r="W4" s="1"/>
      <c r="X4" s="1"/>
      <c r="AA4" s="1"/>
      <c r="AB4" s="13"/>
      <c r="AC4" s="1"/>
      <c r="AD4" s="13"/>
      <c r="AF4" s="1"/>
      <c r="AG4" s="1"/>
      <c r="AH4" s="1"/>
      <c r="AI4" s="1"/>
      <c r="AJ4" s="2"/>
      <c r="AK4" s="1"/>
      <c r="AL4" s="1"/>
      <c r="AM4" s="1"/>
    </row>
    <row r="5" spans="1:39" ht="12" x14ac:dyDescent="0.2">
      <c r="A5" s="18">
        <v>1981</v>
      </c>
      <c r="B5" s="13">
        <v>17</v>
      </c>
      <c r="C5" s="4">
        <v>25</v>
      </c>
      <c r="D5" s="27">
        <v>-8</v>
      </c>
      <c r="E5" s="2">
        <v>12</v>
      </c>
      <c r="F5" s="19">
        <v>4</v>
      </c>
      <c r="X5" s="1"/>
      <c r="AB5" s="13"/>
      <c r="AD5" s="13"/>
      <c r="AF5" s="1"/>
      <c r="AH5" s="1"/>
      <c r="AJ5" s="2"/>
      <c r="AK5" s="1"/>
      <c r="AM5" s="1"/>
    </row>
    <row r="6" spans="1:39" ht="12" x14ac:dyDescent="0.2">
      <c r="A6" s="18">
        <v>1982</v>
      </c>
      <c r="B6" s="13">
        <v>19</v>
      </c>
      <c r="C6" s="4">
        <v>14</v>
      </c>
      <c r="D6" s="27">
        <v>5</v>
      </c>
      <c r="E6" s="2">
        <v>-25</v>
      </c>
      <c r="F6" s="19">
        <v>-20</v>
      </c>
      <c r="X6" s="1"/>
      <c r="AB6" s="13"/>
      <c r="AD6" s="13"/>
      <c r="AF6" s="1"/>
      <c r="AH6" s="1"/>
      <c r="AJ6" s="2"/>
      <c r="AK6" s="1"/>
      <c r="AM6" s="1"/>
    </row>
    <row r="7" spans="1:39" ht="12" x14ac:dyDescent="0.2">
      <c r="A7" s="18">
        <v>1983</v>
      </c>
      <c r="B7" s="13">
        <v>13</v>
      </c>
      <c r="C7" s="4">
        <v>22</v>
      </c>
      <c r="D7" s="27">
        <v>-9</v>
      </c>
      <c r="E7" s="2">
        <v>27</v>
      </c>
      <c r="F7" s="19">
        <v>16</v>
      </c>
      <c r="X7" s="1"/>
      <c r="AB7" s="13"/>
      <c r="AD7" s="13"/>
      <c r="AF7" s="1"/>
      <c r="AH7" s="1"/>
      <c r="AJ7" s="2"/>
      <c r="AK7" s="1"/>
      <c r="AM7" s="1"/>
    </row>
    <row r="8" spans="1:39" ht="12" x14ac:dyDescent="0.2">
      <c r="A8" s="18">
        <v>1984</v>
      </c>
      <c r="B8" s="13">
        <v>13</v>
      </c>
      <c r="C8" s="4">
        <v>15</v>
      </c>
      <c r="D8" s="6">
        <v>-2</v>
      </c>
      <c r="E8" s="2">
        <v>1</v>
      </c>
      <c r="F8" s="19">
        <v>-3</v>
      </c>
      <c r="I8" s="5"/>
      <c r="Q8" s="5"/>
      <c r="X8" s="1"/>
      <c r="AB8" s="13"/>
      <c r="AD8" s="13"/>
      <c r="AF8" s="1"/>
      <c r="AH8" s="1"/>
      <c r="AJ8" s="2"/>
      <c r="AK8" s="1"/>
      <c r="AM8" s="1"/>
    </row>
    <row r="9" spans="1:39" ht="17.25" customHeight="1" x14ac:dyDescent="0.2">
      <c r="A9" s="18">
        <v>1985</v>
      </c>
      <c r="B9" s="13">
        <v>14</v>
      </c>
      <c r="C9" s="4">
        <v>22</v>
      </c>
      <c r="D9" s="6">
        <v>-8</v>
      </c>
      <c r="E9" s="2">
        <v>7</v>
      </c>
      <c r="F9" s="27">
        <v>3</v>
      </c>
      <c r="X9" s="1"/>
      <c r="AB9" s="13"/>
      <c r="AD9" s="13"/>
      <c r="AF9" s="1"/>
      <c r="AH9" s="1"/>
      <c r="AJ9" s="2"/>
      <c r="AK9" s="1"/>
      <c r="AM9" s="1"/>
    </row>
    <row r="10" spans="1:39" ht="12" x14ac:dyDescent="0.2">
      <c r="A10" s="18">
        <v>1986</v>
      </c>
      <c r="B10" s="13">
        <v>18</v>
      </c>
      <c r="C10" s="4">
        <v>10</v>
      </c>
      <c r="D10" s="6">
        <v>8</v>
      </c>
      <c r="E10" s="2">
        <v>8</v>
      </c>
      <c r="F10" s="5">
        <v>17</v>
      </c>
      <c r="X10" s="1"/>
      <c r="AB10" s="13"/>
      <c r="AD10" s="13"/>
      <c r="AF10" s="1"/>
      <c r="AH10" s="1"/>
      <c r="AJ10" s="2"/>
      <c r="AK10" s="1"/>
      <c r="AM10" s="1"/>
    </row>
    <row r="11" spans="1:39" ht="12" x14ac:dyDescent="0.2">
      <c r="A11" s="18">
        <v>1987</v>
      </c>
      <c r="B11" s="13">
        <v>20</v>
      </c>
      <c r="C11" s="4">
        <v>16</v>
      </c>
      <c r="D11" s="6">
        <v>4</v>
      </c>
      <c r="E11" s="2">
        <v>-19</v>
      </c>
      <c r="F11" s="19">
        <v>-7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X11" s="1"/>
      <c r="AB11" s="13"/>
      <c r="AD11" s="13"/>
      <c r="AF11" s="1"/>
      <c r="AH11" s="1"/>
      <c r="AJ11" s="2"/>
      <c r="AK11" s="1"/>
      <c r="AM11" s="1"/>
    </row>
    <row r="12" spans="1:39" ht="12" x14ac:dyDescent="0.2">
      <c r="A12" s="18">
        <v>1988</v>
      </c>
      <c r="B12" s="13">
        <v>18</v>
      </c>
      <c r="C12" s="4">
        <v>14</v>
      </c>
      <c r="D12" s="6">
        <v>4</v>
      </c>
      <c r="E12" s="2">
        <v>12</v>
      </c>
      <c r="F12" s="25">
        <v>14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X12" s="1"/>
      <c r="Y12" s="13"/>
      <c r="AB12" s="13"/>
      <c r="AD12" s="13"/>
      <c r="AF12" s="1"/>
      <c r="AH12" s="1"/>
      <c r="AJ12" s="2"/>
      <c r="AK12" s="1"/>
      <c r="AM12" s="1"/>
    </row>
    <row r="13" spans="1:39" ht="12" x14ac:dyDescent="0.2">
      <c r="A13" s="18">
        <v>1989</v>
      </c>
      <c r="B13" s="13">
        <v>19</v>
      </c>
      <c r="C13" s="4">
        <v>24</v>
      </c>
      <c r="D13" s="6">
        <v>-5</v>
      </c>
      <c r="E13" s="2">
        <v>13</v>
      </c>
      <c r="F13" s="25">
        <v>10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1"/>
      <c r="Y13" s="13"/>
      <c r="AB13" s="13"/>
      <c r="AD13" s="13"/>
      <c r="AF13" s="1"/>
      <c r="AH13" s="1"/>
      <c r="AJ13" s="2"/>
      <c r="AK13" s="1"/>
      <c r="AM13" s="1"/>
    </row>
    <row r="14" spans="1:39" ht="17.25" customHeight="1" x14ac:dyDescent="0.2">
      <c r="A14" s="18">
        <v>1990</v>
      </c>
      <c r="B14" s="13">
        <v>17</v>
      </c>
      <c r="C14" s="4">
        <v>18</v>
      </c>
      <c r="D14" s="6">
        <v>-1</v>
      </c>
      <c r="E14" s="2">
        <v>27</v>
      </c>
      <c r="F14" s="25">
        <v>36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X14" s="1"/>
      <c r="Y14" s="13"/>
      <c r="AB14" s="13"/>
      <c r="AD14" s="13"/>
      <c r="AF14" s="1"/>
      <c r="AH14" s="1"/>
      <c r="AJ14" s="2"/>
      <c r="AK14" s="1"/>
      <c r="AM14" s="1"/>
    </row>
    <row r="15" spans="1:39" ht="12" x14ac:dyDescent="0.2">
      <c r="A15" s="18">
        <v>1991</v>
      </c>
      <c r="B15" s="13">
        <v>21</v>
      </c>
      <c r="C15" s="4">
        <v>25</v>
      </c>
      <c r="D15" s="6">
        <v>-4</v>
      </c>
      <c r="E15" s="2">
        <v>24</v>
      </c>
      <c r="F15" s="25">
        <v>21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X15" s="1"/>
      <c r="Y15" s="14"/>
      <c r="AB15" s="13"/>
      <c r="AD15" s="13"/>
      <c r="AF15" s="1"/>
      <c r="AH15" s="1"/>
      <c r="AJ15" s="2"/>
      <c r="AK15" s="1"/>
      <c r="AM15" s="1"/>
    </row>
    <row r="16" spans="1:39" ht="12" x14ac:dyDescent="0.2">
      <c r="A16" s="18">
        <v>1992</v>
      </c>
      <c r="B16" s="13">
        <v>21</v>
      </c>
      <c r="C16" s="4">
        <v>15</v>
      </c>
      <c r="D16" s="6">
        <v>6</v>
      </c>
      <c r="E16" s="2">
        <v>1</v>
      </c>
      <c r="F16" s="19">
        <v>5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X16" s="1"/>
      <c r="AB16" s="13"/>
      <c r="AD16" s="13"/>
      <c r="AF16" s="1"/>
      <c r="AH16" s="1"/>
      <c r="AJ16" s="2"/>
      <c r="AK16" s="1"/>
      <c r="AM16" s="1"/>
    </row>
    <row r="17" spans="1:39" ht="12" x14ac:dyDescent="0.2">
      <c r="A17" s="18">
        <v>1993</v>
      </c>
      <c r="B17" s="13">
        <v>19</v>
      </c>
      <c r="C17" s="4">
        <v>18</v>
      </c>
      <c r="D17" s="5">
        <v>1</v>
      </c>
      <c r="E17" s="2">
        <v>-1</v>
      </c>
      <c r="F17" s="19">
        <v>1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X17" s="1"/>
      <c r="AB17" s="13"/>
      <c r="AD17" s="13"/>
      <c r="AF17" s="1"/>
      <c r="AH17" s="1"/>
      <c r="AJ17" s="2"/>
      <c r="AK17" s="1"/>
      <c r="AM17" s="1"/>
    </row>
    <row r="18" spans="1:39" ht="12" x14ac:dyDescent="0.2">
      <c r="A18" s="18">
        <v>1994</v>
      </c>
      <c r="B18" s="13">
        <v>12</v>
      </c>
      <c r="C18" s="4">
        <v>25</v>
      </c>
      <c r="D18" s="6">
        <v>-13</v>
      </c>
      <c r="E18" s="2">
        <v>-21</v>
      </c>
      <c r="F18" s="19">
        <v>-34</v>
      </c>
      <c r="J18" s="4" t="str">
        <f>Not_kontroll!A2</f>
        <v>Not: Siffrorna för 2025 är preliminära</v>
      </c>
      <c r="X18" s="1"/>
      <c r="AB18" s="13"/>
      <c r="AD18" s="13"/>
      <c r="AF18" s="1"/>
      <c r="AH18" s="1"/>
      <c r="AJ18" s="2"/>
      <c r="AK18" s="1"/>
      <c r="AM18" s="1"/>
    </row>
    <row r="19" spans="1:39" ht="17.25" customHeight="1" x14ac:dyDescent="0.2">
      <c r="A19" s="18">
        <v>1995</v>
      </c>
      <c r="B19" s="13">
        <v>24</v>
      </c>
      <c r="C19" s="4">
        <v>22</v>
      </c>
      <c r="D19" s="6">
        <v>2</v>
      </c>
      <c r="E19" s="2">
        <v>6</v>
      </c>
      <c r="F19" s="19">
        <v>9</v>
      </c>
      <c r="X19" s="1"/>
      <c r="AB19" s="13"/>
      <c r="AD19" s="13"/>
      <c r="AF19" s="1"/>
      <c r="AH19" s="1"/>
      <c r="AJ19" s="2"/>
      <c r="AK19" s="1"/>
      <c r="AM19" s="1"/>
    </row>
    <row r="20" spans="1:39" ht="12" x14ac:dyDescent="0.2">
      <c r="A20" s="18">
        <v>1996</v>
      </c>
      <c r="B20" s="13">
        <v>16</v>
      </c>
      <c r="C20" s="4">
        <v>16</v>
      </c>
      <c r="D20" s="6" t="s">
        <v>0</v>
      </c>
      <c r="E20" s="2">
        <v>-13</v>
      </c>
      <c r="F20" s="19">
        <v>-18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X20" s="1"/>
      <c r="Y20" s="7"/>
      <c r="AB20" s="13"/>
      <c r="AD20" s="13"/>
      <c r="AF20" s="1"/>
      <c r="AH20" s="1"/>
      <c r="AJ20" s="2"/>
      <c r="AK20" s="1"/>
      <c r="AM20" s="1"/>
    </row>
    <row r="21" spans="1:39" ht="12" x14ac:dyDescent="0.2">
      <c r="A21" s="18">
        <v>1997</v>
      </c>
      <c r="B21" s="13">
        <v>20</v>
      </c>
      <c r="C21" s="4">
        <v>24</v>
      </c>
      <c r="D21" s="5">
        <v>-4</v>
      </c>
      <c r="E21" s="2">
        <v>7</v>
      </c>
      <c r="F21" s="19">
        <v>7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X21" s="1"/>
      <c r="Y21" s="7"/>
      <c r="AB21" s="13"/>
      <c r="AD21" s="13"/>
      <c r="AF21" s="1"/>
      <c r="AH21" s="1"/>
      <c r="AJ21" s="2"/>
      <c r="AK21" s="1"/>
      <c r="AM21" s="1"/>
    </row>
    <row r="22" spans="1:39" ht="12" x14ac:dyDescent="0.2">
      <c r="A22" s="18">
        <v>1998</v>
      </c>
      <c r="B22" s="13">
        <v>19</v>
      </c>
      <c r="C22" s="4">
        <v>12</v>
      </c>
      <c r="D22" s="5">
        <v>7</v>
      </c>
      <c r="E22" s="27">
        <v>9</v>
      </c>
      <c r="F22" s="19">
        <v>16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X22" s="1"/>
      <c r="Y22" s="7"/>
      <c r="AB22" s="13"/>
      <c r="AD22" s="13"/>
      <c r="AF22" s="1"/>
      <c r="AH22" s="1"/>
      <c r="AJ22" s="2"/>
      <c r="AK22" s="1"/>
      <c r="AM22" s="1"/>
    </row>
    <row r="23" spans="1:39" ht="12" x14ac:dyDescent="0.2">
      <c r="A23" s="18">
        <v>1999</v>
      </c>
      <c r="B23" s="13">
        <v>15</v>
      </c>
      <c r="C23" s="4">
        <v>23</v>
      </c>
      <c r="D23" s="5">
        <v>-8</v>
      </c>
      <c r="E23" s="2">
        <v>42</v>
      </c>
      <c r="F23" s="19">
        <v>33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X23" s="1"/>
      <c r="Y23" s="7"/>
      <c r="AB23" s="13"/>
      <c r="AD23" s="13"/>
      <c r="AF23" s="1"/>
      <c r="AH23" s="1"/>
      <c r="AJ23" s="2"/>
      <c r="AK23" s="1"/>
      <c r="AM23" s="1"/>
    </row>
    <row r="24" spans="1:39" ht="17.25" customHeight="1" x14ac:dyDescent="0.2">
      <c r="A24" s="18">
        <v>2000</v>
      </c>
      <c r="B24" s="13">
        <v>21</v>
      </c>
      <c r="C24" s="4">
        <v>16</v>
      </c>
      <c r="D24" s="5">
        <v>5</v>
      </c>
      <c r="E24" s="5">
        <v>4</v>
      </c>
      <c r="F24" s="19">
        <v>5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X24" s="1"/>
      <c r="Y24" s="7"/>
      <c r="AB24" s="13"/>
      <c r="AD24" s="13"/>
      <c r="AF24" s="1"/>
      <c r="AH24" s="1"/>
      <c r="AJ24" s="2"/>
      <c r="AK24" s="1"/>
      <c r="AM24" s="1"/>
    </row>
    <row r="25" spans="1:39" ht="12" x14ac:dyDescent="0.2">
      <c r="A25" s="18">
        <v>2001</v>
      </c>
      <c r="B25" s="13">
        <v>17</v>
      </c>
      <c r="C25" s="4">
        <v>17</v>
      </c>
      <c r="D25" s="5" t="s">
        <v>0</v>
      </c>
      <c r="E25" s="2">
        <v>33</v>
      </c>
      <c r="F25" s="19">
        <v>42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X25" s="1"/>
      <c r="Y25" s="7"/>
      <c r="AB25" s="13"/>
      <c r="AD25" s="13"/>
      <c r="AF25" s="1"/>
      <c r="AH25" s="1"/>
      <c r="AJ25" s="2"/>
      <c r="AK25" s="1"/>
      <c r="AM25" s="1"/>
    </row>
    <row r="26" spans="1:39" ht="12" x14ac:dyDescent="0.2">
      <c r="A26" s="18">
        <v>2002</v>
      </c>
      <c r="B26" s="13">
        <v>17</v>
      </c>
      <c r="C26" s="4">
        <v>16</v>
      </c>
      <c r="D26" s="6">
        <v>1</v>
      </c>
      <c r="E26" s="2">
        <v>-7</v>
      </c>
      <c r="F26" s="19">
        <v>-7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X26" s="1"/>
      <c r="Y26" s="7"/>
      <c r="AB26" s="13"/>
      <c r="AD26" s="13"/>
      <c r="AF26" s="1"/>
      <c r="AH26" s="1"/>
      <c r="AJ26" s="2"/>
      <c r="AK26" s="1"/>
      <c r="AM26" s="1"/>
    </row>
    <row r="27" spans="1:39" ht="12" x14ac:dyDescent="0.2">
      <c r="A27" s="18">
        <v>2003</v>
      </c>
      <c r="B27" s="13">
        <v>18</v>
      </c>
      <c r="C27" s="4">
        <v>18</v>
      </c>
      <c r="D27" s="5" t="s">
        <v>0</v>
      </c>
      <c r="E27" s="2">
        <v>34</v>
      </c>
      <c r="F27" s="19">
        <v>33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X27" s="1"/>
      <c r="Y27" s="7"/>
      <c r="AB27" s="13"/>
      <c r="AD27" s="13"/>
      <c r="AF27" s="1"/>
      <c r="AH27" s="1"/>
      <c r="AJ27" s="2"/>
      <c r="AK27" s="1"/>
      <c r="AM27" s="1"/>
    </row>
    <row r="28" spans="1:39" ht="12" x14ac:dyDescent="0.2">
      <c r="A28" s="18">
        <v>2004</v>
      </c>
      <c r="B28" s="13">
        <v>17</v>
      </c>
      <c r="C28" s="4">
        <v>29</v>
      </c>
      <c r="D28" s="5">
        <v>-12</v>
      </c>
      <c r="E28" s="2">
        <v>-10</v>
      </c>
      <c r="F28" s="27">
        <v>-24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X28" s="1"/>
      <c r="Y28" s="7"/>
      <c r="AB28" s="13"/>
      <c r="AD28" s="13"/>
      <c r="AF28" s="1"/>
      <c r="AH28" s="1"/>
      <c r="AJ28" s="2"/>
      <c r="AK28" s="1"/>
      <c r="AM28" s="1"/>
    </row>
    <row r="29" spans="1:39" ht="17.25" customHeight="1" x14ac:dyDescent="0.2">
      <c r="A29" s="18">
        <v>2005</v>
      </c>
      <c r="B29" s="13">
        <v>14</v>
      </c>
      <c r="C29" s="4">
        <v>13</v>
      </c>
      <c r="D29" s="6">
        <v>1</v>
      </c>
      <c r="E29" s="2">
        <v>17</v>
      </c>
      <c r="F29" s="19">
        <v>16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X29" s="1"/>
      <c r="Y29" s="7"/>
      <c r="AB29" s="13"/>
      <c r="AD29" s="13"/>
      <c r="AF29" s="1"/>
      <c r="AH29" s="1"/>
      <c r="AJ29" s="2"/>
      <c r="AK29" s="1"/>
      <c r="AM29" s="1"/>
    </row>
    <row r="30" spans="1:39" ht="12" x14ac:dyDescent="0.2">
      <c r="A30" s="18">
        <v>2006</v>
      </c>
      <c r="B30" s="13">
        <v>15</v>
      </c>
      <c r="C30" s="4">
        <v>24</v>
      </c>
      <c r="D30" s="6">
        <v>-9</v>
      </c>
      <c r="E30" s="2">
        <v>-22</v>
      </c>
      <c r="F30" s="19">
        <v>-33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X30" s="1"/>
      <c r="Y30" s="7"/>
      <c r="Z30" s="6"/>
      <c r="AB30" s="13"/>
      <c r="AD30" s="13"/>
      <c r="AF30" s="1"/>
      <c r="AH30" s="1"/>
      <c r="AJ30" s="2"/>
      <c r="AK30" s="1"/>
      <c r="AM30" s="1"/>
    </row>
    <row r="31" spans="1:39" ht="12" x14ac:dyDescent="0.2">
      <c r="A31" s="18">
        <v>2007</v>
      </c>
      <c r="B31" s="13">
        <v>20</v>
      </c>
      <c r="C31" s="4">
        <v>13</v>
      </c>
      <c r="D31" s="6">
        <v>7</v>
      </c>
      <c r="E31" s="2">
        <v>17</v>
      </c>
      <c r="F31" s="19">
        <v>25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X31" s="1"/>
      <c r="Y31" s="7"/>
      <c r="AB31" s="13"/>
      <c r="AD31" s="13"/>
      <c r="AF31" s="1"/>
      <c r="AH31" s="1"/>
      <c r="AJ31" s="2"/>
      <c r="AK31" s="1"/>
      <c r="AM31" s="1"/>
    </row>
    <row r="32" spans="1:39" ht="12" x14ac:dyDescent="0.2">
      <c r="A32" s="18">
        <v>2008</v>
      </c>
      <c r="B32" s="13">
        <v>22</v>
      </c>
      <c r="C32" s="6">
        <v>16</v>
      </c>
      <c r="D32" s="5">
        <v>6</v>
      </c>
      <c r="E32" s="2">
        <v>17</v>
      </c>
      <c r="F32" s="19">
        <v>22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X32" s="1"/>
      <c r="Y32" s="7"/>
      <c r="AA32" s="6"/>
      <c r="AB32" s="13"/>
      <c r="AC32" s="6"/>
      <c r="AD32" s="13"/>
      <c r="AF32" s="1"/>
      <c r="AG32" s="6"/>
      <c r="AH32" s="1"/>
      <c r="AI32" s="6"/>
      <c r="AJ32" s="2"/>
      <c r="AK32" s="1"/>
      <c r="AL32" s="6"/>
      <c r="AM32" s="1"/>
    </row>
    <row r="33" spans="1:39" ht="12" x14ac:dyDescent="0.2">
      <c r="A33" s="18">
        <v>2009</v>
      </c>
      <c r="B33" s="13">
        <v>16</v>
      </c>
      <c r="C33" s="4">
        <v>13</v>
      </c>
      <c r="D33" s="5">
        <v>3</v>
      </c>
      <c r="E33" s="2">
        <v>36</v>
      </c>
      <c r="F33" s="19">
        <v>39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X33" s="1"/>
      <c r="Y33" s="7"/>
      <c r="AB33" s="13"/>
      <c r="AD33" s="13"/>
      <c r="AF33" s="1"/>
      <c r="AH33" s="1"/>
      <c r="AJ33" s="2"/>
      <c r="AK33" s="1"/>
      <c r="AM33" s="1"/>
    </row>
    <row r="34" spans="1:39" ht="17.25" customHeight="1" x14ac:dyDescent="0.2">
      <c r="A34" s="18">
        <v>2010</v>
      </c>
      <c r="B34" s="13">
        <v>19</v>
      </c>
      <c r="C34" s="4">
        <v>18</v>
      </c>
      <c r="D34" s="6">
        <v>1</v>
      </c>
      <c r="E34" s="2">
        <v>9</v>
      </c>
      <c r="F34" s="19">
        <v>10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X34" s="1"/>
      <c r="Y34" s="7"/>
      <c r="AB34" s="13"/>
      <c r="AD34" s="13"/>
      <c r="AF34" s="1"/>
      <c r="AH34" s="1"/>
      <c r="AJ34" s="2"/>
      <c r="AK34" s="1"/>
      <c r="AM34" s="1"/>
    </row>
    <row r="35" spans="1:39" ht="12" x14ac:dyDescent="0.2">
      <c r="A35" s="18">
        <v>2011</v>
      </c>
      <c r="B35" s="13">
        <v>19</v>
      </c>
      <c r="C35" s="4">
        <v>13</v>
      </c>
      <c r="D35" s="6">
        <v>6</v>
      </c>
      <c r="E35" s="2">
        <v>-1</v>
      </c>
      <c r="F35" s="19">
        <v>8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X35" s="1"/>
      <c r="Y35" s="7"/>
      <c r="Z35" s="9"/>
      <c r="AB35" s="13"/>
      <c r="AD35" s="13"/>
      <c r="AF35" s="1"/>
      <c r="AH35" s="1"/>
      <c r="AJ35" s="2"/>
      <c r="AK35" s="1"/>
      <c r="AM35" s="1"/>
    </row>
    <row r="36" spans="1:39" ht="12" x14ac:dyDescent="0.2">
      <c r="A36" s="18">
        <v>2012</v>
      </c>
      <c r="B36" s="4">
        <v>22</v>
      </c>
      <c r="C36" s="4">
        <v>27</v>
      </c>
      <c r="D36" s="6">
        <v>-5</v>
      </c>
      <c r="E36" s="2">
        <v>18</v>
      </c>
      <c r="F36" s="19">
        <v>13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X36" s="1"/>
      <c r="Y36" s="7"/>
      <c r="AF36" s="1"/>
      <c r="AH36" s="1"/>
      <c r="AJ36" s="2"/>
      <c r="AK36" s="1"/>
      <c r="AM36" s="1"/>
    </row>
    <row r="37" spans="1:39" ht="12" x14ac:dyDescent="0.2">
      <c r="A37" s="18">
        <v>2013</v>
      </c>
      <c r="B37" s="4">
        <v>20</v>
      </c>
      <c r="C37" s="4">
        <v>24</v>
      </c>
      <c r="D37" s="27">
        <v>-4</v>
      </c>
      <c r="E37" s="2">
        <v>-4</v>
      </c>
      <c r="F37" s="19">
        <v>-10</v>
      </c>
      <c r="G37" s="7"/>
      <c r="H37" s="7"/>
      <c r="I37" s="7"/>
      <c r="J37" s="7" t="str">
        <f>Not_kontroll!A2</f>
        <v>Not: Siffrorna för 2025 är preliminära</v>
      </c>
      <c r="K37" s="7"/>
      <c r="L37" s="7"/>
      <c r="M37" s="7"/>
      <c r="N37" s="7"/>
      <c r="O37" s="7"/>
      <c r="P37" s="7"/>
      <c r="Q37" s="7"/>
      <c r="W37" s="9"/>
      <c r="X37" s="1"/>
      <c r="Y37" s="7"/>
      <c r="AF37" s="1"/>
      <c r="AG37" s="9"/>
      <c r="AH37" s="1"/>
      <c r="AI37" s="9"/>
      <c r="AJ37" s="2"/>
      <c r="AK37" s="1"/>
      <c r="AL37" s="9"/>
      <c r="AM37" s="1"/>
    </row>
    <row r="38" spans="1:39" ht="12" x14ac:dyDescent="0.2">
      <c r="A38" s="18">
        <v>2014</v>
      </c>
      <c r="B38" s="4">
        <v>18</v>
      </c>
      <c r="C38" s="4">
        <v>11</v>
      </c>
      <c r="D38" s="27">
        <v>7</v>
      </c>
      <c r="E38" s="2">
        <v>4</v>
      </c>
      <c r="F38" s="19">
        <v>12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W38" s="9"/>
      <c r="X38" s="1"/>
      <c r="Y38" s="7"/>
      <c r="AF38" s="1"/>
      <c r="AG38" s="9"/>
      <c r="AH38" s="1"/>
      <c r="AI38" s="9"/>
      <c r="AJ38" s="2"/>
      <c r="AK38" s="1"/>
      <c r="AL38" s="9"/>
      <c r="AM38" s="1"/>
    </row>
    <row r="39" spans="1:39" ht="17.25" customHeight="1" x14ac:dyDescent="0.2">
      <c r="A39" s="52">
        <v>2015</v>
      </c>
      <c r="B39" s="19">
        <v>27</v>
      </c>
      <c r="C39" s="19">
        <v>22</v>
      </c>
      <c r="D39" s="19">
        <v>5</v>
      </c>
      <c r="E39" s="19" t="s">
        <v>0</v>
      </c>
      <c r="F39" s="19">
        <v>4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G39" s="1"/>
      <c r="AH39" s="7"/>
      <c r="AI39" s="7"/>
    </row>
    <row r="40" spans="1:39" ht="12" customHeight="1" x14ac:dyDescent="0.2">
      <c r="A40" s="52">
        <v>2016</v>
      </c>
      <c r="B40" s="19">
        <v>22</v>
      </c>
      <c r="C40" s="19">
        <v>17</v>
      </c>
      <c r="D40" s="19">
        <v>5</v>
      </c>
      <c r="E40" s="19">
        <v>5</v>
      </c>
      <c r="F40" s="19">
        <v>10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G40" s="1"/>
      <c r="AH40" s="7"/>
      <c r="AI40" s="7"/>
    </row>
    <row r="41" spans="1:39" ht="12" customHeight="1" x14ac:dyDescent="0.2">
      <c r="A41" s="52">
        <v>2017</v>
      </c>
      <c r="B41" s="19">
        <v>17</v>
      </c>
      <c r="C41" s="19">
        <v>16</v>
      </c>
      <c r="D41" s="19">
        <v>1</v>
      </c>
      <c r="E41" s="19">
        <v>36</v>
      </c>
      <c r="F41" s="19">
        <v>34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G41" s="1"/>
      <c r="AH41" s="7"/>
      <c r="AI41" s="7"/>
    </row>
    <row r="42" spans="1:39" ht="12" customHeight="1" x14ac:dyDescent="0.2">
      <c r="A42" s="52">
        <v>2018</v>
      </c>
      <c r="B42" s="19">
        <v>16</v>
      </c>
      <c r="C42" s="19">
        <v>10</v>
      </c>
      <c r="D42" s="19">
        <v>6</v>
      </c>
      <c r="E42" s="19">
        <v>-26</v>
      </c>
      <c r="F42" s="19">
        <v>-15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G42" s="1"/>
      <c r="AH42" s="7"/>
      <c r="AI42" s="7"/>
    </row>
    <row r="43" spans="1:39" ht="12" customHeight="1" x14ac:dyDescent="0.2">
      <c r="A43" s="52">
        <v>2019</v>
      </c>
      <c r="B43" s="19">
        <v>13</v>
      </c>
      <c r="C43" s="19">
        <v>17</v>
      </c>
      <c r="D43" s="19">
        <v>-4</v>
      </c>
      <c r="E43" s="19">
        <v>-4</v>
      </c>
      <c r="F43" s="19">
        <v>-9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G43" s="1"/>
      <c r="AH43" s="7"/>
      <c r="AI43" s="7"/>
    </row>
    <row r="44" spans="1:39" ht="17.25" customHeight="1" x14ac:dyDescent="0.2">
      <c r="A44" s="52">
        <v>2020</v>
      </c>
      <c r="B44" s="19">
        <v>11</v>
      </c>
      <c r="C44" s="19">
        <v>22</v>
      </c>
      <c r="D44" s="19">
        <v>-11</v>
      </c>
      <c r="E44" s="19">
        <v>-30</v>
      </c>
      <c r="F44" s="19">
        <v>-43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G44" s="1"/>
      <c r="AH44" s="7"/>
      <c r="AI44" s="7"/>
    </row>
    <row r="45" spans="1:39" ht="12" customHeight="1" x14ac:dyDescent="0.2">
      <c r="A45" s="52">
        <v>2021</v>
      </c>
      <c r="B45" s="19">
        <v>24</v>
      </c>
      <c r="C45" s="19">
        <v>18</v>
      </c>
      <c r="D45" s="19">
        <v>6</v>
      </c>
      <c r="E45" s="19">
        <v>-2</v>
      </c>
      <c r="F45" s="19">
        <v>4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G45" s="1"/>
      <c r="AH45" s="7"/>
      <c r="AI45" s="7"/>
    </row>
    <row r="46" spans="1:39" ht="12" customHeight="1" x14ac:dyDescent="0.2">
      <c r="A46" s="52">
        <v>2022</v>
      </c>
      <c r="B46" s="19">
        <v>9</v>
      </c>
      <c r="C46" s="19">
        <v>25</v>
      </c>
      <c r="D46" s="19">
        <v>-16</v>
      </c>
      <c r="E46" s="19">
        <v>-1</v>
      </c>
      <c r="F46" s="19">
        <v>-17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G46" s="1"/>
      <c r="AH46" s="7"/>
      <c r="AI46" s="7"/>
    </row>
    <row r="47" spans="1:39" ht="12" customHeight="1" x14ac:dyDescent="0.2">
      <c r="A47" s="52">
        <v>2023</v>
      </c>
      <c r="B47" s="19">
        <v>19</v>
      </c>
      <c r="C47" s="19">
        <v>23</v>
      </c>
      <c r="D47" s="19">
        <v>-4</v>
      </c>
      <c r="E47" s="19">
        <v>4</v>
      </c>
      <c r="F47" s="19">
        <v>-2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G47" s="1"/>
      <c r="AH47" s="7"/>
      <c r="AI47" s="7"/>
    </row>
    <row r="48" spans="1:39" ht="12" customHeight="1" x14ac:dyDescent="0.2">
      <c r="A48" s="52">
        <v>2024</v>
      </c>
      <c r="B48" s="19">
        <v>11</v>
      </c>
      <c r="C48" s="19">
        <v>20</v>
      </c>
      <c r="D48" s="19">
        <v>-9</v>
      </c>
      <c r="E48" s="19">
        <v>-6</v>
      </c>
      <c r="F48" s="19">
        <v>-13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G48" s="1"/>
      <c r="AH48" s="7"/>
      <c r="AI48" s="7"/>
    </row>
    <row r="49" spans="1:39" ht="17.25" customHeight="1" x14ac:dyDescent="0.2">
      <c r="A49" s="52">
        <v>2025</v>
      </c>
      <c r="B49" s="19">
        <v>8</v>
      </c>
      <c r="C49" s="19">
        <v>19</v>
      </c>
      <c r="D49" s="19">
        <v>-11</v>
      </c>
      <c r="E49" s="19">
        <v>31</v>
      </c>
      <c r="F49" s="19">
        <v>23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G49" s="1"/>
      <c r="AH49" s="7"/>
      <c r="AI49" s="7"/>
    </row>
    <row r="50" spans="1:39" ht="4.5" customHeight="1" thickBot="1" x14ac:dyDescent="0.25">
      <c r="A50" s="21"/>
      <c r="B50" s="26"/>
      <c r="C50" s="26"/>
      <c r="D50" s="26"/>
      <c r="E50" s="26"/>
      <c r="F50" s="2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G50" s="1"/>
      <c r="AH50" s="7"/>
      <c r="AI50" s="7"/>
    </row>
    <row r="51" spans="1:39" x14ac:dyDescent="0.2">
      <c r="A51" s="24" t="s">
        <v>7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G51" s="1"/>
      <c r="AH51" s="8"/>
      <c r="AI51" s="8"/>
    </row>
    <row r="52" spans="1:39" x14ac:dyDescent="0.2">
      <c r="A52" s="37" t="s">
        <v>96</v>
      </c>
    </row>
    <row r="53" spans="1:39" x14ac:dyDescent="0.2">
      <c r="A53" s="24" t="str">
        <f>Not_kontroll!J2</f>
        <v>Siffrorna för 2025 är preliminära</v>
      </c>
    </row>
    <row r="54" spans="1:39" x14ac:dyDescent="0.2">
      <c r="A54" s="24" t="s">
        <v>95</v>
      </c>
    </row>
    <row r="55" spans="1:39" x14ac:dyDescent="0.2">
      <c r="A55" s="24" t="s">
        <v>122</v>
      </c>
    </row>
    <row r="56" spans="1:39" x14ac:dyDescent="0.2">
      <c r="A56" s="24"/>
    </row>
    <row r="58" spans="1:39" s="3" customFormat="1" x14ac:dyDescent="0.2"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</sheetData>
  <pageMargins left="0.31496062992125984" right="0.31496062992125984" top="0.19685039370078741" bottom="3.937007874015748E-2" header="0.31496062992125984" footer="0.31496062992125984"/>
  <pageSetup paperSize="9" scale="85" orientation="landscape" r:id="rId1"/>
  <ignoredErrors>
    <ignoredError sqref="A53" unlocked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M61"/>
  <sheetViews>
    <sheetView showGridLines="0" workbookViewId="0"/>
  </sheetViews>
  <sheetFormatPr defaultRowHeight="11.25" x14ac:dyDescent="0.2"/>
  <cols>
    <col min="1" max="1" width="5.28515625" style="4" customWidth="1"/>
    <col min="2" max="2" width="5.85546875" style="4" bestFit="1" customWidth="1"/>
    <col min="3" max="3" width="6.85546875" style="4" bestFit="1" customWidth="1"/>
    <col min="4" max="4" width="7.5703125" style="4" customWidth="1"/>
    <col min="5" max="5" width="9.14062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9" ht="12" x14ac:dyDescent="0.2">
      <c r="A1" s="23" t="s">
        <v>5</v>
      </c>
    </row>
    <row r="2" spans="1:39" ht="13.5" thickBot="1" x14ac:dyDescent="0.25">
      <c r="A2" s="22" t="s">
        <v>116</v>
      </c>
      <c r="B2" s="1"/>
      <c r="AD2" s="6"/>
      <c r="AI2" s="9"/>
    </row>
    <row r="3" spans="1:39" ht="24" customHeight="1" x14ac:dyDescent="0.2">
      <c r="A3" s="15"/>
      <c r="B3" s="16" t="s">
        <v>1</v>
      </c>
      <c r="C3" s="16" t="s">
        <v>2</v>
      </c>
      <c r="D3" s="17" t="s">
        <v>3</v>
      </c>
      <c r="E3" s="17" t="s">
        <v>4</v>
      </c>
      <c r="F3" s="17" t="s">
        <v>6</v>
      </c>
      <c r="R3" s="3"/>
    </row>
    <row r="4" spans="1:39" ht="12" x14ac:dyDescent="0.2">
      <c r="A4" s="18">
        <v>1980</v>
      </c>
      <c r="B4" s="13">
        <v>1</v>
      </c>
      <c r="C4" s="2" t="s">
        <v>0</v>
      </c>
      <c r="D4" s="5">
        <v>1</v>
      </c>
      <c r="E4" s="33" t="s">
        <v>0</v>
      </c>
      <c r="F4" s="19">
        <v>1</v>
      </c>
      <c r="V4" s="1"/>
      <c r="W4" s="1"/>
      <c r="X4" s="1"/>
      <c r="AA4" s="1"/>
      <c r="AB4" s="13"/>
      <c r="AD4" s="1"/>
      <c r="AE4" s="1"/>
      <c r="AF4" s="1"/>
      <c r="AG4" s="1"/>
      <c r="AH4" s="1"/>
      <c r="AI4" s="1"/>
      <c r="AJ4" s="2"/>
      <c r="AK4" s="1"/>
      <c r="AL4" s="1"/>
      <c r="AM4" s="1"/>
    </row>
    <row r="5" spans="1:39" ht="12" x14ac:dyDescent="0.2">
      <c r="A5" s="18">
        <v>1981</v>
      </c>
      <c r="B5" s="13">
        <v>2</v>
      </c>
      <c r="C5" s="6" t="s">
        <v>0</v>
      </c>
      <c r="D5" s="27">
        <v>2</v>
      </c>
      <c r="E5" s="2">
        <v>-6</v>
      </c>
      <c r="F5" s="19">
        <v>-3</v>
      </c>
      <c r="X5" s="1"/>
      <c r="AB5" s="13"/>
      <c r="AD5" s="1"/>
      <c r="AF5" s="1"/>
      <c r="AH5" s="1"/>
      <c r="AJ5" s="2"/>
      <c r="AK5" s="1"/>
      <c r="AM5" s="1"/>
    </row>
    <row r="6" spans="1:39" ht="12" x14ac:dyDescent="0.2">
      <c r="A6" s="18">
        <v>1982</v>
      </c>
      <c r="B6" s="13">
        <v>2</v>
      </c>
      <c r="C6" s="6">
        <v>1</v>
      </c>
      <c r="D6" s="27">
        <v>1</v>
      </c>
      <c r="E6" s="2">
        <v>-2</v>
      </c>
      <c r="F6" s="19">
        <v>1</v>
      </c>
      <c r="X6" s="1"/>
      <c r="AB6" s="13"/>
      <c r="AD6" s="1"/>
      <c r="AF6" s="1"/>
      <c r="AH6" s="1"/>
      <c r="AJ6" s="2"/>
      <c r="AK6" s="1"/>
      <c r="AM6" s="1"/>
    </row>
    <row r="7" spans="1:39" ht="12" x14ac:dyDescent="0.2">
      <c r="A7" s="18">
        <v>1983</v>
      </c>
      <c r="B7" s="13">
        <v>2</v>
      </c>
      <c r="C7" s="6">
        <v>1</v>
      </c>
      <c r="D7" s="27">
        <v>1</v>
      </c>
      <c r="E7" s="2">
        <v>-3</v>
      </c>
      <c r="F7" s="19">
        <v>-2</v>
      </c>
      <c r="X7" s="1"/>
      <c r="AB7" s="13"/>
      <c r="AD7" s="1"/>
      <c r="AF7" s="1"/>
      <c r="AH7" s="1"/>
      <c r="AJ7" s="2"/>
      <c r="AK7" s="1"/>
      <c r="AM7" s="1"/>
    </row>
    <row r="8" spans="1:39" ht="12" x14ac:dyDescent="0.2">
      <c r="A8" s="18">
        <v>1984</v>
      </c>
      <c r="B8" s="13">
        <v>1</v>
      </c>
      <c r="C8" s="6">
        <v>2</v>
      </c>
      <c r="D8" s="6">
        <v>-1</v>
      </c>
      <c r="E8" s="2">
        <v>3</v>
      </c>
      <c r="F8" s="19">
        <v>2</v>
      </c>
      <c r="I8" s="5"/>
      <c r="Q8" s="5"/>
      <c r="X8" s="1"/>
      <c r="AB8" s="13"/>
      <c r="AD8" s="1"/>
      <c r="AF8" s="1"/>
      <c r="AH8" s="1"/>
      <c r="AJ8" s="2"/>
      <c r="AK8" s="1"/>
      <c r="AM8" s="1"/>
    </row>
    <row r="9" spans="1:39" ht="17.25" customHeight="1" x14ac:dyDescent="0.2">
      <c r="A9" s="18">
        <v>1985</v>
      </c>
      <c r="B9" s="13">
        <v>2</v>
      </c>
      <c r="C9" s="6">
        <v>1</v>
      </c>
      <c r="D9" s="6">
        <v>1</v>
      </c>
      <c r="E9" s="2">
        <v>2</v>
      </c>
      <c r="F9" s="27">
        <v>3</v>
      </c>
      <c r="X9" s="1"/>
      <c r="AB9" s="13"/>
      <c r="AD9" s="1"/>
      <c r="AF9" s="1"/>
      <c r="AH9" s="1"/>
      <c r="AJ9" s="2"/>
      <c r="AK9" s="1"/>
      <c r="AM9" s="1"/>
    </row>
    <row r="10" spans="1:39" ht="12" x14ac:dyDescent="0.2">
      <c r="A10" s="18">
        <v>1986</v>
      </c>
      <c r="B10" s="13">
        <v>3</v>
      </c>
      <c r="C10" s="6">
        <v>1</v>
      </c>
      <c r="D10" s="6">
        <v>2</v>
      </c>
      <c r="E10" s="2">
        <v>-1</v>
      </c>
      <c r="F10" s="5">
        <v>1</v>
      </c>
      <c r="X10" s="1"/>
      <c r="AB10" s="13"/>
      <c r="AD10" s="1"/>
      <c r="AF10" s="1"/>
      <c r="AH10" s="1"/>
      <c r="AJ10" s="2"/>
      <c r="AK10" s="1"/>
      <c r="AM10" s="1"/>
    </row>
    <row r="11" spans="1:39" ht="12" x14ac:dyDescent="0.2">
      <c r="A11" s="18">
        <v>1987</v>
      </c>
      <c r="B11" s="33" t="s">
        <v>0</v>
      </c>
      <c r="C11" s="6">
        <v>1</v>
      </c>
      <c r="D11" s="6">
        <v>-1</v>
      </c>
      <c r="E11" s="2">
        <v>-10</v>
      </c>
      <c r="F11" s="19">
        <v>-11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X11" s="1"/>
      <c r="AB11" s="13"/>
      <c r="AD11" s="1"/>
      <c r="AF11" s="1"/>
      <c r="AH11" s="1"/>
      <c r="AJ11" s="2"/>
      <c r="AK11" s="1"/>
      <c r="AM11" s="1"/>
    </row>
    <row r="12" spans="1:39" ht="12" x14ac:dyDescent="0.2">
      <c r="A12" s="18">
        <v>1988</v>
      </c>
      <c r="B12" s="13">
        <v>3</v>
      </c>
      <c r="C12" s="6">
        <v>2</v>
      </c>
      <c r="D12" s="6">
        <v>1</v>
      </c>
      <c r="E12" s="2">
        <v>-1</v>
      </c>
      <c r="F12" s="33" t="s">
        <v>0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X12" s="1"/>
      <c r="Y12" s="13"/>
      <c r="AB12" s="13"/>
      <c r="AD12" s="1"/>
      <c r="AF12" s="1"/>
      <c r="AH12" s="1"/>
      <c r="AJ12" s="2"/>
      <c r="AK12" s="1"/>
      <c r="AM12" s="1"/>
    </row>
    <row r="13" spans="1:39" ht="12" x14ac:dyDescent="0.2">
      <c r="A13" s="18">
        <v>1989</v>
      </c>
      <c r="B13" s="13">
        <v>1</v>
      </c>
      <c r="C13" s="6">
        <v>5</v>
      </c>
      <c r="D13" s="6">
        <v>-4</v>
      </c>
      <c r="E13" s="2">
        <v>7</v>
      </c>
      <c r="F13" s="25">
        <v>-4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1"/>
      <c r="Y13" s="13"/>
      <c r="AB13" s="13"/>
      <c r="AD13" s="1"/>
      <c r="AF13" s="1"/>
      <c r="AH13" s="1"/>
      <c r="AJ13" s="2"/>
      <c r="AK13" s="1"/>
      <c r="AM13" s="1"/>
    </row>
    <row r="14" spans="1:39" ht="17.25" customHeight="1" x14ac:dyDescent="0.2">
      <c r="A14" s="18">
        <v>1990</v>
      </c>
      <c r="B14" s="13">
        <v>1</v>
      </c>
      <c r="C14" s="6">
        <v>3</v>
      </c>
      <c r="D14" s="6">
        <v>-2</v>
      </c>
      <c r="E14" s="2">
        <v>-4</v>
      </c>
      <c r="F14" s="25">
        <v>-3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X14" s="1"/>
      <c r="Y14" s="13"/>
      <c r="AB14" s="13"/>
      <c r="AD14" s="1"/>
      <c r="AF14" s="1"/>
      <c r="AH14" s="1"/>
      <c r="AJ14" s="2"/>
      <c r="AK14" s="1"/>
      <c r="AM14" s="1"/>
    </row>
    <row r="15" spans="1:39" ht="12" x14ac:dyDescent="0.2">
      <c r="A15" s="18">
        <v>1991</v>
      </c>
      <c r="B15" s="13">
        <v>2</v>
      </c>
      <c r="C15" s="6">
        <v>3</v>
      </c>
      <c r="D15" s="6">
        <v>-1</v>
      </c>
      <c r="E15" s="2">
        <v>-2</v>
      </c>
      <c r="F15" s="25">
        <v>-4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X15" s="1"/>
      <c r="Y15" s="14"/>
      <c r="AB15" s="13"/>
      <c r="AD15" s="1"/>
      <c r="AF15" s="1"/>
      <c r="AH15" s="1"/>
      <c r="AJ15" s="2"/>
      <c r="AK15" s="1"/>
      <c r="AM15" s="1"/>
    </row>
    <row r="16" spans="1:39" ht="12" x14ac:dyDescent="0.2">
      <c r="A16" s="18">
        <v>1992</v>
      </c>
      <c r="B16" s="13">
        <v>1</v>
      </c>
      <c r="C16" s="6">
        <v>1</v>
      </c>
      <c r="D16" s="33" t="s">
        <v>0</v>
      </c>
      <c r="E16" s="33">
        <v>1</v>
      </c>
      <c r="F16" s="19">
        <v>1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X16" s="1"/>
      <c r="AB16" s="13"/>
      <c r="AD16" s="1"/>
      <c r="AF16" s="1"/>
      <c r="AH16" s="1"/>
      <c r="AJ16" s="2"/>
      <c r="AK16" s="1"/>
      <c r="AM16" s="1"/>
    </row>
    <row r="17" spans="1:39" ht="12" x14ac:dyDescent="0.2">
      <c r="A17" s="18">
        <v>1993</v>
      </c>
      <c r="B17" s="13">
        <v>3</v>
      </c>
      <c r="C17" s="6">
        <v>3</v>
      </c>
      <c r="D17" s="33" t="s">
        <v>0</v>
      </c>
      <c r="E17" s="2">
        <v>4</v>
      </c>
      <c r="F17" s="19">
        <v>4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X17" s="1"/>
      <c r="AB17" s="13"/>
      <c r="AD17" s="1"/>
      <c r="AF17" s="1"/>
      <c r="AH17" s="1"/>
      <c r="AJ17" s="2"/>
      <c r="AK17" s="1"/>
      <c r="AM17" s="1"/>
    </row>
    <row r="18" spans="1:39" ht="12" x14ac:dyDescent="0.2">
      <c r="A18" s="18">
        <v>1994</v>
      </c>
      <c r="B18" s="13">
        <v>1</v>
      </c>
      <c r="C18" s="6">
        <v>4</v>
      </c>
      <c r="D18" s="6">
        <v>-3</v>
      </c>
      <c r="E18" s="2">
        <v>-2</v>
      </c>
      <c r="F18" s="19">
        <v>-5</v>
      </c>
      <c r="J18" s="4" t="str">
        <f>Not_kontroll!A2</f>
        <v>Not: Siffrorna för 2025 är preliminära</v>
      </c>
      <c r="X18" s="1"/>
      <c r="AB18" s="13"/>
      <c r="AD18" s="1"/>
      <c r="AF18" s="1"/>
      <c r="AH18" s="1"/>
      <c r="AJ18" s="2"/>
      <c r="AK18" s="1"/>
      <c r="AM18" s="1"/>
    </row>
    <row r="19" spans="1:39" ht="17.25" customHeight="1" x14ac:dyDescent="0.2">
      <c r="A19" s="18">
        <v>1995</v>
      </c>
      <c r="B19" s="33" t="s">
        <v>0</v>
      </c>
      <c r="C19" s="6">
        <v>2</v>
      </c>
      <c r="D19" s="6">
        <v>-2</v>
      </c>
      <c r="E19" s="2">
        <v>-2</v>
      </c>
      <c r="F19" s="19">
        <v>-2</v>
      </c>
      <c r="X19" s="1"/>
      <c r="AB19" s="13"/>
      <c r="AD19" s="1"/>
      <c r="AF19" s="1"/>
      <c r="AH19" s="1"/>
      <c r="AJ19" s="2"/>
      <c r="AK19" s="1"/>
      <c r="AM19" s="1"/>
    </row>
    <row r="20" spans="1:39" ht="12" x14ac:dyDescent="0.2">
      <c r="A20" s="18">
        <v>1996</v>
      </c>
      <c r="B20" s="33" t="s">
        <v>0</v>
      </c>
      <c r="C20" s="6">
        <v>4</v>
      </c>
      <c r="D20" s="6">
        <v>-4</v>
      </c>
      <c r="E20" s="2">
        <v>-1</v>
      </c>
      <c r="F20" s="19">
        <v>-7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X20" s="1"/>
      <c r="Y20" s="7"/>
      <c r="AB20" s="13"/>
      <c r="AD20" s="1"/>
      <c r="AF20" s="1"/>
      <c r="AH20" s="1"/>
      <c r="AJ20" s="2"/>
      <c r="AK20" s="1"/>
      <c r="AM20" s="1"/>
    </row>
    <row r="21" spans="1:39" ht="12" x14ac:dyDescent="0.2">
      <c r="A21" s="18">
        <v>1997</v>
      </c>
      <c r="B21" s="13">
        <v>3</v>
      </c>
      <c r="C21" s="6" t="s">
        <v>0</v>
      </c>
      <c r="D21" s="5">
        <v>3</v>
      </c>
      <c r="E21" s="2">
        <v>8</v>
      </c>
      <c r="F21" s="19">
        <v>11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X21" s="1"/>
      <c r="Y21" s="7"/>
      <c r="AB21" s="13"/>
      <c r="AD21" s="1"/>
      <c r="AF21" s="1"/>
      <c r="AH21" s="1"/>
      <c r="AJ21" s="2"/>
      <c r="AK21" s="1"/>
      <c r="AM21" s="1"/>
    </row>
    <row r="22" spans="1:39" ht="12" x14ac:dyDescent="0.2">
      <c r="A22" s="18">
        <v>1998</v>
      </c>
      <c r="B22" s="33" t="s">
        <v>0</v>
      </c>
      <c r="C22" s="6" t="s">
        <v>0</v>
      </c>
      <c r="D22" s="33" t="s">
        <v>0</v>
      </c>
      <c r="E22" s="27">
        <v>-5</v>
      </c>
      <c r="F22" s="19">
        <v>-5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X22" s="1"/>
      <c r="Y22" s="7"/>
      <c r="AB22" s="13"/>
      <c r="AD22" s="1"/>
      <c r="AF22" s="1"/>
      <c r="AH22" s="1"/>
      <c r="AJ22" s="2"/>
      <c r="AK22" s="1"/>
      <c r="AM22" s="1"/>
    </row>
    <row r="23" spans="1:39" ht="12" x14ac:dyDescent="0.2">
      <c r="A23" s="18">
        <v>1999</v>
      </c>
      <c r="B23" s="33" t="s">
        <v>0</v>
      </c>
      <c r="C23" s="6">
        <v>2</v>
      </c>
      <c r="D23" s="5">
        <v>-2</v>
      </c>
      <c r="E23" s="2">
        <v>-2</v>
      </c>
      <c r="F23" s="19">
        <v>-4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X23" s="1"/>
      <c r="Y23" s="7"/>
      <c r="AB23" s="13"/>
      <c r="AD23" s="1"/>
      <c r="AF23" s="1"/>
      <c r="AH23" s="1"/>
      <c r="AJ23" s="2"/>
      <c r="AK23" s="1"/>
      <c r="AM23" s="1"/>
    </row>
    <row r="24" spans="1:39" ht="17.25" customHeight="1" x14ac:dyDescent="0.2">
      <c r="A24" s="18">
        <v>2000</v>
      </c>
      <c r="B24" s="13">
        <v>2</v>
      </c>
      <c r="C24" s="6" t="s">
        <v>0</v>
      </c>
      <c r="D24" s="5">
        <v>2</v>
      </c>
      <c r="E24" s="5">
        <v>5</v>
      </c>
      <c r="F24" s="19">
        <v>7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X24" s="1"/>
      <c r="Y24" s="7"/>
      <c r="AB24" s="13"/>
      <c r="AD24" s="1"/>
      <c r="AF24" s="1"/>
      <c r="AH24" s="1"/>
      <c r="AJ24" s="2"/>
      <c r="AK24" s="1"/>
      <c r="AM24" s="1"/>
    </row>
    <row r="25" spans="1:39" ht="12" x14ac:dyDescent="0.2">
      <c r="A25" s="18">
        <v>2001</v>
      </c>
      <c r="B25" s="13" t="s">
        <v>0</v>
      </c>
      <c r="C25" s="6">
        <v>1</v>
      </c>
      <c r="D25" s="5">
        <v>-1</v>
      </c>
      <c r="E25" s="33" t="s">
        <v>0</v>
      </c>
      <c r="F25" s="19">
        <v>-1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X25" s="1"/>
      <c r="Y25" s="7"/>
      <c r="AB25" s="13"/>
      <c r="AD25" s="1"/>
      <c r="AF25" s="1"/>
      <c r="AH25" s="1"/>
      <c r="AJ25" s="2"/>
      <c r="AK25" s="1"/>
      <c r="AM25" s="1"/>
    </row>
    <row r="26" spans="1:39" ht="12" x14ac:dyDescent="0.2">
      <c r="A26" s="18">
        <v>2002</v>
      </c>
      <c r="B26" s="13">
        <v>2</v>
      </c>
      <c r="C26" s="6">
        <v>1</v>
      </c>
      <c r="D26" s="6">
        <v>1</v>
      </c>
      <c r="E26" s="2">
        <v>3</v>
      </c>
      <c r="F26" s="19">
        <v>4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X26" s="1"/>
      <c r="Y26" s="7"/>
      <c r="AB26" s="13"/>
      <c r="AD26" s="1"/>
      <c r="AF26" s="1"/>
      <c r="AH26" s="1"/>
      <c r="AJ26" s="2"/>
      <c r="AK26" s="1"/>
      <c r="AM26" s="1"/>
    </row>
    <row r="27" spans="1:39" ht="12" x14ac:dyDescent="0.2">
      <c r="A27" s="18">
        <v>2003</v>
      </c>
      <c r="B27" s="13">
        <v>1</v>
      </c>
      <c r="C27" s="6" t="s">
        <v>0</v>
      </c>
      <c r="D27" s="5">
        <v>1</v>
      </c>
      <c r="E27" s="33" t="s">
        <v>0</v>
      </c>
      <c r="F27" s="19">
        <v>2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X27" s="1"/>
      <c r="Y27" s="7"/>
      <c r="AB27" s="13"/>
      <c r="AD27" s="1"/>
      <c r="AF27" s="1"/>
      <c r="AH27" s="1"/>
      <c r="AJ27" s="2"/>
      <c r="AK27" s="1"/>
      <c r="AM27" s="1"/>
    </row>
    <row r="28" spans="1:39" ht="12" x14ac:dyDescent="0.2">
      <c r="A28" s="18">
        <v>2004</v>
      </c>
      <c r="B28" s="13">
        <v>1</v>
      </c>
      <c r="C28" s="6">
        <v>1</v>
      </c>
      <c r="D28" s="5" t="s">
        <v>0</v>
      </c>
      <c r="E28" s="2">
        <v>-3</v>
      </c>
      <c r="F28" s="27">
        <v>-3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X28" s="1"/>
      <c r="Y28" s="7"/>
      <c r="AB28" s="13"/>
      <c r="AD28" s="1"/>
      <c r="AF28" s="1"/>
      <c r="AH28" s="1"/>
      <c r="AJ28" s="2"/>
      <c r="AK28" s="1"/>
      <c r="AM28" s="1"/>
    </row>
    <row r="29" spans="1:39" ht="17.25" customHeight="1" x14ac:dyDescent="0.2">
      <c r="A29" s="18">
        <v>2005</v>
      </c>
      <c r="B29" s="33" t="s">
        <v>0</v>
      </c>
      <c r="C29" s="6">
        <v>2</v>
      </c>
      <c r="D29" s="6">
        <v>-2</v>
      </c>
      <c r="E29" s="2">
        <v>-2</v>
      </c>
      <c r="F29" s="19">
        <v>-4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X29" s="1"/>
      <c r="Y29" s="7"/>
      <c r="AB29" s="13"/>
      <c r="AD29" s="1"/>
      <c r="AF29" s="1"/>
      <c r="AH29" s="1"/>
      <c r="AJ29" s="2"/>
      <c r="AK29" s="1"/>
      <c r="AM29" s="1"/>
    </row>
    <row r="30" spans="1:39" ht="12" x14ac:dyDescent="0.2">
      <c r="A30" s="18">
        <v>2006</v>
      </c>
      <c r="B30" s="33" t="s">
        <v>0</v>
      </c>
      <c r="C30" s="6">
        <v>4</v>
      </c>
      <c r="D30" s="6">
        <v>-4</v>
      </c>
      <c r="E30" s="2">
        <v>-3</v>
      </c>
      <c r="F30" s="19">
        <v>-7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X30" s="1"/>
      <c r="Y30" s="7"/>
      <c r="Z30" s="6"/>
      <c r="AB30" s="13"/>
      <c r="AD30" s="1"/>
      <c r="AF30" s="1"/>
      <c r="AH30" s="1"/>
      <c r="AJ30" s="2"/>
      <c r="AK30" s="1"/>
      <c r="AM30" s="1"/>
    </row>
    <row r="31" spans="1:39" ht="12" x14ac:dyDescent="0.2">
      <c r="A31" s="18">
        <v>2007</v>
      </c>
      <c r="B31" s="33" t="s">
        <v>0</v>
      </c>
      <c r="C31" s="6">
        <v>4</v>
      </c>
      <c r="D31" s="6">
        <v>-4</v>
      </c>
      <c r="E31" s="33" t="s">
        <v>0</v>
      </c>
      <c r="F31" s="19">
        <v>-4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X31" s="1"/>
      <c r="Y31" s="7"/>
      <c r="AB31" s="13"/>
      <c r="AD31" s="1"/>
      <c r="AF31" s="1"/>
      <c r="AH31" s="1"/>
      <c r="AJ31" s="2"/>
      <c r="AK31" s="1"/>
      <c r="AM31" s="1"/>
    </row>
    <row r="32" spans="1:39" ht="12" x14ac:dyDescent="0.2">
      <c r="A32" s="18">
        <v>2008</v>
      </c>
      <c r="B32" s="33" t="s">
        <v>0</v>
      </c>
      <c r="C32" s="33" t="s">
        <v>0</v>
      </c>
      <c r="D32" s="33" t="s">
        <v>0</v>
      </c>
      <c r="E32" s="2">
        <v>-4</v>
      </c>
      <c r="F32" s="19">
        <v>-1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X32" s="1"/>
      <c r="Y32" s="7"/>
      <c r="AA32" s="6"/>
      <c r="AB32" s="13"/>
      <c r="AD32" s="1"/>
      <c r="AE32" s="6"/>
      <c r="AF32" s="1"/>
      <c r="AG32" s="6"/>
      <c r="AH32" s="1"/>
      <c r="AI32" s="6"/>
      <c r="AJ32" s="2"/>
      <c r="AK32" s="1"/>
      <c r="AL32" s="6"/>
      <c r="AM32" s="1"/>
    </row>
    <row r="33" spans="1:39" ht="12" x14ac:dyDescent="0.2">
      <c r="A33" s="18">
        <v>2009</v>
      </c>
      <c r="B33" s="13">
        <v>1</v>
      </c>
      <c r="C33" s="33" t="s">
        <v>0</v>
      </c>
      <c r="D33" s="5">
        <v>1</v>
      </c>
      <c r="E33" s="2">
        <v>9</v>
      </c>
      <c r="F33" s="19">
        <v>10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X33" s="1"/>
      <c r="Y33" s="7"/>
      <c r="AB33" s="13"/>
      <c r="AD33" s="1"/>
      <c r="AF33" s="1"/>
      <c r="AH33" s="1"/>
      <c r="AJ33" s="2"/>
      <c r="AK33" s="1"/>
      <c r="AM33" s="1"/>
    </row>
    <row r="34" spans="1:39" ht="17.25" customHeight="1" x14ac:dyDescent="0.2">
      <c r="A34" s="18">
        <v>2010</v>
      </c>
      <c r="B34" s="33" t="s">
        <v>0</v>
      </c>
      <c r="C34" s="6">
        <v>2</v>
      </c>
      <c r="D34" s="6">
        <v>-2</v>
      </c>
      <c r="E34" s="2">
        <v>-4</v>
      </c>
      <c r="F34" s="19">
        <v>-6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X34" s="1"/>
      <c r="Y34" s="7"/>
      <c r="AB34" s="13"/>
      <c r="AD34" s="1"/>
      <c r="AF34" s="1"/>
      <c r="AH34" s="1"/>
      <c r="AJ34" s="2"/>
      <c r="AK34" s="1"/>
      <c r="AM34" s="1"/>
    </row>
    <row r="35" spans="1:39" ht="12" x14ac:dyDescent="0.2">
      <c r="A35" s="18">
        <v>2011</v>
      </c>
      <c r="B35" s="33" t="s">
        <v>0</v>
      </c>
      <c r="C35" s="6" t="s">
        <v>0</v>
      </c>
      <c r="D35" s="6" t="s">
        <v>0</v>
      </c>
      <c r="E35" s="2">
        <v>-15</v>
      </c>
      <c r="F35" s="19">
        <v>-16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X35" s="1"/>
      <c r="Y35" s="7"/>
      <c r="Z35" s="9"/>
      <c r="AB35" s="13"/>
      <c r="AD35" s="1"/>
      <c r="AF35" s="1"/>
      <c r="AH35" s="1"/>
      <c r="AJ35" s="2"/>
      <c r="AK35" s="1"/>
      <c r="AM35" s="1"/>
    </row>
    <row r="36" spans="1:39" ht="12" x14ac:dyDescent="0.2">
      <c r="A36" s="18">
        <v>2012</v>
      </c>
      <c r="B36" s="33" t="s">
        <v>0</v>
      </c>
      <c r="C36" s="6">
        <v>2</v>
      </c>
      <c r="D36" s="6">
        <v>-2</v>
      </c>
      <c r="E36" s="2">
        <v>-1</v>
      </c>
      <c r="F36" s="19">
        <v>-2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X36" s="1"/>
      <c r="Y36" s="7"/>
      <c r="AD36" s="1"/>
      <c r="AF36" s="1"/>
      <c r="AH36" s="1"/>
      <c r="AJ36" s="2"/>
      <c r="AK36" s="1"/>
      <c r="AM36" s="1"/>
    </row>
    <row r="37" spans="1:39" ht="12" x14ac:dyDescent="0.2">
      <c r="A37" s="18">
        <v>2013</v>
      </c>
      <c r="B37" s="33" t="s">
        <v>0</v>
      </c>
      <c r="C37" s="6">
        <v>1</v>
      </c>
      <c r="D37" s="27">
        <v>-1</v>
      </c>
      <c r="E37" s="33" t="s">
        <v>0</v>
      </c>
      <c r="F37" s="19">
        <v>-1</v>
      </c>
      <c r="G37" s="7"/>
      <c r="H37" s="7"/>
      <c r="I37" s="7"/>
      <c r="J37" s="7" t="str">
        <f>Not_kontroll!A2</f>
        <v>Not: Siffrorna för 2025 är preliminära</v>
      </c>
      <c r="K37" s="7"/>
      <c r="L37" s="7"/>
      <c r="M37" s="7"/>
      <c r="N37" s="7"/>
      <c r="O37" s="7"/>
      <c r="P37" s="7"/>
      <c r="Q37" s="7"/>
      <c r="W37" s="9"/>
      <c r="X37" s="1"/>
      <c r="Y37" s="7"/>
      <c r="AD37" s="1"/>
      <c r="AE37" s="9"/>
      <c r="AF37" s="1"/>
      <c r="AG37" s="9"/>
      <c r="AH37" s="1"/>
      <c r="AI37" s="9"/>
      <c r="AJ37" s="2"/>
      <c r="AK37" s="1"/>
      <c r="AL37" s="9"/>
      <c r="AM37" s="1"/>
    </row>
    <row r="38" spans="1:39" ht="12" x14ac:dyDescent="0.2">
      <c r="A38" s="18">
        <v>2014</v>
      </c>
      <c r="B38" s="33" t="s">
        <v>0</v>
      </c>
      <c r="C38" s="6">
        <v>1</v>
      </c>
      <c r="D38" s="27">
        <v>-1</v>
      </c>
      <c r="E38" s="33">
        <v>2</v>
      </c>
      <c r="F38" s="19">
        <v>1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W38" s="9"/>
      <c r="X38" s="1"/>
      <c r="Y38" s="7"/>
      <c r="AD38" s="1"/>
      <c r="AE38" s="9"/>
      <c r="AF38" s="1"/>
      <c r="AG38" s="9"/>
      <c r="AH38" s="1"/>
      <c r="AI38" s="9"/>
      <c r="AJ38" s="2"/>
      <c r="AK38" s="1"/>
      <c r="AL38" s="9"/>
      <c r="AM38" s="1"/>
    </row>
    <row r="39" spans="1:39" ht="17.25" customHeight="1" x14ac:dyDescent="0.2">
      <c r="A39" s="52">
        <v>2015</v>
      </c>
      <c r="B39" s="33" t="s">
        <v>0</v>
      </c>
      <c r="C39" s="19">
        <v>1</v>
      </c>
      <c r="D39" s="19">
        <v>-1</v>
      </c>
      <c r="E39" s="19">
        <v>-2</v>
      </c>
      <c r="F39" s="19">
        <v>-2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G39" s="1"/>
      <c r="AH39" s="7"/>
      <c r="AI39" s="7"/>
    </row>
    <row r="40" spans="1:39" ht="12" customHeight="1" x14ac:dyDescent="0.2">
      <c r="A40" s="52">
        <v>2016</v>
      </c>
      <c r="B40" s="33" t="s">
        <v>0</v>
      </c>
      <c r="C40" s="19">
        <v>3</v>
      </c>
      <c r="D40" s="19">
        <v>-3</v>
      </c>
      <c r="E40" s="27" t="s">
        <v>0</v>
      </c>
      <c r="F40" s="19">
        <v>-3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G40" s="1"/>
      <c r="AH40" s="7"/>
      <c r="AI40" s="7"/>
    </row>
    <row r="41" spans="1:39" ht="12" customHeight="1" x14ac:dyDescent="0.2">
      <c r="A41" s="52">
        <v>2017</v>
      </c>
      <c r="B41" s="33" t="s">
        <v>0</v>
      </c>
      <c r="C41" s="19">
        <v>1</v>
      </c>
      <c r="D41" s="19">
        <v>-1</v>
      </c>
      <c r="E41" s="27">
        <v>-3</v>
      </c>
      <c r="F41" s="19">
        <v>-4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G41" s="1"/>
      <c r="AH41" s="7"/>
      <c r="AI41" s="7"/>
    </row>
    <row r="42" spans="1:39" ht="12" customHeight="1" x14ac:dyDescent="0.2">
      <c r="A42" s="52">
        <v>2018</v>
      </c>
      <c r="B42" s="33">
        <v>2</v>
      </c>
      <c r="C42" s="27">
        <v>2</v>
      </c>
      <c r="D42" s="27" t="s">
        <v>0</v>
      </c>
      <c r="E42" s="27">
        <v>-1</v>
      </c>
      <c r="F42" s="19">
        <v>-1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G42" s="1"/>
      <c r="AH42" s="7"/>
      <c r="AI42" s="7"/>
    </row>
    <row r="43" spans="1:39" ht="12" customHeight="1" x14ac:dyDescent="0.2">
      <c r="A43" s="52">
        <v>2019</v>
      </c>
      <c r="B43" s="33">
        <v>1</v>
      </c>
      <c r="C43" s="27">
        <v>2</v>
      </c>
      <c r="D43" s="27">
        <v>-1</v>
      </c>
      <c r="E43" s="27">
        <v>-1</v>
      </c>
      <c r="F43" s="19">
        <v>-3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G43" s="1"/>
      <c r="AH43" s="7"/>
      <c r="AI43" s="7"/>
    </row>
    <row r="44" spans="1:39" ht="17.25" customHeight="1" x14ac:dyDescent="0.2">
      <c r="A44" s="52">
        <v>2020</v>
      </c>
      <c r="B44" s="33" t="s">
        <v>0</v>
      </c>
      <c r="C44" s="27">
        <v>2</v>
      </c>
      <c r="D44" s="27">
        <v>-2</v>
      </c>
      <c r="E44" s="27">
        <v>15</v>
      </c>
      <c r="F44" s="19">
        <v>13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G44" s="1"/>
      <c r="AH44" s="7"/>
      <c r="AI44" s="7"/>
    </row>
    <row r="45" spans="1:39" ht="12" customHeight="1" x14ac:dyDescent="0.2">
      <c r="A45" s="52">
        <v>2021</v>
      </c>
      <c r="B45" s="33">
        <v>1</v>
      </c>
      <c r="C45" s="27">
        <v>2</v>
      </c>
      <c r="D45" s="27">
        <v>-1</v>
      </c>
      <c r="E45" s="27">
        <v>5</v>
      </c>
      <c r="F45" s="19">
        <v>4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G45" s="1"/>
      <c r="AH45" s="7"/>
      <c r="AI45" s="7"/>
    </row>
    <row r="46" spans="1:39" ht="12" customHeight="1" x14ac:dyDescent="0.2">
      <c r="A46" s="52">
        <v>2022</v>
      </c>
      <c r="B46" s="33">
        <v>1</v>
      </c>
      <c r="C46" s="27">
        <v>2</v>
      </c>
      <c r="D46" s="27">
        <v>-1</v>
      </c>
      <c r="E46" s="27">
        <v>7</v>
      </c>
      <c r="F46" s="19">
        <v>6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G46" s="1"/>
      <c r="AH46" s="7"/>
      <c r="AI46" s="7"/>
    </row>
    <row r="47" spans="1:39" ht="12" customHeight="1" x14ac:dyDescent="0.2">
      <c r="A47" s="52">
        <v>2023</v>
      </c>
      <c r="B47" s="33">
        <v>1</v>
      </c>
      <c r="C47" s="27">
        <v>1</v>
      </c>
      <c r="D47" s="27" t="s">
        <v>0</v>
      </c>
      <c r="E47" s="27">
        <v>4</v>
      </c>
      <c r="F47" s="19">
        <v>4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G47" s="1"/>
      <c r="AH47" s="7"/>
      <c r="AI47" s="7"/>
    </row>
    <row r="48" spans="1:39" ht="12" customHeight="1" x14ac:dyDescent="0.2">
      <c r="A48" s="52">
        <v>2024</v>
      </c>
      <c r="B48" s="33" t="s">
        <v>0</v>
      </c>
      <c r="C48" s="27">
        <v>3</v>
      </c>
      <c r="D48" s="27">
        <v>-3</v>
      </c>
      <c r="E48" s="27">
        <v>-11</v>
      </c>
      <c r="F48" s="19">
        <v>-14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G48" s="1"/>
      <c r="AH48" s="7"/>
      <c r="AI48" s="7"/>
    </row>
    <row r="49" spans="1:39" ht="17.25" customHeight="1" x14ac:dyDescent="0.2">
      <c r="A49" s="52">
        <v>2025</v>
      </c>
      <c r="B49" s="33" t="s">
        <v>0</v>
      </c>
      <c r="C49" s="27" t="s">
        <v>0</v>
      </c>
      <c r="D49" s="27" t="s">
        <v>0</v>
      </c>
      <c r="E49" s="27">
        <v>-2</v>
      </c>
      <c r="F49" s="19">
        <v>-2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G49" s="1"/>
      <c r="AH49" s="7"/>
      <c r="AI49" s="7"/>
    </row>
    <row r="50" spans="1:39" ht="4.5" customHeight="1" thickBot="1" x14ac:dyDescent="0.25">
      <c r="A50" s="21"/>
      <c r="B50" s="41"/>
      <c r="C50" s="26"/>
      <c r="D50" s="26"/>
      <c r="E50" s="50"/>
      <c r="F50" s="2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G50" s="1"/>
      <c r="AH50" s="7"/>
      <c r="AI50" s="7"/>
    </row>
    <row r="51" spans="1:39" x14ac:dyDescent="0.2">
      <c r="A51" s="24" t="s">
        <v>7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G51" s="1"/>
      <c r="AH51" s="8"/>
      <c r="AI51" s="8"/>
    </row>
    <row r="52" spans="1:39" x14ac:dyDescent="0.2">
      <c r="A52" s="37" t="s">
        <v>96</v>
      </c>
    </row>
    <row r="53" spans="1:39" x14ac:dyDescent="0.2">
      <c r="A53" s="24" t="str">
        <f>Not_kontroll!J2</f>
        <v>Siffrorna för 2025 är preliminära</v>
      </c>
    </row>
    <row r="54" spans="1:39" x14ac:dyDescent="0.2">
      <c r="A54" s="24" t="s">
        <v>95</v>
      </c>
    </row>
    <row r="55" spans="1:39" x14ac:dyDescent="0.2">
      <c r="A55" s="24" t="s">
        <v>122</v>
      </c>
    </row>
    <row r="56" spans="1:39" x14ac:dyDescent="0.2">
      <c r="A56" s="24"/>
    </row>
    <row r="58" spans="1:39" s="3" customFormat="1" x14ac:dyDescent="0.2"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</sheetData>
  <pageMargins left="0.31496062992125984" right="0.31496062992125984" top="0.19685039370078741" bottom="3.937007874015748E-2" header="0.31496062992125984" footer="0.31496062992125984"/>
  <pageSetup paperSize="9" scale="85" orientation="landscape" r:id="rId1"/>
  <ignoredErrors>
    <ignoredError sqref="A53" unlocked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M61"/>
  <sheetViews>
    <sheetView showGridLines="0" workbookViewId="0"/>
  </sheetViews>
  <sheetFormatPr defaultRowHeight="11.25" x14ac:dyDescent="0.2"/>
  <cols>
    <col min="1" max="1" width="5.28515625" style="4" customWidth="1"/>
    <col min="2" max="2" width="5.85546875" style="4" bestFit="1" customWidth="1"/>
    <col min="3" max="3" width="6.85546875" style="4" bestFit="1" customWidth="1"/>
    <col min="4" max="4" width="7.5703125" style="4" customWidth="1"/>
    <col min="5" max="5" width="9.14062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9" ht="12" x14ac:dyDescent="0.2">
      <c r="A1" s="23" t="s">
        <v>5</v>
      </c>
    </row>
    <row r="2" spans="1:39" ht="13.5" thickBot="1" x14ac:dyDescent="0.25">
      <c r="A2" s="22" t="s">
        <v>117</v>
      </c>
      <c r="B2" s="1"/>
      <c r="AD2" s="6"/>
      <c r="AI2" s="9"/>
    </row>
    <row r="3" spans="1:39" ht="24" customHeight="1" x14ac:dyDescent="0.2">
      <c r="A3" s="15"/>
      <c r="B3" s="16" t="s">
        <v>1</v>
      </c>
      <c r="C3" s="16" t="s">
        <v>2</v>
      </c>
      <c r="D3" s="17" t="s">
        <v>3</v>
      </c>
      <c r="E3" s="17" t="s">
        <v>4</v>
      </c>
      <c r="F3" s="17" t="s">
        <v>6</v>
      </c>
      <c r="R3" s="3"/>
    </row>
    <row r="4" spans="1:39" ht="12" x14ac:dyDescent="0.2">
      <c r="A4" s="18">
        <v>1980</v>
      </c>
      <c r="B4" s="13">
        <v>7</v>
      </c>
      <c r="C4" s="2">
        <v>17</v>
      </c>
      <c r="D4" s="5">
        <v>-10</v>
      </c>
      <c r="E4" s="33">
        <v>5</v>
      </c>
      <c r="F4" s="19">
        <v>-5</v>
      </c>
      <c r="V4" s="1"/>
      <c r="W4" s="1"/>
      <c r="X4" s="1"/>
      <c r="AA4" s="1"/>
      <c r="AB4" s="13"/>
      <c r="AC4" s="1"/>
      <c r="AD4" s="1"/>
      <c r="AE4" s="1"/>
      <c r="AG4" s="1"/>
      <c r="AH4" s="1"/>
      <c r="AI4" s="1"/>
      <c r="AJ4" s="2"/>
      <c r="AK4" s="1"/>
      <c r="AL4" s="1"/>
      <c r="AM4" s="1"/>
    </row>
    <row r="5" spans="1:39" ht="12" x14ac:dyDescent="0.2">
      <c r="A5" s="18">
        <v>1981</v>
      </c>
      <c r="B5" s="13">
        <v>7</v>
      </c>
      <c r="C5" s="6">
        <v>12</v>
      </c>
      <c r="D5" s="27">
        <v>-5</v>
      </c>
      <c r="E5" s="2">
        <v>7</v>
      </c>
      <c r="F5" s="27" t="s">
        <v>0</v>
      </c>
      <c r="X5" s="1"/>
      <c r="AB5" s="13"/>
      <c r="AC5" s="1"/>
      <c r="AG5" s="1"/>
      <c r="AI5" s="1"/>
      <c r="AJ5" s="2"/>
      <c r="AK5" s="1"/>
      <c r="AM5" s="1"/>
    </row>
    <row r="6" spans="1:39" ht="12" x14ac:dyDescent="0.2">
      <c r="A6" s="18">
        <v>1982</v>
      </c>
      <c r="B6" s="13">
        <v>5</v>
      </c>
      <c r="C6" s="6">
        <v>12</v>
      </c>
      <c r="D6" s="27">
        <v>-7</v>
      </c>
      <c r="E6" s="2">
        <v>18</v>
      </c>
      <c r="F6" s="19">
        <v>12</v>
      </c>
      <c r="X6" s="1"/>
      <c r="AB6" s="13"/>
      <c r="AC6" s="1"/>
      <c r="AG6" s="1"/>
      <c r="AI6" s="1"/>
      <c r="AJ6" s="2"/>
      <c r="AK6" s="1"/>
      <c r="AM6" s="1"/>
    </row>
    <row r="7" spans="1:39" ht="12" x14ac:dyDescent="0.2">
      <c r="A7" s="18">
        <v>1983</v>
      </c>
      <c r="B7" s="13">
        <v>9</v>
      </c>
      <c r="C7" s="6">
        <v>15</v>
      </c>
      <c r="D7" s="27">
        <v>-6</v>
      </c>
      <c r="E7" s="2">
        <v>11</v>
      </c>
      <c r="F7" s="19">
        <v>6</v>
      </c>
      <c r="X7" s="1"/>
      <c r="AB7" s="13"/>
      <c r="AC7" s="1"/>
      <c r="AG7" s="1"/>
      <c r="AI7" s="1"/>
      <c r="AJ7" s="2"/>
      <c r="AK7" s="1"/>
      <c r="AM7" s="1"/>
    </row>
    <row r="8" spans="1:39" ht="12" x14ac:dyDescent="0.2">
      <c r="A8" s="18">
        <v>1984</v>
      </c>
      <c r="B8" s="13">
        <v>6</v>
      </c>
      <c r="C8" s="6">
        <v>14</v>
      </c>
      <c r="D8" s="6">
        <v>-8</v>
      </c>
      <c r="E8" s="2">
        <v>-1</v>
      </c>
      <c r="F8" s="19">
        <v>-17</v>
      </c>
      <c r="I8" s="5"/>
      <c r="Q8" s="5"/>
      <c r="X8" s="1"/>
      <c r="AB8" s="13"/>
      <c r="AC8" s="1"/>
      <c r="AG8" s="1"/>
      <c r="AI8" s="1"/>
      <c r="AJ8" s="2"/>
      <c r="AK8" s="1"/>
      <c r="AM8" s="1"/>
    </row>
    <row r="9" spans="1:39" ht="17.25" customHeight="1" x14ac:dyDescent="0.2">
      <c r="A9" s="18">
        <v>1985</v>
      </c>
      <c r="B9" s="13">
        <v>3</v>
      </c>
      <c r="C9" s="6">
        <v>14</v>
      </c>
      <c r="D9" s="6">
        <v>-11</v>
      </c>
      <c r="E9" s="2">
        <v>-4</v>
      </c>
      <c r="F9" s="27">
        <v>-20</v>
      </c>
      <c r="X9" s="1"/>
      <c r="AB9" s="13"/>
      <c r="AC9" s="1"/>
      <c r="AG9" s="1"/>
      <c r="AI9" s="1"/>
      <c r="AJ9" s="2"/>
      <c r="AK9" s="1"/>
      <c r="AM9" s="1"/>
    </row>
    <row r="10" spans="1:39" ht="12" x14ac:dyDescent="0.2">
      <c r="A10" s="18">
        <v>1986</v>
      </c>
      <c r="B10" s="13">
        <v>7</v>
      </c>
      <c r="C10" s="6">
        <v>11</v>
      </c>
      <c r="D10" s="6">
        <v>-4</v>
      </c>
      <c r="E10" s="2">
        <v>-3</v>
      </c>
      <c r="F10" s="5">
        <v>-9</v>
      </c>
      <c r="X10" s="1"/>
      <c r="AB10" s="13"/>
      <c r="AC10" s="1"/>
      <c r="AG10" s="1"/>
      <c r="AI10" s="1"/>
      <c r="AJ10" s="2"/>
      <c r="AK10" s="1"/>
      <c r="AM10" s="1"/>
    </row>
    <row r="11" spans="1:39" ht="12" x14ac:dyDescent="0.2">
      <c r="A11" s="18">
        <v>1987</v>
      </c>
      <c r="B11" s="33">
        <v>7</v>
      </c>
      <c r="C11" s="6">
        <v>6</v>
      </c>
      <c r="D11" s="6">
        <v>1</v>
      </c>
      <c r="E11" s="2">
        <v>14</v>
      </c>
      <c r="F11" s="19">
        <v>19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X11" s="1"/>
      <c r="AB11" s="13"/>
      <c r="AC11" s="1"/>
      <c r="AG11" s="1"/>
      <c r="AI11" s="1"/>
      <c r="AJ11" s="2"/>
      <c r="AK11" s="1"/>
      <c r="AM11" s="1"/>
    </row>
    <row r="12" spans="1:39" ht="12" x14ac:dyDescent="0.2">
      <c r="A12" s="18">
        <v>1988</v>
      </c>
      <c r="B12" s="13">
        <v>15</v>
      </c>
      <c r="C12" s="6">
        <v>13</v>
      </c>
      <c r="D12" s="6">
        <v>2</v>
      </c>
      <c r="E12" s="2">
        <v>11</v>
      </c>
      <c r="F12" s="33">
        <v>11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X12" s="1"/>
      <c r="Y12" s="13"/>
      <c r="AB12" s="13"/>
      <c r="AC12" s="1"/>
      <c r="AG12" s="1"/>
      <c r="AI12" s="1"/>
      <c r="AJ12" s="2"/>
      <c r="AK12" s="1"/>
      <c r="AM12" s="1"/>
    </row>
    <row r="13" spans="1:39" ht="12" x14ac:dyDescent="0.2">
      <c r="A13" s="18">
        <v>1989</v>
      </c>
      <c r="B13" s="13">
        <v>12</v>
      </c>
      <c r="C13" s="6">
        <v>14</v>
      </c>
      <c r="D13" s="6">
        <v>-2</v>
      </c>
      <c r="E13" s="2">
        <v>1</v>
      </c>
      <c r="F13" s="25">
        <v>4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1"/>
      <c r="Y13" s="13"/>
      <c r="AB13" s="13"/>
      <c r="AC13" s="1"/>
      <c r="AG13" s="1"/>
      <c r="AI13" s="1"/>
      <c r="AJ13" s="2"/>
      <c r="AK13" s="1"/>
      <c r="AM13" s="1"/>
    </row>
    <row r="14" spans="1:39" ht="17.25" customHeight="1" x14ac:dyDescent="0.2">
      <c r="A14" s="18">
        <v>1990</v>
      </c>
      <c r="B14" s="13">
        <v>14</v>
      </c>
      <c r="C14" s="6">
        <v>15</v>
      </c>
      <c r="D14" s="6">
        <v>-1</v>
      </c>
      <c r="E14" s="2">
        <v>10</v>
      </c>
      <c r="F14" s="25">
        <v>3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X14" s="1"/>
      <c r="Y14" s="13"/>
      <c r="AB14" s="13"/>
      <c r="AC14" s="1"/>
      <c r="AG14" s="1"/>
      <c r="AI14" s="1"/>
      <c r="AJ14" s="2"/>
      <c r="AK14" s="1"/>
      <c r="AM14" s="1"/>
    </row>
    <row r="15" spans="1:39" ht="12" x14ac:dyDescent="0.2">
      <c r="A15" s="18">
        <v>1991</v>
      </c>
      <c r="B15" s="13">
        <v>16</v>
      </c>
      <c r="C15" s="6">
        <v>15</v>
      </c>
      <c r="D15" s="6">
        <v>1</v>
      </c>
      <c r="E15" s="2">
        <v>7</v>
      </c>
      <c r="F15" s="25">
        <v>11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X15" s="1"/>
      <c r="Y15" s="14"/>
      <c r="AB15" s="13"/>
      <c r="AC15" s="1"/>
      <c r="AG15" s="1"/>
      <c r="AI15" s="1"/>
      <c r="AJ15" s="2"/>
      <c r="AK15" s="1"/>
      <c r="AM15" s="1"/>
    </row>
    <row r="16" spans="1:39" ht="12" x14ac:dyDescent="0.2">
      <c r="A16" s="18">
        <v>1992</v>
      </c>
      <c r="B16" s="13">
        <v>11</v>
      </c>
      <c r="C16" s="6">
        <v>21</v>
      </c>
      <c r="D16" s="33">
        <v>-10</v>
      </c>
      <c r="E16" s="33">
        <v>3</v>
      </c>
      <c r="F16" s="19">
        <v>-8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X16" s="1"/>
      <c r="AB16" s="13"/>
      <c r="AC16" s="1"/>
      <c r="AG16" s="1"/>
      <c r="AI16" s="1"/>
      <c r="AJ16" s="2"/>
      <c r="AK16" s="1"/>
      <c r="AM16" s="1"/>
    </row>
    <row r="17" spans="1:39" ht="12" x14ac:dyDescent="0.2">
      <c r="A17" s="18">
        <v>1993</v>
      </c>
      <c r="B17" s="13">
        <v>6</v>
      </c>
      <c r="C17" s="6">
        <v>15</v>
      </c>
      <c r="D17" s="33">
        <v>-9</v>
      </c>
      <c r="E17" s="2">
        <v>5</v>
      </c>
      <c r="F17" s="19">
        <v>-5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X17" s="1"/>
      <c r="AB17" s="13"/>
      <c r="AC17" s="1"/>
      <c r="AG17" s="1"/>
      <c r="AI17" s="1"/>
      <c r="AJ17" s="2"/>
      <c r="AK17" s="1"/>
      <c r="AM17" s="1"/>
    </row>
    <row r="18" spans="1:39" ht="12" x14ac:dyDescent="0.2">
      <c r="A18" s="18">
        <v>1994</v>
      </c>
      <c r="B18" s="13">
        <v>14</v>
      </c>
      <c r="C18" s="6">
        <v>14</v>
      </c>
      <c r="D18" s="5" t="s">
        <v>0</v>
      </c>
      <c r="E18" s="2">
        <v>6</v>
      </c>
      <c r="F18" s="19">
        <v>7</v>
      </c>
      <c r="J18" s="4" t="str">
        <f>Not_kontroll!A2</f>
        <v>Not: Siffrorna för 2025 är preliminära</v>
      </c>
      <c r="X18" s="1"/>
      <c r="AB18" s="13"/>
      <c r="AC18" s="1"/>
      <c r="AG18" s="1"/>
      <c r="AI18" s="1"/>
      <c r="AJ18" s="2"/>
      <c r="AK18" s="1"/>
      <c r="AM18" s="1"/>
    </row>
    <row r="19" spans="1:39" ht="17.25" customHeight="1" x14ac:dyDescent="0.2">
      <c r="A19" s="18">
        <v>1995</v>
      </c>
      <c r="B19" s="33">
        <v>19</v>
      </c>
      <c r="C19" s="6">
        <v>11</v>
      </c>
      <c r="D19" s="6">
        <v>8</v>
      </c>
      <c r="E19" s="2">
        <v>7</v>
      </c>
      <c r="F19" s="19">
        <v>15</v>
      </c>
      <c r="X19" s="1"/>
      <c r="AB19" s="13"/>
      <c r="AC19" s="1"/>
      <c r="AG19" s="1"/>
      <c r="AI19" s="1"/>
      <c r="AJ19" s="2"/>
      <c r="AK19" s="1"/>
      <c r="AM19" s="1"/>
    </row>
    <row r="20" spans="1:39" ht="12" x14ac:dyDescent="0.2">
      <c r="A20" s="18">
        <v>1996</v>
      </c>
      <c r="B20" s="33">
        <v>8</v>
      </c>
      <c r="C20" s="6">
        <v>16</v>
      </c>
      <c r="D20" s="6">
        <v>-8</v>
      </c>
      <c r="E20" s="2">
        <v>-1</v>
      </c>
      <c r="F20" s="19">
        <v>-3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X20" s="1"/>
      <c r="Y20" s="7"/>
      <c r="AB20" s="13"/>
      <c r="AC20" s="1"/>
      <c r="AG20" s="1"/>
      <c r="AI20" s="1"/>
      <c r="AJ20" s="2"/>
      <c r="AK20" s="1"/>
      <c r="AM20" s="1"/>
    </row>
    <row r="21" spans="1:39" ht="12" x14ac:dyDescent="0.2">
      <c r="A21" s="18">
        <v>1997</v>
      </c>
      <c r="B21" s="13">
        <v>14</v>
      </c>
      <c r="C21" s="6">
        <v>10</v>
      </c>
      <c r="D21" s="5">
        <v>4</v>
      </c>
      <c r="E21" s="2">
        <v>22</v>
      </c>
      <c r="F21" s="19">
        <v>27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X21" s="1"/>
      <c r="Y21" s="7"/>
      <c r="AB21" s="13"/>
      <c r="AC21" s="1"/>
      <c r="AG21" s="1"/>
      <c r="AI21" s="1"/>
      <c r="AJ21" s="2"/>
      <c r="AK21" s="1"/>
      <c r="AM21" s="1"/>
    </row>
    <row r="22" spans="1:39" ht="12" x14ac:dyDescent="0.2">
      <c r="A22" s="18">
        <v>1998</v>
      </c>
      <c r="B22" s="33">
        <v>11</v>
      </c>
      <c r="C22" s="6">
        <v>17</v>
      </c>
      <c r="D22" s="33">
        <v>-6</v>
      </c>
      <c r="E22" s="27">
        <v>-6</v>
      </c>
      <c r="F22" s="19">
        <v>-12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X22" s="1"/>
      <c r="Y22" s="7"/>
      <c r="AB22" s="13"/>
      <c r="AC22" s="1"/>
      <c r="AG22" s="1"/>
      <c r="AI22" s="1"/>
      <c r="AJ22" s="2"/>
      <c r="AK22" s="1"/>
      <c r="AM22" s="1"/>
    </row>
    <row r="23" spans="1:39" ht="12" x14ac:dyDescent="0.2">
      <c r="A23" s="18">
        <v>1999</v>
      </c>
      <c r="B23" s="33">
        <v>11</v>
      </c>
      <c r="C23" s="6">
        <v>14</v>
      </c>
      <c r="D23" s="5">
        <v>-3</v>
      </c>
      <c r="E23" s="2">
        <v>27</v>
      </c>
      <c r="F23" s="19">
        <v>24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X23" s="1"/>
      <c r="Y23" s="7"/>
      <c r="AB23" s="13"/>
      <c r="AC23" s="1"/>
      <c r="AG23" s="1"/>
      <c r="AI23" s="1"/>
      <c r="AJ23" s="2"/>
      <c r="AK23" s="1"/>
      <c r="AM23" s="1"/>
    </row>
    <row r="24" spans="1:39" ht="17.25" customHeight="1" x14ac:dyDescent="0.2">
      <c r="A24" s="18">
        <v>2000</v>
      </c>
      <c r="B24" s="13">
        <v>12</v>
      </c>
      <c r="C24" s="6">
        <v>12</v>
      </c>
      <c r="D24" s="5" t="s">
        <v>0</v>
      </c>
      <c r="E24" s="5">
        <v>10</v>
      </c>
      <c r="F24" s="19">
        <v>9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X24" s="1"/>
      <c r="Y24" s="7"/>
      <c r="AB24" s="13"/>
      <c r="AG24" s="1"/>
      <c r="AI24" s="1"/>
      <c r="AJ24" s="2"/>
      <c r="AK24" s="1"/>
      <c r="AM24" s="1"/>
    </row>
    <row r="25" spans="1:39" ht="12" x14ac:dyDescent="0.2">
      <c r="A25" s="18">
        <v>2001</v>
      </c>
      <c r="B25" s="13">
        <v>5</v>
      </c>
      <c r="C25" s="6">
        <v>6</v>
      </c>
      <c r="D25" s="5">
        <v>-1</v>
      </c>
      <c r="E25" s="33">
        <v>1</v>
      </c>
      <c r="F25" s="5" t="s">
        <v>0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X25" s="1"/>
      <c r="Y25" s="7"/>
      <c r="AB25" s="13"/>
      <c r="AG25" s="1"/>
      <c r="AI25" s="1"/>
      <c r="AJ25" s="2"/>
      <c r="AK25" s="1"/>
      <c r="AM25" s="1"/>
    </row>
    <row r="26" spans="1:39" ht="12" x14ac:dyDescent="0.2">
      <c r="A26" s="18">
        <v>2002</v>
      </c>
      <c r="B26" s="13">
        <v>7</v>
      </c>
      <c r="C26" s="6">
        <v>13</v>
      </c>
      <c r="D26" s="6">
        <v>-6</v>
      </c>
      <c r="E26" s="2">
        <v>22</v>
      </c>
      <c r="F26" s="19">
        <v>17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X26" s="1"/>
      <c r="Y26" s="7"/>
      <c r="AB26" s="13"/>
      <c r="AG26" s="1"/>
      <c r="AI26" s="1"/>
      <c r="AJ26" s="2"/>
      <c r="AK26" s="1"/>
      <c r="AM26" s="1"/>
    </row>
    <row r="27" spans="1:39" ht="12" x14ac:dyDescent="0.2">
      <c r="A27" s="18">
        <v>2003</v>
      </c>
      <c r="B27" s="13">
        <v>9</v>
      </c>
      <c r="C27" s="6">
        <v>16</v>
      </c>
      <c r="D27" s="5">
        <v>-7</v>
      </c>
      <c r="E27" s="33">
        <v>16</v>
      </c>
      <c r="F27" s="19">
        <v>9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X27" s="1"/>
      <c r="Y27" s="7"/>
      <c r="AB27" s="13"/>
      <c r="AG27" s="1"/>
      <c r="AI27" s="1"/>
      <c r="AJ27" s="2"/>
      <c r="AK27" s="1"/>
      <c r="AM27" s="1"/>
    </row>
    <row r="28" spans="1:39" ht="12" x14ac:dyDescent="0.2">
      <c r="A28" s="18">
        <v>2004</v>
      </c>
      <c r="B28" s="13">
        <v>9</v>
      </c>
      <c r="C28" s="6">
        <v>9</v>
      </c>
      <c r="D28" s="5" t="s">
        <v>0</v>
      </c>
      <c r="E28" s="2">
        <v>-16</v>
      </c>
      <c r="F28" s="27">
        <v>-15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X28" s="1"/>
      <c r="Y28" s="7"/>
      <c r="AB28" s="13"/>
      <c r="AG28" s="1"/>
      <c r="AI28" s="1"/>
      <c r="AJ28" s="2"/>
      <c r="AK28" s="1"/>
      <c r="AM28" s="1"/>
    </row>
    <row r="29" spans="1:39" ht="17.25" customHeight="1" x14ac:dyDescent="0.2">
      <c r="A29" s="18">
        <v>2005</v>
      </c>
      <c r="B29" s="33">
        <v>9</v>
      </c>
      <c r="C29" s="6">
        <v>12</v>
      </c>
      <c r="D29" s="6">
        <v>-3</v>
      </c>
      <c r="E29" s="2">
        <v>8</v>
      </c>
      <c r="F29" s="19">
        <v>7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X29" s="1"/>
      <c r="Y29" s="7"/>
      <c r="AB29" s="13"/>
      <c r="AG29" s="1"/>
      <c r="AI29" s="1"/>
      <c r="AJ29" s="2"/>
      <c r="AK29" s="1"/>
      <c r="AM29" s="1"/>
    </row>
    <row r="30" spans="1:39" ht="12" x14ac:dyDescent="0.2">
      <c r="A30" s="18">
        <v>2006</v>
      </c>
      <c r="B30" s="33">
        <v>15</v>
      </c>
      <c r="C30" s="6">
        <v>12</v>
      </c>
      <c r="D30" s="6">
        <v>3</v>
      </c>
      <c r="E30" s="5" t="s">
        <v>0</v>
      </c>
      <c r="F30" s="19">
        <v>2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X30" s="1"/>
      <c r="Y30" s="7"/>
      <c r="Z30" s="6"/>
      <c r="AB30" s="13"/>
      <c r="AG30" s="1"/>
      <c r="AI30" s="1"/>
      <c r="AJ30" s="2"/>
      <c r="AK30" s="1"/>
      <c r="AM30" s="1"/>
    </row>
    <row r="31" spans="1:39" ht="12" x14ac:dyDescent="0.2">
      <c r="A31" s="18">
        <v>2007</v>
      </c>
      <c r="B31" s="33">
        <v>17</v>
      </c>
      <c r="C31" s="6">
        <v>4</v>
      </c>
      <c r="D31" s="6">
        <v>13</v>
      </c>
      <c r="E31" s="33">
        <v>6</v>
      </c>
      <c r="F31" s="19">
        <v>19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X31" s="1"/>
      <c r="Y31" s="7"/>
      <c r="AB31" s="13"/>
      <c r="AG31" s="1"/>
      <c r="AI31" s="1"/>
      <c r="AJ31" s="2"/>
      <c r="AK31" s="1"/>
      <c r="AM31" s="1"/>
    </row>
    <row r="32" spans="1:39" ht="12" x14ac:dyDescent="0.2">
      <c r="A32" s="18">
        <v>2008</v>
      </c>
      <c r="B32" s="33">
        <v>4</v>
      </c>
      <c r="C32" s="33">
        <v>10</v>
      </c>
      <c r="D32" s="33">
        <v>-6</v>
      </c>
      <c r="E32" s="2">
        <v>-14</v>
      </c>
      <c r="F32" s="19">
        <v>-21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X32" s="1"/>
      <c r="Y32" s="7"/>
      <c r="AA32" s="6"/>
      <c r="AB32" s="13"/>
      <c r="AD32" s="6"/>
      <c r="AE32" s="6"/>
      <c r="AG32" s="1"/>
      <c r="AH32" s="6"/>
      <c r="AI32" s="1"/>
      <c r="AJ32" s="2"/>
      <c r="AK32" s="1"/>
      <c r="AL32" s="6"/>
      <c r="AM32" s="1"/>
    </row>
    <row r="33" spans="1:39" ht="12" x14ac:dyDescent="0.2">
      <c r="A33" s="18">
        <v>2009</v>
      </c>
      <c r="B33" s="13">
        <v>10</v>
      </c>
      <c r="C33" s="33">
        <v>9</v>
      </c>
      <c r="D33" s="5">
        <v>1</v>
      </c>
      <c r="E33" s="2">
        <v>2</v>
      </c>
      <c r="F33" s="19">
        <v>1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X33" s="1"/>
      <c r="Y33" s="7"/>
      <c r="AB33" s="13"/>
      <c r="AG33" s="1"/>
      <c r="AI33" s="1"/>
      <c r="AJ33" s="2"/>
      <c r="AK33" s="1"/>
      <c r="AM33" s="1"/>
    </row>
    <row r="34" spans="1:39" ht="17.25" customHeight="1" x14ac:dyDescent="0.2">
      <c r="A34" s="18">
        <v>2010</v>
      </c>
      <c r="B34" s="33">
        <v>3</v>
      </c>
      <c r="C34" s="6">
        <v>10</v>
      </c>
      <c r="D34" s="6">
        <v>-7</v>
      </c>
      <c r="E34" s="2">
        <v>-6</v>
      </c>
      <c r="F34" s="19">
        <v>-13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X34" s="1"/>
      <c r="Y34" s="7"/>
      <c r="AB34" s="13"/>
      <c r="AG34" s="1"/>
      <c r="AI34" s="1"/>
      <c r="AJ34" s="2"/>
      <c r="AK34" s="1"/>
      <c r="AM34" s="1"/>
    </row>
    <row r="35" spans="1:39" ht="12" x14ac:dyDescent="0.2">
      <c r="A35" s="18">
        <v>2011</v>
      </c>
      <c r="B35" s="33">
        <v>8</v>
      </c>
      <c r="C35" s="6">
        <v>9</v>
      </c>
      <c r="D35" s="6">
        <v>-1</v>
      </c>
      <c r="E35" s="2">
        <v>16</v>
      </c>
      <c r="F35" s="19">
        <v>13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X35" s="1"/>
      <c r="Y35" s="7"/>
      <c r="Z35" s="9"/>
      <c r="AB35" s="13"/>
      <c r="AG35" s="1"/>
      <c r="AI35" s="1"/>
      <c r="AJ35" s="2"/>
      <c r="AK35" s="1"/>
      <c r="AM35" s="1"/>
    </row>
    <row r="36" spans="1:39" ht="12" x14ac:dyDescent="0.2">
      <c r="A36" s="18">
        <v>2012</v>
      </c>
      <c r="B36" s="33">
        <v>8</v>
      </c>
      <c r="C36" s="6">
        <v>17</v>
      </c>
      <c r="D36" s="6">
        <v>-9</v>
      </c>
      <c r="E36" s="2">
        <v>14</v>
      </c>
      <c r="F36" s="19">
        <v>3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X36" s="1"/>
      <c r="Y36" s="7"/>
      <c r="AG36" s="1"/>
      <c r="AI36" s="1"/>
      <c r="AJ36" s="2"/>
      <c r="AK36" s="1"/>
      <c r="AM36" s="1"/>
    </row>
    <row r="37" spans="1:39" ht="12" x14ac:dyDescent="0.2">
      <c r="A37" s="18">
        <v>2013</v>
      </c>
      <c r="B37" s="33">
        <v>8</v>
      </c>
      <c r="C37" s="6">
        <v>12</v>
      </c>
      <c r="D37" s="27">
        <v>-4</v>
      </c>
      <c r="E37" s="33">
        <v>-2</v>
      </c>
      <c r="F37" s="19">
        <v>-6</v>
      </c>
      <c r="G37" s="7"/>
      <c r="H37" s="7"/>
      <c r="I37" s="7"/>
      <c r="J37" s="7" t="str">
        <f>Not_kontroll!A2</f>
        <v>Not: Siffrorna för 2025 är preliminära</v>
      </c>
      <c r="K37" s="7"/>
      <c r="L37" s="7"/>
      <c r="M37" s="7"/>
      <c r="N37" s="7"/>
      <c r="O37" s="7"/>
      <c r="P37" s="7"/>
      <c r="Q37" s="7"/>
      <c r="W37" s="9"/>
      <c r="X37" s="1"/>
      <c r="Y37" s="7"/>
      <c r="AE37" s="9"/>
      <c r="AG37" s="1"/>
      <c r="AH37" s="9"/>
      <c r="AI37" s="1"/>
      <c r="AJ37" s="2"/>
      <c r="AK37" s="1"/>
      <c r="AL37" s="9"/>
      <c r="AM37" s="1"/>
    </row>
    <row r="38" spans="1:39" ht="12" x14ac:dyDescent="0.2">
      <c r="A38" s="18">
        <v>2014</v>
      </c>
      <c r="B38" s="33">
        <v>9</v>
      </c>
      <c r="C38" s="6">
        <v>8</v>
      </c>
      <c r="D38" s="27">
        <v>1</v>
      </c>
      <c r="E38" s="33">
        <v>6</v>
      </c>
      <c r="F38" s="19">
        <v>6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W38" s="9"/>
      <c r="X38" s="1"/>
      <c r="Y38" s="7"/>
      <c r="AE38" s="9"/>
      <c r="AG38" s="1"/>
      <c r="AH38" s="9"/>
      <c r="AI38" s="1"/>
      <c r="AJ38" s="2"/>
      <c r="AK38" s="1"/>
      <c r="AL38" s="9"/>
      <c r="AM38" s="1"/>
    </row>
    <row r="39" spans="1:39" ht="17.25" customHeight="1" x14ac:dyDescent="0.2">
      <c r="A39" s="52">
        <v>2015</v>
      </c>
      <c r="B39" s="19">
        <v>7</v>
      </c>
      <c r="C39" s="19">
        <v>13</v>
      </c>
      <c r="D39" s="19">
        <v>-6</v>
      </c>
      <c r="E39" s="19">
        <v>5</v>
      </c>
      <c r="F39" s="19">
        <v>-4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G39" s="1"/>
      <c r="AH39" s="7"/>
      <c r="AI39" s="7"/>
    </row>
    <row r="40" spans="1:39" ht="12" customHeight="1" x14ac:dyDescent="0.2">
      <c r="A40" s="52">
        <v>2016</v>
      </c>
      <c r="B40" s="19">
        <v>8</v>
      </c>
      <c r="C40" s="19">
        <v>14</v>
      </c>
      <c r="D40" s="19">
        <v>-6</v>
      </c>
      <c r="E40" s="19">
        <v>-19</v>
      </c>
      <c r="F40" s="19">
        <v>-25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G40" s="1"/>
      <c r="AH40" s="7"/>
      <c r="AI40" s="7"/>
    </row>
    <row r="41" spans="1:39" ht="12" customHeight="1" x14ac:dyDescent="0.2">
      <c r="A41" s="52">
        <v>2017</v>
      </c>
      <c r="B41" s="19">
        <v>1</v>
      </c>
      <c r="C41" s="19">
        <v>7</v>
      </c>
      <c r="D41" s="19">
        <v>-6</v>
      </c>
      <c r="E41" s="19">
        <v>30</v>
      </c>
      <c r="F41" s="19">
        <v>25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G41" s="1"/>
      <c r="AH41" s="7"/>
      <c r="AI41" s="7"/>
    </row>
    <row r="42" spans="1:39" ht="12" customHeight="1" x14ac:dyDescent="0.2">
      <c r="A42" s="52">
        <v>2018</v>
      </c>
      <c r="B42" s="19">
        <v>10</v>
      </c>
      <c r="C42" s="19">
        <v>12</v>
      </c>
      <c r="D42" s="19">
        <v>-2</v>
      </c>
      <c r="E42" s="19">
        <v>1</v>
      </c>
      <c r="F42" s="19">
        <v>-3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G42" s="1"/>
      <c r="AH42" s="7"/>
      <c r="AI42" s="7"/>
    </row>
    <row r="43" spans="1:39" ht="12" customHeight="1" x14ac:dyDescent="0.2">
      <c r="A43" s="52">
        <v>2019</v>
      </c>
      <c r="B43" s="19">
        <v>6</v>
      </c>
      <c r="C43" s="19">
        <v>9</v>
      </c>
      <c r="D43" s="19">
        <v>-3</v>
      </c>
      <c r="E43" s="27" t="s">
        <v>0</v>
      </c>
      <c r="F43" s="19">
        <v>-5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G43" s="1"/>
      <c r="AH43" s="7"/>
      <c r="AI43" s="7"/>
    </row>
    <row r="44" spans="1:39" ht="17.25" customHeight="1" x14ac:dyDescent="0.2">
      <c r="A44" s="52">
        <v>2020</v>
      </c>
      <c r="B44" s="19">
        <v>9</v>
      </c>
      <c r="C44" s="19">
        <v>16</v>
      </c>
      <c r="D44" s="19">
        <v>-7</v>
      </c>
      <c r="E44" s="27">
        <v>-9</v>
      </c>
      <c r="F44" s="19">
        <v>-16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G44" s="1"/>
      <c r="AH44" s="7"/>
      <c r="AI44" s="7"/>
    </row>
    <row r="45" spans="1:39" ht="12" customHeight="1" x14ac:dyDescent="0.2">
      <c r="A45" s="52">
        <v>2021</v>
      </c>
      <c r="B45" s="19">
        <v>9</v>
      </c>
      <c r="C45" s="19">
        <v>13</v>
      </c>
      <c r="D45" s="19">
        <v>-4</v>
      </c>
      <c r="E45" s="27">
        <v>16</v>
      </c>
      <c r="F45" s="19">
        <v>12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G45" s="1"/>
      <c r="AH45" s="7"/>
      <c r="AI45" s="7"/>
    </row>
    <row r="46" spans="1:39" ht="12" customHeight="1" x14ac:dyDescent="0.2">
      <c r="A46" s="52">
        <v>2022</v>
      </c>
      <c r="B46" s="19">
        <v>9</v>
      </c>
      <c r="C46" s="19">
        <v>13</v>
      </c>
      <c r="D46" s="19">
        <v>-4</v>
      </c>
      <c r="E46" s="27">
        <v>-13</v>
      </c>
      <c r="F46" s="19">
        <v>-18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G46" s="1"/>
      <c r="AH46" s="7"/>
      <c r="AI46" s="7"/>
    </row>
    <row r="47" spans="1:39" ht="12" customHeight="1" x14ac:dyDescent="0.2">
      <c r="A47" s="52">
        <v>2023</v>
      </c>
      <c r="B47" s="19">
        <v>6</v>
      </c>
      <c r="C47" s="19">
        <v>13</v>
      </c>
      <c r="D47" s="19">
        <v>-7</v>
      </c>
      <c r="E47" s="27">
        <v>2</v>
      </c>
      <c r="F47" s="19">
        <v>-6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G47" s="1"/>
      <c r="AH47" s="7"/>
      <c r="AI47" s="7"/>
    </row>
    <row r="48" spans="1:39" ht="12" customHeight="1" x14ac:dyDescent="0.2">
      <c r="A48" s="52">
        <v>2024</v>
      </c>
      <c r="B48" s="19">
        <v>10</v>
      </c>
      <c r="C48" s="19">
        <v>7</v>
      </c>
      <c r="D48" s="19">
        <v>3</v>
      </c>
      <c r="E48" s="27">
        <v>3</v>
      </c>
      <c r="F48" s="19">
        <v>6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G48" s="1"/>
      <c r="AH48" s="7"/>
      <c r="AI48" s="7"/>
    </row>
    <row r="49" spans="1:39" ht="17.25" customHeight="1" x14ac:dyDescent="0.2">
      <c r="A49" s="52">
        <v>2025</v>
      </c>
      <c r="B49" s="19">
        <v>8</v>
      </c>
      <c r="C49" s="19">
        <v>10</v>
      </c>
      <c r="D49" s="19">
        <v>-2</v>
      </c>
      <c r="E49" s="27">
        <v>17</v>
      </c>
      <c r="F49" s="19">
        <v>15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G49" s="1"/>
      <c r="AH49" s="7"/>
      <c r="AI49" s="7"/>
    </row>
    <row r="50" spans="1:39" ht="4.5" customHeight="1" thickBot="1" x14ac:dyDescent="0.25">
      <c r="A50" s="21"/>
      <c r="B50" s="26"/>
      <c r="C50" s="26"/>
      <c r="D50" s="26"/>
      <c r="E50" s="26"/>
      <c r="F50" s="2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G50" s="1"/>
      <c r="AH50" s="7"/>
      <c r="AI50" s="7"/>
    </row>
    <row r="51" spans="1:39" x14ac:dyDescent="0.2">
      <c r="A51" s="24" t="s">
        <v>7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G51" s="1"/>
      <c r="AH51" s="8"/>
      <c r="AI51" s="8"/>
    </row>
    <row r="52" spans="1:39" x14ac:dyDescent="0.2">
      <c r="A52" s="37" t="s">
        <v>96</v>
      </c>
    </row>
    <row r="53" spans="1:39" x14ac:dyDescent="0.2">
      <c r="A53" s="24" t="str">
        <f>Not_kontroll!J2</f>
        <v>Siffrorna för 2025 är preliminära</v>
      </c>
    </row>
    <row r="54" spans="1:39" x14ac:dyDescent="0.2">
      <c r="A54" s="24" t="s">
        <v>95</v>
      </c>
    </row>
    <row r="55" spans="1:39" x14ac:dyDescent="0.2">
      <c r="A55" s="24" t="s">
        <v>122</v>
      </c>
    </row>
    <row r="56" spans="1:39" x14ac:dyDescent="0.2">
      <c r="A56" s="24"/>
    </row>
    <row r="58" spans="1:39" s="3" customFormat="1" x14ac:dyDescent="0.2"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</sheetData>
  <pageMargins left="0.31496062992125984" right="0.31496062992125984" top="0.19685039370078741" bottom="3.937007874015748E-2" header="0.31496062992125984" footer="0.31496062992125984"/>
  <pageSetup paperSize="9" scale="85" orientation="landscape" r:id="rId1"/>
  <ignoredErrors>
    <ignoredError sqref="A53" unlockedFormula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M61"/>
  <sheetViews>
    <sheetView showGridLines="0" workbookViewId="0"/>
  </sheetViews>
  <sheetFormatPr defaultRowHeight="11.25" x14ac:dyDescent="0.2"/>
  <cols>
    <col min="1" max="1" width="5.28515625" style="4" customWidth="1"/>
    <col min="2" max="2" width="5.85546875" style="4" bestFit="1" customWidth="1"/>
    <col min="3" max="3" width="6.85546875" style="4" bestFit="1" customWidth="1"/>
    <col min="4" max="4" width="7.5703125" style="4" customWidth="1"/>
    <col min="5" max="5" width="9.14062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9" ht="12" x14ac:dyDescent="0.2">
      <c r="A1" s="23" t="s">
        <v>5</v>
      </c>
    </row>
    <row r="2" spans="1:39" ht="13.5" thickBot="1" x14ac:dyDescent="0.25">
      <c r="A2" s="22" t="s">
        <v>118</v>
      </c>
      <c r="B2" s="1"/>
      <c r="AD2" s="6"/>
      <c r="AI2" s="9"/>
    </row>
    <row r="3" spans="1:39" ht="24" customHeight="1" x14ac:dyDescent="0.2">
      <c r="A3" s="15"/>
      <c r="B3" s="16" t="s">
        <v>1</v>
      </c>
      <c r="C3" s="16" t="s">
        <v>2</v>
      </c>
      <c r="D3" s="17" t="s">
        <v>3</v>
      </c>
      <c r="E3" s="17" t="s">
        <v>4</v>
      </c>
      <c r="F3" s="17" t="s">
        <v>6</v>
      </c>
      <c r="R3" s="3"/>
    </row>
    <row r="4" spans="1:39" ht="12" x14ac:dyDescent="0.2">
      <c r="A4" s="18">
        <v>1980</v>
      </c>
      <c r="B4" s="13">
        <v>4</v>
      </c>
      <c r="C4" s="2">
        <v>7</v>
      </c>
      <c r="D4" s="5">
        <v>-3</v>
      </c>
      <c r="E4" s="33">
        <v>15</v>
      </c>
      <c r="F4" s="19">
        <v>14</v>
      </c>
      <c r="V4" s="1"/>
      <c r="W4" s="1"/>
      <c r="X4" s="1"/>
      <c r="AA4" s="1"/>
      <c r="AB4" s="13"/>
      <c r="AD4" s="1"/>
      <c r="AF4" s="1"/>
      <c r="AG4" s="1"/>
      <c r="AH4" s="1"/>
      <c r="AI4" s="1"/>
      <c r="AJ4" s="2"/>
      <c r="AK4" s="1"/>
      <c r="AL4" s="1"/>
      <c r="AM4" s="1"/>
    </row>
    <row r="5" spans="1:39" ht="12" x14ac:dyDescent="0.2">
      <c r="A5" s="18">
        <v>1981</v>
      </c>
      <c r="B5" s="33" t="s">
        <v>0</v>
      </c>
      <c r="C5" s="6">
        <v>3</v>
      </c>
      <c r="D5" s="27">
        <v>-3</v>
      </c>
      <c r="E5" s="33" t="s">
        <v>0</v>
      </c>
      <c r="F5" s="27">
        <v>-5</v>
      </c>
      <c r="X5" s="1"/>
      <c r="AB5" s="13"/>
      <c r="AD5" s="5"/>
      <c r="AF5" s="1"/>
      <c r="AH5" s="1"/>
      <c r="AI5" s="1"/>
      <c r="AJ5" s="2"/>
      <c r="AK5" s="1"/>
      <c r="AM5" s="1"/>
    </row>
    <row r="6" spans="1:39" ht="12" x14ac:dyDescent="0.2">
      <c r="A6" s="18">
        <v>1982</v>
      </c>
      <c r="B6" s="13">
        <v>2</v>
      </c>
      <c r="C6" s="6">
        <v>8</v>
      </c>
      <c r="D6" s="27">
        <v>-6</v>
      </c>
      <c r="E6" s="2">
        <v>-3</v>
      </c>
      <c r="F6" s="19">
        <v>-7</v>
      </c>
      <c r="X6" s="1"/>
      <c r="AB6" s="13"/>
      <c r="AF6" s="1"/>
      <c r="AH6" s="1"/>
      <c r="AI6" s="1"/>
      <c r="AJ6" s="2"/>
      <c r="AK6" s="1"/>
      <c r="AM6" s="1"/>
    </row>
    <row r="7" spans="1:39" ht="12" x14ac:dyDescent="0.2">
      <c r="A7" s="18">
        <v>1983</v>
      </c>
      <c r="B7" s="13">
        <v>1</v>
      </c>
      <c r="C7" s="6">
        <v>5</v>
      </c>
      <c r="D7" s="27">
        <v>-4</v>
      </c>
      <c r="E7" s="2">
        <v>8</v>
      </c>
      <c r="F7" s="19">
        <v>4</v>
      </c>
      <c r="X7" s="1"/>
      <c r="AB7" s="13"/>
      <c r="AF7" s="1"/>
      <c r="AH7" s="1"/>
      <c r="AI7" s="1"/>
      <c r="AJ7" s="2"/>
      <c r="AK7" s="1"/>
      <c r="AM7" s="1"/>
    </row>
    <row r="8" spans="1:39" ht="12" x14ac:dyDescent="0.2">
      <c r="A8" s="18">
        <v>1984</v>
      </c>
      <c r="B8" s="13">
        <v>3</v>
      </c>
      <c r="C8" s="6">
        <v>4</v>
      </c>
      <c r="D8" s="6">
        <v>-1</v>
      </c>
      <c r="E8" s="2">
        <v>7</v>
      </c>
      <c r="F8" s="19">
        <v>7</v>
      </c>
      <c r="I8" s="5"/>
      <c r="Q8" s="5"/>
      <c r="X8" s="1"/>
      <c r="AB8" s="13"/>
      <c r="AF8" s="1"/>
      <c r="AH8" s="1"/>
      <c r="AI8" s="1"/>
      <c r="AJ8" s="2"/>
      <c r="AK8" s="1"/>
      <c r="AM8" s="1"/>
    </row>
    <row r="9" spans="1:39" ht="17.25" customHeight="1" x14ac:dyDescent="0.2">
      <c r="A9" s="18">
        <v>1985</v>
      </c>
      <c r="B9" s="13">
        <v>5</v>
      </c>
      <c r="C9" s="6">
        <v>8</v>
      </c>
      <c r="D9" s="6">
        <v>-3</v>
      </c>
      <c r="E9" s="2">
        <v>-4</v>
      </c>
      <c r="F9" s="27">
        <v>-7</v>
      </c>
      <c r="X9" s="1"/>
      <c r="AB9" s="13"/>
      <c r="AF9" s="1"/>
      <c r="AH9" s="1"/>
      <c r="AI9" s="1"/>
      <c r="AJ9" s="2"/>
      <c r="AK9" s="1"/>
      <c r="AM9" s="1"/>
    </row>
    <row r="10" spans="1:39" ht="12" x14ac:dyDescent="0.2">
      <c r="A10" s="18">
        <v>1986</v>
      </c>
      <c r="B10" s="13">
        <v>7</v>
      </c>
      <c r="C10" s="6">
        <v>6</v>
      </c>
      <c r="D10" s="6">
        <v>1</v>
      </c>
      <c r="E10" s="2">
        <v>1</v>
      </c>
      <c r="F10" s="5">
        <v>7</v>
      </c>
      <c r="X10" s="1"/>
      <c r="AB10" s="13"/>
      <c r="AF10" s="1"/>
      <c r="AH10" s="1"/>
      <c r="AI10" s="1"/>
      <c r="AJ10" s="2"/>
      <c r="AK10" s="1"/>
      <c r="AM10" s="1"/>
    </row>
    <row r="11" spans="1:39" ht="12" x14ac:dyDescent="0.2">
      <c r="A11" s="18">
        <v>1987</v>
      </c>
      <c r="B11" s="33">
        <v>3</v>
      </c>
      <c r="C11" s="6">
        <v>6</v>
      </c>
      <c r="D11" s="6">
        <v>-3</v>
      </c>
      <c r="E11" s="2">
        <v>2</v>
      </c>
      <c r="F11" s="19">
        <v>-4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X11" s="1"/>
      <c r="AB11" s="13"/>
      <c r="AF11" s="1"/>
      <c r="AH11" s="1"/>
      <c r="AI11" s="1"/>
      <c r="AJ11" s="2"/>
      <c r="AK11" s="1"/>
      <c r="AM11" s="1"/>
    </row>
    <row r="12" spans="1:39" ht="12" x14ac:dyDescent="0.2">
      <c r="A12" s="18">
        <v>1988</v>
      </c>
      <c r="B12" s="13">
        <v>7</v>
      </c>
      <c r="C12" s="6">
        <v>7</v>
      </c>
      <c r="D12" s="6" t="s">
        <v>0</v>
      </c>
      <c r="E12" s="2">
        <v>-1</v>
      </c>
      <c r="F12" s="33">
        <v>-2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X12" s="1"/>
      <c r="Y12" s="13"/>
      <c r="AB12" s="13"/>
      <c r="AF12" s="1"/>
      <c r="AH12" s="1"/>
      <c r="AI12" s="1"/>
      <c r="AJ12" s="2"/>
      <c r="AK12" s="1"/>
      <c r="AM12" s="1"/>
    </row>
    <row r="13" spans="1:39" ht="12" x14ac:dyDescent="0.2">
      <c r="A13" s="18">
        <v>1989</v>
      </c>
      <c r="B13" s="13">
        <v>3</v>
      </c>
      <c r="C13" s="6">
        <v>7</v>
      </c>
      <c r="D13" s="6">
        <v>-4</v>
      </c>
      <c r="E13" s="2">
        <v>2</v>
      </c>
      <c r="F13" s="25" t="s">
        <v>0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1"/>
      <c r="Y13" s="13"/>
      <c r="AB13" s="13"/>
      <c r="AF13" s="1"/>
      <c r="AH13" s="1"/>
      <c r="AI13" s="1"/>
      <c r="AJ13" s="2"/>
      <c r="AK13" s="1"/>
      <c r="AM13" s="1"/>
    </row>
    <row r="14" spans="1:39" ht="17.25" customHeight="1" x14ac:dyDescent="0.2">
      <c r="A14" s="18">
        <v>1990</v>
      </c>
      <c r="B14" s="13">
        <v>5</v>
      </c>
      <c r="C14" s="6">
        <v>10</v>
      </c>
      <c r="D14" s="6">
        <v>-5</v>
      </c>
      <c r="E14" s="2">
        <v>9</v>
      </c>
      <c r="F14" s="25">
        <v>6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X14" s="1"/>
      <c r="Y14" s="13"/>
      <c r="AB14" s="13"/>
      <c r="AF14" s="1"/>
      <c r="AH14" s="1"/>
      <c r="AI14" s="1"/>
      <c r="AJ14" s="2"/>
      <c r="AK14" s="1"/>
      <c r="AM14" s="1"/>
    </row>
    <row r="15" spans="1:39" ht="12" x14ac:dyDescent="0.2">
      <c r="A15" s="18">
        <v>1991</v>
      </c>
      <c r="B15" s="13">
        <v>7</v>
      </c>
      <c r="C15" s="6">
        <v>4</v>
      </c>
      <c r="D15" s="6">
        <v>3</v>
      </c>
      <c r="E15" s="2">
        <v>9</v>
      </c>
      <c r="F15" s="25">
        <v>11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X15" s="1"/>
      <c r="Y15" s="14"/>
      <c r="AB15" s="13"/>
      <c r="AF15" s="1"/>
      <c r="AH15" s="1"/>
      <c r="AI15" s="1"/>
      <c r="AJ15" s="2"/>
      <c r="AK15" s="1"/>
      <c r="AM15" s="1"/>
    </row>
    <row r="16" spans="1:39" ht="12" x14ac:dyDescent="0.2">
      <c r="A16" s="18">
        <v>1992</v>
      </c>
      <c r="B16" s="13">
        <v>2</v>
      </c>
      <c r="C16" s="6">
        <v>2</v>
      </c>
      <c r="D16" s="33" t="s">
        <v>0</v>
      </c>
      <c r="E16" s="33">
        <v>-3</v>
      </c>
      <c r="F16" s="19">
        <v>-3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X16" s="1"/>
      <c r="AB16" s="13"/>
      <c r="AF16" s="1"/>
      <c r="AH16" s="1"/>
      <c r="AI16" s="1"/>
      <c r="AJ16" s="2"/>
      <c r="AK16" s="1"/>
      <c r="AM16" s="1"/>
    </row>
    <row r="17" spans="1:39" ht="12" x14ac:dyDescent="0.2">
      <c r="A17" s="18">
        <v>1993</v>
      </c>
      <c r="B17" s="13">
        <v>4</v>
      </c>
      <c r="C17" s="6">
        <v>7</v>
      </c>
      <c r="D17" s="33">
        <v>-3</v>
      </c>
      <c r="E17" s="2">
        <v>-2</v>
      </c>
      <c r="F17" s="19">
        <v>-7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X17" s="1"/>
      <c r="AB17" s="13"/>
      <c r="AF17" s="1"/>
      <c r="AH17" s="1"/>
      <c r="AI17" s="1"/>
      <c r="AJ17" s="2"/>
      <c r="AK17" s="1"/>
      <c r="AM17" s="1"/>
    </row>
    <row r="18" spans="1:39" ht="12" x14ac:dyDescent="0.2">
      <c r="A18" s="18">
        <v>1994</v>
      </c>
      <c r="B18" s="13">
        <v>8</v>
      </c>
      <c r="C18" s="6">
        <v>6</v>
      </c>
      <c r="D18" s="5">
        <v>2</v>
      </c>
      <c r="E18" s="2">
        <v>11</v>
      </c>
      <c r="F18" s="19">
        <v>14</v>
      </c>
      <c r="K18" s="4" t="str">
        <f>Not_kontroll!A2</f>
        <v>Not: Siffrorna för 2025 är preliminära</v>
      </c>
      <c r="X18" s="1"/>
      <c r="AB18" s="13"/>
      <c r="AF18" s="1"/>
      <c r="AH18" s="1"/>
      <c r="AI18" s="1"/>
      <c r="AJ18" s="2"/>
      <c r="AK18" s="1"/>
      <c r="AM18" s="1"/>
    </row>
    <row r="19" spans="1:39" ht="17.25" customHeight="1" x14ac:dyDescent="0.2">
      <c r="A19" s="18">
        <v>1995</v>
      </c>
      <c r="B19" s="33">
        <v>3</v>
      </c>
      <c r="C19" s="6">
        <v>5</v>
      </c>
      <c r="D19" s="6">
        <v>-2</v>
      </c>
      <c r="E19" s="2">
        <v>6</v>
      </c>
      <c r="F19" s="19">
        <v>3</v>
      </c>
      <c r="X19" s="1"/>
      <c r="AB19" s="13"/>
      <c r="AF19" s="1"/>
      <c r="AH19" s="1"/>
      <c r="AI19" s="1"/>
      <c r="AJ19" s="2"/>
      <c r="AK19" s="1"/>
      <c r="AM19" s="1"/>
    </row>
    <row r="20" spans="1:39" ht="12" x14ac:dyDescent="0.2">
      <c r="A20" s="18">
        <v>1996</v>
      </c>
      <c r="B20" s="33">
        <v>4</v>
      </c>
      <c r="C20" s="6">
        <v>7</v>
      </c>
      <c r="D20" s="6">
        <v>-3</v>
      </c>
      <c r="E20" s="2">
        <v>-4</v>
      </c>
      <c r="F20" s="19">
        <v>-7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X20" s="1"/>
      <c r="Y20" s="7"/>
      <c r="AB20" s="13"/>
      <c r="AF20" s="1"/>
      <c r="AH20" s="1"/>
      <c r="AI20" s="1"/>
      <c r="AJ20" s="2"/>
      <c r="AK20" s="1"/>
      <c r="AM20" s="1"/>
    </row>
    <row r="21" spans="1:39" ht="12" x14ac:dyDescent="0.2">
      <c r="A21" s="18">
        <v>1997</v>
      </c>
      <c r="B21" s="13">
        <v>2</v>
      </c>
      <c r="C21" s="6">
        <v>7</v>
      </c>
      <c r="D21" s="5">
        <v>-5</v>
      </c>
      <c r="E21" s="2">
        <v>1</v>
      </c>
      <c r="F21" s="19">
        <v>-4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X21" s="1"/>
      <c r="Y21" s="7"/>
      <c r="AB21" s="13"/>
      <c r="AF21" s="1"/>
      <c r="AH21" s="1"/>
      <c r="AI21" s="1"/>
      <c r="AJ21" s="2"/>
      <c r="AK21" s="1"/>
      <c r="AM21" s="1"/>
    </row>
    <row r="22" spans="1:39" ht="12" x14ac:dyDescent="0.2">
      <c r="A22" s="18">
        <v>1998</v>
      </c>
      <c r="B22" s="33">
        <v>6</v>
      </c>
      <c r="C22" s="6">
        <v>4</v>
      </c>
      <c r="D22" s="33">
        <v>2</v>
      </c>
      <c r="E22" s="27">
        <v>3</v>
      </c>
      <c r="F22" s="19">
        <v>5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X22" s="1"/>
      <c r="Y22" s="7"/>
      <c r="AB22" s="13"/>
      <c r="AF22" s="1"/>
      <c r="AH22" s="1"/>
      <c r="AI22" s="1"/>
      <c r="AJ22" s="2"/>
      <c r="AK22" s="1"/>
      <c r="AM22" s="1"/>
    </row>
    <row r="23" spans="1:39" ht="12" x14ac:dyDescent="0.2">
      <c r="A23" s="18">
        <v>1999</v>
      </c>
      <c r="B23" s="33">
        <v>1</v>
      </c>
      <c r="C23" s="6">
        <v>2</v>
      </c>
      <c r="D23" s="5">
        <v>-1</v>
      </c>
      <c r="E23" s="2">
        <v>5</v>
      </c>
      <c r="F23" s="19">
        <v>4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X23" s="1"/>
      <c r="Y23" s="7"/>
      <c r="AB23" s="13"/>
      <c r="AF23" s="1"/>
      <c r="AH23" s="1"/>
      <c r="AI23" s="1"/>
      <c r="AJ23" s="2"/>
      <c r="AK23" s="1"/>
      <c r="AM23" s="1"/>
    </row>
    <row r="24" spans="1:39" ht="17.25" customHeight="1" x14ac:dyDescent="0.2">
      <c r="A24" s="18">
        <v>2000</v>
      </c>
      <c r="B24" s="13">
        <v>4</v>
      </c>
      <c r="C24" s="6">
        <v>2</v>
      </c>
      <c r="D24" s="5">
        <v>2</v>
      </c>
      <c r="E24" s="5">
        <v>5</v>
      </c>
      <c r="F24" s="19">
        <v>7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X24" s="1"/>
      <c r="Y24" s="7"/>
      <c r="AB24" s="13"/>
      <c r="AF24" s="1"/>
      <c r="AH24" s="1"/>
      <c r="AI24" s="1"/>
      <c r="AJ24" s="2"/>
      <c r="AK24" s="1"/>
      <c r="AM24" s="1"/>
    </row>
    <row r="25" spans="1:39" ht="12" x14ac:dyDescent="0.2">
      <c r="A25" s="18">
        <v>2001</v>
      </c>
      <c r="B25" s="13">
        <v>7</v>
      </c>
      <c r="C25" s="6">
        <v>5</v>
      </c>
      <c r="D25" s="5">
        <v>2</v>
      </c>
      <c r="E25" s="33">
        <v>-7</v>
      </c>
      <c r="F25" s="5">
        <v>-5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X25" s="1"/>
      <c r="Y25" s="7"/>
      <c r="AB25" s="13"/>
      <c r="AF25" s="1"/>
      <c r="AH25" s="1"/>
      <c r="AI25" s="1"/>
      <c r="AJ25" s="2"/>
      <c r="AK25" s="1"/>
      <c r="AM25" s="1"/>
    </row>
    <row r="26" spans="1:39" ht="12" x14ac:dyDescent="0.2">
      <c r="A26" s="18">
        <v>2002</v>
      </c>
      <c r="B26" s="13">
        <v>4</v>
      </c>
      <c r="C26" s="6">
        <v>2</v>
      </c>
      <c r="D26" s="6">
        <v>2</v>
      </c>
      <c r="E26" s="2">
        <v>1</v>
      </c>
      <c r="F26" s="19">
        <v>2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X26" s="1"/>
      <c r="Y26" s="7"/>
      <c r="AB26" s="13"/>
      <c r="AF26" s="1"/>
      <c r="AH26" s="1"/>
      <c r="AI26" s="1"/>
      <c r="AJ26" s="2"/>
      <c r="AK26" s="1"/>
      <c r="AM26" s="1"/>
    </row>
    <row r="27" spans="1:39" ht="12" x14ac:dyDescent="0.2">
      <c r="A27" s="18">
        <v>2003</v>
      </c>
      <c r="B27" s="13">
        <v>4</v>
      </c>
      <c r="C27" s="6">
        <v>6</v>
      </c>
      <c r="D27" s="5">
        <v>-2</v>
      </c>
      <c r="E27" s="33">
        <v>13</v>
      </c>
      <c r="F27" s="19">
        <v>11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X27" s="1"/>
      <c r="Y27" s="7"/>
      <c r="AB27" s="13"/>
      <c r="AF27" s="1"/>
      <c r="AH27" s="1"/>
      <c r="AI27" s="1"/>
      <c r="AJ27" s="2"/>
      <c r="AK27" s="1"/>
      <c r="AM27" s="1"/>
    </row>
    <row r="28" spans="1:39" ht="12" x14ac:dyDescent="0.2">
      <c r="A28" s="18">
        <v>2004</v>
      </c>
      <c r="B28" s="13">
        <v>1</v>
      </c>
      <c r="C28" s="6">
        <v>4</v>
      </c>
      <c r="D28" s="5">
        <v>-3</v>
      </c>
      <c r="E28" s="2">
        <v>11</v>
      </c>
      <c r="F28" s="27">
        <v>8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X28" s="1"/>
      <c r="Y28" s="7"/>
      <c r="AB28" s="13"/>
      <c r="AF28" s="1"/>
      <c r="AH28" s="1"/>
      <c r="AI28" s="1"/>
      <c r="AJ28" s="2"/>
      <c r="AK28" s="1"/>
      <c r="AM28" s="1"/>
    </row>
    <row r="29" spans="1:39" ht="17.25" customHeight="1" x14ac:dyDescent="0.2">
      <c r="A29" s="18">
        <v>2005</v>
      </c>
      <c r="B29" s="33">
        <v>4</v>
      </c>
      <c r="C29" s="6">
        <v>4</v>
      </c>
      <c r="D29" s="6" t="s">
        <v>0</v>
      </c>
      <c r="E29" s="2">
        <v>1</v>
      </c>
      <c r="F29" s="19">
        <v>1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X29" s="1"/>
      <c r="Y29" s="7"/>
      <c r="AB29" s="13"/>
      <c r="AF29" s="1"/>
      <c r="AH29" s="1"/>
      <c r="AI29" s="1"/>
      <c r="AJ29" s="2"/>
      <c r="AK29" s="1"/>
      <c r="AM29" s="1"/>
    </row>
    <row r="30" spans="1:39" ht="12" x14ac:dyDescent="0.2">
      <c r="A30" s="18">
        <v>2006</v>
      </c>
      <c r="B30" s="33">
        <v>5</v>
      </c>
      <c r="C30" s="6">
        <v>4</v>
      </c>
      <c r="D30" s="6">
        <v>1</v>
      </c>
      <c r="E30" s="5">
        <v>7</v>
      </c>
      <c r="F30" s="19">
        <v>8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X30" s="1"/>
      <c r="Y30" s="7"/>
      <c r="Z30" s="6"/>
      <c r="AB30" s="13"/>
      <c r="AF30" s="1"/>
      <c r="AH30" s="1"/>
      <c r="AI30" s="1"/>
      <c r="AJ30" s="2"/>
      <c r="AK30" s="1"/>
      <c r="AM30" s="1"/>
    </row>
    <row r="31" spans="1:39" ht="12" x14ac:dyDescent="0.2">
      <c r="A31" s="18">
        <v>2007</v>
      </c>
      <c r="B31" s="33">
        <v>4</v>
      </c>
      <c r="C31" s="6">
        <v>6</v>
      </c>
      <c r="D31" s="6">
        <v>-2</v>
      </c>
      <c r="E31" s="33">
        <v>10</v>
      </c>
      <c r="F31" s="19">
        <v>10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X31" s="1"/>
      <c r="Y31" s="7"/>
      <c r="AB31" s="13"/>
      <c r="AF31" s="1"/>
      <c r="AH31" s="1"/>
      <c r="AI31" s="1"/>
      <c r="AJ31" s="2"/>
      <c r="AK31" s="1"/>
      <c r="AM31" s="1"/>
    </row>
    <row r="32" spans="1:39" ht="12" x14ac:dyDescent="0.2">
      <c r="A32" s="18">
        <v>2008</v>
      </c>
      <c r="B32" s="33">
        <v>3</v>
      </c>
      <c r="C32" s="33">
        <v>6</v>
      </c>
      <c r="D32" s="33">
        <v>-3</v>
      </c>
      <c r="E32" s="2">
        <v>7</v>
      </c>
      <c r="F32" s="19">
        <v>5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X32" s="1"/>
      <c r="Y32" s="7"/>
      <c r="AA32" s="6"/>
      <c r="AB32" s="13"/>
      <c r="AD32" s="6"/>
      <c r="AF32" s="1"/>
      <c r="AG32" s="6"/>
      <c r="AH32" s="1"/>
      <c r="AI32" s="1"/>
      <c r="AJ32" s="2"/>
      <c r="AK32" s="1"/>
      <c r="AL32" s="6"/>
      <c r="AM32" s="1"/>
    </row>
    <row r="33" spans="1:39" ht="12" x14ac:dyDescent="0.2">
      <c r="A33" s="18">
        <v>2009</v>
      </c>
      <c r="B33" s="13">
        <v>3</v>
      </c>
      <c r="C33" s="33">
        <v>4</v>
      </c>
      <c r="D33" s="5">
        <v>-1</v>
      </c>
      <c r="E33" s="2">
        <v>-6</v>
      </c>
      <c r="F33" s="19">
        <v>-4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X33" s="1"/>
      <c r="Y33" s="7"/>
      <c r="AB33" s="13"/>
      <c r="AF33" s="1"/>
      <c r="AH33" s="1"/>
      <c r="AI33" s="1"/>
      <c r="AJ33" s="2"/>
      <c r="AK33" s="1"/>
      <c r="AM33" s="1"/>
    </row>
    <row r="34" spans="1:39" ht="17.25" customHeight="1" x14ac:dyDescent="0.2">
      <c r="A34" s="18">
        <v>2010</v>
      </c>
      <c r="B34" s="33">
        <v>1</v>
      </c>
      <c r="C34" s="6">
        <v>4</v>
      </c>
      <c r="D34" s="6">
        <v>-3</v>
      </c>
      <c r="E34" s="2">
        <v>10</v>
      </c>
      <c r="F34" s="19">
        <v>7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X34" s="1"/>
      <c r="Y34" s="7"/>
      <c r="AB34" s="13"/>
      <c r="AF34" s="1"/>
      <c r="AH34" s="1"/>
      <c r="AI34" s="1"/>
      <c r="AJ34" s="2"/>
      <c r="AK34" s="1"/>
      <c r="AM34" s="1"/>
    </row>
    <row r="35" spans="1:39" ht="12" x14ac:dyDescent="0.2">
      <c r="A35" s="18">
        <v>2011</v>
      </c>
      <c r="B35" s="33">
        <v>2</v>
      </c>
      <c r="C35" s="6">
        <v>4</v>
      </c>
      <c r="D35" s="6">
        <v>-2</v>
      </c>
      <c r="E35" s="2">
        <v>1</v>
      </c>
      <c r="F35" s="19">
        <v>-3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X35" s="1"/>
      <c r="Y35" s="7"/>
      <c r="Z35" s="9"/>
      <c r="AB35" s="13"/>
      <c r="AF35" s="1"/>
      <c r="AH35" s="1"/>
      <c r="AI35" s="1"/>
      <c r="AJ35" s="2"/>
      <c r="AK35" s="1"/>
      <c r="AM35" s="1"/>
    </row>
    <row r="36" spans="1:39" ht="12" x14ac:dyDescent="0.2">
      <c r="A36" s="18">
        <v>2012</v>
      </c>
      <c r="B36" s="33">
        <v>3</v>
      </c>
      <c r="C36" s="6">
        <v>9</v>
      </c>
      <c r="D36" s="6">
        <v>-6</v>
      </c>
      <c r="E36" s="2">
        <v>-21</v>
      </c>
      <c r="F36" s="19">
        <v>-27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X36" s="1"/>
      <c r="Y36" s="7"/>
      <c r="AF36" s="1"/>
      <c r="AH36" s="1"/>
      <c r="AI36" s="1"/>
      <c r="AJ36" s="2"/>
      <c r="AK36" s="1"/>
      <c r="AM36" s="1"/>
    </row>
    <row r="37" spans="1:39" ht="12" x14ac:dyDescent="0.2">
      <c r="A37" s="18">
        <v>2013</v>
      </c>
      <c r="B37" s="33">
        <v>6</v>
      </c>
      <c r="C37" s="6">
        <v>10</v>
      </c>
      <c r="D37" s="27">
        <v>-4</v>
      </c>
      <c r="E37" s="33">
        <v>15</v>
      </c>
      <c r="F37" s="19">
        <v>11</v>
      </c>
      <c r="G37" s="7"/>
      <c r="H37" s="7"/>
      <c r="I37" s="7"/>
      <c r="J37" s="7"/>
      <c r="K37" s="7" t="str">
        <f>Not_kontroll!A2</f>
        <v>Not: Siffrorna för 2025 är preliminära</v>
      </c>
      <c r="L37" s="7"/>
      <c r="M37" s="7"/>
      <c r="N37" s="7"/>
      <c r="O37" s="7"/>
      <c r="P37" s="7"/>
      <c r="Q37" s="7"/>
      <c r="W37" s="9"/>
      <c r="X37" s="1"/>
      <c r="Y37" s="7"/>
      <c r="AF37" s="1"/>
      <c r="AG37" s="9"/>
      <c r="AH37" s="1"/>
      <c r="AI37" s="1"/>
      <c r="AJ37" s="2"/>
      <c r="AK37" s="1"/>
      <c r="AL37" s="9"/>
      <c r="AM37" s="1"/>
    </row>
    <row r="38" spans="1:39" ht="12" x14ac:dyDescent="0.2">
      <c r="A38" s="52">
        <v>2014</v>
      </c>
      <c r="B38" s="19">
        <v>3</v>
      </c>
      <c r="C38" s="19">
        <v>2</v>
      </c>
      <c r="D38" s="19">
        <v>1</v>
      </c>
      <c r="E38" s="19">
        <v>6</v>
      </c>
      <c r="F38" s="19">
        <v>6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W38" s="9"/>
      <c r="X38" s="1"/>
      <c r="Y38" s="7"/>
      <c r="AF38" s="1"/>
      <c r="AG38" s="9"/>
      <c r="AH38" s="1"/>
      <c r="AI38" s="1"/>
      <c r="AJ38" s="2"/>
      <c r="AK38" s="1"/>
      <c r="AL38" s="9"/>
      <c r="AM38" s="1"/>
    </row>
    <row r="39" spans="1:39" ht="17.25" customHeight="1" x14ac:dyDescent="0.2">
      <c r="A39" s="52">
        <v>2015</v>
      </c>
      <c r="B39" s="19">
        <v>1</v>
      </c>
      <c r="C39" s="19">
        <v>7</v>
      </c>
      <c r="D39" s="19">
        <v>-6</v>
      </c>
      <c r="E39" s="19">
        <v>8</v>
      </c>
      <c r="F39" s="19">
        <v>2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G39" s="1"/>
      <c r="AH39" s="7"/>
      <c r="AI39" s="7"/>
    </row>
    <row r="40" spans="1:39" ht="12" customHeight="1" x14ac:dyDescent="0.2">
      <c r="A40" s="52">
        <v>2016</v>
      </c>
      <c r="B40" s="19">
        <v>5</v>
      </c>
      <c r="C40" s="19">
        <v>2</v>
      </c>
      <c r="D40" s="19">
        <v>3</v>
      </c>
      <c r="E40" s="19">
        <v>-5</v>
      </c>
      <c r="F40" s="19">
        <v>-2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G40" s="1"/>
      <c r="AH40" s="7"/>
      <c r="AI40" s="7"/>
    </row>
    <row r="41" spans="1:39" ht="12" customHeight="1" x14ac:dyDescent="0.2">
      <c r="A41" s="52">
        <v>2017</v>
      </c>
      <c r="B41" s="19">
        <v>4</v>
      </c>
      <c r="C41" s="19">
        <v>3</v>
      </c>
      <c r="D41" s="19">
        <v>1</v>
      </c>
      <c r="E41" s="19">
        <v>-10</v>
      </c>
      <c r="F41" s="19">
        <v>-9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G41" s="1"/>
      <c r="AH41" s="7"/>
      <c r="AI41" s="7"/>
    </row>
    <row r="42" spans="1:39" ht="12" customHeight="1" x14ac:dyDescent="0.2">
      <c r="A42" s="52">
        <v>2018</v>
      </c>
      <c r="B42" s="19">
        <v>8</v>
      </c>
      <c r="C42" s="19">
        <v>8</v>
      </c>
      <c r="D42" s="27" t="s">
        <v>0</v>
      </c>
      <c r="E42" s="19">
        <v>17</v>
      </c>
      <c r="F42" s="19">
        <v>18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G42" s="1"/>
      <c r="AH42" s="7"/>
      <c r="AI42" s="7"/>
    </row>
    <row r="43" spans="1:39" ht="12" customHeight="1" x14ac:dyDescent="0.2">
      <c r="A43" s="52">
        <v>2019</v>
      </c>
      <c r="B43" s="19">
        <v>5</v>
      </c>
      <c r="C43" s="19">
        <v>3</v>
      </c>
      <c r="D43" s="27">
        <v>2</v>
      </c>
      <c r="E43" s="19">
        <v>-3</v>
      </c>
      <c r="F43" s="19">
        <v>-1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G43" s="1"/>
      <c r="AH43" s="7"/>
      <c r="AI43" s="7"/>
    </row>
    <row r="44" spans="1:39" ht="17.25" customHeight="1" x14ac:dyDescent="0.2">
      <c r="A44" s="52">
        <v>2020</v>
      </c>
      <c r="B44" s="19">
        <v>6</v>
      </c>
      <c r="C44" s="19">
        <v>9</v>
      </c>
      <c r="D44" s="27">
        <v>-3</v>
      </c>
      <c r="E44" s="19">
        <v>16</v>
      </c>
      <c r="F44" s="19">
        <v>13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G44" s="1"/>
      <c r="AH44" s="7"/>
      <c r="AI44" s="7"/>
    </row>
    <row r="45" spans="1:39" ht="12" customHeight="1" x14ac:dyDescent="0.2">
      <c r="A45" s="52">
        <v>2021</v>
      </c>
      <c r="B45" s="19">
        <v>7</v>
      </c>
      <c r="C45" s="19">
        <v>6</v>
      </c>
      <c r="D45" s="27">
        <v>1</v>
      </c>
      <c r="E45" s="27">
        <v>2</v>
      </c>
      <c r="F45" s="19">
        <v>3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G45" s="1"/>
      <c r="AH45" s="7"/>
      <c r="AI45" s="7"/>
    </row>
    <row r="46" spans="1:39" ht="12" customHeight="1" x14ac:dyDescent="0.2">
      <c r="A46" s="52">
        <v>2022</v>
      </c>
      <c r="B46" s="19">
        <v>8</v>
      </c>
      <c r="C46" s="19">
        <v>12</v>
      </c>
      <c r="D46" s="27">
        <v>-4</v>
      </c>
      <c r="E46" s="27">
        <v>-9</v>
      </c>
      <c r="F46" s="19">
        <v>-12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G46" s="1"/>
      <c r="AH46" s="7"/>
      <c r="AI46" s="7"/>
    </row>
    <row r="47" spans="1:39" ht="12" customHeight="1" x14ac:dyDescent="0.2">
      <c r="A47" s="52">
        <v>2023</v>
      </c>
      <c r="B47" s="19">
        <v>4</v>
      </c>
      <c r="C47" s="19">
        <v>5</v>
      </c>
      <c r="D47" s="27">
        <v>-1</v>
      </c>
      <c r="E47" s="27">
        <v>22</v>
      </c>
      <c r="F47" s="19">
        <v>20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G47" s="1"/>
      <c r="AH47" s="7"/>
      <c r="AI47" s="7"/>
    </row>
    <row r="48" spans="1:39" ht="12" customHeight="1" x14ac:dyDescent="0.2">
      <c r="A48" s="52">
        <v>2024</v>
      </c>
      <c r="B48" s="19">
        <v>3</v>
      </c>
      <c r="C48" s="19">
        <v>2</v>
      </c>
      <c r="D48" s="27">
        <v>1</v>
      </c>
      <c r="E48" s="27">
        <v>-14</v>
      </c>
      <c r="F48" s="19">
        <v>-12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G48" s="1"/>
      <c r="AH48" s="7"/>
      <c r="AI48" s="7"/>
    </row>
    <row r="49" spans="1:39" ht="17.25" customHeight="1" x14ac:dyDescent="0.2">
      <c r="A49" s="52">
        <v>2025</v>
      </c>
      <c r="B49" s="19">
        <v>7</v>
      </c>
      <c r="C49" s="19">
        <v>6</v>
      </c>
      <c r="D49" s="27">
        <v>1</v>
      </c>
      <c r="E49" s="27">
        <v>5</v>
      </c>
      <c r="F49" s="19">
        <v>6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G49" s="1"/>
      <c r="AH49" s="7"/>
      <c r="AI49" s="7"/>
    </row>
    <row r="50" spans="1:39" ht="4.5" customHeight="1" thickBot="1" x14ac:dyDescent="0.25">
      <c r="A50" s="21"/>
      <c r="B50" s="26"/>
      <c r="C50" s="26"/>
      <c r="D50" s="26"/>
      <c r="E50" s="26"/>
      <c r="F50" s="2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G50" s="1"/>
      <c r="AH50" s="7"/>
      <c r="AI50" s="7"/>
    </row>
    <row r="51" spans="1:39" x14ac:dyDescent="0.2">
      <c r="A51" s="24" t="s">
        <v>7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G51" s="1"/>
      <c r="AH51" s="8"/>
      <c r="AI51" s="8"/>
    </row>
    <row r="52" spans="1:39" x14ac:dyDescent="0.2">
      <c r="A52" s="37" t="s">
        <v>96</v>
      </c>
    </row>
    <row r="53" spans="1:39" x14ac:dyDescent="0.2">
      <c r="A53" s="24" t="str">
        <f>Not_kontroll!J2</f>
        <v>Siffrorna för 2025 är preliminära</v>
      </c>
    </row>
    <row r="54" spans="1:39" x14ac:dyDescent="0.2">
      <c r="A54" s="24" t="s">
        <v>95</v>
      </c>
    </row>
    <row r="55" spans="1:39" x14ac:dyDescent="0.2">
      <c r="A55" s="24" t="s">
        <v>122</v>
      </c>
    </row>
    <row r="56" spans="1:39" x14ac:dyDescent="0.2">
      <c r="A56" s="24"/>
    </row>
    <row r="58" spans="1:39" s="3" customFormat="1" x14ac:dyDescent="0.2"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</sheetData>
  <pageMargins left="0.31496062992125984" right="0.31496062992125984" top="0.19685039370078741" bottom="3.937007874015748E-2" header="0.31496062992125984" footer="0.31496062992125984"/>
  <pageSetup paperSize="9" scale="85" orientation="landscape" r:id="rId1"/>
  <ignoredErrors>
    <ignoredError sqref="A53" unlockedFormula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M61"/>
  <sheetViews>
    <sheetView showGridLines="0" workbookViewId="0"/>
  </sheetViews>
  <sheetFormatPr defaultRowHeight="11.25" x14ac:dyDescent="0.2"/>
  <cols>
    <col min="1" max="1" width="5.28515625" style="4" customWidth="1"/>
    <col min="2" max="2" width="5.85546875" style="4" bestFit="1" customWidth="1"/>
    <col min="3" max="3" width="6.85546875" style="4" bestFit="1" customWidth="1"/>
    <col min="4" max="4" width="7.5703125" style="4" customWidth="1"/>
    <col min="5" max="5" width="9.14062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9" ht="12" x14ac:dyDescent="0.2">
      <c r="A1" s="23" t="s">
        <v>5</v>
      </c>
    </row>
    <row r="2" spans="1:39" ht="13.5" thickBot="1" x14ac:dyDescent="0.25">
      <c r="A2" s="22" t="s">
        <v>119</v>
      </c>
      <c r="B2" s="1"/>
      <c r="AD2" s="6"/>
      <c r="AI2" s="9"/>
    </row>
    <row r="3" spans="1:39" ht="24" customHeight="1" x14ac:dyDescent="0.2">
      <c r="A3" s="15"/>
      <c r="B3" s="16" t="s">
        <v>1</v>
      </c>
      <c r="C3" s="16" t="s">
        <v>2</v>
      </c>
      <c r="D3" s="17" t="s">
        <v>3</v>
      </c>
      <c r="E3" s="17" t="s">
        <v>4</v>
      </c>
      <c r="F3" s="17" t="s">
        <v>6</v>
      </c>
      <c r="R3" s="3"/>
    </row>
    <row r="4" spans="1:39" ht="12" x14ac:dyDescent="0.2">
      <c r="A4" s="18">
        <v>1980</v>
      </c>
      <c r="B4" s="13">
        <v>154</v>
      </c>
      <c r="C4" s="2">
        <v>77</v>
      </c>
      <c r="D4" s="5">
        <v>77</v>
      </c>
      <c r="E4" s="33">
        <v>-58</v>
      </c>
      <c r="F4" s="19">
        <v>15</v>
      </c>
      <c r="V4" s="1"/>
      <c r="W4" s="1"/>
      <c r="X4" s="1"/>
      <c r="AB4" s="1"/>
      <c r="AD4" s="1"/>
      <c r="AF4" s="1"/>
      <c r="AG4" s="1"/>
      <c r="AH4" s="1"/>
      <c r="AI4" s="1"/>
      <c r="AJ4" s="2"/>
      <c r="AK4" s="1"/>
      <c r="AL4" s="1"/>
      <c r="AM4" s="1"/>
    </row>
    <row r="5" spans="1:39" ht="12" x14ac:dyDescent="0.2">
      <c r="A5" s="18">
        <v>1981</v>
      </c>
      <c r="B5" s="33">
        <v>130</v>
      </c>
      <c r="C5" s="6">
        <v>68</v>
      </c>
      <c r="D5" s="27">
        <v>62</v>
      </c>
      <c r="E5" s="33">
        <v>-5</v>
      </c>
      <c r="F5" s="27">
        <v>53</v>
      </c>
      <c r="X5" s="1"/>
      <c r="AB5" s="1"/>
      <c r="AD5" s="5"/>
      <c r="AF5" s="1"/>
      <c r="AH5" s="1"/>
      <c r="AI5" s="1"/>
      <c r="AJ5" s="2"/>
      <c r="AK5" s="1"/>
      <c r="AM5" s="1"/>
    </row>
    <row r="6" spans="1:39" ht="12" x14ac:dyDescent="0.2">
      <c r="A6" s="18">
        <v>1982</v>
      </c>
      <c r="B6" s="13">
        <v>148</v>
      </c>
      <c r="C6" s="6">
        <v>80</v>
      </c>
      <c r="D6" s="27">
        <v>68</v>
      </c>
      <c r="E6" s="2">
        <v>49</v>
      </c>
      <c r="F6" s="19">
        <v>127</v>
      </c>
      <c r="X6" s="1"/>
      <c r="AB6" s="1"/>
      <c r="AF6" s="1"/>
      <c r="AH6" s="1"/>
      <c r="AI6" s="1"/>
      <c r="AJ6" s="2"/>
      <c r="AK6" s="1"/>
      <c r="AM6" s="1"/>
    </row>
    <row r="7" spans="1:39" ht="12" x14ac:dyDescent="0.2">
      <c r="A7" s="18">
        <v>1983</v>
      </c>
      <c r="B7" s="13">
        <v>127</v>
      </c>
      <c r="C7" s="6">
        <v>94</v>
      </c>
      <c r="D7" s="27">
        <v>33</v>
      </c>
      <c r="E7" s="2">
        <v>-65</v>
      </c>
      <c r="F7" s="19">
        <v>-42</v>
      </c>
      <c r="X7" s="1"/>
      <c r="AB7" s="1"/>
      <c r="AF7" s="1"/>
      <c r="AH7" s="1"/>
      <c r="AI7" s="1"/>
      <c r="AJ7" s="2"/>
      <c r="AK7" s="1"/>
      <c r="AM7" s="1"/>
    </row>
    <row r="8" spans="1:39" ht="12" x14ac:dyDescent="0.2">
      <c r="A8" s="18">
        <v>1984</v>
      </c>
      <c r="B8" s="13">
        <v>135</v>
      </c>
      <c r="C8" s="6">
        <v>77</v>
      </c>
      <c r="D8" s="6">
        <v>58</v>
      </c>
      <c r="E8" s="2">
        <v>97</v>
      </c>
      <c r="F8" s="19">
        <v>133</v>
      </c>
      <c r="I8" s="5"/>
      <c r="Q8" s="5"/>
      <c r="X8" s="1"/>
      <c r="AB8" s="1"/>
      <c r="AF8" s="1"/>
      <c r="AH8" s="1"/>
      <c r="AI8" s="1"/>
      <c r="AJ8" s="2"/>
      <c r="AK8" s="1"/>
      <c r="AM8" s="1"/>
    </row>
    <row r="9" spans="1:39" ht="17.25" customHeight="1" x14ac:dyDescent="0.2">
      <c r="A9" s="18">
        <v>1985</v>
      </c>
      <c r="B9" s="13">
        <v>123</v>
      </c>
      <c r="C9" s="6">
        <v>77</v>
      </c>
      <c r="D9" s="6">
        <v>46</v>
      </c>
      <c r="E9" s="2">
        <v>-35</v>
      </c>
      <c r="F9" s="27">
        <v>5</v>
      </c>
      <c r="X9" s="1"/>
      <c r="AB9" s="1"/>
      <c r="AF9" s="1"/>
      <c r="AH9" s="1"/>
      <c r="AI9" s="1"/>
      <c r="AJ9" s="2"/>
      <c r="AK9" s="1"/>
      <c r="AM9" s="1"/>
    </row>
    <row r="10" spans="1:39" ht="12" x14ac:dyDescent="0.2">
      <c r="A10" s="18">
        <v>1986</v>
      </c>
      <c r="B10" s="13">
        <v>130</v>
      </c>
      <c r="C10" s="6">
        <v>71</v>
      </c>
      <c r="D10" s="6">
        <v>59</v>
      </c>
      <c r="E10" s="2">
        <v>-29</v>
      </c>
      <c r="F10" s="5">
        <v>59</v>
      </c>
      <c r="X10" s="1"/>
      <c r="AB10" s="1"/>
      <c r="AF10" s="1"/>
      <c r="AH10" s="1"/>
      <c r="AI10" s="1"/>
      <c r="AJ10" s="2"/>
      <c r="AK10" s="1"/>
      <c r="AM10" s="1"/>
    </row>
    <row r="11" spans="1:39" ht="12" x14ac:dyDescent="0.2">
      <c r="A11" s="18">
        <v>1987</v>
      </c>
      <c r="B11" s="33">
        <v>123</v>
      </c>
      <c r="C11" s="6">
        <v>69</v>
      </c>
      <c r="D11" s="6">
        <v>54</v>
      </c>
      <c r="E11" s="2">
        <v>58</v>
      </c>
      <c r="F11" s="19">
        <v>78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X11" s="1"/>
      <c r="AB11" s="1"/>
      <c r="AF11" s="1"/>
      <c r="AH11" s="1"/>
      <c r="AI11" s="1"/>
      <c r="AJ11" s="2"/>
      <c r="AK11" s="1"/>
      <c r="AM11" s="1"/>
    </row>
    <row r="12" spans="1:39" ht="12" x14ac:dyDescent="0.2">
      <c r="A12" s="18">
        <v>1988</v>
      </c>
      <c r="B12" s="13">
        <v>143</v>
      </c>
      <c r="C12" s="6">
        <v>81</v>
      </c>
      <c r="D12" s="6">
        <v>62</v>
      </c>
      <c r="E12" s="2">
        <v>8</v>
      </c>
      <c r="F12" s="33">
        <v>111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X12" s="1"/>
      <c r="Y12" s="13"/>
      <c r="AB12" s="1"/>
      <c r="AF12" s="1"/>
      <c r="AH12" s="1"/>
      <c r="AI12" s="1"/>
      <c r="AJ12" s="2"/>
      <c r="AK12" s="1"/>
      <c r="AM12" s="1"/>
    </row>
    <row r="13" spans="1:39" ht="12" x14ac:dyDescent="0.2">
      <c r="A13" s="18">
        <v>1989</v>
      </c>
      <c r="B13" s="13">
        <v>145</v>
      </c>
      <c r="C13" s="6">
        <v>97</v>
      </c>
      <c r="D13" s="6">
        <v>48</v>
      </c>
      <c r="E13" s="2">
        <v>-21</v>
      </c>
      <c r="F13" s="25">
        <v>40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1"/>
      <c r="Y13" s="13"/>
      <c r="AB13" s="1"/>
      <c r="AF13" s="1"/>
      <c r="AH13" s="1"/>
      <c r="AI13" s="1"/>
      <c r="AJ13" s="2"/>
      <c r="AK13" s="1"/>
      <c r="AM13" s="1"/>
    </row>
    <row r="14" spans="1:39" ht="17.25" customHeight="1" x14ac:dyDescent="0.2">
      <c r="A14" s="18">
        <v>1990</v>
      </c>
      <c r="B14" s="13">
        <v>156</v>
      </c>
      <c r="C14" s="6">
        <v>77</v>
      </c>
      <c r="D14" s="6">
        <v>79</v>
      </c>
      <c r="E14" s="2">
        <v>63</v>
      </c>
      <c r="F14" s="25">
        <v>146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X14" s="1"/>
      <c r="Y14" s="13"/>
      <c r="AB14" s="1"/>
      <c r="AF14" s="1"/>
      <c r="AH14" s="1"/>
      <c r="AI14" s="1"/>
      <c r="AJ14" s="2"/>
      <c r="AK14" s="1"/>
      <c r="AM14" s="1"/>
    </row>
    <row r="15" spans="1:39" ht="12" x14ac:dyDescent="0.2">
      <c r="A15" s="18">
        <v>1991</v>
      </c>
      <c r="B15" s="13">
        <v>132</v>
      </c>
      <c r="C15" s="6">
        <v>93</v>
      </c>
      <c r="D15" s="6">
        <v>39</v>
      </c>
      <c r="E15" s="2">
        <v>-25</v>
      </c>
      <c r="F15" s="25">
        <v>47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X15" s="1"/>
      <c r="Y15" s="14"/>
      <c r="AB15" s="1"/>
      <c r="AF15" s="1"/>
      <c r="AH15" s="1"/>
      <c r="AI15" s="1"/>
      <c r="AJ15" s="2"/>
      <c r="AK15" s="1"/>
      <c r="AM15" s="1"/>
    </row>
    <row r="16" spans="1:39" ht="12" x14ac:dyDescent="0.2">
      <c r="A16" s="18">
        <v>1992</v>
      </c>
      <c r="B16" s="13">
        <v>137</v>
      </c>
      <c r="C16" s="6">
        <v>111</v>
      </c>
      <c r="D16" s="33">
        <v>26</v>
      </c>
      <c r="E16" s="33">
        <v>-7</v>
      </c>
      <c r="F16" s="19">
        <v>28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X16" s="1"/>
      <c r="AB16" s="1"/>
      <c r="AF16" s="1"/>
      <c r="AH16" s="1"/>
      <c r="AI16" s="1"/>
      <c r="AJ16" s="2"/>
      <c r="AK16" s="1"/>
      <c r="AM16" s="1"/>
    </row>
    <row r="17" spans="1:39" ht="12" x14ac:dyDescent="0.2">
      <c r="A17" s="18">
        <v>1993</v>
      </c>
      <c r="B17" s="13">
        <v>138</v>
      </c>
      <c r="C17" s="6">
        <v>88</v>
      </c>
      <c r="D17" s="33">
        <v>50</v>
      </c>
      <c r="E17" s="2">
        <v>11</v>
      </c>
      <c r="F17" s="19">
        <v>68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X17" s="1"/>
      <c r="AB17" s="1"/>
      <c r="AF17" s="1"/>
      <c r="AH17" s="1"/>
      <c r="AI17" s="1"/>
      <c r="AJ17" s="2"/>
      <c r="AK17" s="1"/>
      <c r="AM17" s="1"/>
    </row>
    <row r="18" spans="1:39" ht="12" x14ac:dyDescent="0.2">
      <c r="A18" s="18">
        <v>1994</v>
      </c>
      <c r="B18" s="13">
        <v>139</v>
      </c>
      <c r="C18" s="6">
        <v>85</v>
      </c>
      <c r="D18" s="5">
        <v>54</v>
      </c>
      <c r="E18" s="2">
        <v>-26</v>
      </c>
      <c r="F18" s="19">
        <v>23</v>
      </c>
      <c r="K18" s="4" t="str">
        <f>Not_kontroll!A2</f>
        <v>Not: Siffrorna för 2025 är preliminära</v>
      </c>
      <c r="X18" s="1"/>
      <c r="AB18" s="1"/>
      <c r="AF18" s="1"/>
      <c r="AH18" s="1"/>
      <c r="AI18" s="1"/>
      <c r="AJ18" s="2"/>
      <c r="AK18" s="1"/>
      <c r="AM18" s="1"/>
    </row>
    <row r="19" spans="1:39" ht="17.25" customHeight="1" x14ac:dyDescent="0.2">
      <c r="A19" s="18">
        <v>1995</v>
      </c>
      <c r="B19" s="33">
        <v>146</v>
      </c>
      <c r="C19" s="6">
        <v>105</v>
      </c>
      <c r="D19" s="6">
        <v>41</v>
      </c>
      <c r="E19" s="2">
        <v>-47</v>
      </c>
      <c r="F19" s="19">
        <v>-11</v>
      </c>
      <c r="X19" s="1"/>
      <c r="AB19" s="1"/>
      <c r="AF19" s="1"/>
      <c r="AH19" s="1"/>
      <c r="AI19" s="1"/>
      <c r="AJ19" s="2"/>
      <c r="AK19" s="1"/>
      <c r="AM19" s="1"/>
    </row>
    <row r="20" spans="1:39" ht="12" x14ac:dyDescent="0.2">
      <c r="A20" s="18">
        <v>1996</v>
      </c>
      <c r="B20" s="33">
        <v>115</v>
      </c>
      <c r="C20" s="6">
        <v>111</v>
      </c>
      <c r="D20" s="6">
        <v>4</v>
      </c>
      <c r="E20" s="2">
        <v>-23</v>
      </c>
      <c r="F20" s="19">
        <v>-19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X20" s="1"/>
      <c r="Y20" s="7"/>
      <c r="AB20" s="1"/>
      <c r="AF20" s="1"/>
      <c r="AH20" s="1"/>
      <c r="AI20" s="1"/>
      <c r="AJ20" s="2"/>
      <c r="AK20" s="1"/>
      <c r="AM20" s="1"/>
    </row>
    <row r="21" spans="1:39" ht="12" x14ac:dyDescent="0.2">
      <c r="A21" s="18">
        <v>1997</v>
      </c>
      <c r="B21" s="13">
        <v>133</v>
      </c>
      <c r="C21" s="6">
        <v>96</v>
      </c>
      <c r="D21" s="5">
        <v>37</v>
      </c>
      <c r="E21" s="2">
        <v>-36</v>
      </c>
      <c r="F21" s="19">
        <v>9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X21" s="1"/>
      <c r="Y21" s="7"/>
      <c r="AB21" s="1"/>
      <c r="AF21" s="1"/>
      <c r="AH21" s="1"/>
      <c r="AI21" s="1"/>
      <c r="AJ21" s="2"/>
      <c r="AK21" s="1"/>
      <c r="AM21" s="1"/>
    </row>
    <row r="22" spans="1:39" ht="12" x14ac:dyDescent="0.2">
      <c r="A22" s="18">
        <v>1998</v>
      </c>
      <c r="B22" s="33">
        <v>120</v>
      </c>
      <c r="C22" s="6">
        <v>93</v>
      </c>
      <c r="D22" s="33">
        <v>27</v>
      </c>
      <c r="E22" s="27">
        <v>100</v>
      </c>
      <c r="F22" s="19">
        <v>126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X22" s="1"/>
      <c r="Y22" s="7"/>
      <c r="AB22" s="1"/>
      <c r="AF22" s="1"/>
      <c r="AH22" s="1"/>
      <c r="AI22" s="1"/>
      <c r="AJ22" s="2"/>
      <c r="AK22" s="1"/>
      <c r="AM22" s="1"/>
    </row>
    <row r="23" spans="1:39" ht="12" x14ac:dyDescent="0.2">
      <c r="A23" s="18">
        <v>1999</v>
      </c>
      <c r="B23" s="33">
        <v>134</v>
      </c>
      <c r="C23" s="6">
        <v>110</v>
      </c>
      <c r="D23" s="5">
        <v>24</v>
      </c>
      <c r="E23" s="2">
        <v>-66</v>
      </c>
      <c r="F23" s="19">
        <v>-42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X23" s="1"/>
      <c r="Y23" s="7"/>
      <c r="AB23" s="1"/>
      <c r="AF23" s="1"/>
      <c r="AH23" s="1"/>
      <c r="AI23" s="1"/>
      <c r="AJ23" s="2"/>
      <c r="AK23" s="1"/>
      <c r="AM23" s="1"/>
    </row>
    <row r="24" spans="1:39" ht="17.25" customHeight="1" x14ac:dyDescent="0.2">
      <c r="A24" s="18">
        <v>2000</v>
      </c>
      <c r="B24" s="13">
        <v>107</v>
      </c>
      <c r="C24" s="6">
        <v>92</v>
      </c>
      <c r="D24" s="5">
        <v>15</v>
      </c>
      <c r="E24" s="5">
        <v>-11</v>
      </c>
      <c r="F24" s="19">
        <v>-4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X24" s="1"/>
      <c r="Y24" s="7"/>
      <c r="AB24" s="1"/>
      <c r="AF24" s="1"/>
      <c r="AH24" s="1"/>
      <c r="AI24" s="1"/>
      <c r="AJ24" s="2"/>
      <c r="AK24" s="1"/>
      <c r="AM24" s="1"/>
    </row>
    <row r="25" spans="1:39" ht="12" x14ac:dyDescent="0.2">
      <c r="A25" s="18">
        <v>2001</v>
      </c>
      <c r="B25" s="13">
        <v>116</v>
      </c>
      <c r="C25" s="6">
        <v>90</v>
      </c>
      <c r="D25" s="5">
        <v>26</v>
      </c>
      <c r="E25" s="33">
        <v>83</v>
      </c>
      <c r="F25" s="5">
        <v>121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X25" s="1"/>
      <c r="Y25" s="7"/>
      <c r="AB25" s="1"/>
      <c r="AF25" s="1"/>
      <c r="AH25" s="1"/>
      <c r="AI25" s="1"/>
      <c r="AJ25" s="2"/>
      <c r="AK25" s="1"/>
      <c r="AM25" s="1"/>
    </row>
    <row r="26" spans="1:39" ht="12" x14ac:dyDescent="0.2">
      <c r="A26" s="18">
        <v>2002</v>
      </c>
      <c r="B26" s="13">
        <v>113</v>
      </c>
      <c r="C26" s="6">
        <v>104</v>
      </c>
      <c r="D26" s="6">
        <v>9</v>
      </c>
      <c r="E26" s="2">
        <v>15</v>
      </c>
      <c r="F26" s="19">
        <v>23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X26" s="1"/>
      <c r="Y26" s="7"/>
      <c r="AF26" s="1"/>
      <c r="AH26" s="1"/>
      <c r="AI26" s="1"/>
      <c r="AJ26" s="2"/>
      <c r="AK26" s="1"/>
      <c r="AM26" s="1"/>
    </row>
    <row r="27" spans="1:39" ht="12" x14ac:dyDescent="0.2">
      <c r="A27" s="18">
        <v>2003</v>
      </c>
      <c r="B27" s="13">
        <v>102</v>
      </c>
      <c r="C27" s="6">
        <v>102</v>
      </c>
      <c r="D27" s="5" t="s">
        <v>0</v>
      </c>
      <c r="E27" s="33">
        <v>-3</v>
      </c>
      <c r="F27" s="19">
        <v>-6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X27" s="1"/>
      <c r="Y27" s="7"/>
      <c r="AF27" s="1"/>
      <c r="AH27" s="1"/>
      <c r="AI27" s="1"/>
      <c r="AJ27" s="2"/>
      <c r="AK27" s="1"/>
      <c r="AM27" s="1"/>
    </row>
    <row r="28" spans="1:39" ht="12" x14ac:dyDescent="0.2">
      <c r="A28" s="18">
        <v>2004</v>
      </c>
      <c r="B28" s="13">
        <v>122</v>
      </c>
      <c r="C28" s="6">
        <v>109</v>
      </c>
      <c r="D28" s="5">
        <v>13</v>
      </c>
      <c r="E28" s="2">
        <v>79</v>
      </c>
      <c r="F28" s="27">
        <v>86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X28" s="1"/>
      <c r="Y28" s="7"/>
      <c r="AF28" s="1"/>
      <c r="AH28" s="1"/>
      <c r="AI28" s="1"/>
      <c r="AJ28" s="2"/>
      <c r="AK28" s="1"/>
      <c r="AM28" s="1"/>
    </row>
    <row r="29" spans="1:39" ht="17.25" customHeight="1" x14ac:dyDescent="0.2">
      <c r="A29" s="18">
        <v>2005</v>
      </c>
      <c r="B29" s="33">
        <v>94</v>
      </c>
      <c r="C29" s="6">
        <v>110</v>
      </c>
      <c r="D29" s="6">
        <v>-16</v>
      </c>
      <c r="E29" s="2">
        <v>79</v>
      </c>
      <c r="F29" s="19">
        <v>68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X29" s="1"/>
      <c r="Y29" s="7"/>
      <c r="AF29" s="1"/>
      <c r="AH29" s="1"/>
      <c r="AI29" s="1"/>
      <c r="AJ29" s="2"/>
      <c r="AK29" s="1"/>
      <c r="AM29" s="1"/>
    </row>
    <row r="30" spans="1:39" ht="12" x14ac:dyDescent="0.2">
      <c r="A30" s="18">
        <v>2006</v>
      </c>
      <c r="B30" s="33">
        <v>113</v>
      </c>
      <c r="C30" s="6">
        <v>91</v>
      </c>
      <c r="D30" s="6">
        <v>22</v>
      </c>
      <c r="E30" s="5">
        <v>13</v>
      </c>
      <c r="F30" s="19">
        <v>44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X30" s="1"/>
      <c r="Y30" s="7"/>
      <c r="Z30" s="6"/>
      <c r="AF30" s="1"/>
      <c r="AH30" s="1"/>
      <c r="AI30" s="1"/>
      <c r="AJ30" s="2"/>
      <c r="AK30" s="1"/>
      <c r="AM30" s="1"/>
    </row>
    <row r="31" spans="1:39" ht="12" x14ac:dyDescent="0.2">
      <c r="A31" s="18">
        <v>2007</v>
      </c>
      <c r="B31" s="33">
        <v>109</v>
      </c>
      <c r="C31" s="6">
        <v>108</v>
      </c>
      <c r="D31" s="6">
        <v>1</v>
      </c>
      <c r="E31" s="33">
        <v>68</v>
      </c>
      <c r="F31" s="19">
        <v>78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X31" s="1"/>
      <c r="Y31" s="7"/>
      <c r="AF31" s="1"/>
      <c r="AH31" s="1"/>
      <c r="AI31" s="1"/>
      <c r="AJ31" s="2"/>
      <c r="AK31" s="1"/>
      <c r="AM31" s="1"/>
    </row>
    <row r="32" spans="1:39" ht="12" x14ac:dyDescent="0.2">
      <c r="A32" s="18">
        <v>2008</v>
      </c>
      <c r="B32" s="33">
        <v>121</v>
      </c>
      <c r="C32" s="33">
        <v>114</v>
      </c>
      <c r="D32" s="33">
        <v>7</v>
      </c>
      <c r="E32" s="2">
        <v>84</v>
      </c>
      <c r="F32" s="19">
        <v>103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X32" s="1"/>
      <c r="Y32" s="7"/>
      <c r="AD32" s="6"/>
      <c r="AF32" s="1"/>
      <c r="AG32" s="6"/>
      <c r="AH32" s="1"/>
      <c r="AI32" s="1"/>
      <c r="AJ32" s="2"/>
      <c r="AK32" s="1"/>
      <c r="AL32" s="6"/>
      <c r="AM32" s="1"/>
    </row>
    <row r="33" spans="1:39" ht="12" x14ac:dyDescent="0.2">
      <c r="A33" s="18">
        <v>2009</v>
      </c>
      <c r="B33" s="13">
        <v>95</v>
      </c>
      <c r="C33" s="33">
        <v>101</v>
      </c>
      <c r="D33" s="5">
        <v>-6</v>
      </c>
      <c r="E33" s="2">
        <v>123</v>
      </c>
      <c r="F33" s="19">
        <v>118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X33" s="1"/>
      <c r="Y33" s="7"/>
      <c r="AF33" s="1"/>
      <c r="AH33" s="1"/>
      <c r="AI33" s="1"/>
      <c r="AJ33" s="2"/>
      <c r="AK33" s="1"/>
      <c r="AM33" s="1"/>
    </row>
    <row r="34" spans="1:39" ht="17.25" customHeight="1" x14ac:dyDescent="0.2">
      <c r="A34" s="18">
        <v>2010</v>
      </c>
      <c r="B34" s="33">
        <v>108</v>
      </c>
      <c r="C34" s="6">
        <v>92</v>
      </c>
      <c r="D34" s="6">
        <v>16</v>
      </c>
      <c r="E34" s="2">
        <v>50</v>
      </c>
      <c r="F34" s="19">
        <v>67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X34" s="1"/>
      <c r="Y34" s="7"/>
      <c r="AF34" s="1"/>
      <c r="AH34" s="1"/>
      <c r="AI34" s="1"/>
      <c r="AJ34" s="2"/>
      <c r="AK34" s="1"/>
      <c r="AM34" s="1"/>
    </row>
    <row r="35" spans="1:39" ht="12" x14ac:dyDescent="0.2">
      <c r="A35" s="18">
        <v>2011</v>
      </c>
      <c r="B35" s="33">
        <v>110</v>
      </c>
      <c r="C35" s="6">
        <v>120</v>
      </c>
      <c r="D35" s="6">
        <v>-10</v>
      </c>
      <c r="E35" s="2">
        <v>90</v>
      </c>
      <c r="F35" s="19">
        <v>73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X35" s="1"/>
      <c r="Y35" s="7"/>
      <c r="Z35" s="9"/>
      <c r="AF35" s="1"/>
      <c r="AH35" s="1"/>
      <c r="AI35" s="1"/>
      <c r="AJ35" s="2"/>
      <c r="AK35" s="1"/>
      <c r="AM35" s="1"/>
    </row>
    <row r="36" spans="1:39" ht="12" x14ac:dyDescent="0.2">
      <c r="A36" s="18">
        <v>2012</v>
      </c>
      <c r="B36" s="33">
        <v>95</v>
      </c>
      <c r="C36" s="6">
        <v>124</v>
      </c>
      <c r="D36" s="6">
        <v>-29</v>
      </c>
      <c r="E36" s="2">
        <v>113</v>
      </c>
      <c r="F36" s="19">
        <v>83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X36" s="1"/>
      <c r="Y36" s="7"/>
      <c r="AF36" s="1"/>
      <c r="AH36" s="1"/>
      <c r="AI36" s="1"/>
      <c r="AJ36" s="2"/>
      <c r="AK36" s="1"/>
      <c r="AM36" s="1"/>
    </row>
    <row r="37" spans="1:39" ht="12" x14ac:dyDescent="0.2">
      <c r="A37" s="18">
        <v>2013</v>
      </c>
      <c r="B37" s="33">
        <v>104</v>
      </c>
      <c r="C37" s="6">
        <v>115</v>
      </c>
      <c r="D37" s="27">
        <v>-11</v>
      </c>
      <c r="E37" s="33">
        <v>60</v>
      </c>
      <c r="F37" s="19">
        <v>47</v>
      </c>
      <c r="G37" s="7"/>
      <c r="H37" s="7"/>
      <c r="I37" s="7"/>
      <c r="J37" s="7"/>
      <c r="K37" s="7" t="str">
        <f>Not_kontroll!A2</f>
        <v>Not: Siffrorna för 2025 är preliminära</v>
      </c>
      <c r="L37" s="7"/>
      <c r="M37" s="7"/>
      <c r="N37" s="7"/>
      <c r="O37" s="7"/>
      <c r="P37" s="7"/>
      <c r="Q37" s="7"/>
      <c r="W37" s="9"/>
      <c r="X37" s="1"/>
      <c r="Y37" s="7"/>
      <c r="AF37" s="1"/>
      <c r="AG37" s="9"/>
      <c r="AH37" s="1"/>
      <c r="AI37" s="1"/>
      <c r="AJ37" s="2"/>
      <c r="AK37" s="1"/>
      <c r="AL37" s="9"/>
      <c r="AM37" s="1"/>
    </row>
    <row r="38" spans="1:39" ht="12" x14ac:dyDescent="0.2">
      <c r="A38" s="52">
        <v>2014</v>
      </c>
      <c r="B38" s="19">
        <v>98</v>
      </c>
      <c r="C38" s="19">
        <v>104</v>
      </c>
      <c r="D38" s="19">
        <v>-6</v>
      </c>
      <c r="E38" s="19">
        <v>100</v>
      </c>
      <c r="F38" s="19">
        <v>86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G38" s="1"/>
      <c r="AH38" s="7"/>
      <c r="AI38" s="7"/>
    </row>
    <row r="39" spans="1:39" ht="17.25" customHeight="1" x14ac:dyDescent="0.2">
      <c r="A39" s="52">
        <v>2015</v>
      </c>
      <c r="B39" s="19">
        <v>97</v>
      </c>
      <c r="C39" s="19">
        <v>114</v>
      </c>
      <c r="D39" s="19">
        <v>-17</v>
      </c>
      <c r="E39" s="19">
        <v>8</v>
      </c>
      <c r="F39" s="19">
        <v>-19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G39" s="1"/>
      <c r="AH39" s="7"/>
      <c r="AI39" s="7"/>
    </row>
    <row r="40" spans="1:39" ht="12" customHeight="1" x14ac:dyDescent="0.2">
      <c r="A40" s="52">
        <v>2016</v>
      </c>
      <c r="B40" s="19">
        <v>112</v>
      </c>
      <c r="C40" s="19">
        <v>120</v>
      </c>
      <c r="D40" s="19">
        <v>-8</v>
      </c>
      <c r="E40" s="19">
        <v>119</v>
      </c>
      <c r="F40" s="19">
        <v>104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G40" s="1"/>
      <c r="AH40" s="7"/>
      <c r="AI40" s="7"/>
    </row>
    <row r="41" spans="1:39" ht="12" customHeight="1" x14ac:dyDescent="0.2">
      <c r="A41" s="52">
        <v>2017</v>
      </c>
      <c r="B41" s="19">
        <v>109</v>
      </c>
      <c r="C41" s="19">
        <v>96</v>
      </c>
      <c r="D41" s="19">
        <v>13</v>
      </c>
      <c r="E41" s="19">
        <v>123</v>
      </c>
      <c r="F41" s="19">
        <v>112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G41" s="1"/>
      <c r="AH41" s="7"/>
      <c r="AI41" s="7"/>
    </row>
    <row r="42" spans="1:39" ht="12" customHeight="1" x14ac:dyDescent="0.2">
      <c r="A42" s="52">
        <v>2018</v>
      </c>
      <c r="B42" s="19">
        <v>80</v>
      </c>
      <c r="C42" s="19">
        <v>135</v>
      </c>
      <c r="D42" s="19">
        <v>-55</v>
      </c>
      <c r="E42" s="19">
        <v>131</v>
      </c>
      <c r="F42" s="19">
        <v>66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G42" s="1"/>
      <c r="AH42" s="7"/>
      <c r="AI42" s="7"/>
    </row>
    <row r="43" spans="1:39" ht="12" customHeight="1" x14ac:dyDescent="0.2">
      <c r="A43" s="52">
        <v>2019</v>
      </c>
      <c r="B43" s="19">
        <v>91</v>
      </c>
      <c r="C43" s="19">
        <v>111</v>
      </c>
      <c r="D43" s="19">
        <v>-20</v>
      </c>
      <c r="E43" s="19">
        <v>-54</v>
      </c>
      <c r="F43" s="19">
        <v>-64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G43" s="1"/>
      <c r="AH43" s="7"/>
      <c r="AI43" s="7"/>
    </row>
    <row r="44" spans="1:39" ht="17.25" customHeight="1" x14ac:dyDescent="0.2">
      <c r="A44" s="52">
        <v>2020</v>
      </c>
      <c r="B44" s="19">
        <v>72</v>
      </c>
      <c r="C44" s="19">
        <v>107</v>
      </c>
      <c r="D44" s="19">
        <v>-35</v>
      </c>
      <c r="E44" s="19">
        <v>23</v>
      </c>
      <c r="F44" s="19">
        <v>26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G44" s="1"/>
      <c r="AH44" s="7"/>
      <c r="AI44" s="7"/>
    </row>
    <row r="45" spans="1:39" ht="12" customHeight="1" x14ac:dyDescent="0.2">
      <c r="A45" s="52">
        <v>2021</v>
      </c>
      <c r="B45" s="19">
        <v>83</v>
      </c>
      <c r="C45" s="19">
        <v>108</v>
      </c>
      <c r="D45" s="19">
        <v>-25</v>
      </c>
      <c r="E45" s="19">
        <v>58</v>
      </c>
      <c r="F45" s="19">
        <v>37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G45" s="1"/>
      <c r="AH45" s="7"/>
      <c r="AI45" s="7"/>
    </row>
    <row r="46" spans="1:39" ht="12" customHeight="1" x14ac:dyDescent="0.2">
      <c r="A46" s="52">
        <v>2022</v>
      </c>
      <c r="B46" s="19">
        <v>90</v>
      </c>
      <c r="C46" s="19">
        <v>121</v>
      </c>
      <c r="D46" s="19">
        <v>-31</v>
      </c>
      <c r="E46" s="19">
        <v>59</v>
      </c>
      <c r="F46" s="19">
        <v>15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G46" s="1"/>
      <c r="AH46" s="7"/>
      <c r="AI46" s="7"/>
    </row>
    <row r="47" spans="1:39" ht="12" customHeight="1" x14ac:dyDescent="0.2">
      <c r="A47" s="52">
        <v>2023</v>
      </c>
      <c r="B47" s="19">
        <v>78</v>
      </c>
      <c r="C47" s="19">
        <v>113</v>
      </c>
      <c r="D47" s="19">
        <v>-35</v>
      </c>
      <c r="E47" s="19">
        <v>92</v>
      </c>
      <c r="F47" s="19">
        <v>55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G47" s="1"/>
      <c r="AH47" s="7"/>
      <c r="AI47" s="7"/>
    </row>
    <row r="48" spans="1:39" ht="12" customHeight="1" x14ac:dyDescent="0.2">
      <c r="A48" s="52">
        <v>2024</v>
      </c>
      <c r="B48" s="19">
        <v>80</v>
      </c>
      <c r="C48" s="19">
        <v>144</v>
      </c>
      <c r="D48" s="19">
        <v>-64</v>
      </c>
      <c r="E48" s="19">
        <v>134</v>
      </c>
      <c r="F48" s="19">
        <v>54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G48" s="1"/>
      <c r="AH48" s="7"/>
      <c r="AI48" s="7"/>
    </row>
    <row r="49" spans="1:39" ht="17.25" customHeight="1" x14ac:dyDescent="0.2">
      <c r="A49" s="52">
        <v>2025</v>
      </c>
      <c r="B49" s="19">
        <v>81</v>
      </c>
      <c r="C49" s="19">
        <v>150</v>
      </c>
      <c r="D49" s="19">
        <v>-69</v>
      </c>
      <c r="E49" s="19">
        <v>136</v>
      </c>
      <c r="F49" s="19">
        <v>92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G49" s="1"/>
      <c r="AH49" s="7"/>
      <c r="AI49" s="7"/>
    </row>
    <row r="50" spans="1:39" ht="4.5" customHeight="1" thickBot="1" x14ac:dyDescent="0.25">
      <c r="A50" s="21"/>
      <c r="B50" s="26"/>
      <c r="C50" s="26"/>
      <c r="D50" s="26"/>
      <c r="E50" s="26"/>
      <c r="F50" s="2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G50" s="1"/>
      <c r="AH50" s="7"/>
      <c r="AI50" s="7"/>
    </row>
    <row r="51" spans="1:39" x14ac:dyDescent="0.2">
      <c r="A51" s="24" t="s">
        <v>7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G51" s="1"/>
      <c r="AH51" s="8"/>
      <c r="AI51" s="8"/>
    </row>
    <row r="52" spans="1:39" x14ac:dyDescent="0.2">
      <c r="A52" s="37" t="s">
        <v>96</v>
      </c>
    </row>
    <row r="53" spans="1:39" x14ac:dyDescent="0.2">
      <c r="A53" s="24" t="str">
        <f>Not_kontroll!J2</f>
        <v>Siffrorna för 2025 är preliminära</v>
      </c>
    </row>
    <row r="54" spans="1:39" x14ac:dyDescent="0.2">
      <c r="A54" s="24" t="s">
        <v>95</v>
      </c>
    </row>
    <row r="55" spans="1:39" x14ac:dyDescent="0.2">
      <c r="A55" s="24" t="s">
        <v>122</v>
      </c>
    </row>
    <row r="56" spans="1:39" x14ac:dyDescent="0.2">
      <c r="A56" s="24"/>
    </row>
    <row r="58" spans="1:39" s="3" customForma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</sheetData>
  <pageMargins left="0.31496062992125984" right="0.31496062992125984" top="0.19685039370078741" bottom="3.937007874015748E-2" header="0.31496062992125984" footer="0.31496062992125984"/>
  <pageSetup paperSize="9" scale="85" orientation="landscape" r:id="rId1"/>
  <ignoredErrors>
    <ignoredError sqref="A53" unlockedFormula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M61"/>
  <sheetViews>
    <sheetView showGridLines="0" workbookViewId="0"/>
  </sheetViews>
  <sheetFormatPr defaultRowHeight="11.25" x14ac:dyDescent="0.2"/>
  <cols>
    <col min="1" max="1" width="5.28515625" style="4" customWidth="1"/>
    <col min="2" max="2" width="5.5703125" style="4" customWidth="1"/>
    <col min="3" max="3" width="6.5703125" style="4" customWidth="1"/>
    <col min="4" max="4" width="7.85546875" style="4" customWidth="1"/>
    <col min="5" max="5" width="8.8554687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5" ht="12" x14ac:dyDescent="0.2">
      <c r="A1" s="23" t="s">
        <v>5</v>
      </c>
    </row>
    <row r="2" spans="1:35" ht="13.5" thickBot="1" x14ac:dyDescent="0.25">
      <c r="A2" s="22" t="s">
        <v>120</v>
      </c>
      <c r="B2" s="1"/>
      <c r="AD2" s="6"/>
      <c r="AI2" s="9"/>
    </row>
    <row r="3" spans="1:35" ht="24.75" customHeight="1" x14ac:dyDescent="0.2">
      <c r="A3" s="15"/>
      <c r="B3" s="16" t="s">
        <v>1</v>
      </c>
      <c r="C3" s="16" t="s">
        <v>2</v>
      </c>
      <c r="D3" s="17" t="s">
        <v>3</v>
      </c>
      <c r="E3" s="17" t="s">
        <v>4</v>
      </c>
      <c r="F3" s="17" t="s">
        <v>6</v>
      </c>
      <c r="R3" s="3"/>
      <c r="Y3" s="34"/>
      <c r="Z3" s="34"/>
      <c r="AA3" s="34"/>
      <c r="AB3" s="34"/>
      <c r="AD3" s="6"/>
      <c r="AI3" s="10"/>
    </row>
    <row r="4" spans="1:35" ht="12" x14ac:dyDescent="0.2">
      <c r="A4" s="18">
        <v>1980</v>
      </c>
      <c r="B4" s="19">
        <v>125</v>
      </c>
      <c r="C4" s="19">
        <v>126</v>
      </c>
      <c r="D4" s="19">
        <v>-1</v>
      </c>
      <c r="E4" s="27">
        <v>134</v>
      </c>
      <c r="F4" s="19">
        <v>131</v>
      </c>
      <c r="V4" s="1"/>
      <c r="W4" s="1"/>
      <c r="AB4" s="35"/>
      <c r="AD4" s="6"/>
      <c r="AI4" s="10"/>
    </row>
    <row r="5" spans="1:35" ht="12" x14ac:dyDescent="0.2">
      <c r="A5" s="18">
        <v>1981</v>
      </c>
      <c r="B5" s="19">
        <v>117</v>
      </c>
      <c r="C5" s="19">
        <v>114</v>
      </c>
      <c r="D5" s="19">
        <v>3</v>
      </c>
      <c r="E5" s="19">
        <v>160</v>
      </c>
      <c r="F5" s="19">
        <v>158</v>
      </c>
      <c r="Y5" s="34"/>
      <c r="Z5" s="6"/>
      <c r="AA5" s="6"/>
      <c r="AB5" s="35"/>
      <c r="AD5" s="6"/>
      <c r="AI5" s="9"/>
    </row>
    <row r="6" spans="1:35" ht="12" x14ac:dyDescent="0.2">
      <c r="A6" s="18">
        <v>1982</v>
      </c>
      <c r="B6" s="19">
        <v>122</v>
      </c>
      <c r="C6" s="19">
        <v>93</v>
      </c>
      <c r="D6" s="19">
        <v>29</v>
      </c>
      <c r="E6" s="19">
        <v>117</v>
      </c>
      <c r="F6" s="19">
        <v>159</v>
      </c>
      <c r="AB6" s="35"/>
      <c r="AD6" s="6"/>
      <c r="AI6" s="9"/>
    </row>
    <row r="7" spans="1:35" ht="12" x14ac:dyDescent="0.2">
      <c r="A7" s="18">
        <v>1983</v>
      </c>
      <c r="B7" s="19">
        <v>134</v>
      </c>
      <c r="C7" s="19">
        <v>114</v>
      </c>
      <c r="D7" s="19">
        <v>20</v>
      </c>
      <c r="E7" s="19">
        <v>201</v>
      </c>
      <c r="F7" s="19">
        <v>213</v>
      </c>
      <c r="X7" s="35"/>
      <c r="Y7" s="6"/>
      <c r="AB7" s="35"/>
      <c r="AD7" s="6"/>
      <c r="AI7" s="9"/>
    </row>
    <row r="8" spans="1:35" ht="12" x14ac:dyDescent="0.2">
      <c r="A8" s="18">
        <v>1984</v>
      </c>
      <c r="B8" s="19">
        <v>118</v>
      </c>
      <c r="C8" s="19">
        <v>123</v>
      </c>
      <c r="D8" s="19">
        <v>-5</v>
      </c>
      <c r="E8" s="19">
        <v>16</v>
      </c>
      <c r="F8" s="19">
        <v>29</v>
      </c>
      <c r="I8" s="5"/>
      <c r="Q8" s="5"/>
      <c r="AB8" s="35"/>
      <c r="AC8" s="6"/>
      <c r="AD8" s="5"/>
      <c r="AI8" s="10"/>
    </row>
    <row r="9" spans="1:35" ht="17.25" customHeight="1" x14ac:dyDescent="0.2">
      <c r="A9" s="18">
        <v>1985</v>
      </c>
      <c r="B9" s="19">
        <v>135</v>
      </c>
      <c r="C9" s="19">
        <v>122</v>
      </c>
      <c r="D9" s="19">
        <v>13</v>
      </c>
      <c r="E9" s="19">
        <v>10</v>
      </c>
      <c r="F9" s="19">
        <v>10</v>
      </c>
      <c r="X9" s="6"/>
      <c r="AB9" s="35"/>
      <c r="AD9" s="6"/>
      <c r="AI9" s="9"/>
    </row>
    <row r="10" spans="1:35" ht="12" x14ac:dyDescent="0.2">
      <c r="A10" s="18">
        <v>1986</v>
      </c>
      <c r="B10" s="19">
        <v>112</v>
      </c>
      <c r="C10" s="19">
        <v>103</v>
      </c>
      <c r="D10" s="19">
        <v>9</v>
      </c>
      <c r="E10" s="19">
        <v>11</v>
      </c>
      <c r="F10" s="19">
        <v>10</v>
      </c>
      <c r="Z10" s="10"/>
      <c r="AA10" s="10"/>
      <c r="AB10" s="35"/>
      <c r="AD10" s="6"/>
      <c r="AI10" s="9"/>
    </row>
    <row r="11" spans="1:35" ht="12" x14ac:dyDescent="0.2">
      <c r="A11" s="18">
        <v>1987</v>
      </c>
      <c r="B11" s="19">
        <v>124</v>
      </c>
      <c r="C11" s="19">
        <v>115</v>
      </c>
      <c r="D11" s="19">
        <v>9</v>
      </c>
      <c r="E11" s="19">
        <v>29</v>
      </c>
      <c r="F11" s="19">
        <v>74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AB11" s="35"/>
      <c r="AI11" s="9"/>
    </row>
    <row r="12" spans="1:35" ht="12" x14ac:dyDescent="0.2">
      <c r="A12" s="18">
        <v>1988</v>
      </c>
      <c r="B12" s="19">
        <v>172</v>
      </c>
      <c r="C12" s="19">
        <v>98</v>
      </c>
      <c r="D12" s="19">
        <v>74</v>
      </c>
      <c r="E12" s="19">
        <v>84</v>
      </c>
      <c r="F12" s="25">
        <v>143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Y12" s="10"/>
      <c r="AB12" s="35"/>
      <c r="AC12" s="13"/>
      <c r="AD12" s="13"/>
      <c r="AE12" s="13"/>
      <c r="AF12" s="13"/>
      <c r="AG12" s="13"/>
      <c r="AH12" s="13"/>
      <c r="AI12" s="13"/>
    </row>
    <row r="13" spans="1:35" ht="12" x14ac:dyDescent="0.2">
      <c r="A13" s="18">
        <v>1989</v>
      </c>
      <c r="B13" s="19">
        <v>151</v>
      </c>
      <c r="C13" s="19">
        <v>146</v>
      </c>
      <c r="D13" s="19">
        <v>5</v>
      </c>
      <c r="E13" s="27">
        <v>112</v>
      </c>
      <c r="F13" s="25">
        <v>135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AB13" s="35"/>
      <c r="AC13" s="13"/>
      <c r="AD13" s="13"/>
      <c r="AE13" s="13"/>
      <c r="AF13" s="13"/>
      <c r="AG13" s="13"/>
      <c r="AH13" s="13"/>
      <c r="AI13" s="13"/>
    </row>
    <row r="14" spans="1:35" ht="17.25" customHeight="1" x14ac:dyDescent="0.2">
      <c r="A14" s="18">
        <v>1990</v>
      </c>
      <c r="B14" s="19">
        <v>176</v>
      </c>
      <c r="C14" s="19">
        <v>118</v>
      </c>
      <c r="D14" s="19">
        <v>58</v>
      </c>
      <c r="E14" s="19">
        <v>147</v>
      </c>
      <c r="F14" s="25">
        <v>217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X14" s="10"/>
      <c r="AB14" s="35"/>
      <c r="AC14" s="13"/>
      <c r="AD14" s="13"/>
      <c r="AE14" s="13"/>
      <c r="AF14" s="13"/>
      <c r="AG14" s="13"/>
      <c r="AH14" s="13"/>
      <c r="AI14" s="13"/>
    </row>
    <row r="15" spans="1:35" ht="12" x14ac:dyDescent="0.2">
      <c r="A15" s="18">
        <v>1991</v>
      </c>
      <c r="B15" s="19">
        <v>156</v>
      </c>
      <c r="C15" s="19">
        <v>124</v>
      </c>
      <c r="D15" s="19">
        <v>32</v>
      </c>
      <c r="E15" s="19">
        <v>144</v>
      </c>
      <c r="F15" s="25">
        <v>190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AB15" s="35"/>
      <c r="AC15" s="14"/>
      <c r="AD15" s="14"/>
      <c r="AE15" s="14"/>
      <c r="AF15" s="14"/>
      <c r="AG15" s="14"/>
      <c r="AH15" s="14"/>
      <c r="AI15" s="14"/>
    </row>
    <row r="16" spans="1:35" ht="12" x14ac:dyDescent="0.2">
      <c r="A16" s="18">
        <v>1992</v>
      </c>
      <c r="B16" s="19">
        <v>165</v>
      </c>
      <c r="C16" s="19">
        <v>128</v>
      </c>
      <c r="D16" s="19">
        <v>37</v>
      </c>
      <c r="E16" s="19">
        <v>100</v>
      </c>
      <c r="F16" s="19">
        <v>132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AB16" s="35"/>
    </row>
    <row r="17" spans="1:35" ht="12" x14ac:dyDescent="0.2">
      <c r="A17" s="18">
        <v>1993</v>
      </c>
      <c r="B17" s="19">
        <v>161</v>
      </c>
      <c r="C17" s="19">
        <v>112</v>
      </c>
      <c r="D17" s="19">
        <v>49</v>
      </c>
      <c r="E17" s="19">
        <v>-22</v>
      </c>
      <c r="F17" s="19">
        <v>42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AB17" s="35"/>
    </row>
    <row r="18" spans="1:35" ht="12" x14ac:dyDescent="0.2">
      <c r="A18" s="18">
        <v>1994</v>
      </c>
      <c r="B18" s="19">
        <v>136</v>
      </c>
      <c r="C18" s="19">
        <v>130</v>
      </c>
      <c r="D18" s="19">
        <v>6</v>
      </c>
      <c r="E18" s="19">
        <v>-10</v>
      </c>
      <c r="F18" s="19" t="s">
        <v>0</v>
      </c>
      <c r="K18" s="4" t="str">
        <f>Not_kontroll!A2</f>
        <v>Not: Siffrorna för 2025 är preliminära</v>
      </c>
      <c r="AB18" s="35"/>
    </row>
    <row r="19" spans="1:35" ht="17.25" customHeight="1" x14ac:dyDescent="0.2">
      <c r="A19" s="18">
        <v>1995</v>
      </c>
      <c r="B19" s="19">
        <v>169</v>
      </c>
      <c r="C19" s="19">
        <v>121</v>
      </c>
      <c r="D19" s="19">
        <v>48</v>
      </c>
      <c r="E19" s="27">
        <v>-4</v>
      </c>
      <c r="F19" s="19">
        <v>60</v>
      </c>
      <c r="AB19" s="35"/>
    </row>
    <row r="20" spans="1:35" ht="12" x14ac:dyDescent="0.2">
      <c r="A20" s="18">
        <v>1996</v>
      </c>
      <c r="B20" s="19">
        <v>141</v>
      </c>
      <c r="C20" s="19">
        <v>129</v>
      </c>
      <c r="D20" s="19">
        <v>12</v>
      </c>
      <c r="E20" s="19">
        <v>64</v>
      </c>
      <c r="F20" s="19">
        <v>98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AB20" s="35"/>
      <c r="AC20" s="7"/>
      <c r="AD20" s="7"/>
      <c r="AE20" s="7"/>
      <c r="AF20" s="7"/>
      <c r="AG20" s="7"/>
      <c r="AH20" s="7"/>
      <c r="AI20" s="7"/>
    </row>
    <row r="21" spans="1:35" ht="12" x14ac:dyDescent="0.2">
      <c r="A21" s="18">
        <v>1997</v>
      </c>
      <c r="B21" s="19">
        <v>123</v>
      </c>
      <c r="C21" s="19">
        <v>115</v>
      </c>
      <c r="D21" s="19">
        <v>8</v>
      </c>
      <c r="E21" s="19">
        <v>96</v>
      </c>
      <c r="F21" s="19">
        <v>114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AB21" s="35"/>
      <c r="AC21" s="7"/>
      <c r="AD21" s="7"/>
      <c r="AE21" s="7"/>
      <c r="AF21" s="7"/>
      <c r="AG21" s="7"/>
      <c r="AH21" s="7"/>
      <c r="AI21" s="7"/>
    </row>
    <row r="22" spans="1:35" ht="12" x14ac:dyDescent="0.2">
      <c r="A22" s="18">
        <v>1998</v>
      </c>
      <c r="B22" s="19">
        <v>170</v>
      </c>
      <c r="C22" s="19">
        <v>111</v>
      </c>
      <c r="D22" s="19">
        <v>59</v>
      </c>
      <c r="E22" s="19">
        <v>65</v>
      </c>
      <c r="F22" s="19">
        <v>130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AB22" s="35"/>
      <c r="AC22" s="7"/>
      <c r="AD22" s="7"/>
      <c r="AE22" s="7"/>
      <c r="AF22" s="7"/>
      <c r="AG22" s="7"/>
      <c r="AH22" s="7"/>
      <c r="AI22" s="7"/>
    </row>
    <row r="23" spans="1:35" ht="12" x14ac:dyDescent="0.2">
      <c r="A23" s="18">
        <v>1999</v>
      </c>
      <c r="B23" s="19">
        <v>131</v>
      </c>
      <c r="C23" s="19">
        <v>138</v>
      </c>
      <c r="D23" s="19">
        <v>-7</v>
      </c>
      <c r="E23" s="19">
        <v>148</v>
      </c>
      <c r="F23" s="19">
        <v>138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AB23" s="35"/>
      <c r="AC23" s="7"/>
      <c r="AD23" s="7"/>
      <c r="AE23" s="7"/>
      <c r="AF23" s="7"/>
      <c r="AG23" s="7"/>
      <c r="AH23" s="7"/>
      <c r="AI23" s="7"/>
    </row>
    <row r="24" spans="1:35" ht="17.25" customHeight="1" x14ac:dyDescent="0.2">
      <c r="A24" s="18">
        <v>2000</v>
      </c>
      <c r="B24" s="19">
        <v>130</v>
      </c>
      <c r="C24" s="19">
        <v>121</v>
      </c>
      <c r="D24" s="19">
        <v>9</v>
      </c>
      <c r="E24" s="19">
        <v>104</v>
      </c>
      <c r="F24" s="19">
        <v>110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AB24" s="35"/>
      <c r="AC24" s="7"/>
      <c r="AD24" s="7"/>
      <c r="AE24" s="7"/>
      <c r="AF24" s="7"/>
      <c r="AG24" s="7"/>
      <c r="AH24" s="7"/>
      <c r="AI24" s="7"/>
    </row>
    <row r="25" spans="1:35" ht="12" x14ac:dyDescent="0.2">
      <c r="A25" s="18">
        <v>2001</v>
      </c>
      <c r="B25" s="19">
        <v>140</v>
      </c>
      <c r="C25" s="19">
        <v>105</v>
      </c>
      <c r="D25" s="19">
        <v>35</v>
      </c>
      <c r="E25" s="19">
        <v>109</v>
      </c>
      <c r="F25" s="19">
        <v>141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AB25" s="35"/>
      <c r="AC25" s="7"/>
      <c r="AD25" s="7"/>
      <c r="AE25" s="7"/>
      <c r="AF25" s="7"/>
      <c r="AG25" s="7"/>
      <c r="AH25" s="7"/>
      <c r="AI25" s="7"/>
    </row>
    <row r="26" spans="1:35" ht="12" x14ac:dyDescent="0.2">
      <c r="A26" s="18">
        <v>2002</v>
      </c>
      <c r="B26" s="19">
        <v>133</v>
      </c>
      <c r="C26" s="19">
        <v>103</v>
      </c>
      <c r="D26" s="19">
        <v>30</v>
      </c>
      <c r="E26" s="19">
        <v>170</v>
      </c>
      <c r="F26" s="19">
        <v>198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AB26" s="35"/>
      <c r="AC26" s="7"/>
      <c r="AD26" s="7"/>
      <c r="AE26" s="7"/>
      <c r="AF26" s="7"/>
      <c r="AG26" s="7"/>
      <c r="AH26" s="7"/>
      <c r="AI26" s="7"/>
    </row>
    <row r="27" spans="1:35" ht="12" x14ac:dyDescent="0.2">
      <c r="A27" s="18">
        <v>2003</v>
      </c>
      <c r="B27" s="19">
        <v>137</v>
      </c>
      <c r="C27" s="19">
        <v>135</v>
      </c>
      <c r="D27" s="19">
        <v>2</v>
      </c>
      <c r="E27" s="19">
        <v>87</v>
      </c>
      <c r="F27" s="19">
        <v>88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AB27" s="35"/>
      <c r="AC27" s="11"/>
      <c r="AD27" s="11"/>
      <c r="AE27" s="11"/>
      <c r="AF27" s="11"/>
      <c r="AG27" s="11"/>
      <c r="AH27" s="11"/>
      <c r="AI27" s="11"/>
    </row>
    <row r="28" spans="1:35" ht="12" x14ac:dyDescent="0.2">
      <c r="A28" s="18">
        <v>2004</v>
      </c>
      <c r="B28" s="19">
        <v>147</v>
      </c>
      <c r="C28" s="19">
        <v>123</v>
      </c>
      <c r="D28" s="19">
        <v>24</v>
      </c>
      <c r="E28" s="19">
        <v>87</v>
      </c>
      <c r="F28" s="19">
        <v>105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AB28" s="35"/>
      <c r="AC28" s="11"/>
      <c r="AD28" s="11"/>
      <c r="AE28" s="11"/>
      <c r="AF28" s="11"/>
      <c r="AG28" s="11"/>
      <c r="AH28" s="11"/>
      <c r="AI28" s="11"/>
    </row>
    <row r="29" spans="1:35" ht="17.25" customHeight="1" x14ac:dyDescent="0.2">
      <c r="A29" s="18">
        <v>2005</v>
      </c>
      <c r="B29" s="19">
        <v>155</v>
      </c>
      <c r="C29" s="19">
        <v>116</v>
      </c>
      <c r="D29" s="19">
        <v>39</v>
      </c>
      <c r="E29" s="19">
        <v>137</v>
      </c>
      <c r="F29" s="19">
        <v>188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AB29" s="35"/>
      <c r="AC29" s="7"/>
      <c r="AD29" s="7"/>
      <c r="AE29" s="7"/>
      <c r="AF29" s="7"/>
      <c r="AG29" s="7"/>
      <c r="AH29" s="7"/>
      <c r="AI29" s="7"/>
    </row>
    <row r="30" spans="1:35" ht="12" x14ac:dyDescent="0.2">
      <c r="A30" s="18">
        <v>2006</v>
      </c>
      <c r="B30" s="19">
        <v>165</v>
      </c>
      <c r="C30" s="19">
        <v>129</v>
      </c>
      <c r="D30" s="19">
        <v>36</v>
      </c>
      <c r="E30" s="19">
        <v>71</v>
      </c>
      <c r="F30" s="19">
        <v>125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AB30" s="35"/>
      <c r="AC30" s="7"/>
      <c r="AD30" s="7"/>
      <c r="AE30" s="7"/>
      <c r="AF30" s="7"/>
      <c r="AG30" s="7"/>
      <c r="AH30" s="7"/>
      <c r="AI30" s="7"/>
    </row>
    <row r="31" spans="1:35" ht="12" x14ac:dyDescent="0.2">
      <c r="A31" s="18">
        <v>2007</v>
      </c>
      <c r="B31" s="19">
        <v>164</v>
      </c>
      <c r="C31" s="19">
        <v>105</v>
      </c>
      <c r="D31" s="19">
        <v>59</v>
      </c>
      <c r="E31" s="27">
        <v>98</v>
      </c>
      <c r="F31" s="19">
        <v>164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AB31" s="35"/>
      <c r="AC31" s="7"/>
      <c r="AD31" s="7"/>
      <c r="AE31" s="7"/>
      <c r="AF31" s="7"/>
      <c r="AG31" s="7"/>
      <c r="AH31" s="7"/>
      <c r="AI31" s="7"/>
    </row>
    <row r="32" spans="1:35" ht="12" x14ac:dyDescent="0.2">
      <c r="A32" s="18">
        <v>2008</v>
      </c>
      <c r="B32" s="19">
        <v>160</v>
      </c>
      <c r="C32" s="19">
        <v>108</v>
      </c>
      <c r="D32" s="19">
        <v>52</v>
      </c>
      <c r="E32" s="19">
        <v>173</v>
      </c>
      <c r="F32" s="19">
        <v>222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AB32" s="35"/>
      <c r="AC32" s="11"/>
      <c r="AD32" s="11"/>
      <c r="AE32" s="11"/>
      <c r="AF32" s="11"/>
      <c r="AG32" s="11"/>
      <c r="AH32" s="11"/>
      <c r="AI32" s="11"/>
    </row>
    <row r="33" spans="1:35" ht="12" x14ac:dyDescent="0.2">
      <c r="A33" s="18">
        <v>2009</v>
      </c>
      <c r="B33" s="19">
        <v>160</v>
      </c>
      <c r="C33" s="19">
        <v>116</v>
      </c>
      <c r="D33" s="19">
        <v>44</v>
      </c>
      <c r="E33" s="19">
        <v>133</v>
      </c>
      <c r="F33" s="19">
        <v>178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AB33" s="35"/>
      <c r="AC33" s="7"/>
      <c r="AD33" s="7"/>
      <c r="AE33" s="7"/>
      <c r="AF33" s="7"/>
      <c r="AG33" s="7"/>
      <c r="AH33" s="7"/>
      <c r="AI33" s="7"/>
    </row>
    <row r="34" spans="1:35" ht="17.25" customHeight="1" x14ac:dyDescent="0.2">
      <c r="A34" s="18">
        <v>2010</v>
      </c>
      <c r="B34" s="19">
        <v>169</v>
      </c>
      <c r="C34" s="19">
        <v>112</v>
      </c>
      <c r="D34" s="19">
        <v>57</v>
      </c>
      <c r="E34" s="19">
        <v>155</v>
      </c>
      <c r="F34" s="19">
        <v>206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AB34" s="35"/>
      <c r="AC34" s="7"/>
      <c r="AD34" s="7"/>
      <c r="AE34" s="7"/>
      <c r="AF34" s="7"/>
      <c r="AG34" s="7"/>
      <c r="AH34" s="7"/>
      <c r="AI34" s="7"/>
    </row>
    <row r="35" spans="1:35" ht="12" x14ac:dyDescent="0.2">
      <c r="A35" s="18">
        <v>2011</v>
      </c>
      <c r="B35" s="19">
        <v>166</v>
      </c>
      <c r="C35" s="20">
        <v>125</v>
      </c>
      <c r="D35" s="19">
        <v>41</v>
      </c>
      <c r="E35" s="19">
        <v>265</v>
      </c>
      <c r="F35" s="19">
        <v>318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AB35" s="35"/>
      <c r="AC35" s="7"/>
      <c r="AD35" s="7"/>
      <c r="AE35" s="7"/>
      <c r="AF35" s="7"/>
      <c r="AG35" s="7"/>
      <c r="AH35" s="7"/>
      <c r="AI35" s="7"/>
    </row>
    <row r="36" spans="1:35" ht="12" x14ac:dyDescent="0.2">
      <c r="A36" s="18">
        <v>2012</v>
      </c>
      <c r="B36" s="19">
        <v>189</v>
      </c>
      <c r="C36" s="19">
        <v>158</v>
      </c>
      <c r="D36" s="19">
        <v>31</v>
      </c>
      <c r="E36" s="19">
        <v>92</v>
      </c>
      <c r="F36" s="19">
        <v>123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AB36" s="35"/>
      <c r="AC36" s="7"/>
      <c r="AD36" s="7"/>
      <c r="AE36" s="7"/>
      <c r="AF36" s="7"/>
      <c r="AG36" s="7"/>
      <c r="AH36" s="7"/>
      <c r="AI36" s="7"/>
    </row>
    <row r="37" spans="1:35" ht="12" x14ac:dyDescent="0.2">
      <c r="A37" s="18">
        <v>2013</v>
      </c>
      <c r="B37" s="20">
        <v>169</v>
      </c>
      <c r="C37" s="19">
        <v>126</v>
      </c>
      <c r="D37" s="19">
        <v>43</v>
      </c>
      <c r="E37" s="19">
        <v>74</v>
      </c>
      <c r="F37" s="19">
        <v>116</v>
      </c>
      <c r="G37" s="7"/>
      <c r="H37" s="7"/>
      <c r="I37" s="7"/>
      <c r="J37" s="7"/>
      <c r="K37" s="7" t="str">
        <f>Not_kontroll!A2</f>
        <v>Not: Siffrorna för 2025 är preliminära</v>
      </c>
      <c r="L37" s="7"/>
      <c r="M37" s="7"/>
      <c r="N37" s="7"/>
      <c r="O37" s="7"/>
      <c r="P37" s="7"/>
      <c r="Q37" s="7"/>
      <c r="W37" s="9"/>
      <c r="Y37" s="7"/>
      <c r="AA37" s="7"/>
      <c r="AB37" s="35"/>
      <c r="AC37" s="7"/>
      <c r="AD37" s="7"/>
      <c r="AE37" s="7"/>
      <c r="AF37" s="7"/>
      <c r="AG37" s="7"/>
      <c r="AH37" s="7"/>
      <c r="AI37" s="7"/>
    </row>
    <row r="38" spans="1:35" ht="12" x14ac:dyDescent="0.2">
      <c r="A38" s="18">
        <v>2014</v>
      </c>
      <c r="B38" s="19">
        <v>172</v>
      </c>
      <c r="C38" s="19">
        <v>116</v>
      </c>
      <c r="D38" s="19">
        <v>56</v>
      </c>
      <c r="E38" s="19">
        <v>112</v>
      </c>
      <c r="F38" s="19">
        <v>161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AA38" s="7"/>
      <c r="AC38" s="7"/>
      <c r="AD38" s="7"/>
      <c r="AE38" s="7"/>
      <c r="AF38" s="7"/>
      <c r="AG38" s="7"/>
      <c r="AH38" s="7"/>
      <c r="AI38" s="7"/>
    </row>
    <row r="39" spans="1:35" ht="17.25" customHeight="1" x14ac:dyDescent="0.2">
      <c r="A39" s="18">
        <v>2015</v>
      </c>
      <c r="B39" s="19">
        <v>170</v>
      </c>
      <c r="C39" s="19">
        <v>131</v>
      </c>
      <c r="D39" s="19">
        <v>39</v>
      </c>
      <c r="E39" s="19">
        <v>66</v>
      </c>
      <c r="F39" s="19">
        <v>118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AA39" s="7"/>
      <c r="AC39" s="7"/>
      <c r="AD39" s="7"/>
      <c r="AE39" s="7"/>
      <c r="AF39" s="7"/>
      <c r="AG39" s="7"/>
      <c r="AH39" s="7"/>
      <c r="AI39" s="7"/>
    </row>
    <row r="40" spans="1:35" ht="12" customHeight="1" x14ac:dyDescent="0.2">
      <c r="A40" s="18">
        <v>2016</v>
      </c>
      <c r="B40" s="19">
        <v>166</v>
      </c>
      <c r="C40" s="19">
        <v>149</v>
      </c>
      <c r="D40" s="19">
        <v>17</v>
      </c>
      <c r="E40" s="19">
        <v>113</v>
      </c>
      <c r="F40" s="19">
        <v>137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AA40" s="7"/>
      <c r="AC40" s="7"/>
      <c r="AD40" s="7"/>
      <c r="AE40" s="7"/>
      <c r="AF40" s="7"/>
      <c r="AG40" s="7"/>
      <c r="AH40" s="7"/>
      <c r="AI40" s="7"/>
    </row>
    <row r="41" spans="1:35" ht="12" customHeight="1" x14ac:dyDescent="0.2">
      <c r="A41" s="18">
        <v>2017</v>
      </c>
      <c r="B41" s="19">
        <v>160</v>
      </c>
      <c r="C41" s="19">
        <v>108</v>
      </c>
      <c r="D41" s="19">
        <v>52</v>
      </c>
      <c r="E41" s="19">
        <v>159</v>
      </c>
      <c r="F41" s="19">
        <v>228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AA41" s="7"/>
      <c r="AC41" s="7"/>
      <c r="AD41" s="7"/>
      <c r="AE41" s="7"/>
      <c r="AF41" s="7"/>
      <c r="AG41" s="7"/>
      <c r="AH41" s="7"/>
      <c r="AI41" s="7"/>
    </row>
    <row r="42" spans="1:35" ht="12" customHeight="1" x14ac:dyDescent="0.2">
      <c r="A42" s="18">
        <v>2018</v>
      </c>
      <c r="B42" s="19">
        <v>184</v>
      </c>
      <c r="C42" s="19">
        <v>103</v>
      </c>
      <c r="D42" s="19">
        <v>81</v>
      </c>
      <c r="E42" s="19">
        <v>125</v>
      </c>
      <c r="F42" s="19">
        <v>217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AA42" s="7"/>
      <c r="AC42" s="7"/>
      <c r="AD42" s="7"/>
      <c r="AE42" s="7"/>
      <c r="AF42" s="7"/>
      <c r="AG42" s="7"/>
      <c r="AH42" s="7"/>
      <c r="AI42" s="7"/>
    </row>
    <row r="43" spans="1:35" ht="12" customHeight="1" x14ac:dyDescent="0.2">
      <c r="A43" s="18">
        <v>2019</v>
      </c>
      <c r="B43" s="19">
        <v>158</v>
      </c>
      <c r="C43" s="19">
        <v>134</v>
      </c>
      <c r="D43" s="19">
        <v>24</v>
      </c>
      <c r="E43" s="19">
        <v>149</v>
      </c>
      <c r="F43" s="19">
        <v>175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AA43" s="7"/>
      <c r="AC43" s="7"/>
      <c r="AD43" s="7"/>
      <c r="AE43" s="7"/>
      <c r="AF43" s="7"/>
      <c r="AG43" s="7"/>
      <c r="AH43" s="7"/>
      <c r="AI43" s="7"/>
    </row>
    <row r="44" spans="1:35" ht="17.25" customHeight="1" x14ac:dyDescent="0.2">
      <c r="A44" s="18">
        <v>2020</v>
      </c>
      <c r="B44" s="19">
        <v>169</v>
      </c>
      <c r="C44" s="19">
        <v>151</v>
      </c>
      <c r="D44" s="19">
        <v>18</v>
      </c>
      <c r="E44" s="19">
        <v>169</v>
      </c>
      <c r="F44" s="19">
        <v>208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AA44" s="7"/>
      <c r="AC44" s="7"/>
      <c r="AD44" s="7"/>
      <c r="AE44" s="7"/>
      <c r="AF44" s="7"/>
      <c r="AG44" s="7"/>
      <c r="AH44" s="7"/>
      <c r="AI44" s="7"/>
    </row>
    <row r="45" spans="1:35" ht="12" customHeight="1" x14ac:dyDescent="0.2">
      <c r="A45" s="18">
        <v>2021</v>
      </c>
      <c r="B45" s="19">
        <v>191</v>
      </c>
      <c r="C45" s="19">
        <v>122</v>
      </c>
      <c r="D45" s="19">
        <v>69</v>
      </c>
      <c r="E45" s="19">
        <v>127</v>
      </c>
      <c r="F45" s="19">
        <v>191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AA45" s="7"/>
      <c r="AC45" s="7"/>
      <c r="AD45" s="7"/>
      <c r="AE45" s="7"/>
      <c r="AF45" s="7"/>
      <c r="AG45" s="7"/>
      <c r="AH45" s="7"/>
      <c r="AI45" s="7"/>
    </row>
    <row r="46" spans="1:35" ht="12" customHeight="1" x14ac:dyDescent="0.2">
      <c r="A46" s="18">
        <v>2022</v>
      </c>
      <c r="B46" s="19">
        <v>141</v>
      </c>
      <c r="C46" s="19">
        <v>143</v>
      </c>
      <c r="D46" s="19">
        <v>-2</v>
      </c>
      <c r="E46" s="19">
        <v>39</v>
      </c>
      <c r="F46" s="19">
        <v>10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AA46" s="7"/>
      <c r="AC46" s="7"/>
      <c r="AD46" s="7"/>
      <c r="AE46" s="7"/>
      <c r="AF46" s="7"/>
      <c r="AG46" s="7"/>
      <c r="AH46" s="7"/>
      <c r="AI46" s="7"/>
    </row>
    <row r="47" spans="1:35" ht="12" customHeight="1" x14ac:dyDescent="0.2">
      <c r="A47" s="18">
        <v>2023</v>
      </c>
      <c r="B47" s="19">
        <v>166</v>
      </c>
      <c r="C47" s="19">
        <v>124</v>
      </c>
      <c r="D47" s="19">
        <v>42</v>
      </c>
      <c r="E47" s="19">
        <v>70</v>
      </c>
      <c r="F47" s="19">
        <v>126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AA47" s="7"/>
      <c r="AC47" s="7"/>
      <c r="AD47" s="7"/>
      <c r="AE47" s="7"/>
      <c r="AF47" s="7"/>
      <c r="AG47" s="7"/>
      <c r="AH47" s="7"/>
      <c r="AI47" s="7"/>
    </row>
    <row r="48" spans="1:35" ht="12" customHeight="1" x14ac:dyDescent="0.2">
      <c r="A48" s="18">
        <v>2024</v>
      </c>
      <c r="B48" s="19">
        <v>132</v>
      </c>
      <c r="C48" s="19">
        <v>137</v>
      </c>
      <c r="D48" s="19">
        <v>-5</v>
      </c>
      <c r="E48" s="19">
        <v>120</v>
      </c>
      <c r="F48" s="19">
        <v>113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AA48" s="7"/>
      <c r="AC48" s="7"/>
      <c r="AD48" s="7"/>
      <c r="AE48" s="7"/>
      <c r="AF48" s="7"/>
      <c r="AG48" s="7"/>
      <c r="AH48" s="7"/>
      <c r="AI48" s="7"/>
    </row>
    <row r="49" spans="1:39" ht="17.25" customHeight="1" x14ac:dyDescent="0.2">
      <c r="A49" s="18">
        <v>2025</v>
      </c>
      <c r="B49" s="19">
        <v>155</v>
      </c>
      <c r="C49" s="19">
        <v>136</v>
      </c>
      <c r="D49" s="19">
        <v>19</v>
      </c>
      <c r="E49" s="19">
        <v>85</v>
      </c>
      <c r="F49" s="19">
        <v>120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AA49" s="7"/>
      <c r="AC49" s="7"/>
      <c r="AD49" s="7"/>
      <c r="AE49" s="7"/>
      <c r="AF49" s="7"/>
      <c r="AG49" s="7"/>
      <c r="AH49" s="7"/>
      <c r="AI49" s="7"/>
    </row>
    <row r="50" spans="1:39" ht="4.5" customHeight="1" thickBot="1" x14ac:dyDescent="0.25">
      <c r="A50" s="31"/>
      <c r="B50" s="26"/>
      <c r="C50" s="26"/>
      <c r="D50" s="26"/>
      <c r="E50" s="26"/>
      <c r="F50" s="2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AA50" s="7"/>
      <c r="AC50" s="7"/>
      <c r="AD50" s="7"/>
      <c r="AE50" s="7"/>
      <c r="AF50" s="7"/>
      <c r="AG50" s="7"/>
      <c r="AH50" s="7"/>
      <c r="AI50" s="7"/>
    </row>
    <row r="51" spans="1:39" x14ac:dyDescent="0.2">
      <c r="A51" s="24" t="s">
        <v>7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AA51" s="8"/>
      <c r="AB51" s="8"/>
      <c r="AC51" s="8"/>
      <c r="AD51" s="8"/>
      <c r="AE51" s="8"/>
      <c r="AF51" s="8"/>
      <c r="AG51" s="8"/>
      <c r="AH51" s="8"/>
      <c r="AI51" s="8"/>
    </row>
    <row r="52" spans="1:39" x14ac:dyDescent="0.2">
      <c r="A52" s="37" t="s">
        <v>96</v>
      </c>
    </row>
    <row r="53" spans="1:39" x14ac:dyDescent="0.2">
      <c r="A53" s="24" t="str">
        <f>Not_kontroll!J2</f>
        <v>Siffrorna för 2025 är preliminära</v>
      </c>
    </row>
    <row r="54" spans="1:39" x14ac:dyDescent="0.2">
      <c r="A54" s="24" t="s">
        <v>95</v>
      </c>
    </row>
    <row r="55" spans="1:39" x14ac:dyDescent="0.2">
      <c r="A55" s="24" t="s">
        <v>122</v>
      </c>
    </row>
    <row r="56" spans="1:39" x14ac:dyDescent="0.2">
      <c r="A56" s="24"/>
    </row>
    <row r="58" spans="1:39" s="3" customForma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</sheetData>
  <pageMargins left="0.31496062992125984" right="0.31496062992125984" top="0.19685039370078741" bottom="3.937007874015748E-2" header="0.31496062992125984" footer="0.31496062992125984"/>
  <pageSetup paperSize="9" scale="85" orientation="landscape" r:id="rId1"/>
  <ignoredErrors>
    <ignoredError sqref="A53" unlockedFormula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U162"/>
  <sheetViews>
    <sheetView topLeftCell="A3" workbookViewId="0">
      <selection activeCell="M23" sqref="M23"/>
    </sheetView>
  </sheetViews>
  <sheetFormatPr defaultRowHeight="12.75" x14ac:dyDescent="0.2"/>
  <cols>
    <col min="1" max="1" width="22" customWidth="1"/>
    <col min="2" max="2" width="7" customWidth="1"/>
    <col min="3" max="3" width="14" customWidth="1"/>
  </cols>
  <sheetData>
    <row r="1" spans="1:21" ht="15" x14ac:dyDescent="0.25">
      <c r="A1" s="38" t="s">
        <v>8</v>
      </c>
    </row>
    <row r="2" spans="1:21" ht="15" x14ac:dyDescent="0.25">
      <c r="A2" s="38" t="s">
        <v>9</v>
      </c>
    </row>
    <row r="5" spans="1:21" ht="15" x14ac:dyDescent="0.25">
      <c r="D5" s="40" t="s">
        <v>10</v>
      </c>
      <c r="E5" s="40" t="s">
        <v>11</v>
      </c>
      <c r="F5" s="40" t="s">
        <v>12</v>
      </c>
      <c r="G5" s="38" t="s">
        <v>13</v>
      </c>
      <c r="H5" s="38" t="s">
        <v>14</v>
      </c>
      <c r="I5" s="40" t="s">
        <v>85</v>
      </c>
      <c r="J5" s="40" t="s">
        <v>15</v>
      </c>
      <c r="Q5" s="40" t="s">
        <v>10</v>
      </c>
      <c r="R5" s="40" t="s">
        <v>11</v>
      </c>
      <c r="S5" s="40" t="s">
        <v>12</v>
      </c>
      <c r="T5" s="40" t="s">
        <v>85</v>
      </c>
      <c r="U5" s="40" t="s">
        <v>15</v>
      </c>
    </row>
    <row r="6" spans="1:21" ht="15" x14ac:dyDescent="0.25">
      <c r="A6" s="38" t="s">
        <v>16</v>
      </c>
      <c r="B6" s="38" t="s">
        <v>33</v>
      </c>
      <c r="C6" s="38" t="s">
        <v>84</v>
      </c>
      <c r="D6" s="39">
        <v>282</v>
      </c>
      <c r="E6" s="39">
        <v>246</v>
      </c>
      <c r="F6" s="39">
        <v>36</v>
      </c>
      <c r="G6" s="39">
        <v>83</v>
      </c>
      <c r="H6" s="39">
        <v>139</v>
      </c>
      <c r="I6" s="39">
        <f t="shared" ref="I6:I25" si="0">G6+H6</f>
        <v>222</v>
      </c>
      <c r="J6" s="39">
        <v>258</v>
      </c>
      <c r="O6" t="s">
        <v>33</v>
      </c>
      <c r="P6" t="s">
        <v>84</v>
      </c>
      <c r="Q6">
        <v>282</v>
      </c>
      <c r="R6">
        <v>246</v>
      </c>
      <c r="S6">
        <v>36</v>
      </c>
      <c r="T6">
        <v>222</v>
      </c>
      <c r="U6">
        <v>258</v>
      </c>
    </row>
    <row r="7" spans="1:21" ht="15" x14ac:dyDescent="0.25">
      <c r="C7" s="38" t="s">
        <v>17</v>
      </c>
      <c r="D7" s="39">
        <v>4</v>
      </c>
      <c r="E7" s="39">
        <v>7</v>
      </c>
      <c r="F7" s="39">
        <v>-3</v>
      </c>
      <c r="G7" s="39">
        <v>3</v>
      </c>
      <c r="H7" s="39">
        <v>-1</v>
      </c>
      <c r="I7" s="39">
        <f t="shared" si="0"/>
        <v>2</v>
      </c>
      <c r="J7" s="39">
        <v>-1</v>
      </c>
      <c r="P7" t="s">
        <v>17</v>
      </c>
      <c r="Q7">
        <v>4</v>
      </c>
      <c r="R7">
        <v>7</v>
      </c>
      <c r="S7">
        <v>-3</v>
      </c>
      <c r="T7">
        <v>2</v>
      </c>
      <c r="U7">
        <v>-1</v>
      </c>
    </row>
    <row r="8" spans="1:21" ht="15" x14ac:dyDescent="0.25">
      <c r="C8" s="38" t="s">
        <v>18</v>
      </c>
      <c r="D8" s="39">
        <v>5</v>
      </c>
      <c r="E8" s="39">
        <v>12</v>
      </c>
      <c r="F8" s="39">
        <v>-7</v>
      </c>
      <c r="G8" s="39">
        <v>-17</v>
      </c>
      <c r="H8" s="39">
        <v>10</v>
      </c>
      <c r="I8" s="39">
        <f t="shared" si="0"/>
        <v>-7</v>
      </c>
      <c r="J8" s="39">
        <v>-14</v>
      </c>
      <c r="P8" t="s">
        <v>18</v>
      </c>
      <c r="Q8">
        <v>5</v>
      </c>
      <c r="R8">
        <v>12</v>
      </c>
      <c r="S8">
        <v>-7</v>
      </c>
      <c r="T8">
        <v>-7</v>
      </c>
      <c r="U8">
        <v>-14</v>
      </c>
    </row>
    <row r="9" spans="1:21" ht="15" x14ac:dyDescent="0.25">
      <c r="C9" s="38" t="s">
        <v>19</v>
      </c>
      <c r="D9" s="39">
        <v>27</v>
      </c>
      <c r="E9" s="39">
        <v>18</v>
      </c>
      <c r="F9" s="39">
        <v>9</v>
      </c>
      <c r="G9" s="39">
        <v>-9</v>
      </c>
      <c r="H9" s="39">
        <v>16</v>
      </c>
      <c r="I9" s="39">
        <f t="shared" si="0"/>
        <v>7</v>
      </c>
      <c r="J9" s="39">
        <v>16</v>
      </c>
      <c r="P9" t="s">
        <v>19</v>
      </c>
      <c r="Q9">
        <v>27</v>
      </c>
      <c r="R9">
        <v>18</v>
      </c>
      <c r="S9">
        <v>9</v>
      </c>
      <c r="T9">
        <v>7</v>
      </c>
      <c r="U9">
        <v>16</v>
      </c>
    </row>
    <row r="10" spans="1:21" ht="15" x14ac:dyDescent="0.25">
      <c r="C10" s="38" t="s">
        <v>20</v>
      </c>
      <c r="D10" s="39">
        <v>4</v>
      </c>
      <c r="E10" s="39">
        <v>12</v>
      </c>
      <c r="F10" s="39">
        <v>-8</v>
      </c>
      <c r="G10" s="39">
        <v>-4</v>
      </c>
      <c r="H10" s="39">
        <v>7</v>
      </c>
      <c r="I10" s="39">
        <f t="shared" si="0"/>
        <v>3</v>
      </c>
      <c r="J10" s="39">
        <v>-5</v>
      </c>
      <c r="P10" t="s">
        <v>20</v>
      </c>
      <c r="Q10">
        <v>4</v>
      </c>
      <c r="R10">
        <v>12</v>
      </c>
      <c r="S10">
        <v>-8</v>
      </c>
      <c r="T10">
        <v>3</v>
      </c>
      <c r="U10">
        <v>-5</v>
      </c>
    </row>
    <row r="11" spans="1:21" ht="15" x14ac:dyDescent="0.25">
      <c r="C11" s="38" t="s">
        <v>21</v>
      </c>
      <c r="D11" s="39">
        <v>3</v>
      </c>
      <c r="E11" s="39">
        <v>5</v>
      </c>
      <c r="F11" s="39">
        <v>-2</v>
      </c>
      <c r="G11" s="39">
        <v>-6</v>
      </c>
      <c r="H11" s="39">
        <v>4</v>
      </c>
      <c r="I11" s="39">
        <f t="shared" si="0"/>
        <v>-2</v>
      </c>
      <c r="J11" s="39">
        <v>-4</v>
      </c>
      <c r="P11" t="s">
        <v>21</v>
      </c>
      <c r="Q11">
        <v>3</v>
      </c>
      <c r="R11">
        <v>5</v>
      </c>
      <c r="S11">
        <v>-2</v>
      </c>
      <c r="T11">
        <v>-2</v>
      </c>
      <c r="U11">
        <v>-4</v>
      </c>
    </row>
    <row r="12" spans="1:21" ht="15" x14ac:dyDescent="0.25">
      <c r="C12" s="38" t="s">
        <v>22</v>
      </c>
      <c r="D12" s="39">
        <v>18</v>
      </c>
      <c r="E12" s="39">
        <v>16</v>
      </c>
      <c r="F12" s="39">
        <v>2</v>
      </c>
      <c r="G12" s="39">
        <v>-12</v>
      </c>
      <c r="H12" s="39">
        <v>4</v>
      </c>
      <c r="I12" s="39">
        <f t="shared" si="0"/>
        <v>-8</v>
      </c>
      <c r="J12" s="39">
        <v>-6</v>
      </c>
      <c r="P12" t="s">
        <v>22</v>
      </c>
      <c r="Q12">
        <v>18</v>
      </c>
      <c r="R12">
        <v>16</v>
      </c>
      <c r="S12">
        <v>2</v>
      </c>
      <c r="T12">
        <v>-8</v>
      </c>
      <c r="U12">
        <v>-6</v>
      </c>
    </row>
    <row r="13" spans="1:21" ht="15" x14ac:dyDescent="0.25">
      <c r="C13" s="38" t="s">
        <v>23</v>
      </c>
      <c r="D13" s="39">
        <v>60</v>
      </c>
      <c r="E13" s="39">
        <v>31</v>
      </c>
      <c r="F13" s="39">
        <v>29</v>
      </c>
      <c r="G13" s="39">
        <v>86</v>
      </c>
      <c r="H13" s="39">
        <v>14</v>
      </c>
      <c r="I13" s="39">
        <f t="shared" si="0"/>
        <v>100</v>
      </c>
      <c r="J13" s="39">
        <v>129</v>
      </c>
      <c r="P13" t="s">
        <v>23</v>
      </c>
      <c r="Q13">
        <v>60</v>
      </c>
      <c r="R13">
        <v>31</v>
      </c>
      <c r="S13">
        <v>29</v>
      </c>
      <c r="T13">
        <v>100</v>
      </c>
      <c r="U13">
        <v>129</v>
      </c>
    </row>
    <row r="14" spans="1:21" ht="15" x14ac:dyDescent="0.25">
      <c r="C14" s="38" t="s">
        <v>24</v>
      </c>
      <c r="D14" s="39">
        <v>1</v>
      </c>
      <c r="E14" s="39">
        <v>5</v>
      </c>
      <c r="F14" s="39">
        <v>-4</v>
      </c>
      <c r="G14" s="39">
        <v>0</v>
      </c>
      <c r="H14" s="39">
        <v>0</v>
      </c>
      <c r="I14" s="39">
        <f t="shared" si="0"/>
        <v>0</v>
      </c>
      <c r="J14" s="39">
        <v>-4</v>
      </c>
      <c r="P14" t="s">
        <v>24</v>
      </c>
      <c r="Q14">
        <v>1</v>
      </c>
      <c r="R14">
        <v>5</v>
      </c>
      <c r="S14">
        <v>-4</v>
      </c>
      <c r="T14">
        <v>0</v>
      </c>
      <c r="U14">
        <v>-4</v>
      </c>
    </row>
    <row r="15" spans="1:21" ht="15" x14ac:dyDescent="0.25">
      <c r="C15" s="38" t="s">
        <v>25</v>
      </c>
      <c r="D15" s="39">
        <v>0</v>
      </c>
      <c r="E15" s="39">
        <v>4</v>
      </c>
      <c r="F15" s="39">
        <v>-4</v>
      </c>
      <c r="G15" s="39">
        <v>-5</v>
      </c>
      <c r="H15" s="39">
        <v>11</v>
      </c>
      <c r="I15" s="39">
        <f t="shared" si="0"/>
        <v>6</v>
      </c>
      <c r="J15" s="39">
        <v>2</v>
      </c>
      <c r="P15" t="s">
        <v>25</v>
      </c>
      <c r="Q15">
        <v>0</v>
      </c>
      <c r="R15">
        <v>4</v>
      </c>
      <c r="S15">
        <v>-4</v>
      </c>
      <c r="T15">
        <v>6</v>
      </c>
      <c r="U15">
        <v>2</v>
      </c>
    </row>
    <row r="16" spans="1:21" ht="15" x14ac:dyDescent="0.25">
      <c r="C16" s="38" t="s">
        <v>26</v>
      </c>
      <c r="D16" s="39">
        <v>29</v>
      </c>
      <c r="E16" s="39">
        <v>11</v>
      </c>
      <c r="F16" s="39">
        <v>18</v>
      </c>
      <c r="G16" s="39">
        <v>1</v>
      </c>
      <c r="H16" s="39">
        <v>4</v>
      </c>
      <c r="I16" s="39">
        <f t="shared" si="0"/>
        <v>5</v>
      </c>
      <c r="J16" s="39">
        <v>23</v>
      </c>
      <c r="P16" t="s">
        <v>26</v>
      </c>
      <c r="Q16">
        <v>29</v>
      </c>
      <c r="R16">
        <v>11</v>
      </c>
      <c r="S16">
        <v>18</v>
      </c>
      <c r="T16">
        <v>5</v>
      </c>
      <c r="U16">
        <v>23</v>
      </c>
    </row>
    <row r="17" spans="3:21" ht="15" x14ac:dyDescent="0.25">
      <c r="C17" s="38" t="s">
        <v>27</v>
      </c>
      <c r="D17" s="39">
        <v>3</v>
      </c>
      <c r="E17" s="39">
        <v>1</v>
      </c>
      <c r="F17" s="39">
        <v>2</v>
      </c>
      <c r="G17" s="39">
        <v>-1</v>
      </c>
      <c r="H17" s="39">
        <v>2</v>
      </c>
      <c r="I17" s="39">
        <f t="shared" si="0"/>
        <v>1</v>
      </c>
      <c r="J17" s="39">
        <v>3</v>
      </c>
      <c r="P17" t="s">
        <v>27</v>
      </c>
      <c r="Q17">
        <v>3</v>
      </c>
      <c r="R17">
        <v>1</v>
      </c>
      <c r="S17">
        <v>2</v>
      </c>
      <c r="T17">
        <v>1</v>
      </c>
      <c r="U17">
        <v>3</v>
      </c>
    </row>
    <row r="18" spans="3:21" ht="15" x14ac:dyDescent="0.25">
      <c r="C18" s="38" t="s">
        <v>28</v>
      </c>
      <c r="D18" s="39">
        <v>98</v>
      </c>
      <c r="E18" s="39">
        <v>102</v>
      </c>
      <c r="F18" s="39">
        <v>-4</v>
      </c>
      <c r="G18" s="39">
        <v>49</v>
      </c>
      <c r="H18" s="39">
        <v>47</v>
      </c>
      <c r="I18" s="39">
        <f t="shared" si="0"/>
        <v>96</v>
      </c>
      <c r="J18" s="39">
        <v>92</v>
      </c>
      <c r="P18" t="s">
        <v>28</v>
      </c>
      <c r="Q18">
        <v>98</v>
      </c>
      <c r="R18">
        <v>102</v>
      </c>
      <c r="S18">
        <v>-4</v>
      </c>
      <c r="T18">
        <v>96</v>
      </c>
      <c r="U18">
        <v>92</v>
      </c>
    </row>
    <row r="19" spans="3:21" ht="15" x14ac:dyDescent="0.25">
      <c r="C19" s="38" t="s">
        <v>29</v>
      </c>
      <c r="D19" s="39">
        <v>18</v>
      </c>
      <c r="E19" s="39">
        <v>11</v>
      </c>
      <c r="F19" s="39">
        <v>7</v>
      </c>
      <c r="G19" s="39">
        <v>2</v>
      </c>
      <c r="H19" s="39">
        <v>1</v>
      </c>
      <c r="I19" s="39">
        <f t="shared" si="0"/>
        <v>3</v>
      </c>
      <c r="J19" s="39">
        <v>10</v>
      </c>
      <c r="P19" t="s">
        <v>29</v>
      </c>
      <c r="Q19">
        <v>18</v>
      </c>
      <c r="R19">
        <v>11</v>
      </c>
      <c r="S19">
        <v>7</v>
      </c>
      <c r="T19">
        <v>3</v>
      </c>
      <c r="U19">
        <v>10</v>
      </c>
    </row>
    <row r="20" spans="3:21" ht="15" x14ac:dyDescent="0.25">
      <c r="C20" s="38" t="s">
        <v>30</v>
      </c>
      <c r="D20" s="39">
        <v>0</v>
      </c>
      <c r="E20" s="39">
        <v>1</v>
      </c>
      <c r="F20" s="39">
        <v>-1</v>
      </c>
      <c r="G20" s="39">
        <v>-2</v>
      </c>
      <c r="H20" s="39">
        <v>6</v>
      </c>
      <c r="I20" s="39">
        <f t="shared" si="0"/>
        <v>4</v>
      </c>
      <c r="J20" s="39">
        <v>3</v>
      </c>
      <c r="P20" t="s">
        <v>30</v>
      </c>
      <c r="Q20">
        <v>0</v>
      </c>
      <c r="R20">
        <v>1</v>
      </c>
      <c r="S20">
        <v>-1</v>
      </c>
      <c r="T20">
        <v>4</v>
      </c>
      <c r="U20">
        <v>3</v>
      </c>
    </row>
    <row r="21" spans="3:21" ht="15" x14ac:dyDescent="0.25">
      <c r="C21" s="38" t="s">
        <v>31</v>
      </c>
      <c r="D21" s="39">
        <v>9</v>
      </c>
      <c r="E21" s="39">
        <v>8</v>
      </c>
      <c r="F21" s="39">
        <v>1</v>
      </c>
      <c r="G21" s="39">
        <v>-5</v>
      </c>
      <c r="H21" s="39">
        <v>10</v>
      </c>
      <c r="I21" s="39">
        <f t="shared" si="0"/>
        <v>5</v>
      </c>
      <c r="J21" s="39">
        <v>6</v>
      </c>
      <c r="P21" t="s">
        <v>31</v>
      </c>
      <c r="Q21">
        <v>9</v>
      </c>
      <c r="R21">
        <v>8</v>
      </c>
      <c r="S21">
        <v>1</v>
      </c>
      <c r="T21">
        <v>5</v>
      </c>
      <c r="U21">
        <v>6</v>
      </c>
    </row>
    <row r="22" spans="3:21" ht="15" x14ac:dyDescent="0.25">
      <c r="C22" s="38" t="s">
        <v>32</v>
      </c>
      <c r="D22" s="39">
        <v>3</v>
      </c>
      <c r="E22" s="39">
        <v>2</v>
      </c>
      <c r="F22" s="39">
        <v>1</v>
      </c>
      <c r="G22" s="39">
        <v>3</v>
      </c>
      <c r="H22" s="39">
        <v>4</v>
      </c>
      <c r="I22" s="39">
        <f t="shared" si="0"/>
        <v>7</v>
      </c>
      <c r="J22" s="39">
        <v>8</v>
      </c>
      <c r="P22" t="s">
        <v>32</v>
      </c>
      <c r="Q22">
        <v>3</v>
      </c>
      <c r="R22">
        <v>2</v>
      </c>
      <c r="S22">
        <v>1</v>
      </c>
      <c r="T22">
        <v>7</v>
      </c>
      <c r="U22">
        <v>8</v>
      </c>
    </row>
    <row r="23" spans="3:21" x14ac:dyDescent="0.2">
      <c r="C23" t="s">
        <v>86</v>
      </c>
      <c r="D23">
        <v>98</v>
      </c>
      <c r="E23">
        <v>102</v>
      </c>
      <c r="F23">
        <v>-4</v>
      </c>
      <c r="G23">
        <v>49</v>
      </c>
      <c r="H23">
        <v>47</v>
      </c>
      <c r="I23" s="39">
        <f t="shared" si="0"/>
        <v>96</v>
      </c>
      <c r="J23">
        <v>92</v>
      </c>
      <c r="P23" t="s">
        <v>86</v>
      </c>
      <c r="Q23">
        <v>98</v>
      </c>
      <c r="R23">
        <v>102</v>
      </c>
      <c r="S23">
        <v>-4</v>
      </c>
      <c r="T23">
        <v>96</v>
      </c>
      <c r="U23">
        <v>92</v>
      </c>
    </row>
    <row r="24" spans="3:21" x14ac:dyDescent="0.2">
      <c r="C24" t="s">
        <v>87</v>
      </c>
      <c r="D24">
        <v>172</v>
      </c>
      <c r="E24">
        <v>113</v>
      </c>
      <c r="F24">
        <v>59</v>
      </c>
      <c r="G24">
        <v>39</v>
      </c>
      <c r="H24">
        <v>65</v>
      </c>
      <c r="I24" s="39">
        <f t="shared" si="0"/>
        <v>104</v>
      </c>
      <c r="J24">
        <v>163</v>
      </c>
      <c r="P24" t="s">
        <v>87</v>
      </c>
      <c r="Q24">
        <v>172</v>
      </c>
      <c r="R24">
        <v>113</v>
      </c>
      <c r="S24">
        <v>59</v>
      </c>
      <c r="T24">
        <v>104</v>
      </c>
      <c r="U24">
        <v>163</v>
      </c>
    </row>
    <row r="25" spans="3:21" x14ac:dyDescent="0.2">
      <c r="C25" t="s">
        <v>88</v>
      </c>
      <c r="D25">
        <v>12</v>
      </c>
      <c r="E25">
        <v>31</v>
      </c>
      <c r="F25">
        <v>-19</v>
      </c>
      <c r="G25">
        <v>-5</v>
      </c>
      <c r="H25">
        <v>27</v>
      </c>
      <c r="I25" s="39">
        <f t="shared" si="0"/>
        <v>22</v>
      </c>
      <c r="J25">
        <v>3</v>
      </c>
      <c r="P25" t="s">
        <v>88</v>
      </c>
      <c r="Q25">
        <v>12</v>
      </c>
      <c r="R25">
        <v>31</v>
      </c>
      <c r="S25">
        <v>-19</v>
      </c>
      <c r="T25">
        <v>22</v>
      </c>
      <c r="U25">
        <v>3</v>
      </c>
    </row>
    <row r="93" spans="1:1" ht="15" x14ac:dyDescent="0.25">
      <c r="A93" s="38" t="s">
        <v>34</v>
      </c>
    </row>
    <row r="94" spans="1:1" ht="15" x14ac:dyDescent="0.25">
      <c r="A94" s="38" t="s">
        <v>35</v>
      </c>
    </row>
    <row r="95" spans="1:1" ht="15" x14ac:dyDescent="0.25">
      <c r="A95" s="38" t="s">
        <v>36</v>
      </c>
    </row>
    <row r="96" spans="1:1" ht="15" x14ac:dyDescent="0.25">
      <c r="A96" s="38" t="s">
        <v>37</v>
      </c>
    </row>
    <row r="97" spans="1:1" ht="15" x14ac:dyDescent="0.25">
      <c r="A97" s="38" t="s">
        <v>38</v>
      </c>
    </row>
    <row r="98" spans="1:1" ht="15" x14ac:dyDescent="0.25">
      <c r="A98" s="38" t="s">
        <v>39</v>
      </c>
    </row>
    <row r="99" spans="1:1" ht="15" x14ac:dyDescent="0.25">
      <c r="A99" s="38" t="s">
        <v>40</v>
      </c>
    </row>
    <row r="102" spans="1:1" ht="15" x14ac:dyDescent="0.25">
      <c r="A102" s="38" t="s">
        <v>41</v>
      </c>
    </row>
    <row r="103" spans="1:1" ht="15" x14ac:dyDescent="0.25">
      <c r="A103" s="38" t="s">
        <v>42</v>
      </c>
    </row>
    <row r="104" spans="1:1" ht="15" x14ac:dyDescent="0.25">
      <c r="A104" s="38" t="s">
        <v>38</v>
      </c>
    </row>
    <row r="105" spans="1:1" ht="15" x14ac:dyDescent="0.25">
      <c r="A105" s="38" t="s">
        <v>43</v>
      </c>
    </row>
    <row r="106" spans="1:1" ht="15" x14ac:dyDescent="0.25">
      <c r="A106" s="38" t="s">
        <v>44</v>
      </c>
    </row>
    <row r="107" spans="1:1" ht="15" x14ac:dyDescent="0.25">
      <c r="A107" s="38" t="s">
        <v>45</v>
      </c>
    </row>
    <row r="110" spans="1:1" ht="15" x14ac:dyDescent="0.25">
      <c r="A110" s="38" t="s">
        <v>46</v>
      </c>
    </row>
    <row r="111" spans="1:1" ht="15" x14ac:dyDescent="0.25">
      <c r="A111" s="38" t="s">
        <v>47</v>
      </c>
    </row>
    <row r="112" spans="1:1" ht="15" x14ac:dyDescent="0.25">
      <c r="A112" s="38" t="s">
        <v>48</v>
      </c>
    </row>
    <row r="113" spans="1:1" ht="15" x14ac:dyDescent="0.25">
      <c r="A113" s="38" t="s">
        <v>49</v>
      </c>
    </row>
    <row r="114" spans="1:1" ht="15" x14ac:dyDescent="0.25">
      <c r="A114" s="38" t="s">
        <v>50</v>
      </c>
    </row>
    <row r="115" spans="1:1" ht="15" x14ac:dyDescent="0.25">
      <c r="A115" s="38" t="s">
        <v>51</v>
      </c>
    </row>
    <row r="116" spans="1:1" ht="15" x14ac:dyDescent="0.25">
      <c r="A116" s="38" t="s">
        <v>49</v>
      </c>
    </row>
    <row r="117" spans="1:1" ht="15" x14ac:dyDescent="0.25">
      <c r="A117" s="38" t="s">
        <v>52</v>
      </c>
    </row>
    <row r="118" spans="1:1" ht="15" x14ac:dyDescent="0.25">
      <c r="A118" s="38" t="s">
        <v>53</v>
      </c>
    </row>
    <row r="119" spans="1:1" ht="15" x14ac:dyDescent="0.25">
      <c r="A119" s="38" t="s">
        <v>49</v>
      </c>
    </row>
    <row r="120" spans="1:1" ht="15" x14ac:dyDescent="0.25">
      <c r="A120" s="38" t="s">
        <v>54</v>
      </c>
    </row>
    <row r="121" spans="1:1" ht="15" x14ac:dyDescent="0.25">
      <c r="A121" s="38" t="s">
        <v>55</v>
      </c>
    </row>
    <row r="122" spans="1:1" ht="15" x14ac:dyDescent="0.25">
      <c r="A122" s="38" t="s">
        <v>38</v>
      </c>
    </row>
    <row r="123" spans="1:1" ht="15" x14ac:dyDescent="0.25">
      <c r="A123" s="38" t="s">
        <v>56</v>
      </c>
    </row>
    <row r="124" spans="1:1" ht="15" x14ac:dyDescent="0.25">
      <c r="A124" s="38" t="s">
        <v>57</v>
      </c>
    </row>
    <row r="127" spans="1:1" ht="15" x14ac:dyDescent="0.25">
      <c r="A127" s="38" t="s">
        <v>58</v>
      </c>
    </row>
    <row r="128" spans="1:1" ht="15" x14ac:dyDescent="0.25">
      <c r="A128" s="38" t="s">
        <v>59</v>
      </c>
    </row>
    <row r="129" spans="1:1" ht="15" x14ac:dyDescent="0.25">
      <c r="A129" s="38" t="s">
        <v>60</v>
      </c>
    </row>
    <row r="130" spans="1:1" ht="15" x14ac:dyDescent="0.25">
      <c r="A130" s="38" t="s">
        <v>61</v>
      </c>
    </row>
    <row r="131" spans="1:1" ht="15" x14ac:dyDescent="0.25">
      <c r="A131" s="38" t="s">
        <v>62</v>
      </c>
    </row>
    <row r="132" spans="1:1" ht="15" x14ac:dyDescent="0.25">
      <c r="A132" s="38" t="s">
        <v>63</v>
      </c>
    </row>
    <row r="133" spans="1:1" ht="15" x14ac:dyDescent="0.25">
      <c r="A133" s="38" t="s">
        <v>64</v>
      </c>
    </row>
    <row r="134" spans="1:1" ht="15" x14ac:dyDescent="0.25">
      <c r="A134" s="38" t="s">
        <v>65</v>
      </c>
    </row>
    <row r="137" spans="1:1" ht="15" x14ac:dyDescent="0.25">
      <c r="A137" s="38" t="s">
        <v>66</v>
      </c>
    </row>
    <row r="138" spans="1:1" ht="15" x14ac:dyDescent="0.25">
      <c r="A138" s="38" t="s">
        <v>67</v>
      </c>
    </row>
    <row r="139" spans="1:1" ht="15" x14ac:dyDescent="0.25">
      <c r="A139" s="38" t="s">
        <v>68</v>
      </c>
    </row>
    <row r="140" spans="1:1" ht="15" x14ac:dyDescent="0.25">
      <c r="A140" s="38" t="s">
        <v>69</v>
      </c>
    </row>
    <row r="141" spans="1:1" ht="15" x14ac:dyDescent="0.25">
      <c r="A141" s="38" t="s">
        <v>70</v>
      </c>
    </row>
    <row r="142" spans="1:1" ht="15" x14ac:dyDescent="0.25">
      <c r="A142" s="38" t="s">
        <v>71</v>
      </c>
    </row>
    <row r="143" spans="1:1" ht="15" x14ac:dyDescent="0.25">
      <c r="A143" s="38" t="s">
        <v>72</v>
      </c>
    </row>
    <row r="146" spans="1:1" ht="15" x14ac:dyDescent="0.25">
      <c r="A146" s="38" t="s">
        <v>73</v>
      </c>
    </row>
    <row r="147" spans="1:1" ht="15" x14ac:dyDescent="0.25">
      <c r="A147" s="38" t="s">
        <v>74</v>
      </c>
    </row>
    <row r="148" spans="1:1" ht="15" x14ac:dyDescent="0.25">
      <c r="A148" s="38" t="s">
        <v>75</v>
      </c>
    </row>
    <row r="151" spans="1:1" ht="15" x14ac:dyDescent="0.25">
      <c r="A151" s="38" t="s">
        <v>76</v>
      </c>
    </row>
    <row r="152" spans="1:1" ht="15" x14ac:dyDescent="0.25">
      <c r="A152" s="38" t="s">
        <v>77</v>
      </c>
    </row>
    <row r="153" spans="1:1" ht="15" x14ac:dyDescent="0.25">
      <c r="A153" s="38" t="s">
        <v>78</v>
      </c>
    </row>
    <row r="156" spans="1:1" ht="15" x14ac:dyDescent="0.25">
      <c r="A156" s="38" t="s">
        <v>79</v>
      </c>
    </row>
    <row r="157" spans="1:1" ht="15" x14ac:dyDescent="0.25">
      <c r="A157" s="38" t="s">
        <v>80</v>
      </c>
    </row>
    <row r="160" spans="1:1" ht="15" x14ac:dyDescent="0.25">
      <c r="A160" s="38" t="s">
        <v>81</v>
      </c>
    </row>
    <row r="161" spans="1:1" ht="15" x14ac:dyDescent="0.25">
      <c r="A161" s="38" t="s">
        <v>82</v>
      </c>
    </row>
    <row r="162" spans="1:1" ht="15" x14ac:dyDescent="0.25">
      <c r="A162" s="38" t="s">
        <v>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61"/>
  <sheetViews>
    <sheetView showGridLines="0" workbookViewId="0"/>
  </sheetViews>
  <sheetFormatPr defaultRowHeight="11.25" x14ac:dyDescent="0.2"/>
  <cols>
    <col min="1" max="1" width="5.28515625" style="4" customWidth="1"/>
    <col min="2" max="2" width="5.5703125" style="4" customWidth="1"/>
    <col min="3" max="3" width="6.5703125" style="4" customWidth="1"/>
    <col min="4" max="4" width="7.85546875" style="4" customWidth="1"/>
    <col min="5" max="5" width="8.8554687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5" ht="12" x14ac:dyDescent="0.2">
      <c r="A1" s="23" t="s">
        <v>5</v>
      </c>
    </row>
    <row r="2" spans="1:35" ht="13.5" thickBot="1" x14ac:dyDescent="0.25">
      <c r="A2" s="22" t="s">
        <v>104</v>
      </c>
      <c r="B2" s="1"/>
      <c r="AD2" s="6"/>
      <c r="AI2" s="9"/>
    </row>
    <row r="3" spans="1:35" ht="24.75" customHeight="1" x14ac:dyDescent="0.2">
      <c r="A3" s="15"/>
      <c r="B3" s="16" t="s">
        <v>1</v>
      </c>
      <c r="C3" s="16" t="s">
        <v>2</v>
      </c>
      <c r="D3" s="17" t="s">
        <v>3</v>
      </c>
      <c r="E3" s="17" t="s">
        <v>4</v>
      </c>
      <c r="F3" s="17" t="s">
        <v>6</v>
      </c>
      <c r="R3" s="3"/>
    </row>
    <row r="4" spans="1:35" ht="12" x14ac:dyDescent="0.2">
      <c r="A4" s="18">
        <v>1980</v>
      </c>
      <c r="B4" s="19">
        <v>3</v>
      </c>
      <c r="C4" s="19">
        <v>7</v>
      </c>
      <c r="D4" s="19">
        <f t="shared" ref="D4:D44" si="0">B4-C4</f>
        <v>-4</v>
      </c>
      <c r="E4" s="27" t="s">
        <v>0</v>
      </c>
      <c r="F4" s="19">
        <v>-4</v>
      </c>
      <c r="V4" s="1"/>
      <c r="W4" s="1"/>
      <c r="X4" s="1"/>
    </row>
    <row r="5" spans="1:35" ht="12" x14ac:dyDescent="0.2">
      <c r="A5" s="18">
        <v>1981</v>
      </c>
      <c r="B5" s="19">
        <v>4</v>
      </c>
      <c r="C5" s="19">
        <v>5</v>
      </c>
      <c r="D5" s="19">
        <f t="shared" si="0"/>
        <v>-1</v>
      </c>
      <c r="E5" s="19">
        <v>19</v>
      </c>
      <c r="F5" s="19">
        <v>18</v>
      </c>
      <c r="X5" s="1"/>
    </row>
    <row r="6" spans="1:35" ht="12" x14ac:dyDescent="0.2">
      <c r="A6" s="18">
        <v>1982</v>
      </c>
      <c r="B6" s="19">
        <v>6</v>
      </c>
      <c r="C6" s="19">
        <v>11</v>
      </c>
      <c r="D6" s="19">
        <f t="shared" si="0"/>
        <v>-5</v>
      </c>
      <c r="E6" s="19">
        <v>-10</v>
      </c>
      <c r="F6" s="19">
        <v>-16</v>
      </c>
      <c r="X6" s="1"/>
    </row>
    <row r="7" spans="1:35" ht="12" x14ac:dyDescent="0.2">
      <c r="A7" s="18">
        <v>1983</v>
      </c>
      <c r="B7" s="19">
        <v>3</v>
      </c>
      <c r="C7" s="19">
        <v>13</v>
      </c>
      <c r="D7" s="19">
        <f t="shared" si="0"/>
        <v>-10</v>
      </c>
      <c r="E7" s="19">
        <v>9</v>
      </c>
      <c r="F7" s="19">
        <v>-1</v>
      </c>
      <c r="X7" s="1"/>
    </row>
    <row r="8" spans="1:35" ht="12" x14ac:dyDescent="0.2">
      <c r="A8" s="18">
        <v>1984</v>
      </c>
      <c r="B8" s="19">
        <v>5</v>
      </c>
      <c r="C8" s="19">
        <v>8</v>
      </c>
      <c r="D8" s="19">
        <f t="shared" si="0"/>
        <v>-3</v>
      </c>
      <c r="E8" s="19">
        <v>-2</v>
      </c>
      <c r="F8" s="19">
        <v>-5</v>
      </c>
      <c r="I8" s="5"/>
      <c r="Q8" s="5"/>
      <c r="X8" s="1"/>
      <c r="AA8" s="6"/>
      <c r="AB8" s="6"/>
      <c r="AC8" s="6"/>
    </row>
    <row r="9" spans="1:35" ht="17.25" customHeight="1" x14ac:dyDescent="0.2">
      <c r="A9" s="18">
        <v>1985</v>
      </c>
      <c r="B9" s="19">
        <v>5</v>
      </c>
      <c r="C9" s="19">
        <v>10</v>
      </c>
      <c r="D9" s="19">
        <f t="shared" si="0"/>
        <v>-5</v>
      </c>
      <c r="E9" s="19">
        <v>-13</v>
      </c>
      <c r="F9" s="19">
        <v>-18</v>
      </c>
      <c r="X9" s="1"/>
      <c r="AD9" s="6"/>
      <c r="AI9" s="9"/>
    </row>
    <row r="10" spans="1:35" ht="12" x14ac:dyDescent="0.2">
      <c r="A10" s="18">
        <v>1986</v>
      </c>
      <c r="B10" s="19">
        <v>6</v>
      </c>
      <c r="C10" s="19">
        <v>10</v>
      </c>
      <c r="D10" s="19">
        <f t="shared" si="0"/>
        <v>-4</v>
      </c>
      <c r="E10" s="19">
        <v>5</v>
      </c>
      <c r="F10" s="19" t="s">
        <v>0</v>
      </c>
      <c r="X10" s="1"/>
      <c r="AD10" s="6"/>
      <c r="AI10" s="9"/>
    </row>
    <row r="11" spans="1:35" ht="12" x14ac:dyDescent="0.2">
      <c r="A11" s="18">
        <v>1987</v>
      </c>
      <c r="B11" s="19">
        <v>5</v>
      </c>
      <c r="C11" s="19">
        <v>10</v>
      </c>
      <c r="D11" s="19">
        <f t="shared" si="0"/>
        <v>-5</v>
      </c>
      <c r="E11" s="19">
        <v>4</v>
      </c>
      <c r="F11" s="19">
        <v>1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X11" s="1"/>
      <c r="AI11" s="9"/>
    </row>
    <row r="12" spans="1:35" ht="12" x14ac:dyDescent="0.2">
      <c r="A12" s="18">
        <v>1988</v>
      </c>
      <c r="B12" s="19">
        <v>5</v>
      </c>
      <c r="C12" s="19">
        <v>9</v>
      </c>
      <c r="D12" s="19">
        <f t="shared" si="0"/>
        <v>-4</v>
      </c>
      <c r="E12" s="19">
        <v>5</v>
      </c>
      <c r="F12" s="25">
        <v>3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X12" s="1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</row>
    <row r="13" spans="1:35" ht="12" x14ac:dyDescent="0.2">
      <c r="A13" s="18">
        <v>1989</v>
      </c>
      <c r="B13" s="19">
        <v>8</v>
      </c>
      <c r="C13" s="19">
        <v>17</v>
      </c>
      <c r="D13" s="19">
        <f t="shared" si="0"/>
        <v>-9</v>
      </c>
      <c r="E13" s="27" t="s">
        <v>0</v>
      </c>
      <c r="F13" s="25">
        <v>-8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1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</row>
    <row r="14" spans="1:35" ht="17.25" customHeight="1" x14ac:dyDescent="0.2">
      <c r="A14" s="18">
        <v>1990</v>
      </c>
      <c r="B14" s="19">
        <v>9</v>
      </c>
      <c r="C14" s="19">
        <v>5</v>
      </c>
      <c r="D14" s="19">
        <f t="shared" si="0"/>
        <v>4</v>
      </c>
      <c r="E14" s="19">
        <v>-1</v>
      </c>
      <c r="F14" s="25">
        <v>5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X14" s="1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</row>
    <row r="15" spans="1:35" ht="12" x14ac:dyDescent="0.2">
      <c r="A15" s="18">
        <v>1991</v>
      </c>
      <c r="B15" s="19">
        <v>9</v>
      </c>
      <c r="C15" s="19">
        <v>2</v>
      </c>
      <c r="D15" s="19">
        <f t="shared" si="0"/>
        <v>7</v>
      </c>
      <c r="E15" s="19">
        <v>1</v>
      </c>
      <c r="F15" s="25">
        <v>3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X15" s="1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</row>
    <row r="16" spans="1:35" ht="12" x14ac:dyDescent="0.2">
      <c r="A16" s="18">
        <v>1992</v>
      </c>
      <c r="B16" s="19">
        <v>11</v>
      </c>
      <c r="C16" s="19">
        <v>9</v>
      </c>
      <c r="D16" s="19">
        <f t="shared" si="0"/>
        <v>2</v>
      </c>
      <c r="E16" s="19">
        <v>1</v>
      </c>
      <c r="F16" s="19">
        <v>4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X16" s="1"/>
    </row>
    <row r="17" spans="1:35" ht="12" x14ac:dyDescent="0.2">
      <c r="A17" s="18">
        <v>1993</v>
      </c>
      <c r="B17" s="19">
        <v>4</v>
      </c>
      <c r="C17" s="19">
        <v>8</v>
      </c>
      <c r="D17" s="19">
        <f t="shared" si="0"/>
        <v>-4</v>
      </c>
      <c r="E17" s="19">
        <v>6</v>
      </c>
      <c r="F17" s="19">
        <v>2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X17" s="1"/>
    </row>
    <row r="18" spans="1:35" ht="12" x14ac:dyDescent="0.2">
      <c r="A18" s="18">
        <v>1994</v>
      </c>
      <c r="B18" s="19">
        <v>4</v>
      </c>
      <c r="C18" s="19">
        <v>8</v>
      </c>
      <c r="D18" s="19">
        <f t="shared" si="0"/>
        <v>-4</v>
      </c>
      <c r="E18" s="19">
        <v>9</v>
      </c>
      <c r="F18" s="19">
        <v>8</v>
      </c>
      <c r="J18" s="4" t="str">
        <f>Not_kontroll!A2</f>
        <v>Not: Siffrorna för 2025 är preliminära</v>
      </c>
      <c r="X18" s="1"/>
    </row>
    <row r="19" spans="1:35" ht="17.25" customHeight="1" x14ac:dyDescent="0.2">
      <c r="A19" s="18">
        <v>1995</v>
      </c>
      <c r="B19" s="19">
        <v>11</v>
      </c>
      <c r="C19" s="19">
        <v>6</v>
      </c>
      <c r="D19" s="19">
        <f t="shared" si="0"/>
        <v>5</v>
      </c>
      <c r="E19" s="27" t="s">
        <v>0</v>
      </c>
      <c r="F19" s="19">
        <v>2</v>
      </c>
      <c r="X19" s="1"/>
    </row>
    <row r="20" spans="1:35" ht="12" x14ac:dyDescent="0.2">
      <c r="A20" s="18">
        <v>1996</v>
      </c>
      <c r="B20" s="19">
        <v>6</v>
      </c>
      <c r="C20" s="19">
        <v>9</v>
      </c>
      <c r="D20" s="19">
        <f t="shared" si="0"/>
        <v>-3</v>
      </c>
      <c r="E20" s="19">
        <v>-14</v>
      </c>
      <c r="F20" s="19">
        <v>-14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X20" s="1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" x14ac:dyDescent="0.2">
      <c r="A21" s="18">
        <v>1997</v>
      </c>
      <c r="B21" s="19">
        <v>6</v>
      </c>
      <c r="C21" s="19">
        <v>9</v>
      </c>
      <c r="D21" s="19">
        <f t="shared" si="0"/>
        <v>-3</v>
      </c>
      <c r="E21" s="19">
        <v>7</v>
      </c>
      <c r="F21" s="19">
        <v>4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X21" s="1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" x14ac:dyDescent="0.2">
      <c r="A22" s="18">
        <v>1998</v>
      </c>
      <c r="B22" s="19">
        <v>5</v>
      </c>
      <c r="C22" s="19">
        <v>8</v>
      </c>
      <c r="D22" s="19">
        <f t="shared" si="0"/>
        <v>-3</v>
      </c>
      <c r="E22" s="19">
        <v>-10</v>
      </c>
      <c r="F22" s="19">
        <v>-13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X22" s="1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" x14ac:dyDescent="0.2">
      <c r="A23" s="18">
        <v>1999</v>
      </c>
      <c r="B23" s="19">
        <v>5</v>
      </c>
      <c r="C23" s="19">
        <v>10</v>
      </c>
      <c r="D23" s="19">
        <f t="shared" si="0"/>
        <v>-5</v>
      </c>
      <c r="E23" s="19">
        <v>-3</v>
      </c>
      <c r="F23" s="19">
        <v>-8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X23" s="1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7.25" customHeight="1" x14ac:dyDescent="0.2">
      <c r="A24" s="18">
        <v>2000</v>
      </c>
      <c r="B24" s="19">
        <v>4</v>
      </c>
      <c r="C24" s="19">
        <v>11</v>
      </c>
      <c r="D24" s="19">
        <f t="shared" si="0"/>
        <v>-7</v>
      </c>
      <c r="E24" s="19">
        <v>3</v>
      </c>
      <c r="F24" s="19">
        <v>-3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X24" s="1"/>
      <c r="Y24" s="7"/>
      <c r="Z24" s="7"/>
      <c r="AA24" s="11"/>
      <c r="AB24" s="7"/>
      <c r="AC24" s="7"/>
      <c r="AD24" s="7"/>
      <c r="AE24" s="7"/>
      <c r="AF24" s="7"/>
      <c r="AG24" s="7"/>
      <c r="AH24" s="7"/>
      <c r="AI24" s="7"/>
    </row>
    <row r="25" spans="1:35" ht="12" x14ac:dyDescent="0.2">
      <c r="A25" s="18">
        <v>2001</v>
      </c>
      <c r="B25" s="19">
        <v>4</v>
      </c>
      <c r="C25" s="19">
        <v>9</v>
      </c>
      <c r="D25" s="19">
        <f t="shared" si="0"/>
        <v>-5</v>
      </c>
      <c r="E25" s="19">
        <v>-5</v>
      </c>
      <c r="F25" s="19">
        <v>-13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X25" s="1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" x14ac:dyDescent="0.2">
      <c r="A26" s="18">
        <v>2002</v>
      </c>
      <c r="B26" s="19">
        <v>2</v>
      </c>
      <c r="C26" s="19">
        <v>9</v>
      </c>
      <c r="D26" s="19">
        <f t="shared" si="0"/>
        <v>-7</v>
      </c>
      <c r="E26" s="19">
        <v>8</v>
      </c>
      <c r="F26" s="19">
        <v>1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X26" s="1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" x14ac:dyDescent="0.2">
      <c r="A27" s="18">
        <v>2003</v>
      </c>
      <c r="B27" s="19">
        <v>6</v>
      </c>
      <c r="C27" s="19">
        <v>5</v>
      </c>
      <c r="D27" s="19">
        <f t="shared" si="0"/>
        <v>1</v>
      </c>
      <c r="E27" s="19">
        <v>12</v>
      </c>
      <c r="F27" s="19">
        <v>13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X27" s="1"/>
      <c r="Y27" s="7"/>
      <c r="Z27" s="11"/>
      <c r="AA27" s="11"/>
      <c r="AB27" s="11"/>
      <c r="AC27" s="11"/>
      <c r="AD27" s="11"/>
      <c r="AE27" s="11"/>
      <c r="AF27" s="11"/>
      <c r="AG27" s="11"/>
      <c r="AH27" s="11"/>
      <c r="AI27" s="11"/>
    </row>
    <row r="28" spans="1:35" ht="12" x14ac:dyDescent="0.2">
      <c r="A28" s="18">
        <v>2004</v>
      </c>
      <c r="B28" s="19">
        <v>3</v>
      </c>
      <c r="C28" s="19">
        <v>6</v>
      </c>
      <c r="D28" s="19">
        <f t="shared" si="0"/>
        <v>-3</v>
      </c>
      <c r="E28" s="19">
        <v>2</v>
      </c>
      <c r="F28" s="19">
        <v>1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X28" s="1"/>
      <c r="Y28" s="7"/>
      <c r="Z28" s="11"/>
      <c r="AA28" s="11"/>
      <c r="AB28" s="11"/>
      <c r="AC28" s="11"/>
      <c r="AD28" s="11"/>
      <c r="AE28" s="11"/>
      <c r="AF28" s="11"/>
      <c r="AG28" s="11"/>
      <c r="AH28" s="11"/>
      <c r="AI28" s="11"/>
    </row>
    <row r="29" spans="1:35" ht="17.25" customHeight="1" x14ac:dyDescent="0.2">
      <c r="A29" s="18">
        <v>2005</v>
      </c>
      <c r="B29" s="19">
        <v>4</v>
      </c>
      <c r="C29" s="19">
        <v>7</v>
      </c>
      <c r="D29" s="19">
        <f t="shared" si="0"/>
        <v>-3</v>
      </c>
      <c r="E29" s="19">
        <v>5</v>
      </c>
      <c r="F29" s="19">
        <v>3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X29" s="1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" x14ac:dyDescent="0.2">
      <c r="A30" s="18">
        <v>2006</v>
      </c>
      <c r="B30" s="19">
        <v>4</v>
      </c>
      <c r="C30" s="19">
        <v>9</v>
      </c>
      <c r="D30" s="19">
        <f t="shared" si="0"/>
        <v>-5</v>
      </c>
      <c r="E30" s="19">
        <v>5</v>
      </c>
      <c r="F30" s="19">
        <v>1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X30" s="1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" x14ac:dyDescent="0.2">
      <c r="A31" s="18">
        <v>2007</v>
      </c>
      <c r="B31" s="19">
        <v>2</v>
      </c>
      <c r="C31" s="19">
        <v>10</v>
      </c>
      <c r="D31" s="19">
        <f t="shared" si="0"/>
        <v>-8</v>
      </c>
      <c r="E31" s="27" t="s">
        <v>0</v>
      </c>
      <c r="F31" s="19">
        <v>-10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X31" s="1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" x14ac:dyDescent="0.2">
      <c r="A32" s="18">
        <v>2008</v>
      </c>
      <c r="B32" s="19">
        <v>2</v>
      </c>
      <c r="C32" s="19">
        <v>7</v>
      </c>
      <c r="D32" s="19">
        <f t="shared" si="0"/>
        <v>-5</v>
      </c>
      <c r="E32" s="19">
        <v>11</v>
      </c>
      <c r="F32" s="19">
        <v>8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X32" s="1"/>
      <c r="Y32" s="7"/>
      <c r="Z32" s="7"/>
      <c r="AA32" s="11"/>
      <c r="AB32" s="11"/>
      <c r="AC32" s="11"/>
      <c r="AD32" s="11"/>
      <c r="AE32" s="11"/>
      <c r="AF32" s="11"/>
      <c r="AG32" s="11"/>
      <c r="AH32" s="11"/>
      <c r="AI32" s="11"/>
    </row>
    <row r="33" spans="1:35" ht="12" x14ac:dyDescent="0.2">
      <c r="A33" s="18">
        <v>2009</v>
      </c>
      <c r="B33" s="19">
        <v>1</v>
      </c>
      <c r="C33" s="19">
        <v>7</v>
      </c>
      <c r="D33" s="19">
        <f t="shared" si="0"/>
        <v>-6</v>
      </c>
      <c r="E33" s="19">
        <v>-15</v>
      </c>
      <c r="F33" s="19">
        <v>-20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X33" s="1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7.25" customHeight="1" x14ac:dyDescent="0.2">
      <c r="A34" s="18">
        <v>2010</v>
      </c>
      <c r="B34" s="19">
        <v>2</v>
      </c>
      <c r="C34" s="19">
        <v>8</v>
      </c>
      <c r="D34" s="19">
        <f t="shared" si="0"/>
        <v>-6</v>
      </c>
      <c r="E34" s="19">
        <v>-4</v>
      </c>
      <c r="F34" s="19">
        <v>-10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X34" s="1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" x14ac:dyDescent="0.2">
      <c r="A35" s="18">
        <v>2011</v>
      </c>
      <c r="B35" s="19">
        <v>1</v>
      </c>
      <c r="C35" s="20">
        <v>7</v>
      </c>
      <c r="D35" s="19">
        <f t="shared" si="0"/>
        <v>-6</v>
      </c>
      <c r="E35" s="19">
        <v>-3</v>
      </c>
      <c r="F35" s="19">
        <v>-8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X35" s="1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" x14ac:dyDescent="0.2">
      <c r="A36" s="18">
        <v>2012</v>
      </c>
      <c r="B36" s="19">
        <v>1</v>
      </c>
      <c r="C36" s="19">
        <v>7</v>
      </c>
      <c r="D36" s="19">
        <f t="shared" si="0"/>
        <v>-6</v>
      </c>
      <c r="E36" s="19">
        <v>3</v>
      </c>
      <c r="F36" s="19">
        <v>-4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X36" s="1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" x14ac:dyDescent="0.2">
      <c r="A37" s="18">
        <v>2013</v>
      </c>
      <c r="B37" s="20">
        <v>2</v>
      </c>
      <c r="C37" s="19">
        <v>4</v>
      </c>
      <c r="D37" s="19">
        <f t="shared" si="0"/>
        <v>-2</v>
      </c>
      <c r="E37" s="19">
        <v>1</v>
      </c>
      <c r="F37" s="19">
        <v>-1</v>
      </c>
      <c r="G37" s="7"/>
      <c r="H37" s="7"/>
      <c r="I37" s="7"/>
      <c r="J37" s="7" t="str">
        <f>Not_kontroll!A2</f>
        <v>Not: Siffrorna för 2025 är preliminära</v>
      </c>
      <c r="K37" s="7"/>
      <c r="L37" s="7"/>
      <c r="M37" s="7"/>
      <c r="N37" s="7"/>
      <c r="O37" s="7"/>
      <c r="P37" s="7"/>
      <c r="Q37" s="7"/>
      <c r="W37" s="9"/>
      <c r="X37" s="1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" x14ac:dyDescent="0.2">
      <c r="A38" s="18">
        <v>2014</v>
      </c>
      <c r="B38" s="20">
        <v>4</v>
      </c>
      <c r="C38" s="19">
        <v>7</v>
      </c>
      <c r="D38" s="19">
        <f t="shared" si="0"/>
        <v>-3</v>
      </c>
      <c r="E38" s="19">
        <v>2</v>
      </c>
      <c r="F38" s="19">
        <v>-1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W38" s="9"/>
      <c r="X38" s="1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7.25" customHeight="1" x14ac:dyDescent="0.2">
      <c r="A39" s="18">
        <v>2015</v>
      </c>
      <c r="B39" s="19">
        <v>2</v>
      </c>
      <c r="C39" s="19">
        <v>9</v>
      </c>
      <c r="D39" s="19">
        <f t="shared" si="0"/>
        <v>-7</v>
      </c>
      <c r="E39" s="19">
        <v>3</v>
      </c>
      <c r="F39" s="19">
        <v>-4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</row>
    <row r="40" spans="1:35" ht="12" customHeight="1" x14ac:dyDescent="0.2">
      <c r="A40" s="18">
        <v>2016</v>
      </c>
      <c r="B40" s="19">
        <v>1</v>
      </c>
      <c r="C40" s="19">
        <v>4</v>
      </c>
      <c r="D40" s="19">
        <f t="shared" si="0"/>
        <v>-3</v>
      </c>
      <c r="E40" s="19">
        <v>4</v>
      </c>
      <c r="F40" s="19">
        <v>1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" customHeight="1" x14ac:dyDescent="0.2">
      <c r="A41" s="18">
        <v>2017</v>
      </c>
      <c r="B41" s="19">
        <v>2</v>
      </c>
      <c r="C41" s="19">
        <v>5</v>
      </c>
      <c r="D41" s="19">
        <f t="shared" si="0"/>
        <v>-3</v>
      </c>
      <c r="E41" s="19">
        <v>-17</v>
      </c>
      <c r="F41" s="19">
        <v>-19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" customHeight="1" x14ac:dyDescent="0.2">
      <c r="A42" s="18">
        <v>2018</v>
      </c>
      <c r="B42" s="19">
        <v>1</v>
      </c>
      <c r="C42" s="19">
        <v>7</v>
      </c>
      <c r="D42" s="19">
        <f t="shared" si="0"/>
        <v>-6</v>
      </c>
      <c r="E42" s="27">
        <v>4</v>
      </c>
      <c r="F42" s="19">
        <v>-3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" customHeight="1" x14ac:dyDescent="0.2">
      <c r="A43" s="18">
        <v>2019</v>
      </c>
      <c r="B43" s="19">
        <v>1</v>
      </c>
      <c r="C43" s="19">
        <v>3</v>
      </c>
      <c r="D43" s="19">
        <f t="shared" si="0"/>
        <v>-2</v>
      </c>
      <c r="E43" s="27">
        <v>-2</v>
      </c>
      <c r="F43" s="19">
        <v>-4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7.25" customHeight="1" x14ac:dyDescent="0.2">
      <c r="A44" s="18">
        <v>2020</v>
      </c>
      <c r="B44" s="19">
        <v>4</v>
      </c>
      <c r="C44" s="19">
        <v>7</v>
      </c>
      <c r="D44" s="19">
        <f t="shared" si="0"/>
        <v>-3</v>
      </c>
      <c r="E44" s="27">
        <v>7</v>
      </c>
      <c r="F44" s="19">
        <v>4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" customHeight="1" x14ac:dyDescent="0.2">
      <c r="A45" s="18">
        <v>2021</v>
      </c>
      <c r="B45" s="19">
        <v>1</v>
      </c>
      <c r="C45" s="19">
        <v>6</v>
      </c>
      <c r="D45" s="19">
        <v>-5</v>
      </c>
      <c r="E45" s="27">
        <v>5</v>
      </c>
      <c r="F45" s="27" t="s">
        <v>0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" customHeight="1" x14ac:dyDescent="0.2">
      <c r="A46" s="18">
        <v>2022</v>
      </c>
      <c r="B46" s="19">
        <v>1</v>
      </c>
      <c r="C46" s="19">
        <v>9</v>
      </c>
      <c r="D46" s="19">
        <v>-8</v>
      </c>
      <c r="E46" s="27">
        <v>9</v>
      </c>
      <c r="F46" s="27">
        <v>1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" customHeight="1" x14ac:dyDescent="0.2">
      <c r="A47" s="18">
        <v>2023</v>
      </c>
      <c r="B47" s="19">
        <v>5</v>
      </c>
      <c r="C47" s="19">
        <v>6</v>
      </c>
      <c r="D47" s="19">
        <v>-1</v>
      </c>
      <c r="E47" s="27">
        <v>-13</v>
      </c>
      <c r="F47" s="27">
        <v>-14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12" customHeight="1" x14ac:dyDescent="0.2">
      <c r="A48" s="18">
        <v>2024</v>
      </c>
      <c r="B48" s="19">
        <v>1</v>
      </c>
      <c r="C48" s="19">
        <v>10</v>
      </c>
      <c r="D48" s="19">
        <v>-9</v>
      </c>
      <c r="E48" s="27">
        <v>7</v>
      </c>
      <c r="F48" s="27">
        <v>-6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9" ht="17.25" customHeight="1" x14ac:dyDescent="0.2">
      <c r="A49" s="18">
        <v>2025</v>
      </c>
      <c r="B49" s="19">
        <v>3</v>
      </c>
      <c r="C49" s="19">
        <v>5</v>
      </c>
      <c r="D49" s="19">
        <v>-2</v>
      </c>
      <c r="E49" s="27">
        <v>-4</v>
      </c>
      <c r="F49" s="27" t="s">
        <v>0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9" ht="4.5" customHeight="1" thickBot="1" x14ac:dyDescent="0.25">
      <c r="A50" s="31"/>
      <c r="B50" s="26"/>
      <c r="C50" s="26"/>
      <c r="D50" s="26"/>
      <c r="E50" s="26"/>
      <c r="F50" s="2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9" x14ac:dyDescent="0.2">
      <c r="A51" s="24" t="s">
        <v>7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</row>
    <row r="52" spans="1:39" x14ac:dyDescent="0.2">
      <c r="A52" s="37" t="s">
        <v>96</v>
      </c>
    </row>
    <row r="53" spans="1:39" x14ac:dyDescent="0.2">
      <c r="A53" s="24" t="str">
        <f>Not_kontroll!J2</f>
        <v>Siffrorna för 2025 är preliminära</v>
      </c>
    </row>
    <row r="54" spans="1:39" x14ac:dyDescent="0.2">
      <c r="A54" s="24" t="s">
        <v>95</v>
      </c>
    </row>
    <row r="55" spans="1:39" x14ac:dyDescent="0.2">
      <c r="A55" s="24" t="s">
        <v>122</v>
      </c>
    </row>
    <row r="56" spans="1:39" x14ac:dyDescent="0.2">
      <c r="A56" s="24"/>
    </row>
    <row r="58" spans="1:39" s="3" customFormat="1" x14ac:dyDescent="0.2"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</sheetData>
  <phoneticPr fontId="0" type="noConversion"/>
  <pageMargins left="0.31496062992125984" right="0.31496062992125984" top="0.19685039370078741" bottom="3.937007874015748E-2" header="0.31496062992125984" footer="0.31496062992125984"/>
  <pageSetup paperSize="9" scale="85" orientation="landscape" r:id="rId1"/>
  <ignoredErrors>
    <ignoredError sqref="A53" unlockedFormula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M61"/>
  <sheetViews>
    <sheetView showGridLines="0" workbookViewId="0"/>
  </sheetViews>
  <sheetFormatPr defaultRowHeight="11.25" x14ac:dyDescent="0.2"/>
  <cols>
    <col min="1" max="1" width="5.28515625" style="4" customWidth="1"/>
    <col min="2" max="2" width="5.5703125" style="4" customWidth="1"/>
    <col min="3" max="3" width="6.5703125" style="4" customWidth="1"/>
    <col min="4" max="4" width="7.85546875" style="4" customWidth="1"/>
    <col min="5" max="5" width="8.8554687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5" ht="12" x14ac:dyDescent="0.2">
      <c r="A1" s="23" t="s">
        <v>5</v>
      </c>
    </row>
    <row r="2" spans="1:35" ht="13.5" thickBot="1" x14ac:dyDescent="0.25">
      <c r="A2" s="22" t="s">
        <v>121</v>
      </c>
      <c r="B2" s="1"/>
      <c r="AD2" s="6"/>
      <c r="AI2" s="9"/>
    </row>
    <row r="3" spans="1:35" ht="24.75" customHeight="1" x14ac:dyDescent="0.2">
      <c r="A3" s="15"/>
      <c r="B3" s="16" t="s">
        <v>1</v>
      </c>
      <c r="C3" s="16" t="s">
        <v>2</v>
      </c>
      <c r="D3" s="17" t="s">
        <v>3</v>
      </c>
      <c r="E3" s="17" t="s">
        <v>4</v>
      </c>
      <c r="F3" s="17" t="s">
        <v>6</v>
      </c>
      <c r="R3" s="3"/>
      <c r="AB3" s="36"/>
      <c r="AD3" s="6"/>
      <c r="AI3" s="10"/>
    </row>
    <row r="4" spans="1:35" ht="12" x14ac:dyDescent="0.2">
      <c r="A4" s="18">
        <v>1980</v>
      </c>
      <c r="B4" s="19">
        <v>21</v>
      </c>
      <c r="C4" s="19">
        <v>33</v>
      </c>
      <c r="D4" s="19">
        <v>-12</v>
      </c>
      <c r="E4" s="27">
        <v>38</v>
      </c>
      <c r="F4" s="19">
        <v>29</v>
      </c>
      <c r="V4" s="1"/>
      <c r="W4" s="1"/>
      <c r="X4" s="34"/>
      <c r="Z4" s="36"/>
      <c r="AB4" s="35"/>
      <c r="AD4" s="6"/>
      <c r="AI4" s="10"/>
    </row>
    <row r="5" spans="1:35" ht="12" x14ac:dyDescent="0.2">
      <c r="A5" s="18">
        <v>1981</v>
      </c>
      <c r="B5" s="19">
        <v>20</v>
      </c>
      <c r="C5" s="19">
        <v>32</v>
      </c>
      <c r="D5" s="19">
        <v>-12</v>
      </c>
      <c r="E5" s="19">
        <v>3</v>
      </c>
      <c r="F5" s="19">
        <v>-10</v>
      </c>
      <c r="AB5" s="35"/>
      <c r="AD5" s="6"/>
      <c r="AI5" s="9"/>
    </row>
    <row r="6" spans="1:35" ht="12" x14ac:dyDescent="0.2">
      <c r="A6" s="18">
        <v>1982</v>
      </c>
      <c r="B6" s="19">
        <v>17</v>
      </c>
      <c r="C6" s="19">
        <v>41</v>
      </c>
      <c r="D6" s="19">
        <v>-24</v>
      </c>
      <c r="E6" s="19">
        <v>1</v>
      </c>
      <c r="F6" s="19">
        <v>-19</v>
      </c>
      <c r="X6" s="34"/>
      <c r="Z6" s="6"/>
      <c r="AB6" s="35"/>
      <c r="AD6" s="6"/>
      <c r="AI6" s="9"/>
    </row>
    <row r="7" spans="1:35" ht="12" x14ac:dyDescent="0.2">
      <c r="A7" s="18">
        <v>1983</v>
      </c>
      <c r="B7" s="19">
        <v>20</v>
      </c>
      <c r="C7" s="19">
        <v>38</v>
      </c>
      <c r="D7" s="19">
        <v>-18</v>
      </c>
      <c r="E7" s="19">
        <v>30</v>
      </c>
      <c r="F7" s="19">
        <v>13</v>
      </c>
      <c r="AB7" s="35"/>
      <c r="AD7" s="6"/>
      <c r="AI7" s="9"/>
    </row>
    <row r="8" spans="1:35" ht="12" x14ac:dyDescent="0.2">
      <c r="A8" s="18">
        <v>1984</v>
      </c>
      <c r="B8" s="19">
        <v>20</v>
      </c>
      <c r="C8" s="19">
        <v>30</v>
      </c>
      <c r="D8" s="19">
        <v>-10</v>
      </c>
      <c r="E8" s="27" t="s">
        <v>0</v>
      </c>
      <c r="F8" s="19">
        <v>-2</v>
      </c>
      <c r="I8" s="5"/>
      <c r="Q8" s="5"/>
      <c r="X8" s="6"/>
      <c r="AA8" s="6"/>
      <c r="AB8" s="35"/>
      <c r="AC8" s="6"/>
      <c r="AD8" s="5"/>
      <c r="AI8" s="10"/>
    </row>
    <row r="9" spans="1:35" ht="17.25" customHeight="1" x14ac:dyDescent="0.2">
      <c r="A9" s="18">
        <v>1985</v>
      </c>
      <c r="B9" s="19">
        <v>29</v>
      </c>
      <c r="C9" s="19">
        <v>42</v>
      </c>
      <c r="D9" s="19">
        <v>-13</v>
      </c>
      <c r="E9" s="19">
        <v>-4</v>
      </c>
      <c r="F9" s="19">
        <v>-19</v>
      </c>
      <c r="AB9" s="35"/>
      <c r="AD9" s="6"/>
      <c r="AI9" s="9"/>
    </row>
    <row r="10" spans="1:35" ht="12" x14ac:dyDescent="0.2">
      <c r="A10" s="18">
        <v>1986</v>
      </c>
      <c r="B10" s="19">
        <v>30</v>
      </c>
      <c r="C10" s="19">
        <v>39</v>
      </c>
      <c r="D10" s="19">
        <v>-9</v>
      </c>
      <c r="E10" s="19">
        <v>-14</v>
      </c>
      <c r="F10" s="19">
        <v>-20</v>
      </c>
      <c r="AB10" s="35"/>
      <c r="AD10" s="6"/>
      <c r="AI10" s="9"/>
    </row>
    <row r="11" spans="1:35" ht="12" x14ac:dyDescent="0.2">
      <c r="A11" s="18">
        <v>1987</v>
      </c>
      <c r="B11" s="19">
        <v>29</v>
      </c>
      <c r="C11" s="19">
        <v>36</v>
      </c>
      <c r="D11" s="19">
        <v>-7</v>
      </c>
      <c r="E11" s="19">
        <v>-19</v>
      </c>
      <c r="F11" s="19">
        <v>-31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Z11" s="10"/>
      <c r="AB11" s="35"/>
      <c r="AI11" s="9"/>
    </row>
    <row r="12" spans="1:35" ht="12" x14ac:dyDescent="0.2">
      <c r="A12" s="18">
        <v>1988</v>
      </c>
      <c r="B12" s="19">
        <v>30</v>
      </c>
      <c r="C12" s="19">
        <v>37</v>
      </c>
      <c r="D12" s="19">
        <v>-7</v>
      </c>
      <c r="E12" s="19">
        <v>36</v>
      </c>
      <c r="F12" s="25">
        <v>30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Y12" s="13"/>
      <c r="AA12" s="13"/>
      <c r="AB12" s="35"/>
      <c r="AC12" s="13"/>
      <c r="AD12" s="13"/>
      <c r="AE12" s="13"/>
      <c r="AF12" s="13"/>
      <c r="AG12" s="13"/>
      <c r="AH12" s="13"/>
      <c r="AI12" s="13"/>
    </row>
    <row r="13" spans="1:35" ht="12" x14ac:dyDescent="0.2">
      <c r="A13" s="18">
        <v>1989</v>
      </c>
      <c r="B13" s="19">
        <v>27</v>
      </c>
      <c r="C13" s="19">
        <v>54</v>
      </c>
      <c r="D13" s="19">
        <v>-27</v>
      </c>
      <c r="E13" s="27">
        <v>44</v>
      </c>
      <c r="F13" s="25">
        <v>11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10"/>
      <c r="Y13" s="13"/>
      <c r="AA13" s="13"/>
      <c r="AB13" s="35"/>
      <c r="AC13" s="13"/>
      <c r="AD13" s="13"/>
      <c r="AE13" s="13"/>
      <c r="AF13" s="13"/>
      <c r="AG13" s="13"/>
      <c r="AH13" s="13"/>
      <c r="AI13" s="13"/>
    </row>
    <row r="14" spans="1:35" ht="17.25" customHeight="1" x14ac:dyDescent="0.2">
      <c r="A14" s="18">
        <v>1990</v>
      </c>
      <c r="B14" s="19">
        <v>30</v>
      </c>
      <c r="C14" s="19">
        <v>31</v>
      </c>
      <c r="D14" s="19">
        <v>-1</v>
      </c>
      <c r="E14" s="27" t="s">
        <v>0</v>
      </c>
      <c r="F14" s="25">
        <v>10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Y14" s="13"/>
      <c r="AA14" s="13"/>
      <c r="AB14" s="35"/>
      <c r="AC14" s="13"/>
      <c r="AD14" s="13"/>
      <c r="AE14" s="13"/>
      <c r="AF14" s="13"/>
      <c r="AG14" s="13"/>
      <c r="AH14" s="13"/>
      <c r="AI14" s="13"/>
    </row>
    <row r="15" spans="1:35" ht="12" x14ac:dyDescent="0.2">
      <c r="A15" s="18">
        <v>1991</v>
      </c>
      <c r="B15" s="19">
        <v>36</v>
      </c>
      <c r="C15" s="19">
        <v>39</v>
      </c>
      <c r="D15" s="19">
        <v>-3</v>
      </c>
      <c r="E15" s="19">
        <v>19</v>
      </c>
      <c r="F15" s="25">
        <v>6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Y15" s="14"/>
      <c r="AA15" s="14"/>
      <c r="AB15" s="35"/>
      <c r="AC15" s="14"/>
      <c r="AD15" s="14"/>
      <c r="AE15" s="14"/>
      <c r="AF15" s="14"/>
      <c r="AG15" s="14"/>
      <c r="AH15" s="14"/>
      <c r="AI15" s="14"/>
    </row>
    <row r="16" spans="1:35" ht="12" x14ac:dyDescent="0.2">
      <c r="A16" s="18">
        <v>1992</v>
      </c>
      <c r="B16" s="19">
        <v>23</v>
      </c>
      <c r="C16" s="19">
        <v>39</v>
      </c>
      <c r="D16" s="19">
        <v>-16</v>
      </c>
      <c r="E16" s="27">
        <v>-1</v>
      </c>
      <c r="F16" s="19">
        <v>-14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AB16" s="35"/>
    </row>
    <row r="17" spans="1:35" ht="12" x14ac:dyDescent="0.2">
      <c r="A17" s="18">
        <v>1993</v>
      </c>
      <c r="B17" s="19">
        <v>30</v>
      </c>
      <c r="C17" s="19">
        <v>41</v>
      </c>
      <c r="D17" s="19">
        <v>-11</v>
      </c>
      <c r="E17" s="19">
        <v>7</v>
      </c>
      <c r="F17" s="19">
        <v>-1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AB17" s="35"/>
    </row>
    <row r="18" spans="1:35" ht="12" x14ac:dyDescent="0.2">
      <c r="A18" s="18">
        <v>1994</v>
      </c>
      <c r="B18" s="19">
        <v>28</v>
      </c>
      <c r="C18" s="19">
        <v>46</v>
      </c>
      <c r="D18" s="19">
        <v>-18</v>
      </c>
      <c r="E18" s="19">
        <v>48</v>
      </c>
      <c r="F18" s="19">
        <v>33</v>
      </c>
      <c r="K18" s="4" t="str">
        <f>Not_kontroll!A2</f>
        <v>Not: Siffrorna för 2025 är preliminära</v>
      </c>
      <c r="AB18" s="35"/>
    </row>
    <row r="19" spans="1:35" ht="17.25" customHeight="1" x14ac:dyDescent="0.2">
      <c r="A19" s="18">
        <v>1995</v>
      </c>
      <c r="B19" s="19">
        <v>23</v>
      </c>
      <c r="C19" s="19">
        <v>32</v>
      </c>
      <c r="D19" s="19">
        <v>-9</v>
      </c>
      <c r="E19" s="27">
        <v>-6</v>
      </c>
      <c r="F19" s="19">
        <v>-5</v>
      </c>
      <c r="AB19" s="35"/>
    </row>
    <row r="20" spans="1:35" ht="12" x14ac:dyDescent="0.2">
      <c r="A20" s="18">
        <v>1996</v>
      </c>
      <c r="B20" s="19">
        <v>34</v>
      </c>
      <c r="C20" s="19">
        <v>41</v>
      </c>
      <c r="D20" s="19">
        <v>-7</v>
      </c>
      <c r="E20" s="19">
        <v>-20</v>
      </c>
      <c r="F20" s="19">
        <v>-24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Y20" s="7"/>
      <c r="AA20" s="7"/>
      <c r="AB20" s="35"/>
      <c r="AC20" s="7"/>
      <c r="AD20" s="7"/>
      <c r="AE20" s="7"/>
      <c r="AF20" s="7"/>
      <c r="AG20" s="7"/>
      <c r="AH20" s="7"/>
      <c r="AI20" s="7"/>
    </row>
    <row r="21" spans="1:35" ht="12" x14ac:dyDescent="0.2">
      <c r="A21" s="18">
        <v>1997</v>
      </c>
      <c r="B21" s="19">
        <v>30</v>
      </c>
      <c r="C21" s="19">
        <v>30</v>
      </c>
      <c r="D21" s="27" t="s">
        <v>0</v>
      </c>
      <c r="E21" s="19">
        <v>13</v>
      </c>
      <c r="F21" s="19">
        <v>12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Y21" s="7"/>
      <c r="AA21" s="7"/>
      <c r="AB21" s="35"/>
      <c r="AC21" s="7"/>
      <c r="AD21" s="7"/>
      <c r="AE21" s="7"/>
      <c r="AF21" s="7"/>
      <c r="AG21" s="7"/>
      <c r="AH21" s="7"/>
      <c r="AI21" s="7"/>
    </row>
    <row r="22" spans="1:35" ht="12" x14ac:dyDescent="0.2">
      <c r="A22" s="18">
        <v>1998</v>
      </c>
      <c r="B22" s="19">
        <v>21</v>
      </c>
      <c r="C22" s="19">
        <v>33</v>
      </c>
      <c r="D22" s="19">
        <v>-12</v>
      </c>
      <c r="E22" s="19">
        <v>-16</v>
      </c>
      <c r="F22" s="19">
        <v>-23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Y22" s="7"/>
      <c r="AA22" s="7"/>
      <c r="AB22" s="35"/>
      <c r="AC22" s="7"/>
      <c r="AD22" s="7"/>
      <c r="AE22" s="7"/>
      <c r="AF22" s="7"/>
      <c r="AG22" s="7"/>
      <c r="AH22" s="7"/>
      <c r="AI22" s="7"/>
    </row>
    <row r="23" spans="1:35" ht="12" x14ac:dyDescent="0.2">
      <c r="A23" s="18">
        <v>1999</v>
      </c>
      <c r="B23" s="19">
        <v>22</v>
      </c>
      <c r="C23" s="19">
        <v>49</v>
      </c>
      <c r="D23" s="19">
        <v>-27</v>
      </c>
      <c r="E23" s="19">
        <v>11</v>
      </c>
      <c r="F23" s="19">
        <v>-15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Y23" s="7"/>
      <c r="AA23" s="7"/>
      <c r="AB23" s="35"/>
      <c r="AC23" s="7"/>
      <c r="AD23" s="7"/>
      <c r="AE23" s="7"/>
      <c r="AF23" s="7"/>
      <c r="AG23" s="7"/>
      <c r="AH23" s="7"/>
      <c r="AI23" s="7"/>
    </row>
    <row r="24" spans="1:35" ht="17.25" customHeight="1" x14ac:dyDescent="0.2">
      <c r="A24" s="18">
        <v>2000</v>
      </c>
      <c r="B24" s="19">
        <v>21</v>
      </c>
      <c r="C24" s="19">
        <v>34</v>
      </c>
      <c r="D24" s="19">
        <v>-13</v>
      </c>
      <c r="E24" s="19">
        <v>-24</v>
      </c>
      <c r="F24" s="19">
        <v>-36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Y24" s="7"/>
      <c r="AA24" s="11"/>
      <c r="AB24" s="35"/>
      <c r="AC24" s="7"/>
      <c r="AD24" s="7"/>
      <c r="AE24" s="7"/>
      <c r="AF24" s="7"/>
      <c r="AG24" s="7"/>
      <c r="AH24" s="7"/>
      <c r="AI24" s="7"/>
    </row>
    <row r="25" spans="1:35" ht="12" x14ac:dyDescent="0.2">
      <c r="A25" s="18">
        <v>2001</v>
      </c>
      <c r="B25" s="19">
        <v>27</v>
      </c>
      <c r="C25" s="19">
        <v>33</v>
      </c>
      <c r="D25" s="19">
        <v>-6</v>
      </c>
      <c r="E25" s="19">
        <v>-22</v>
      </c>
      <c r="F25" s="19">
        <v>-30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Y25" s="7"/>
      <c r="AA25" s="7"/>
      <c r="AB25" s="35"/>
      <c r="AC25" s="7"/>
      <c r="AD25" s="7"/>
      <c r="AE25" s="7"/>
      <c r="AF25" s="7"/>
      <c r="AG25" s="7"/>
      <c r="AH25" s="7"/>
      <c r="AI25" s="7"/>
    </row>
    <row r="26" spans="1:35" ht="12" x14ac:dyDescent="0.2">
      <c r="A26" s="18">
        <v>2002</v>
      </c>
      <c r="B26" s="19">
        <v>23</v>
      </c>
      <c r="C26" s="19">
        <v>29</v>
      </c>
      <c r="D26" s="19">
        <v>-6</v>
      </c>
      <c r="E26" s="19">
        <v>36</v>
      </c>
      <c r="F26" s="19">
        <v>28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Y26" s="7"/>
      <c r="AA26" s="7"/>
      <c r="AB26" s="35"/>
      <c r="AC26" s="7"/>
      <c r="AD26" s="7"/>
      <c r="AE26" s="7"/>
      <c r="AF26" s="7"/>
      <c r="AG26" s="7"/>
      <c r="AH26" s="7"/>
      <c r="AI26" s="7"/>
    </row>
    <row r="27" spans="1:35" ht="12" x14ac:dyDescent="0.2">
      <c r="A27" s="18">
        <v>2003</v>
      </c>
      <c r="B27" s="19">
        <v>23</v>
      </c>
      <c r="C27" s="19">
        <v>31</v>
      </c>
      <c r="D27" s="19">
        <v>-8</v>
      </c>
      <c r="E27" s="19">
        <v>15</v>
      </c>
      <c r="F27" s="19">
        <v>8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Y27" s="7"/>
      <c r="AA27" s="11"/>
      <c r="AB27" s="35"/>
      <c r="AC27" s="11"/>
      <c r="AD27" s="11"/>
      <c r="AE27" s="11"/>
      <c r="AF27" s="11"/>
      <c r="AG27" s="11"/>
      <c r="AH27" s="11"/>
      <c r="AI27" s="11"/>
    </row>
    <row r="28" spans="1:35" ht="12" x14ac:dyDescent="0.2">
      <c r="A28" s="18">
        <v>2004</v>
      </c>
      <c r="B28" s="19">
        <v>12</v>
      </c>
      <c r="C28" s="19">
        <v>30</v>
      </c>
      <c r="D28" s="19">
        <v>-18</v>
      </c>
      <c r="E28" s="19">
        <v>7</v>
      </c>
      <c r="F28" s="19">
        <v>-8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Y28" s="7"/>
      <c r="AA28" s="11"/>
      <c r="AB28" s="35"/>
      <c r="AC28" s="11"/>
      <c r="AD28" s="11"/>
      <c r="AE28" s="11"/>
      <c r="AF28" s="11"/>
      <c r="AG28" s="11"/>
      <c r="AH28" s="11"/>
      <c r="AI28" s="11"/>
    </row>
    <row r="29" spans="1:35" ht="17.25" customHeight="1" x14ac:dyDescent="0.2">
      <c r="A29" s="18">
        <v>2005</v>
      </c>
      <c r="B29" s="19">
        <v>19</v>
      </c>
      <c r="C29" s="19">
        <v>33</v>
      </c>
      <c r="D29" s="19">
        <v>-14</v>
      </c>
      <c r="E29" s="19">
        <v>-11</v>
      </c>
      <c r="F29" s="19">
        <v>-20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Y29" s="7"/>
      <c r="AA29" s="7"/>
      <c r="AB29" s="35"/>
      <c r="AC29" s="7"/>
      <c r="AD29" s="7"/>
      <c r="AE29" s="7"/>
      <c r="AF29" s="7"/>
      <c r="AG29" s="7"/>
      <c r="AH29" s="7"/>
      <c r="AI29" s="7"/>
    </row>
    <row r="30" spans="1:35" ht="12" x14ac:dyDescent="0.2">
      <c r="A30" s="18">
        <v>2006</v>
      </c>
      <c r="B30" s="19">
        <v>17</v>
      </c>
      <c r="C30" s="19">
        <v>37</v>
      </c>
      <c r="D30" s="19">
        <v>-20</v>
      </c>
      <c r="E30" s="19">
        <v>4</v>
      </c>
      <c r="F30" s="19">
        <v>-12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Y30" s="7"/>
      <c r="AA30" s="7"/>
      <c r="AB30" s="35"/>
      <c r="AC30" s="7"/>
      <c r="AD30" s="7"/>
      <c r="AE30" s="7"/>
      <c r="AF30" s="7"/>
      <c r="AG30" s="7"/>
      <c r="AH30" s="7"/>
      <c r="AI30" s="7"/>
    </row>
    <row r="31" spans="1:35" ht="12" x14ac:dyDescent="0.2">
      <c r="A31" s="18">
        <v>2007</v>
      </c>
      <c r="B31" s="19">
        <v>13</v>
      </c>
      <c r="C31" s="19">
        <v>36</v>
      </c>
      <c r="D31" s="19">
        <v>-23</v>
      </c>
      <c r="E31" s="27">
        <v>11</v>
      </c>
      <c r="F31" s="19">
        <v>-12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Y31" s="7"/>
      <c r="AA31" s="7"/>
      <c r="AB31" s="35"/>
      <c r="AC31" s="7"/>
      <c r="AD31" s="7"/>
      <c r="AE31" s="7"/>
      <c r="AF31" s="7"/>
      <c r="AG31" s="7"/>
      <c r="AH31" s="7"/>
      <c r="AI31" s="7"/>
    </row>
    <row r="32" spans="1:35" ht="12" x14ac:dyDescent="0.2">
      <c r="A32" s="18">
        <v>2008</v>
      </c>
      <c r="B32" s="19">
        <v>13</v>
      </c>
      <c r="C32" s="19">
        <v>28</v>
      </c>
      <c r="D32" s="19">
        <v>-15</v>
      </c>
      <c r="E32" s="19">
        <v>-9</v>
      </c>
      <c r="F32" s="19">
        <v>-22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Y32" s="7"/>
      <c r="AA32" s="11"/>
      <c r="AB32" s="35"/>
      <c r="AC32" s="11"/>
      <c r="AD32" s="11"/>
      <c r="AE32" s="11"/>
      <c r="AF32" s="11"/>
      <c r="AG32" s="11"/>
      <c r="AH32" s="11"/>
      <c r="AI32" s="11"/>
    </row>
    <row r="33" spans="1:35" ht="12" x14ac:dyDescent="0.2">
      <c r="A33" s="18">
        <v>2009</v>
      </c>
      <c r="B33" s="19">
        <v>12</v>
      </c>
      <c r="C33" s="19">
        <v>30</v>
      </c>
      <c r="D33" s="19">
        <v>-18</v>
      </c>
      <c r="E33" s="19">
        <v>-3</v>
      </c>
      <c r="F33" s="19">
        <v>-18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Y33" s="7"/>
      <c r="AA33" s="7"/>
      <c r="AB33" s="35"/>
      <c r="AC33" s="7"/>
      <c r="AD33" s="7"/>
      <c r="AE33" s="7"/>
      <c r="AF33" s="7"/>
      <c r="AG33" s="7"/>
      <c r="AH33" s="7"/>
      <c r="AI33" s="7"/>
    </row>
    <row r="34" spans="1:35" ht="17.25" customHeight="1" x14ac:dyDescent="0.2">
      <c r="A34" s="18">
        <v>2010</v>
      </c>
      <c r="B34" s="19">
        <v>9</v>
      </c>
      <c r="C34" s="19">
        <v>29</v>
      </c>
      <c r="D34" s="19">
        <v>-20</v>
      </c>
      <c r="E34" s="19">
        <v>19</v>
      </c>
      <c r="F34" s="19" t="s">
        <v>0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Y34" s="7"/>
      <c r="AA34" s="7"/>
      <c r="AB34" s="35"/>
      <c r="AC34" s="7"/>
      <c r="AD34" s="7"/>
      <c r="AE34" s="7"/>
      <c r="AF34" s="7"/>
      <c r="AG34" s="7"/>
      <c r="AH34" s="7"/>
      <c r="AI34" s="7"/>
    </row>
    <row r="35" spans="1:35" ht="12" x14ac:dyDescent="0.2">
      <c r="A35" s="18">
        <v>2011</v>
      </c>
      <c r="B35" s="19">
        <v>9</v>
      </c>
      <c r="C35" s="20">
        <v>32</v>
      </c>
      <c r="D35" s="19">
        <v>-23</v>
      </c>
      <c r="E35" s="19">
        <v>-22</v>
      </c>
      <c r="F35" s="19">
        <v>-43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Y35" s="7"/>
      <c r="AA35" s="7"/>
      <c r="AB35" s="35"/>
      <c r="AC35" s="7"/>
      <c r="AD35" s="7"/>
      <c r="AE35" s="7"/>
      <c r="AF35" s="7"/>
      <c r="AG35" s="7"/>
      <c r="AH35" s="7"/>
      <c r="AI35" s="7"/>
    </row>
    <row r="36" spans="1:35" ht="12" x14ac:dyDescent="0.2">
      <c r="A36" s="18">
        <v>2012</v>
      </c>
      <c r="B36" s="19">
        <v>8</v>
      </c>
      <c r="C36" s="19">
        <v>41</v>
      </c>
      <c r="D36" s="19">
        <v>-33</v>
      </c>
      <c r="E36" s="19">
        <v>-28</v>
      </c>
      <c r="F36" s="19">
        <v>-59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Y36" s="7"/>
      <c r="AA36" s="7"/>
      <c r="AB36" s="35"/>
      <c r="AC36" s="7"/>
      <c r="AD36" s="7"/>
      <c r="AE36" s="7"/>
      <c r="AF36" s="7"/>
      <c r="AG36" s="7"/>
      <c r="AH36" s="7"/>
      <c r="AI36" s="7"/>
    </row>
    <row r="37" spans="1:35" ht="12" x14ac:dyDescent="0.2">
      <c r="A37" s="18">
        <v>2013</v>
      </c>
      <c r="B37" s="20">
        <v>14</v>
      </c>
      <c r="C37" s="19">
        <v>28</v>
      </c>
      <c r="D37" s="19">
        <v>-14</v>
      </c>
      <c r="E37" s="19">
        <v>13</v>
      </c>
      <c r="F37" s="19">
        <v>1</v>
      </c>
      <c r="G37" s="7"/>
      <c r="H37" s="7"/>
      <c r="I37" s="7"/>
      <c r="J37" s="7"/>
      <c r="K37" s="7" t="str">
        <f>Not_kontroll!A2</f>
        <v>Not: Siffrorna för 2025 är preliminära</v>
      </c>
      <c r="L37" s="7"/>
      <c r="M37" s="7"/>
      <c r="N37" s="7"/>
      <c r="O37" s="7"/>
      <c r="P37" s="7"/>
      <c r="Q37" s="7"/>
      <c r="W37" s="9"/>
      <c r="Y37" s="7"/>
      <c r="AA37" s="7"/>
      <c r="AB37" s="35"/>
      <c r="AC37" s="7"/>
      <c r="AD37" s="7"/>
      <c r="AE37" s="7"/>
      <c r="AF37" s="7"/>
      <c r="AG37" s="7"/>
      <c r="AH37" s="7"/>
      <c r="AI37" s="7"/>
    </row>
    <row r="38" spans="1:35" ht="12" x14ac:dyDescent="0.2">
      <c r="A38" s="18">
        <v>2014</v>
      </c>
      <c r="B38" s="19">
        <v>12</v>
      </c>
      <c r="C38" s="19">
        <v>31</v>
      </c>
      <c r="D38" s="19">
        <v>-19</v>
      </c>
      <c r="E38" s="19">
        <v>25</v>
      </c>
      <c r="F38" s="19">
        <v>3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AA38" s="7"/>
      <c r="AC38" s="7"/>
      <c r="AD38" s="7"/>
      <c r="AE38" s="7"/>
      <c r="AF38" s="7"/>
      <c r="AG38" s="7"/>
      <c r="AH38" s="7"/>
      <c r="AI38" s="7"/>
    </row>
    <row r="39" spans="1:35" ht="17.25" customHeight="1" x14ac:dyDescent="0.2">
      <c r="A39" s="18">
        <v>2015</v>
      </c>
      <c r="B39" s="19">
        <v>8</v>
      </c>
      <c r="C39" s="19">
        <v>40</v>
      </c>
      <c r="D39" s="19">
        <v>-32</v>
      </c>
      <c r="E39" s="19" t="s">
        <v>0</v>
      </c>
      <c r="F39" s="19">
        <v>-32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AA39" s="7"/>
      <c r="AC39" s="7"/>
      <c r="AD39" s="7"/>
      <c r="AE39" s="7"/>
      <c r="AF39" s="7"/>
      <c r="AG39" s="7"/>
      <c r="AH39" s="7"/>
      <c r="AI39" s="7"/>
    </row>
    <row r="40" spans="1:35" ht="12" customHeight="1" x14ac:dyDescent="0.2">
      <c r="A40" s="18">
        <v>2016</v>
      </c>
      <c r="B40" s="19">
        <v>15</v>
      </c>
      <c r="C40" s="19">
        <v>28</v>
      </c>
      <c r="D40" s="19">
        <v>-13</v>
      </c>
      <c r="E40" s="19">
        <v>2</v>
      </c>
      <c r="F40" s="19">
        <v>-10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AA40" s="7"/>
      <c r="AC40" s="7"/>
      <c r="AD40" s="7"/>
      <c r="AE40" s="7"/>
      <c r="AF40" s="7"/>
      <c r="AG40" s="7"/>
      <c r="AH40" s="7"/>
      <c r="AI40" s="7"/>
    </row>
    <row r="41" spans="1:35" ht="12" customHeight="1" x14ac:dyDescent="0.2">
      <c r="A41" s="18">
        <v>2017</v>
      </c>
      <c r="B41" s="19">
        <v>10</v>
      </c>
      <c r="C41" s="19">
        <v>31</v>
      </c>
      <c r="D41" s="19">
        <v>-21</v>
      </c>
      <c r="E41" s="19">
        <v>-48</v>
      </c>
      <c r="F41" s="19">
        <v>-65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AA41" s="7"/>
      <c r="AC41" s="7"/>
      <c r="AD41" s="7"/>
      <c r="AE41" s="7"/>
      <c r="AF41" s="7"/>
      <c r="AG41" s="7"/>
      <c r="AH41" s="7"/>
      <c r="AI41" s="7"/>
    </row>
    <row r="42" spans="1:35" ht="12" customHeight="1" x14ac:dyDescent="0.2">
      <c r="A42" s="18">
        <v>2018</v>
      </c>
      <c r="B42" s="19">
        <v>16</v>
      </c>
      <c r="C42" s="19">
        <v>34</v>
      </c>
      <c r="D42" s="19">
        <v>-18</v>
      </c>
      <c r="E42" s="19">
        <v>35</v>
      </c>
      <c r="F42" s="19">
        <v>17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AA42" s="7"/>
      <c r="AC42" s="7"/>
      <c r="AD42" s="7"/>
      <c r="AE42" s="7"/>
      <c r="AF42" s="7"/>
      <c r="AG42" s="7"/>
      <c r="AH42" s="7"/>
      <c r="AI42" s="7"/>
    </row>
    <row r="43" spans="1:35" ht="12" customHeight="1" x14ac:dyDescent="0.2">
      <c r="A43" s="18">
        <v>2019</v>
      </c>
      <c r="B43" s="19">
        <v>18</v>
      </c>
      <c r="C43" s="19">
        <v>21</v>
      </c>
      <c r="D43" s="19">
        <v>-3</v>
      </c>
      <c r="E43" s="19">
        <v>-12</v>
      </c>
      <c r="F43" s="19">
        <v>-16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AA43" s="7"/>
      <c r="AC43" s="7"/>
      <c r="AD43" s="7"/>
      <c r="AE43" s="7"/>
      <c r="AF43" s="7"/>
      <c r="AG43" s="7"/>
      <c r="AH43" s="7"/>
      <c r="AI43" s="7"/>
    </row>
    <row r="44" spans="1:35" ht="17.25" customHeight="1" x14ac:dyDescent="0.2">
      <c r="A44" s="18">
        <v>2020</v>
      </c>
      <c r="B44" s="19">
        <v>20</v>
      </c>
      <c r="C44" s="19">
        <v>33</v>
      </c>
      <c r="D44" s="19">
        <v>-13</v>
      </c>
      <c r="E44" s="19">
        <v>23</v>
      </c>
      <c r="F44" s="19">
        <v>11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AA44" s="7"/>
      <c r="AC44" s="7"/>
      <c r="AD44" s="7"/>
      <c r="AE44" s="7"/>
      <c r="AF44" s="7"/>
      <c r="AG44" s="7"/>
      <c r="AH44" s="7"/>
      <c r="AI44" s="7"/>
    </row>
    <row r="45" spans="1:35" ht="12" customHeight="1" x14ac:dyDescent="0.2">
      <c r="A45" s="18">
        <v>2021</v>
      </c>
      <c r="B45" s="19">
        <v>19</v>
      </c>
      <c r="C45" s="19">
        <v>33</v>
      </c>
      <c r="D45" s="19">
        <v>-14</v>
      </c>
      <c r="E45" s="19">
        <v>1</v>
      </c>
      <c r="F45" s="19">
        <v>-13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AA45" s="7"/>
      <c r="AC45" s="7"/>
      <c r="AD45" s="7"/>
      <c r="AE45" s="7"/>
      <c r="AF45" s="7"/>
      <c r="AG45" s="7"/>
      <c r="AH45" s="7"/>
      <c r="AI45" s="7"/>
    </row>
    <row r="46" spans="1:35" ht="12" customHeight="1" x14ac:dyDescent="0.2">
      <c r="A46" s="18">
        <v>2022</v>
      </c>
      <c r="B46" s="19">
        <v>14</v>
      </c>
      <c r="C46" s="19">
        <v>37</v>
      </c>
      <c r="D46" s="19">
        <v>-23</v>
      </c>
      <c r="E46" s="19">
        <v>12</v>
      </c>
      <c r="F46" s="19">
        <v>-10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AA46" s="7"/>
      <c r="AC46" s="7"/>
      <c r="AD46" s="7"/>
      <c r="AE46" s="7"/>
      <c r="AF46" s="7"/>
      <c r="AG46" s="7"/>
      <c r="AH46" s="7"/>
      <c r="AI46" s="7"/>
    </row>
    <row r="47" spans="1:35" ht="12" customHeight="1" x14ac:dyDescent="0.2">
      <c r="A47" s="18">
        <v>2023</v>
      </c>
      <c r="B47" s="19">
        <v>15</v>
      </c>
      <c r="C47" s="19">
        <v>33</v>
      </c>
      <c r="D47" s="19">
        <v>-18</v>
      </c>
      <c r="E47" s="19">
        <v>21</v>
      </c>
      <c r="F47" s="19">
        <v>1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AA47" s="7"/>
      <c r="AC47" s="7"/>
      <c r="AD47" s="7"/>
      <c r="AE47" s="7"/>
      <c r="AF47" s="7"/>
      <c r="AG47" s="7"/>
      <c r="AH47" s="7"/>
      <c r="AI47" s="7"/>
    </row>
    <row r="48" spans="1:35" ht="12" customHeight="1" x14ac:dyDescent="0.2">
      <c r="A48" s="18">
        <v>2024</v>
      </c>
      <c r="B48" s="19">
        <v>6</v>
      </c>
      <c r="C48" s="19">
        <v>28</v>
      </c>
      <c r="D48" s="19">
        <v>-22</v>
      </c>
      <c r="E48" s="19">
        <v>-27</v>
      </c>
      <c r="F48" s="19">
        <v>-54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AA48" s="7"/>
      <c r="AC48" s="7"/>
      <c r="AD48" s="7"/>
      <c r="AE48" s="7"/>
      <c r="AF48" s="7"/>
      <c r="AG48" s="7"/>
      <c r="AH48" s="7"/>
      <c r="AI48" s="7"/>
    </row>
    <row r="49" spans="1:39" ht="17.25" customHeight="1" x14ac:dyDescent="0.2">
      <c r="A49" s="18">
        <v>2025</v>
      </c>
      <c r="B49" s="19">
        <v>15</v>
      </c>
      <c r="C49" s="19">
        <v>29</v>
      </c>
      <c r="D49" s="19">
        <v>-14</v>
      </c>
      <c r="E49" s="19">
        <v>-1</v>
      </c>
      <c r="F49" s="19">
        <v>-3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AA49" s="7"/>
      <c r="AC49" s="7"/>
      <c r="AD49" s="7"/>
      <c r="AE49" s="7"/>
      <c r="AF49" s="7"/>
      <c r="AG49" s="7"/>
      <c r="AH49" s="7"/>
      <c r="AI49" s="7"/>
    </row>
    <row r="50" spans="1:39" ht="4.5" customHeight="1" thickBot="1" x14ac:dyDescent="0.25">
      <c r="A50" s="31"/>
      <c r="B50" s="26"/>
      <c r="C50" s="26"/>
      <c r="D50" s="26"/>
      <c r="E50" s="26"/>
      <c r="F50" s="2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AA50" s="7"/>
      <c r="AC50" s="7"/>
      <c r="AD50" s="7"/>
      <c r="AE50" s="7"/>
      <c r="AF50" s="7"/>
      <c r="AG50" s="7"/>
      <c r="AH50" s="7"/>
      <c r="AI50" s="7"/>
    </row>
    <row r="51" spans="1:39" x14ac:dyDescent="0.2">
      <c r="A51" s="24" t="s">
        <v>7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AA51" s="8"/>
      <c r="AB51" s="8"/>
      <c r="AC51" s="8"/>
      <c r="AD51" s="8"/>
      <c r="AE51" s="8"/>
      <c r="AF51" s="8"/>
      <c r="AG51" s="8"/>
      <c r="AH51" s="8"/>
      <c r="AI51" s="8"/>
    </row>
    <row r="52" spans="1:39" x14ac:dyDescent="0.2">
      <c r="A52" s="37" t="s">
        <v>96</v>
      </c>
    </row>
    <row r="53" spans="1:39" x14ac:dyDescent="0.2">
      <c r="A53" s="24" t="str">
        <f>Not_kontroll!J2</f>
        <v>Siffrorna för 2025 är preliminära</v>
      </c>
    </row>
    <row r="54" spans="1:39" x14ac:dyDescent="0.2">
      <c r="A54" s="24" t="s">
        <v>95</v>
      </c>
    </row>
    <row r="55" spans="1:39" x14ac:dyDescent="0.2">
      <c r="A55" s="24" t="s">
        <v>122</v>
      </c>
    </row>
    <row r="56" spans="1:39" x14ac:dyDescent="0.2">
      <c r="A56" s="24"/>
    </row>
    <row r="57" spans="1:39" x14ac:dyDescent="0.2">
      <c r="D57" s="1"/>
    </row>
    <row r="58" spans="1:39" s="3" customForma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</sheetData>
  <pageMargins left="0.31496062992125984" right="0.31496062992125984" top="0.19685039370078741" bottom="3.937007874015748E-2" header="0.31496062992125984" footer="0.31496062992125984"/>
  <pageSetup paperSize="9" scale="85" orientation="landscape" r:id="rId1"/>
  <ignoredErrors>
    <ignoredError sqref="A53" unlockedFormula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X57"/>
  <sheetViews>
    <sheetView workbookViewId="0">
      <selection activeCell="P51" sqref="P51"/>
    </sheetView>
  </sheetViews>
  <sheetFormatPr defaultRowHeight="12.75" x14ac:dyDescent="0.2"/>
  <cols>
    <col min="2" max="3" width="9.85546875" bestFit="1" customWidth="1"/>
    <col min="5" max="5" width="9.85546875" bestFit="1" customWidth="1"/>
    <col min="8" max="8" width="11.140625" bestFit="1" customWidth="1"/>
  </cols>
  <sheetData>
    <row r="1" spans="1:24" x14ac:dyDescent="0.2">
      <c r="A1" s="42" t="s">
        <v>92</v>
      </c>
      <c r="J1" s="42" t="s">
        <v>97</v>
      </c>
      <c r="O1" s="55" t="s">
        <v>102</v>
      </c>
      <c r="P1" s="56"/>
      <c r="Q1" s="56"/>
      <c r="R1" s="56"/>
      <c r="S1" s="56"/>
      <c r="T1" s="56"/>
      <c r="U1" s="56"/>
      <c r="V1" s="56"/>
      <c r="W1" s="56"/>
      <c r="X1" s="56"/>
    </row>
    <row r="2" spans="1:24" x14ac:dyDescent="0.2">
      <c r="A2" s="24" t="s">
        <v>100</v>
      </c>
      <c r="D2" s="53" t="s">
        <v>99</v>
      </c>
      <c r="J2" s="53" t="s">
        <v>101</v>
      </c>
    </row>
    <row r="3" spans="1:24" x14ac:dyDescent="0.2">
      <c r="A3" s="24" t="s">
        <v>100</v>
      </c>
      <c r="J3" s="53" t="s">
        <v>101</v>
      </c>
    </row>
    <row r="5" spans="1:24" x14ac:dyDescent="0.2">
      <c r="A5" s="42" t="s">
        <v>91</v>
      </c>
    </row>
    <row r="6" spans="1:24" ht="13.5" thickBot="1" x14ac:dyDescent="0.25"/>
    <row r="7" spans="1:24" ht="38.25" x14ac:dyDescent="0.2">
      <c r="A7" s="43" t="s">
        <v>89</v>
      </c>
      <c r="B7" s="16" t="s">
        <v>1</v>
      </c>
      <c r="C7" s="16" t="s">
        <v>2</v>
      </c>
      <c r="D7" s="17" t="s">
        <v>3</v>
      </c>
      <c r="E7" s="17" t="s">
        <v>4</v>
      </c>
      <c r="F7" s="17" t="s">
        <v>6</v>
      </c>
      <c r="H7" s="43" t="s">
        <v>90</v>
      </c>
      <c r="I7" s="16" t="s">
        <v>1</v>
      </c>
      <c r="J7" s="16" t="s">
        <v>2</v>
      </c>
      <c r="K7" s="17" t="s">
        <v>3</v>
      </c>
      <c r="L7" s="17" t="s">
        <v>4</v>
      </c>
      <c r="M7" s="17" t="s">
        <v>6</v>
      </c>
      <c r="O7" s="43" t="s">
        <v>84</v>
      </c>
      <c r="P7" s="16" t="s">
        <v>1</v>
      </c>
      <c r="Q7" s="16" t="s">
        <v>2</v>
      </c>
      <c r="R7" s="17" t="s">
        <v>3</v>
      </c>
      <c r="S7" s="17" t="s">
        <v>4</v>
      </c>
      <c r="T7" s="17" t="s">
        <v>6</v>
      </c>
    </row>
    <row r="8" spans="1:24" x14ac:dyDescent="0.2">
      <c r="A8" s="18">
        <v>1980</v>
      </c>
      <c r="B8" s="19">
        <f>SUM(Brändö!B4,Föglö!B4,Kumlinge!B4,Kökar!B4,Sottunga!B4,Vårdö!B4)-SUM(Skärgården!B4)</f>
        <v>0</v>
      </c>
      <c r="C8" s="19">
        <f>SUM(Brändö!C4,Föglö!C4,Kumlinge!C4,Kökar!C4,Sottunga!C4,Vårdö!C4)-SUM(Skärgården!C4)</f>
        <v>0</v>
      </c>
      <c r="D8" s="19">
        <f>SUM(Brändö!D4,Föglö!D4,Kumlinge!D4,Kökar!D4,Sottunga!D4,Vårdö!D4)-SUM(Skärgården!D4)</f>
        <v>0</v>
      </c>
      <c r="E8" s="19">
        <f>SUM(Brändö!E4,Föglö!E4,Kumlinge!E4,Kökar!E4,Sottunga!E4,Vårdö!E4)-SUM(Skärgården!E4)</f>
        <v>0</v>
      </c>
      <c r="F8" s="19">
        <f>SUM(Brändö!F4,Föglö!F4,Kumlinge!F4,Kökar!F4,Sottunga!F4,Vårdö!F4)-SUM(Skärgården!F4)</f>
        <v>0</v>
      </c>
      <c r="H8" s="18">
        <v>1980</v>
      </c>
      <c r="I8" s="19">
        <f>SUM(Eckerö!B4,Finström!B4,Geta!B4,Hammarland!B4,Jomala!B4,Lemland!B4,Lumparland!B4,Saltvik!B4,Sund!B4)-SUM(Landsbygden!B4)</f>
        <v>0</v>
      </c>
      <c r="J8" s="19">
        <f>SUM(Eckerö!C4,Finström!C4,Geta!C4,Hammarland!C4,Jomala!C4,Lemland!C4,Lumparland!C4,Saltvik!C4,Sund!C4)-SUM(Landsbygden!C4)</f>
        <v>0</v>
      </c>
      <c r="K8" s="19">
        <f>SUM(Eckerö!D4,Finström!D4,Geta!D4,Hammarland!D4,Jomala!D4,Lemland!D4,Lumparland!D4,Saltvik!D4,Sund!D4)-SUM(Landsbygden!D4)</f>
        <v>0</v>
      </c>
      <c r="L8" s="19">
        <f>SUM(Eckerö!E4,Finström!E4,Geta!E4,Hammarland!E4,Jomala!E4,Lemland!E4,Lumparland!E4,Saltvik!E4,Sund!E4)-SUM(Landsbygden!E4)</f>
        <v>0</v>
      </c>
      <c r="M8" s="19">
        <f>SUM(Eckerö!F4,Finström!F4,Geta!F4,Hammarland!F4,Jomala!F4,Lemland!F4,Lumparland!F4,Saltvik!F4,Sund!F4)-SUM(Landsbygden!F4)</f>
        <v>0</v>
      </c>
      <c r="O8" s="18">
        <v>1980</v>
      </c>
      <c r="P8" s="19">
        <f>SUM(Landsbygden!B4,Skärgården!B4,Mariehamn!B4)-SUM(Åland!B4)</f>
        <v>0</v>
      </c>
      <c r="Q8" s="19">
        <f>SUM(Landsbygden!C4,Skärgården!C4,Mariehamn!C4)-SUM(Åland!C4)</f>
        <v>0</v>
      </c>
      <c r="R8" s="19">
        <f>SUM(Landsbygden!D4,Skärgården!D4,Mariehamn!D4)-SUM(Åland!D4)</f>
        <v>0</v>
      </c>
      <c r="S8" s="19">
        <f>SUM(Landsbygden!E4,Skärgården!E4,Mariehamn!E4)-SUM(Åland!E4)</f>
        <v>0</v>
      </c>
      <c r="T8" s="19">
        <f>SUM(Landsbygden!F4,Skärgården!F4,Mariehamn!F4)-SUM(Åland!F4)</f>
        <v>0</v>
      </c>
    </row>
    <row r="9" spans="1:24" x14ac:dyDescent="0.2">
      <c r="A9" s="18">
        <v>1981</v>
      </c>
      <c r="B9" s="19">
        <f>SUM(Brändö!B5,Föglö!B5,Kumlinge!B5,Kökar!B5,Sottunga!B5,Vårdö!B5)-SUM(Skärgården!B5)</f>
        <v>0</v>
      </c>
      <c r="C9" s="19">
        <f>SUM(Brändö!C5,Föglö!C5,Kumlinge!C5,Kökar!C5,Sottunga!C5,Vårdö!C5)-SUM(Skärgården!C5)</f>
        <v>0</v>
      </c>
      <c r="D9" s="19">
        <f>SUM(Brändö!D5,Föglö!D5,Kumlinge!D5,Kökar!D5,Sottunga!D5,Vårdö!D5)-SUM(Skärgården!D5)</f>
        <v>0</v>
      </c>
      <c r="E9" s="19">
        <f>SUM(Brändö!E5,Föglö!E5,Kumlinge!E5,Kökar!E5,Sottunga!E5,Vårdö!E5)-SUM(Skärgården!E5)</f>
        <v>0</v>
      </c>
      <c r="F9" s="19">
        <f>SUM(Brändö!F5,Föglö!F5,Kumlinge!F5,Kökar!F5,Sottunga!F5,Vårdö!F5)-SUM(Skärgården!F5)</f>
        <v>0</v>
      </c>
      <c r="H9" s="18">
        <v>1981</v>
      </c>
      <c r="I9" s="19">
        <f>SUM(Eckerö!B5,Finström!B5,Geta!B5,Hammarland!B5,Jomala!B5,Lemland!B5,Lumparland!B5,Saltvik!B5,Sund!B5)-SUM(Landsbygden!B5)</f>
        <v>0</v>
      </c>
      <c r="J9" s="19">
        <f>SUM(Eckerö!C5,Finström!C5,Geta!C5,Hammarland!C5,Jomala!C5,Lemland!C5,Lumparland!C5,Saltvik!C5,Sund!C5)-SUM(Landsbygden!C5)</f>
        <v>0</v>
      </c>
      <c r="K9" s="19">
        <f>SUM(Eckerö!D5,Finström!D5,Geta!D5,Hammarland!D5,Jomala!D5,Lemland!D5,Lumparland!D5,Saltvik!D5,Sund!D5)-SUM(Landsbygden!D5)</f>
        <v>0</v>
      </c>
      <c r="L9" s="19">
        <f>SUM(Eckerö!E5,Finström!E5,Geta!E5,Hammarland!E5,Jomala!E5,Lemland!E5,Lumparland!E5,Saltvik!E5,Sund!E5)-SUM(Landsbygden!E5)</f>
        <v>0</v>
      </c>
      <c r="M9" s="19">
        <f>SUM(Eckerö!F5,Finström!F5,Geta!F5,Hammarland!F5,Jomala!F5,Lemland!F5,Lumparland!F5,Saltvik!F5,Sund!F5)-SUM(Landsbygden!F5)</f>
        <v>0</v>
      </c>
      <c r="O9" s="18">
        <v>1981</v>
      </c>
      <c r="P9" s="19">
        <f>SUM(Landsbygden!B5,Skärgården!B5,Mariehamn!B5)-SUM(Åland!B5)</f>
        <v>0</v>
      </c>
      <c r="Q9" s="19">
        <f>SUM(Landsbygden!C5,Skärgården!C5,Mariehamn!C5)-SUM(Åland!C5)</f>
        <v>0</v>
      </c>
      <c r="R9" s="19">
        <f>SUM(Landsbygden!D5,Skärgården!D5,Mariehamn!D5)-SUM(Åland!D5)</f>
        <v>0</v>
      </c>
      <c r="S9" s="19">
        <f>SUM(Landsbygden!E5,Skärgården!E5,Mariehamn!E5)-SUM(Åland!E5)</f>
        <v>0</v>
      </c>
      <c r="T9" s="19">
        <f>SUM(Landsbygden!F5,Skärgården!F5,Mariehamn!F5)-SUM(Åland!F5)</f>
        <v>0</v>
      </c>
    </row>
    <row r="10" spans="1:24" x14ac:dyDescent="0.2">
      <c r="A10" s="18">
        <v>1982</v>
      </c>
      <c r="B10" s="19">
        <f>SUM(Brändö!B6,Föglö!B6,Kumlinge!B6,Kökar!B6,Sottunga!B6,Vårdö!B6)-SUM(Skärgården!B6)</f>
        <v>0</v>
      </c>
      <c r="C10" s="19">
        <f>SUM(Brändö!C6,Föglö!C6,Kumlinge!C6,Kökar!C6,Sottunga!C6,Vårdö!C6)-SUM(Skärgården!C6)</f>
        <v>0</v>
      </c>
      <c r="D10" s="19">
        <f>SUM(Brändö!D6,Föglö!D6,Kumlinge!D6,Kökar!D6,Sottunga!D6,Vårdö!D6)-SUM(Skärgården!D6)</f>
        <v>0</v>
      </c>
      <c r="E10" s="19">
        <f>SUM(Brändö!E6,Föglö!E6,Kumlinge!E6,Kökar!E6,Sottunga!E6,Vårdö!E6)-SUM(Skärgården!E6)</f>
        <v>0</v>
      </c>
      <c r="F10" s="19">
        <f>SUM(Brändö!F6,Föglö!F6,Kumlinge!F6,Kökar!F6,Sottunga!F6,Vårdö!F6)-SUM(Skärgården!F6)</f>
        <v>0</v>
      </c>
      <c r="H10" s="18">
        <v>1982</v>
      </c>
      <c r="I10" s="19">
        <f>SUM(Eckerö!B6,Finström!B6,Geta!B6,Hammarland!B6,Jomala!B6,Lemland!B6,Lumparland!B6,Saltvik!B6,Sund!B6)-SUM(Landsbygden!B6)</f>
        <v>0</v>
      </c>
      <c r="J10" s="19">
        <f>SUM(Eckerö!C6,Finström!C6,Geta!C6,Hammarland!C6,Jomala!C6,Lemland!C6,Lumparland!C6,Saltvik!C6,Sund!C6)-SUM(Landsbygden!C6)</f>
        <v>0</v>
      </c>
      <c r="K10" s="19">
        <f>SUM(Eckerö!D6,Finström!D6,Geta!D6,Hammarland!D6,Jomala!D6,Lemland!D6,Lumparland!D6,Saltvik!D6,Sund!D6)-SUM(Landsbygden!D6)</f>
        <v>0</v>
      </c>
      <c r="L10" s="19">
        <f>SUM(Eckerö!E6,Finström!E6,Geta!E6,Hammarland!E6,Jomala!E6,Lemland!E6,Lumparland!E6,Saltvik!E6,Sund!E6)-SUM(Landsbygden!E6)</f>
        <v>0</v>
      </c>
      <c r="M10" s="19">
        <f>SUM(Eckerö!F6,Finström!F6,Geta!F6,Hammarland!F6,Jomala!F6,Lemland!F6,Lumparland!F6,Saltvik!F6,Sund!F6)-SUM(Landsbygden!F6)</f>
        <v>0</v>
      </c>
      <c r="O10" s="18">
        <v>1982</v>
      </c>
      <c r="P10" s="19">
        <f>SUM(Landsbygden!B6,Skärgården!B6,Mariehamn!B6)-SUM(Åland!B6)</f>
        <v>0</v>
      </c>
      <c r="Q10" s="19">
        <f>SUM(Landsbygden!C6,Skärgården!C6,Mariehamn!C6)-SUM(Åland!C6)</f>
        <v>0</v>
      </c>
      <c r="R10" s="19">
        <f>SUM(Landsbygden!D6,Skärgården!D6,Mariehamn!D6)-SUM(Åland!D6)</f>
        <v>0</v>
      </c>
      <c r="S10" s="19">
        <f>SUM(Landsbygden!E6,Skärgården!E6,Mariehamn!E6)-SUM(Åland!E6)</f>
        <v>0</v>
      </c>
      <c r="T10" s="19">
        <f>SUM(Landsbygden!F6,Skärgården!F6,Mariehamn!F6)-SUM(Åland!F6)</f>
        <v>0</v>
      </c>
    </row>
    <row r="11" spans="1:24" x14ac:dyDescent="0.2">
      <c r="A11" s="18">
        <v>1983</v>
      </c>
      <c r="B11" s="19">
        <f>SUM(Brändö!B7,Föglö!B7,Kumlinge!B7,Kökar!B7,Sottunga!B7,Vårdö!B7)-SUM(Skärgården!B7)</f>
        <v>0</v>
      </c>
      <c r="C11" s="19">
        <f>SUM(Brändö!C7,Föglö!C7,Kumlinge!C7,Kökar!C7,Sottunga!C7,Vårdö!C7)-SUM(Skärgården!C7)</f>
        <v>0</v>
      </c>
      <c r="D11" s="19">
        <f>SUM(Brändö!D7,Föglö!D7,Kumlinge!D7,Kökar!D7,Sottunga!D7,Vårdö!D7)-SUM(Skärgården!D7)</f>
        <v>0</v>
      </c>
      <c r="E11" s="19">
        <f>SUM(Brändö!E7,Föglö!E7,Kumlinge!E7,Kökar!E7,Sottunga!E7,Vårdö!E7)-SUM(Skärgården!E7)</f>
        <v>0</v>
      </c>
      <c r="F11" s="19">
        <f>SUM(Brändö!F7,Föglö!F7,Kumlinge!F7,Kökar!F7,Sottunga!F7,Vårdö!F7)-SUM(Skärgården!F7)</f>
        <v>0</v>
      </c>
      <c r="H11" s="18">
        <v>1983</v>
      </c>
      <c r="I11" s="19">
        <f>SUM(Eckerö!B7,Finström!B7,Geta!B7,Hammarland!B7,Jomala!B7,Lemland!B7,Lumparland!B7,Saltvik!B7,Sund!B7)-SUM(Landsbygden!B7)</f>
        <v>0</v>
      </c>
      <c r="J11" s="19">
        <f>SUM(Eckerö!C7,Finström!C7,Geta!C7,Hammarland!C7,Jomala!C7,Lemland!C7,Lumparland!C7,Saltvik!C7,Sund!C7)-SUM(Landsbygden!C7)</f>
        <v>0</v>
      </c>
      <c r="K11" s="19">
        <f>SUM(Eckerö!D7,Finström!D7,Geta!D7,Hammarland!D7,Jomala!D7,Lemland!D7,Lumparland!D7,Saltvik!D7,Sund!D7)-SUM(Landsbygden!D7)</f>
        <v>0</v>
      </c>
      <c r="L11" s="19">
        <f>SUM(Eckerö!E7,Finström!E7,Geta!E7,Hammarland!E7,Jomala!E7,Lemland!E7,Lumparland!E7,Saltvik!E7,Sund!E7)-SUM(Landsbygden!E7)</f>
        <v>0</v>
      </c>
      <c r="M11" s="19">
        <f>SUM(Eckerö!F7,Finström!F7,Geta!F7,Hammarland!F7,Jomala!F7,Lemland!F7,Lumparland!F7,Saltvik!F7,Sund!F7)-SUM(Landsbygden!F7)</f>
        <v>0</v>
      </c>
      <c r="O11" s="18">
        <v>1983</v>
      </c>
      <c r="P11" s="19">
        <f>SUM(Landsbygden!B7,Skärgården!B7,Mariehamn!B7)-SUM(Åland!B7)</f>
        <v>0</v>
      </c>
      <c r="Q11" s="19">
        <f>SUM(Landsbygden!C7,Skärgården!C7,Mariehamn!C7)-SUM(Åland!C7)</f>
        <v>0</v>
      </c>
      <c r="R11" s="19">
        <f>SUM(Landsbygden!D7,Skärgården!D7,Mariehamn!D7)-SUM(Åland!D7)</f>
        <v>0</v>
      </c>
      <c r="S11" s="19">
        <f>SUM(Landsbygden!E7,Skärgården!E7,Mariehamn!E7)-SUM(Åland!E7)</f>
        <v>0</v>
      </c>
      <c r="T11" s="19">
        <f>SUM(Landsbygden!F7,Skärgården!F7,Mariehamn!F7)-SUM(Åland!F7)</f>
        <v>0</v>
      </c>
    </row>
    <row r="12" spans="1:24" x14ac:dyDescent="0.2">
      <c r="A12" s="18">
        <v>1984</v>
      </c>
      <c r="B12" s="19">
        <f>SUM(Brändö!B8,Föglö!B8,Kumlinge!B8,Kökar!B8,Sottunga!B8,Vårdö!B8)-SUM(Skärgården!B8)</f>
        <v>0</v>
      </c>
      <c r="C12" s="19">
        <f>SUM(Brändö!C8,Föglö!C8,Kumlinge!C8,Kökar!C8,Sottunga!C8,Vårdö!C8)-SUM(Skärgården!C8)</f>
        <v>0</v>
      </c>
      <c r="D12" s="19">
        <f>SUM(Brändö!D8,Föglö!D8,Kumlinge!D8,Kökar!D8,Sottunga!D8,Vårdö!D8)-SUM(Skärgården!D8)</f>
        <v>0</v>
      </c>
      <c r="E12" s="19">
        <f>SUM(Brändö!E8,Föglö!E8,Kumlinge!E8,Kökar!E8,Sottunga!E8,Vårdö!E8)-SUM(Skärgården!E8)</f>
        <v>0</v>
      </c>
      <c r="F12" s="19">
        <f>SUM(Brändö!F8,Föglö!F8,Kumlinge!F8,Kökar!F8,Sottunga!F8,Vårdö!F8)-SUM(Skärgården!F8)</f>
        <v>0</v>
      </c>
      <c r="H12" s="18">
        <v>1984</v>
      </c>
      <c r="I12" s="19">
        <f>SUM(Eckerö!B8,Finström!B8,Geta!B8,Hammarland!B8,Jomala!B8,Lemland!B8,Lumparland!B8,Saltvik!B8,Sund!B8)-SUM(Landsbygden!B8)</f>
        <v>0</v>
      </c>
      <c r="J12" s="19">
        <f>SUM(Eckerö!C8,Finström!C8,Geta!C8,Hammarland!C8,Jomala!C8,Lemland!C8,Lumparland!C8,Saltvik!C8,Sund!C8)-SUM(Landsbygden!C8)</f>
        <v>0</v>
      </c>
      <c r="K12" s="19">
        <f>SUM(Eckerö!D8,Finström!D8,Geta!D8,Hammarland!D8,Jomala!D8,Lemland!D8,Lumparland!D8,Saltvik!D8,Sund!D8)-SUM(Landsbygden!D8)</f>
        <v>0</v>
      </c>
      <c r="L12" s="19">
        <f>SUM(Eckerö!E8,Finström!E8,Geta!E8,Hammarland!E8,Jomala!E8,Lemland!E8,Lumparland!E8,Saltvik!E8,Sund!E8)-SUM(Landsbygden!E8)</f>
        <v>0</v>
      </c>
      <c r="M12" s="19">
        <f>SUM(Eckerö!F8,Finström!F8,Geta!F8,Hammarland!F8,Jomala!F8,Lemland!F8,Lumparland!F8,Saltvik!F8,Sund!F8)-SUM(Landsbygden!F8)</f>
        <v>0</v>
      </c>
      <c r="O12" s="18">
        <v>1984</v>
      </c>
      <c r="P12" s="19">
        <f>SUM(Landsbygden!B8,Skärgården!B8,Mariehamn!B8)-SUM(Åland!B8)</f>
        <v>0</v>
      </c>
      <c r="Q12" s="19">
        <f>SUM(Landsbygden!C8,Skärgården!C8,Mariehamn!C8)-SUM(Åland!C8)</f>
        <v>0</v>
      </c>
      <c r="R12" s="19">
        <f>SUM(Landsbygden!D8,Skärgården!D8,Mariehamn!D8)-SUM(Åland!D8)</f>
        <v>0</v>
      </c>
      <c r="S12" s="19">
        <f>SUM(Landsbygden!E8,Skärgården!E8,Mariehamn!E8)-SUM(Åland!E8)</f>
        <v>0</v>
      </c>
      <c r="T12" s="19">
        <f>SUM(Landsbygden!F8,Skärgården!F8,Mariehamn!F8)-SUM(Åland!F8)</f>
        <v>0</v>
      </c>
    </row>
    <row r="13" spans="1:24" x14ac:dyDescent="0.2">
      <c r="A13" s="18">
        <v>1985</v>
      </c>
      <c r="B13" s="19">
        <f>SUM(Brändö!B9,Föglö!B9,Kumlinge!B9,Kökar!B9,Sottunga!B9,Vårdö!B9)-SUM(Skärgården!B9)</f>
        <v>0</v>
      </c>
      <c r="C13" s="19">
        <f>SUM(Brändö!C9,Föglö!C9,Kumlinge!C9,Kökar!C9,Sottunga!C9,Vårdö!C9)-SUM(Skärgården!C9)</f>
        <v>0</v>
      </c>
      <c r="D13" s="19">
        <f>SUM(Brändö!D9,Föglö!D9,Kumlinge!D9,Kökar!D9,Sottunga!D9,Vårdö!D9)-SUM(Skärgården!D9)</f>
        <v>0</v>
      </c>
      <c r="E13" s="19">
        <f>SUM(Brändö!E9,Föglö!E9,Kumlinge!E9,Kökar!E9,Sottunga!E9,Vårdö!E9)-SUM(Skärgården!E9)</f>
        <v>0</v>
      </c>
      <c r="F13" s="19">
        <f>SUM(Brändö!F9,Föglö!F9,Kumlinge!F9,Kökar!F9,Sottunga!F9,Vårdö!F9)-SUM(Skärgården!F9)</f>
        <v>0</v>
      </c>
      <c r="H13" s="18">
        <v>1985</v>
      </c>
      <c r="I13" s="19">
        <f>SUM(Eckerö!B9,Finström!B9,Geta!B9,Hammarland!B9,Jomala!B9,Lemland!B9,Lumparland!B9,Saltvik!B9,Sund!B9)-SUM(Landsbygden!B9)</f>
        <v>0</v>
      </c>
      <c r="J13" s="19">
        <f>SUM(Eckerö!C9,Finström!C9,Geta!C9,Hammarland!C9,Jomala!C9,Lemland!C9,Lumparland!C9,Saltvik!C9,Sund!C9)-SUM(Landsbygden!C9)</f>
        <v>0</v>
      </c>
      <c r="K13" s="19">
        <f>SUM(Eckerö!D9,Finström!D9,Geta!D9,Hammarland!D9,Jomala!D9,Lemland!D9,Lumparland!D9,Saltvik!D9,Sund!D9)-SUM(Landsbygden!D9)</f>
        <v>0</v>
      </c>
      <c r="L13" s="19">
        <f>SUM(Eckerö!E9,Finström!E9,Geta!E9,Hammarland!E9,Jomala!E9,Lemland!E9,Lumparland!E9,Saltvik!E9,Sund!E9)-SUM(Landsbygden!E9)</f>
        <v>0</v>
      </c>
      <c r="M13" s="19">
        <f>SUM(Eckerö!F9,Finström!F9,Geta!F9,Hammarland!F9,Jomala!F9,Lemland!F9,Lumparland!F9,Saltvik!F9,Sund!F9)-SUM(Landsbygden!F9)</f>
        <v>0</v>
      </c>
      <c r="O13" s="18">
        <v>1985</v>
      </c>
      <c r="P13" s="19">
        <f>SUM(Landsbygden!B9,Skärgården!B9,Mariehamn!B9)-SUM(Åland!B9)</f>
        <v>0</v>
      </c>
      <c r="Q13" s="19">
        <f>SUM(Landsbygden!C9,Skärgården!C9,Mariehamn!C9)-SUM(Åland!C9)</f>
        <v>0</v>
      </c>
      <c r="R13" s="19">
        <f>SUM(Landsbygden!D9,Skärgården!D9,Mariehamn!D9)-SUM(Åland!D9)</f>
        <v>0</v>
      </c>
      <c r="S13" s="19">
        <f>SUM(Landsbygden!E9,Skärgården!E9,Mariehamn!E9)-SUM(Åland!E9)</f>
        <v>0</v>
      </c>
      <c r="T13" s="19">
        <f>SUM(Landsbygden!F9,Skärgården!F9,Mariehamn!F9)-SUM(Åland!F9)</f>
        <v>0</v>
      </c>
    </row>
    <row r="14" spans="1:24" x14ac:dyDescent="0.2">
      <c r="A14" s="18">
        <v>1986</v>
      </c>
      <c r="B14" s="19">
        <f>SUM(Brändö!B10,Föglö!B10,Kumlinge!B10,Kökar!B10,Sottunga!B10,Vårdö!B10)-SUM(Skärgården!B10)</f>
        <v>0</v>
      </c>
      <c r="C14" s="19">
        <f>SUM(Brändö!C10,Föglö!C10,Kumlinge!C10,Kökar!C10,Sottunga!C10,Vårdö!C10)-SUM(Skärgården!C10)</f>
        <v>0</v>
      </c>
      <c r="D14" s="19">
        <f>SUM(Brändö!D10,Föglö!D10,Kumlinge!D10,Kökar!D10,Sottunga!D10,Vårdö!D10)-SUM(Skärgården!D10)</f>
        <v>0</v>
      </c>
      <c r="E14" s="19">
        <f>SUM(Brändö!E10,Föglö!E10,Kumlinge!E10,Kökar!E10,Sottunga!E10,Vårdö!E10)-SUM(Skärgården!E10)</f>
        <v>0</v>
      </c>
      <c r="F14" s="19">
        <f>SUM(Brändö!F10,Föglö!F10,Kumlinge!F10,Kökar!F10,Sottunga!F10,Vårdö!F10)-SUM(Skärgården!F10)</f>
        <v>0</v>
      </c>
      <c r="H14" s="18">
        <v>1986</v>
      </c>
      <c r="I14" s="19">
        <f>SUM(Eckerö!B10,Finström!B10,Geta!B10,Hammarland!B10,Jomala!B10,Lemland!B10,Lumparland!B10,Saltvik!B10,Sund!B10)-SUM(Landsbygden!B10)</f>
        <v>0</v>
      </c>
      <c r="J14" s="19">
        <f>SUM(Eckerö!C10,Finström!C10,Geta!C10,Hammarland!C10,Jomala!C10,Lemland!C10,Lumparland!C10,Saltvik!C10,Sund!C10)-SUM(Landsbygden!C10)</f>
        <v>0</v>
      </c>
      <c r="K14" s="19">
        <f>SUM(Eckerö!D10,Finström!D10,Geta!D10,Hammarland!D10,Jomala!D10,Lemland!D10,Lumparland!D10,Saltvik!D10,Sund!D10)-SUM(Landsbygden!D10)</f>
        <v>0</v>
      </c>
      <c r="L14" s="19">
        <f>SUM(Eckerö!E10,Finström!E10,Geta!E10,Hammarland!E10,Jomala!E10,Lemland!E10,Lumparland!E10,Saltvik!E10,Sund!E10)-SUM(Landsbygden!E10)</f>
        <v>0</v>
      </c>
      <c r="M14" s="19">
        <f>SUM(Eckerö!F10,Finström!F10,Geta!F10,Hammarland!F10,Jomala!F10,Lemland!F10,Lumparland!F10,Saltvik!F10,Sund!F10)-SUM(Landsbygden!F10)</f>
        <v>0</v>
      </c>
      <c r="O14" s="18">
        <v>1986</v>
      </c>
      <c r="P14" s="19">
        <f>SUM(Landsbygden!B10,Skärgården!B10,Mariehamn!B10)-SUM(Åland!B10)</f>
        <v>0</v>
      </c>
      <c r="Q14" s="19">
        <f>SUM(Landsbygden!C10,Skärgården!C10,Mariehamn!C10)-SUM(Åland!C10)</f>
        <v>0</v>
      </c>
      <c r="R14" s="19">
        <f>SUM(Landsbygden!D10,Skärgården!D10,Mariehamn!D10)-SUM(Åland!D10)</f>
        <v>0</v>
      </c>
      <c r="S14" s="19">
        <f>SUM(Landsbygden!E10,Skärgården!E10,Mariehamn!E10)-SUM(Åland!E10)</f>
        <v>0</v>
      </c>
      <c r="T14" s="19">
        <f>SUM(Landsbygden!F10,Skärgården!F10,Mariehamn!F10)-SUM(Åland!F10)</f>
        <v>0</v>
      </c>
    </row>
    <row r="15" spans="1:24" x14ac:dyDescent="0.2">
      <c r="A15" s="18">
        <v>1987</v>
      </c>
      <c r="B15" s="19">
        <f>SUM(Brändö!B11,Föglö!B11,Kumlinge!B11,Kökar!B11,Sottunga!B11,Vårdö!B11)-SUM(Skärgården!B11)</f>
        <v>0</v>
      </c>
      <c r="C15" s="19">
        <f>SUM(Brändö!C11,Föglö!C11,Kumlinge!C11,Kökar!C11,Sottunga!C11,Vårdö!C11)-SUM(Skärgården!C11)</f>
        <v>0</v>
      </c>
      <c r="D15" s="19">
        <f>SUM(Brändö!D11,Föglö!D11,Kumlinge!D11,Kökar!D11,Sottunga!D11,Vårdö!D11)-SUM(Skärgården!D11)</f>
        <v>0</v>
      </c>
      <c r="E15" s="19">
        <f>SUM(Brändö!E11,Föglö!E11,Kumlinge!E11,Kökar!E11,Sottunga!E11,Vårdö!E11)-SUM(Skärgården!E11)</f>
        <v>0</v>
      </c>
      <c r="F15" s="19">
        <f>SUM(Brändö!F11,Föglö!F11,Kumlinge!F11,Kökar!F11,Sottunga!F11,Vårdö!F11)-SUM(Skärgården!F11)</f>
        <v>0</v>
      </c>
      <c r="H15" s="18">
        <v>1987</v>
      </c>
      <c r="I15" s="19">
        <f>SUM(Eckerö!B11,Finström!B11,Geta!B11,Hammarland!B11,Jomala!B11,Lemland!B11,Lumparland!B11,Saltvik!B11,Sund!B11)-SUM(Landsbygden!B11)</f>
        <v>0</v>
      </c>
      <c r="J15" s="19">
        <f>SUM(Eckerö!C11,Finström!C11,Geta!C11,Hammarland!C11,Jomala!C11,Lemland!C11,Lumparland!C11,Saltvik!C11,Sund!C11)-SUM(Landsbygden!C11)</f>
        <v>0</v>
      </c>
      <c r="K15" s="19">
        <f>SUM(Eckerö!D11,Finström!D11,Geta!D11,Hammarland!D11,Jomala!D11,Lemland!D11,Lumparland!D11,Saltvik!D11,Sund!D11)-SUM(Landsbygden!D11)</f>
        <v>0</v>
      </c>
      <c r="L15" s="19">
        <f>SUM(Eckerö!E11,Finström!E11,Geta!E11,Hammarland!E11,Jomala!E11,Lemland!E11,Lumparland!E11,Saltvik!E11,Sund!E11)-SUM(Landsbygden!E11)</f>
        <v>0</v>
      </c>
      <c r="M15" s="19">
        <f>SUM(Eckerö!F11,Finström!F11,Geta!F11,Hammarland!F11,Jomala!F11,Lemland!F11,Lumparland!F11,Saltvik!F11,Sund!F11)-SUM(Landsbygden!F11)</f>
        <v>0</v>
      </c>
      <c r="O15" s="18">
        <v>1987</v>
      </c>
      <c r="P15" s="19">
        <f>SUM(Landsbygden!B11,Skärgården!B11,Mariehamn!B11)-SUM(Åland!B11)</f>
        <v>0</v>
      </c>
      <c r="Q15" s="19">
        <f>SUM(Landsbygden!C11,Skärgården!C11,Mariehamn!C11)-SUM(Åland!C11)</f>
        <v>0</v>
      </c>
      <c r="R15" s="19">
        <f>SUM(Landsbygden!D11,Skärgården!D11,Mariehamn!D11)-SUM(Åland!D11)</f>
        <v>0</v>
      </c>
      <c r="S15" s="19">
        <f>SUM(Landsbygden!E11,Skärgården!E11,Mariehamn!E11)-SUM(Åland!E11)</f>
        <v>0</v>
      </c>
      <c r="T15" s="19">
        <f>SUM(Landsbygden!F11,Skärgården!F11,Mariehamn!F11)-SUM(Åland!F11)</f>
        <v>0</v>
      </c>
    </row>
    <row r="16" spans="1:24" x14ac:dyDescent="0.2">
      <c r="A16" s="18">
        <v>1988</v>
      </c>
      <c r="B16" s="19">
        <f>SUM(Brändö!B12,Föglö!B12,Kumlinge!B12,Kökar!B12,Sottunga!B12,Vårdö!B12)-SUM(Skärgården!B12)</f>
        <v>0</v>
      </c>
      <c r="C16" s="19">
        <f>SUM(Brändö!C12,Föglö!C12,Kumlinge!C12,Kökar!C12,Sottunga!C12,Vårdö!C12)-SUM(Skärgården!C12)</f>
        <v>0</v>
      </c>
      <c r="D16" s="19">
        <f>SUM(Brändö!D12,Föglö!D12,Kumlinge!D12,Kökar!D12,Sottunga!D12,Vårdö!D12)-SUM(Skärgården!D12)</f>
        <v>0</v>
      </c>
      <c r="E16" s="19">
        <f>SUM(Brändö!E12,Föglö!E12,Kumlinge!E12,Kökar!E12,Sottunga!E12,Vårdö!E12)-SUM(Skärgården!E12)</f>
        <v>0</v>
      </c>
      <c r="F16" s="19">
        <f>SUM(Brändö!F12,Föglö!F12,Kumlinge!F12,Kökar!F12,Sottunga!F12,Vårdö!F12)-SUM(Skärgården!F12)</f>
        <v>0</v>
      </c>
      <c r="H16" s="18">
        <v>1988</v>
      </c>
      <c r="I16" s="19">
        <f>SUM(Eckerö!B12,Finström!B12,Geta!B12,Hammarland!B12,Jomala!B12,Lemland!B12,Lumparland!B12,Saltvik!B12,Sund!B12)-SUM(Landsbygden!B12)</f>
        <v>0</v>
      </c>
      <c r="J16" s="19">
        <f>SUM(Eckerö!C12,Finström!C12,Geta!C12,Hammarland!C12,Jomala!C12,Lemland!C12,Lumparland!C12,Saltvik!C12,Sund!C12)-SUM(Landsbygden!C12)</f>
        <v>0</v>
      </c>
      <c r="K16" s="19">
        <f>SUM(Eckerö!D12,Finström!D12,Geta!D12,Hammarland!D12,Jomala!D12,Lemland!D12,Lumparland!D12,Saltvik!D12,Sund!D12)-SUM(Landsbygden!D12)</f>
        <v>0</v>
      </c>
      <c r="L16" s="19">
        <f>SUM(Eckerö!E12,Finström!E12,Geta!E12,Hammarland!E12,Jomala!E12,Lemland!E12,Lumparland!E12,Saltvik!E12,Sund!E12)-SUM(Landsbygden!E12)</f>
        <v>0</v>
      </c>
      <c r="M16" s="19">
        <f>SUM(Eckerö!F12,Finström!F12,Geta!F12,Hammarland!F12,Jomala!F12,Lemland!F12,Lumparland!F12,Saltvik!F12,Sund!F12)-SUM(Landsbygden!F12)</f>
        <v>0</v>
      </c>
      <c r="O16" s="18">
        <v>1988</v>
      </c>
      <c r="P16" s="19">
        <f>SUM(Landsbygden!B12,Skärgården!B12,Mariehamn!B12)-SUM(Åland!B12)</f>
        <v>0</v>
      </c>
      <c r="Q16" s="19">
        <f>SUM(Landsbygden!C12,Skärgården!C12,Mariehamn!C12)-SUM(Åland!C12)</f>
        <v>0</v>
      </c>
      <c r="R16" s="19">
        <f>SUM(Landsbygden!D12,Skärgården!D12,Mariehamn!D12)-SUM(Åland!D12)</f>
        <v>0</v>
      </c>
      <c r="S16" s="19">
        <f>SUM(Landsbygden!E12,Skärgården!E12,Mariehamn!E12)-SUM(Åland!E12)</f>
        <v>0</v>
      </c>
      <c r="T16" s="19">
        <f>SUM(Landsbygden!F12,Skärgården!F12,Mariehamn!F12)-SUM(Åland!F12)</f>
        <v>0</v>
      </c>
    </row>
    <row r="17" spans="1:20" x14ac:dyDescent="0.2">
      <c r="A17" s="18">
        <v>1989</v>
      </c>
      <c r="B17" s="19">
        <f>SUM(Brändö!B13,Föglö!B13,Kumlinge!B13,Kökar!B13,Sottunga!B13,Vårdö!B13)-SUM(Skärgården!B13)</f>
        <v>0</v>
      </c>
      <c r="C17" s="19">
        <f>SUM(Brändö!C13,Föglö!C13,Kumlinge!C13,Kökar!C13,Sottunga!C13,Vårdö!C13)-SUM(Skärgården!C13)</f>
        <v>0</v>
      </c>
      <c r="D17" s="19">
        <f>SUM(Brändö!D13,Föglö!D13,Kumlinge!D13,Kökar!D13,Sottunga!D13,Vårdö!D13)-SUM(Skärgården!D13)</f>
        <v>0</v>
      </c>
      <c r="E17" s="19">
        <f>SUM(Brändö!E13,Föglö!E13,Kumlinge!E13,Kökar!E13,Sottunga!E13,Vårdö!E13)-SUM(Skärgården!E13)</f>
        <v>0</v>
      </c>
      <c r="F17" s="19">
        <f>SUM(Brändö!F13,Föglö!F13,Kumlinge!F13,Kökar!F13,Sottunga!F13,Vårdö!F13)-SUM(Skärgården!F13)</f>
        <v>0</v>
      </c>
      <c r="H17" s="18">
        <v>1989</v>
      </c>
      <c r="I17" s="19">
        <f>SUM(Eckerö!B13,Finström!B13,Geta!B13,Hammarland!B13,Jomala!B13,Lemland!B13,Lumparland!B13,Saltvik!B13,Sund!B13)-SUM(Landsbygden!B13)</f>
        <v>0</v>
      </c>
      <c r="J17" s="19">
        <f>SUM(Eckerö!C13,Finström!C13,Geta!C13,Hammarland!C13,Jomala!C13,Lemland!C13,Lumparland!C13,Saltvik!C13,Sund!C13)-SUM(Landsbygden!C13)</f>
        <v>0</v>
      </c>
      <c r="K17" s="19">
        <f>SUM(Eckerö!D13,Finström!D13,Geta!D13,Hammarland!D13,Jomala!D13,Lemland!D13,Lumparland!D13,Saltvik!D13,Sund!D13)-SUM(Landsbygden!D13)</f>
        <v>0</v>
      </c>
      <c r="L17" s="19">
        <f>SUM(Eckerö!E13,Finström!E13,Geta!E13,Hammarland!E13,Jomala!E13,Lemland!E13,Lumparland!E13,Saltvik!E13,Sund!E13)-SUM(Landsbygden!E13)</f>
        <v>0</v>
      </c>
      <c r="M17" s="19">
        <f>SUM(Eckerö!F13,Finström!F13,Geta!F13,Hammarland!F13,Jomala!F13,Lemland!F13,Lumparland!F13,Saltvik!F13,Sund!F13)-SUM(Landsbygden!F13)</f>
        <v>0</v>
      </c>
      <c r="O17" s="18">
        <v>1989</v>
      </c>
      <c r="P17" s="19">
        <f>SUM(Landsbygden!B13,Skärgården!B13,Mariehamn!B13)-SUM(Åland!B13)</f>
        <v>0</v>
      </c>
      <c r="Q17" s="19">
        <f>SUM(Landsbygden!C13,Skärgården!C13,Mariehamn!C13)-SUM(Åland!C13)</f>
        <v>0</v>
      </c>
      <c r="R17" s="19">
        <f>SUM(Landsbygden!D13,Skärgården!D13,Mariehamn!D13)-SUM(Åland!D13)</f>
        <v>0</v>
      </c>
      <c r="S17" s="19">
        <f>SUM(Landsbygden!E13,Skärgården!E13,Mariehamn!E13)-SUM(Åland!E13)</f>
        <v>0</v>
      </c>
      <c r="T17" s="19">
        <f>SUM(Landsbygden!F13,Skärgården!F13,Mariehamn!F13)-SUM(Åland!F13)</f>
        <v>0</v>
      </c>
    </row>
    <row r="18" spans="1:20" x14ac:dyDescent="0.2">
      <c r="A18" s="18">
        <v>1990</v>
      </c>
      <c r="B18" s="19">
        <f>SUM(Brändö!B14,Föglö!B14,Kumlinge!B14,Kökar!B14,Sottunga!B14,Vårdö!B14)-SUM(Skärgården!B14)</f>
        <v>0</v>
      </c>
      <c r="C18" s="19">
        <f>SUM(Brändö!C14,Föglö!C14,Kumlinge!C14,Kökar!C14,Sottunga!C14,Vårdö!C14)-SUM(Skärgården!C14)</f>
        <v>0</v>
      </c>
      <c r="D18" s="19">
        <f>SUM(Brändö!D14,Föglö!D14,Kumlinge!D14,Kökar!D14,Sottunga!D14,Vårdö!D14)-SUM(Skärgården!D14)</f>
        <v>0</v>
      </c>
      <c r="E18" s="19">
        <f>SUM(Brändö!E14,Föglö!E14,Kumlinge!E14,Kökar!E14,Sottunga!E14,Vårdö!E14)-SUM(Skärgården!E14)</f>
        <v>0</v>
      </c>
      <c r="F18" s="19">
        <f>SUM(Brändö!F14,Föglö!F14,Kumlinge!F14,Kökar!F14,Sottunga!F14,Vårdö!F14)-SUM(Skärgården!F14)</f>
        <v>0</v>
      </c>
      <c r="H18" s="18">
        <v>1990</v>
      </c>
      <c r="I18" s="19">
        <f>SUM(Eckerö!B14,Finström!B14,Geta!B14,Hammarland!B14,Jomala!B14,Lemland!B14,Lumparland!B14,Saltvik!B14,Sund!B14)-SUM(Landsbygden!B14)</f>
        <v>0</v>
      </c>
      <c r="J18" s="19">
        <f>SUM(Eckerö!C14,Finström!C14,Geta!C14,Hammarland!C14,Jomala!C14,Lemland!C14,Lumparland!C14,Saltvik!C14,Sund!C14)-SUM(Landsbygden!C14)</f>
        <v>0</v>
      </c>
      <c r="K18" s="19">
        <f>SUM(Eckerö!D14,Finström!D14,Geta!D14,Hammarland!D14,Jomala!D14,Lemland!D14,Lumparland!D14,Saltvik!D14,Sund!D14)-SUM(Landsbygden!D14)</f>
        <v>0</v>
      </c>
      <c r="L18" s="19">
        <f>SUM(Eckerö!E14,Finström!E14,Geta!E14,Hammarland!E14,Jomala!E14,Lemland!E14,Lumparland!E14,Saltvik!E14,Sund!E14)-SUM(Landsbygden!E14)</f>
        <v>0</v>
      </c>
      <c r="M18" s="19">
        <f>SUM(Eckerö!F14,Finström!F14,Geta!F14,Hammarland!F14,Jomala!F14,Lemland!F14,Lumparland!F14,Saltvik!F14,Sund!F14)-SUM(Landsbygden!F14)</f>
        <v>0</v>
      </c>
      <c r="O18" s="18">
        <v>1990</v>
      </c>
      <c r="P18" s="19">
        <f>SUM(Landsbygden!B14,Skärgården!B14,Mariehamn!B14)-SUM(Åland!B14)</f>
        <v>0</v>
      </c>
      <c r="Q18" s="19">
        <f>SUM(Landsbygden!C14,Skärgården!C14,Mariehamn!C14)-SUM(Åland!C14)</f>
        <v>0</v>
      </c>
      <c r="R18" s="19">
        <f>SUM(Landsbygden!D14,Skärgården!D14,Mariehamn!D14)-SUM(Åland!D14)</f>
        <v>0</v>
      </c>
      <c r="S18" s="19">
        <f>SUM(Landsbygden!E14,Skärgården!E14,Mariehamn!E14)-SUM(Åland!E14)</f>
        <v>0</v>
      </c>
      <c r="T18" s="19">
        <f>SUM(Landsbygden!F14,Skärgården!F14,Mariehamn!F14)-SUM(Åland!F14)</f>
        <v>0</v>
      </c>
    </row>
    <row r="19" spans="1:20" x14ac:dyDescent="0.2">
      <c r="A19" s="18">
        <v>1991</v>
      </c>
      <c r="B19" s="19">
        <f>SUM(Brändö!B15,Föglö!B15,Kumlinge!B15,Kökar!B15,Sottunga!B15,Vårdö!B15)-SUM(Skärgården!B15)</f>
        <v>0</v>
      </c>
      <c r="C19" s="19">
        <f>SUM(Brändö!C15,Föglö!C15,Kumlinge!C15,Kökar!C15,Sottunga!C15,Vårdö!C15)-SUM(Skärgården!C15)</f>
        <v>0</v>
      </c>
      <c r="D19" s="19">
        <f>SUM(Brändö!D15,Föglö!D15,Kumlinge!D15,Kökar!D15,Sottunga!D15,Vårdö!D15)-SUM(Skärgården!D15)</f>
        <v>0</v>
      </c>
      <c r="E19" s="19">
        <f>SUM(Brändö!E15,Föglö!E15,Kumlinge!E15,Kökar!E15,Sottunga!E15,Vårdö!E15)-SUM(Skärgården!E15)</f>
        <v>0</v>
      </c>
      <c r="F19" s="19">
        <f>SUM(Brändö!F15,Föglö!F15,Kumlinge!F15,Kökar!F15,Sottunga!F15,Vårdö!F15)-SUM(Skärgården!F15)</f>
        <v>0</v>
      </c>
      <c r="H19" s="18">
        <v>1991</v>
      </c>
      <c r="I19" s="19">
        <f>SUM(Eckerö!B15,Finström!B15,Geta!B15,Hammarland!B15,Jomala!B15,Lemland!B15,Lumparland!B15,Saltvik!B15,Sund!B15)-SUM(Landsbygden!B15)</f>
        <v>0</v>
      </c>
      <c r="J19" s="19">
        <f>SUM(Eckerö!C15,Finström!C15,Geta!C15,Hammarland!C15,Jomala!C15,Lemland!C15,Lumparland!C15,Saltvik!C15,Sund!C15)-SUM(Landsbygden!C15)</f>
        <v>0</v>
      </c>
      <c r="K19" s="19">
        <f>SUM(Eckerö!D15,Finström!D15,Geta!D15,Hammarland!D15,Jomala!D15,Lemland!D15,Lumparland!D15,Saltvik!D15,Sund!D15)-SUM(Landsbygden!D15)</f>
        <v>0</v>
      </c>
      <c r="L19" s="19">
        <f>SUM(Eckerö!E15,Finström!E15,Geta!E15,Hammarland!E15,Jomala!E15,Lemland!E15,Lumparland!E15,Saltvik!E15,Sund!E15)-SUM(Landsbygden!E15)</f>
        <v>0</v>
      </c>
      <c r="M19" s="19">
        <f>SUM(Eckerö!F15,Finström!F15,Geta!F15,Hammarland!F15,Jomala!F15,Lemland!F15,Lumparland!F15,Saltvik!F15,Sund!F15)-SUM(Landsbygden!F15)</f>
        <v>0</v>
      </c>
      <c r="O19" s="18">
        <v>1991</v>
      </c>
      <c r="P19" s="19">
        <f>SUM(Landsbygden!B15,Skärgården!B15,Mariehamn!B15)-SUM(Åland!B15)</f>
        <v>0</v>
      </c>
      <c r="Q19" s="19">
        <f>SUM(Landsbygden!C15,Skärgården!C15,Mariehamn!C15)-SUM(Åland!C15)</f>
        <v>0</v>
      </c>
      <c r="R19" s="19">
        <f>SUM(Landsbygden!D15,Skärgården!D15,Mariehamn!D15)-SUM(Åland!D15)</f>
        <v>0</v>
      </c>
      <c r="S19" s="19">
        <f>SUM(Landsbygden!E15,Skärgården!E15,Mariehamn!E15)-SUM(Åland!E15)</f>
        <v>0</v>
      </c>
      <c r="T19" s="19">
        <f>SUM(Landsbygden!F15,Skärgården!F15,Mariehamn!F15)-SUM(Åland!F15)</f>
        <v>0</v>
      </c>
    </row>
    <row r="20" spans="1:20" x14ac:dyDescent="0.2">
      <c r="A20" s="18">
        <v>1992</v>
      </c>
      <c r="B20" s="19">
        <f>SUM(Brändö!B16,Föglö!B16,Kumlinge!B16,Kökar!B16,Sottunga!B16,Vårdö!B16)-SUM(Skärgården!B16)</f>
        <v>0</v>
      </c>
      <c r="C20" s="19">
        <f>SUM(Brändö!C16,Föglö!C16,Kumlinge!C16,Kökar!C16,Sottunga!C16,Vårdö!C16)-SUM(Skärgården!C16)</f>
        <v>0</v>
      </c>
      <c r="D20" s="19">
        <f>SUM(Brändö!D16,Föglö!D16,Kumlinge!D16,Kökar!D16,Sottunga!D16,Vårdö!D16)-SUM(Skärgården!D16)</f>
        <v>0</v>
      </c>
      <c r="E20" s="19">
        <f>SUM(Brändö!E16,Föglö!E16,Kumlinge!E16,Kökar!E16,Sottunga!E16,Vårdö!E16)-SUM(Skärgården!E16)</f>
        <v>0</v>
      </c>
      <c r="F20" s="19">
        <f>SUM(Brändö!F16,Föglö!F16,Kumlinge!F16,Kökar!F16,Sottunga!F16,Vårdö!F16)-SUM(Skärgården!F16)</f>
        <v>0</v>
      </c>
      <c r="H20" s="18">
        <v>1992</v>
      </c>
      <c r="I20" s="19">
        <f>SUM(Eckerö!B16,Finström!B16,Geta!B16,Hammarland!B16,Jomala!B16,Lemland!B16,Lumparland!B16,Saltvik!B16,Sund!B16)-SUM(Landsbygden!B16)</f>
        <v>0</v>
      </c>
      <c r="J20" s="19">
        <f>SUM(Eckerö!C16,Finström!C16,Geta!C16,Hammarland!C16,Jomala!C16,Lemland!C16,Lumparland!C16,Saltvik!C16,Sund!C16)-SUM(Landsbygden!C16)</f>
        <v>0</v>
      </c>
      <c r="K20" s="19">
        <f>SUM(Eckerö!D16,Finström!D16,Geta!D16,Hammarland!D16,Jomala!D16,Lemland!D16,Lumparland!D16,Saltvik!D16,Sund!D16)-SUM(Landsbygden!D16)</f>
        <v>0</v>
      </c>
      <c r="L20" s="19">
        <f>SUM(Eckerö!E16,Finström!E16,Geta!E16,Hammarland!E16,Jomala!E16,Lemland!E16,Lumparland!E16,Saltvik!E16,Sund!E16)-SUM(Landsbygden!E16)</f>
        <v>0</v>
      </c>
      <c r="M20" s="19">
        <f>SUM(Eckerö!F16,Finström!F16,Geta!F16,Hammarland!F16,Jomala!F16,Lemland!F16,Lumparland!F16,Saltvik!F16,Sund!F16)-SUM(Landsbygden!F16)</f>
        <v>0</v>
      </c>
      <c r="O20" s="18">
        <v>1992</v>
      </c>
      <c r="P20" s="19">
        <f>SUM(Landsbygden!B16,Skärgården!B16,Mariehamn!B16)-SUM(Åland!B16)</f>
        <v>0</v>
      </c>
      <c r="Q20" s="19">
        <f>SUM(Landsbygden!C16,Skärgården!C16,Mariehamn!C16)-SUM(Åland!C16)</f>
        <v>0</v>
      </c>
      <c r="R20" s="19">
        <f>SUM(Landsbygden!D16,Skärgården!D16,Mariehamn!D16)-SUM(Åland!D16)</f>
        <v>0</v>
      </c>
      <c r="S20" s="19">
        <f>SUM(Landsbygden!E16,Skärgården!E16,Mariehamn!E16)-SUM(Åland!E16)</f>
        <v>0</v>
      </c>
      <c r="T20" s="19">
        <f>SUM(Landsbygden!F16,Skärgården!F16,Mariehamn!F16)-SUM(Åland!F16)</f>
        <v>0</v>
      </c>
    </row>
    <row r="21" spans="1:20" x14ac:dyDescent="0.2">
      <c r="A21" s="18">
        <v>1993</v>
      </c>
      <c r="B21" s="19">
        <f>SUM(Brändö!B17,Föglö!B17,Kumlinge!B17,Kökar!B17,Sottunga!B17,Vårdö!B17)-SUM(Skärgården!B17)</f>
        <v>0</v>
      </c>
      <c r="C21" s="19">
        <f>SUM(Brändö!C17,Föglö!C17,Kumlinge!C17,Kökar!C17,Sottunga!C17,Vårdö!C17)-SUM(Skärgården!C17)</f>
        <v>0</v>
      </c>
      <c r="D21" s="19">
        <f>SUM(Brändö!D17,Föglö!D17,Kumlinge!D17,Kökar!D17,Sottunga!D17,Vårdö!D17)-SUM(Skärgården!D17)</f>
        <v>0</v>
      </c>
      <c r="E21" s="19">
        <f>SUM(Brändö!E17,Föglö!E17,Kumlinge!E17,Kökar!E17,Sottunga!E17,Vårdö!E17)-SUM(Skärgården!E17)</f>
        <v>0</v>
      </c>
      <c r="F21" s="19">
        <f>SUM(Brändö!F17,Föglö!F17,Kumlinge!F17,Kökar!F17,Sottunga!F17,Vårdö!F17)-SUM(Skärgården!F17)</f>
        <v>0</v>
      </c>
      <c r="H21" s="18">
        <v>1993</v>
      </c>
      <c r="I21" s="19">
        <f>SUM(Eckerö!B17,Finström!B17,Geta!B17,Hammarland!B17,Jomala!B17,Lemland!B17,Lumparland!B17,Saltvik!B17,Sund!B17)-SUM(Landsbygden!B17)</f>
        <v>0</v>
      </c>
      <c r="J21" s="19">
        <f>SUM(Eckerö!C17,Finström!C17,Geta!C17,Hammarland!C17,Jomala!C17,Lemland!C17,Lumparland!C17,Saltvik!C17,Sund!C17)-SUM(Landsbygden!C17)</f>
        <v>0</v>
      </c>
      <c r="K21" s="19">
        <f>SUM(Eckerö!D17,Finström!D17,Geta!D17,Hammarland!D17,Jomala!D17,Lemland!D17,Lumparland!D17,Saltvik!D17,Sund!D17)-SUM(Landsbygden!D17)</f>
        <v>0</v>
      </c>
      <c r="L21" s="19">
        <f>SUM(Eckerö!E17,Finström!E17,Geta!E17,Hammarland!E17,Jomala!E17,Lemland!E17,Lumparland!E17,Saltvik!E17,Sund!E17)-SUM(Landsbygden!E17)</f>
        <v>0</v>
      </c>
      <c r="M21" s="19">
        <f>SUM(Eckerö!F17,Finström!F17,Geta!F17,Hammarland!F17,Jomala!F17,Lemland!F17,Lumparland!F17,Saltvik!F17,Sund!F17)-SUM(Landsbygden!F17)</f>
        <v>0</v>
      </c>
      <c r="O21" s="18">
        <v>1993</v>
      </c>
      <c r="P21" s="19">
        <f>SUM(Landsbygden!B17,Skärgården!B17,Mariehamn!B17)-SUM(Åland!B17)</f>
        <v>0</v>
      </c>
      <c r="Q21" s="19">
        <f>SUM(Landsbygden!C17,Skärgården!C17,Mariehamn!C17)-SUM(Åland!C17)</f>
        <v>0</v>
      </c>
      <c r="R21" s="19">
        <f>SUM(Landsbygden!D17,Skärgården!D17,Mariehamn!D17)-SUM(Åland!D17)</f>
        <v>0</v>
      </c>
      <c r="S21" s="19">
        <f>SUM(Landsbygden!E17,Skärgården!E17,Mariehamn!E17)-SUM(Åland!E17)</f>
        <v>0</v>
      </c>
      <c r="T21" s="19">
        <f>SUM(Landsbygden!F17,Skärgården!F17,Mariehamn!F17)-SUM(Åland!F17)</f>
        <v>0</v>
      </c>
    </row>
    <row r="22" spans="1:20" x14ac:dyDescent="0.2">
      <c r="A22" s="18">
        <v>1994</v>
      </c>
      <c r="B22" s="19">
        <f>SUM(Brändö!B18,Föglö!B18,Kumlinge!B18,Kökar!B18,Sottunga!B18,Vårdö!B18)-SUM(Skärgården!B18)</f>
        <v>0</v>
      </c>
      <c r="C22" s="19">
        <f>SUM(Brändö!C18,Föglö!C18,Kumlinge!C18,Kökar!C18,Sottunga!C18,Vårdö!C18)-SUM(Skärgården!C18)</f>
        <v>0</v>
      </c>
      <c r="D22" s="19">
        <f>SUM(Brändö!D18,Föglö!D18,Kumlinge!D18,Kökar!D18,Sottunga!D18,Vårdö!D18)-SUM(Skärgården!D18)</f>
        <v>0</v>
      </c>
      <c r="E22" s="19">
        <f>SUM(Brändö!E18,Föglö!E18,Kumlinge!E18,Kökar!E18,Sottunga!E18,Vårdö!E18)-SUM(Skärgården!E18)</f>
        <v>0</v>
      </c>
      <c r="F22" s="19">
        <f>SUM(Brändö!F18,Föglö!F18,Kumlinge!F18,Kökar!F18,Sottunga!F18,Vårdö!F18)-SUM(Skärgården!F18)</f>
        <v>0</v>
      </c>
      <c r="H22" s="18">
        <v>1994</v>
      </c>
      <c r="I22" s="19">
        <f>SUM(Eckerö!B18,Finström!B18,Geta!B18,Hammarland!B18,Jomala!B18,Lemland!B18,Lumparland!B18,Saltvik!B18,Sund!B18)-SUM(Landsbygden!B18)</f>
        <v>0</v>
      </c>
      <c r="J22" s="19">
        <f>SUM(Eckerö!C18,Finström!C18,Geta!C18,Hammarland!C18,Jomala!C18,Lemland!C18,Lumparland!C18,Saltvik!C18,Sund!C18)-SUM(Landsbygden!C18)</f>
        <v>0</v>
      </c>
      <c r="K22" s="19">
        <f>SUM(Eckerö!D18,Finström!D18,Geta!D18,Hammarland!D18,Jomala!D18,Lemland!D18,Lumparland!D18,Saltvik!D18,Sund!D18)-SUM(Landsbygden!D18)</f>
        <v>0</v>
      </c>
      <c r="L22" s="19">
        <f>SUM(Eckerö!E18,Finström!E18,Geta!E18,Hammarland!E18,Jomala!E18,Lemland!E18,Lumparland!E18,Saltvik!E18,Sund!E18)-SUM(Landsbygden!E18)</f>
        <v>0</v>
      </c>
      <c r="M22" s="19">
        <f>SUM(Eckerö!F18,Finström!F18,Geta!F18,Hammarland!F18,Jomala!F18,Lemland!F18,Lumparland!F18,Saltvik!F18,Sund!F18)-SUM(Landsbygden!F18)</f>
        <v>0</v>
      </c>
      <c r="O22" s="18">
        <v>1994</v>
      </c>
      <c r="P22" s="19">
        <f>SUM(Landsbygden!B18,Skärgården!B18,Mariehamn!B18)-SUM(Åland!B18)</f>
        <v>0</v>
      </c>
      <c r="Q22" s="19">
        <f>SUM(Landsbygden!C18,Skärgården!C18,Mariehamn!C18)-SUM(Åland!C18)</f>
        <v>0</v>
      </c>
      <c r="R22" s="19">
        <f>SUM(Landsbygden!D18,Skärgården!D18,Mariehamn!D18)-SUM(Åland!D18)</f>
        <v>0</v>
      </c>
      <c r="S22" s="19">
        <f>SUM(Landsbygden!E18,Skärgården!E18,Mariehamn!E18)-SUM(Åland!E18)</f>
        <v>0</v>
      </c>
      <c r="T22" s="19">
        <f>SUM(Landsbygden!F18,Skärgården!F18,Mariehamn!F18)-SUM(Åland!F18)</f>
        <v>0</v>
      </c>
    </row>
    <row r="23" spans="1:20" x14ac:dyDescent="0.2">
      <c r="A23" s="18">
        <v>1995</v>
      </c>
      <c r="B23" s="19">
        <f>SUM(Brändö!B19,Föglö!B19,Kumlinge!B19,Kökar!B19,Sottunga!B19,Vårdö!B19)-SUM(Skärgården!B19)</f>
        <v>0</v>
      </c>
      <c r="C23" s="19">
        <f>SUM(Brändö!C19,Föglö!C19,Kumlinge!C19,Kökar!C19,Sottunga!C19,Vårdö!C19)-SUM(Skärgården!C19)</f>
        <v>0</v>
      </c>
      <c r="D23" s="19">
        <f>SUM(Brändö!D19,Föglö!D19,Kumlinge!D19,Kökar!D19,Sottunga!D19,Vårdö!D19)-SUM(Skärgården!D19)</f>
        <v>0</v>
      </c>
      <c r="E23" s="19">
        <f>SUM(Brändö!E19,Föglö!E19,Kumlinge!E19,Kökar!E19,Sottunga!E19,Vårdö!E19)-SUM(Skärgården!E19)</f>
        <v>0</v>
      </c>
      <c r="F23" s="19">
        <f>SUM(Brändö!F19,Föglö!F19,Kumlinge!F19,Kökar!F19,Sottunga!F19,Vårdö!F19)-SUM(Skärgården!F19)</f>
        <v>0</v>
      </c>
      <c r="H23" s="18">
        <v>1995</v>
      </c>
      <c r="I23" s="19">
        <f>SUM(Eckerö!B19,Finström!B19,Geta!B19,Hammarland!B19,Jomala!B19,Lemland!B19,Lumparland!B19,Saltvik!B19,Sund!B19)-SUM(Landsbygden!B19)</f>
        <v>0</v>
      </c>
      <c r="J23" s="19">
        <f>SUM(Eckerö!C19,Finström!C19,Geta!C19,Hammarland!C19,Jomala!C19,Lemland!C19,Lumparland!C19,Saltvik!C19,Sund!C19)-SUM(Landsbygden!C19)</f>
        <v>0</v>
      </c>
      <c r="K23" s="19">
        <f>SUM(Eckerö!D19,Finström!D19,Geta!D19,Hammarland!D19,Jomala!D19,Lemland!D19,Lumparland!D19,Saltvik!D19,Sund!D19)-SUM(Landsbygden!D19)</f>
        <v>0</v>
      </c>
      <c r="L23" s="19">
        <f>SUM(Eckerö!E19,Finström!E19,Geta!E19,Hammarland!E19,Jomala!E19,Lemland!E19,Lumparland!E19,Saltvik!E19,Sund!E19)-SUM(Landsbygden!E19)</f>
        <v>0</v>
      </c>
      <c r="M23" s="19">
        <f>SUM(Eckerö!F19,Finström!F19,Geta!F19,Hammarland!F19,Jomala!F19,Lemland!F19,Lumparland!F19,Saltvik!F19,Sund!F19)-SUM(Landsbygden!F19)</f>
        <v>0</v>
      </c>
      <c r="O23" s="18">
        <v>1995</v>
      </c>
      <c r="P23" s="19">
        <f>SUM(Landsbygden!B19,Skärgården!B19,Mariehamn!B19)-SUM(Åland!B19)</f>
        <v>0</v>
      </c>
      <c r="Q23" s="19">
        <f>SUM(Landsbygden!C19,Skärgården!C19,Mariehamn!C19)-SUM(Åland!C19)</f>
        <v>0</v>
      </c>
      <c r="R23" s="19">
        <f>SUM(Landsbygden!D19,Skärgården!D19,Mariehamn!D19)-SUM(Åland!D19)</f>
        <v>0</v>
      </c>
      <c r="S23" s="19">
        <f>SUM(Landsbygden!E19,Skärgården!E19,Mariehamn!E19)-SUM(Åland!E19)</f>
        <v>0</v>
      </c>
      <c r="T23" s="19">
        <f>SUM(Landsbygden!F19,Skärgården!F19,Mariehamn!F19)-SUM(Åland!F19)</f>
        <v>0</v>
      </c>
    </row>
    <row r="24" spans="1:20" x14ac:dyDescent="0.2">
      <c r="A24" s="18">
        <v>1996</v>
      </c>
      <c r="B24" s="19">
        <f>SUM(Brändö!B20,Föglö!B20,Kumlinge!B20,Kökar!B20,Sottunga!B20,Vårdö!B20)-SUM(Skärgården!B20)</f>
        <v>0</v>
      </c>
      <c r="C24" s="19">
        <f>SUM(Brändö!C20,Föglö!C20,Kumlinge!C20,Kökar!C20,Sottunga!C20,Vårdö!C20)-SUM(Skärgården!C20)</f>
        <v>0</v>
      </c>
      <c r="D24" s="19">
        <f>SUM(Brändö!D20,Föglö!D20,Kumlinge!D20,Kökar!D20,Sottunga!D20,Vårdö!D20)-SUM(Skärgården!D20)</f>
        <v>0</v>
      </c>
      <c r="E24" s="19">
        <f>SUM(Brändö!E20,Föglö!E20,Kumlinge!E20,Kökar!E20,Sottunga!E20,Vårdö!E20)-SUM(Skärgården!E20)</f>
        <v>0</v>
      </c>
      <c r="F24" s="19">
        <f>SUM(Brändö!F20,Föglö!F20,Kumlinge!F20,Kökar!F20,Sottunga!F20,Vårdö!F20)-SUM(Skärgården!F20)</f>
        <v>0</v>
      </c>
      <c r="H24" s="18">
        <v>1996</v>
      </c>
      <c r="I24" s="19">
        <f>SUM(Eckerö!B20,Finström!B20,Geta!B20,Hammarland!B20,Jomala!B20,Lemland!B20,Lumparland!B20,Saltvik!B20,Sund!B20)-SUM(Landsbygden!B20)</f>
        <v>0</v>
      </c>
      <c r="J24" s="19">
        <f>SUM(Eckerö!C20,Finström!C20,Geta!C20,Hammarland!C20,Jomala!C20,Lemland!C20,Lumparland!C20,Saltvik!C20,Sund!C20)-SUM(Landsbygden!C20)</f>
        <v>0</v>
      </c>
      <c r="K24" s="19">
        <f>SUM(Eckerö!D20,Finström!D20,Geta!D20,Hammarland!D20,Jomala!D20,Lemland!D20,Lumparland!D20,Saltvik!D20,Sund!D20)-SUM(Landsbygden!D20)</f>
        <v>0</v>
      </c>
      <c r="L24" s="19">
        <f>SUM(Eckerö!E20,Finström!E20,Geta!E20,Hammarland!E20,Jomala!E20,Lemland!E20,Lumparland!E20,Saltvik!E20,Sund!E20)-SUM(Landsbygden!E20)</f>
        <v>0</v>
      </c>
      <c r="M24" s="19">
        <f>SUM(Eckerö!F20,Finström!F20,Geta!F20,Hammarland!F20,Jomala!F20,Lemland!F20,Lumparland!F20,Saltvik!F20,Sund!F20)-SUM(Landsbygden!F20)</f>
        <v>0</v>
      </c>
      <c r="O24" s="18">
        <v>1996</v>
      </c>
      <c r="P24" s="19">
        <f>SUM(Landsbygden!B20,Skärgården!B20,Mariehamn!B20)-SUM(Åland!B20)</f>
        <v>0</v>
      </c>
      <c r="Q24" s="19">
        <f>SUM(Landsbygden!C20,Skärgården!C20,Mariehamn!C20)-SUM(Åland!C20)</f>
        <v>0</v>
      </c>
      <c r="R24" s="19">
        <f>SUM(Landsbygden!D20,Skärgården!D20,Mariehamn!D20)-SUM(Åland!D20)</f>
        <v>0</v>
      </c>
      <c r="S24" s="19">
        <f>SUM(Landsbygden!E20,Skärgården!E20,Mariehamn!E20)-SUM(Åland!E20)</f>
        <v>0</v>
      </c>
      <c r="T24" s="19">
        <f>SUM(Landsbygden!F20,Skärgården!F20,Mariehamn!F20)-SUM(Åland!F20)</f>
        <v>0</v>
      </c>
    </row>
    <row r="25" spans="1:20" x14ac:dyDescent="0.2">
      <c r="A25" s="18">
        <v>1997</v>
      </c>
      <c r="B25" s="19">
        <f>SUM(Brändö!B21,Föglö!B21,Kumlinge!B21,Kökar!B21,Sottunga!B21,Vårdö!B21)-SUM(Skärgården!B21)</f>
        <v>0</v>
      </c>
      <c r="C25" s="19">
        <f>SUM(Brändö!C21,Föglö!C21,Kumlinge!C21,Kökar!C21,Sottunga!C21,Vårdö!C21)-SUM(Skärgården!C21)</f>
        <v>0</v>
      </c>
      <c r="D25" s="19">
        <f>SUM(Brändö!D21,Föglö!D21,Kumlinge!D21,Kökar!D21,Sottunga!D21,Vårdö!D21)-SUM(Skärgården!D21)</f>
        <v>0</v>
      </c>
      <c r="E25" s="19">
        <f>SUM(Brändö!E21,Föglö!E21,Kumlinge!E21,Kökar!E21,Sottunga!E21,Vårdö!E21)-SUM(Skärgården!E21)</f>
        <v>0</v>
      </c>
      <c r="F25" s="19">
        <f>SUM(Brändö!F21,Föglö!F21,Kumlinge!F21,Kökar!F21,Sottunga!F21,Vårdö!F21)-SUM(Skärgården!F21)</f>
        <v>0</v>
      </c>
      <c r="H25" s="18">
        <v>1997</v>
      </c>
      <c r="I25" s="19">
        <f>SUM(Eckerö!B21,Finström!B21,Geta!B21,Hammarland!B21,Jomala!B21,Lemland!B21,Lumparland!B21,Saltvik!B21,Sund!B21)-SUM(Landsbygden!B21)</f>
        <v>0</v>
      </c>
      <c r="J25" s="19">
        <f>SUM(Eckerö!C21,Finström!C21,Geta!C21,Hammarland!C21,Jomala!C21,Lemland!C21,Lumparland!C21,Saltvik!C21,Sund!C21)-SUM(Landsbygden!C21)</f>
        <v>0</v>
      </c>
      <c r="K25" s="19">
        <f>SUM(Eckerö!D21,Finström!D21,Geta!D21,Hammarland!D21,Jomala!D21,Lemland!D21,Lumparland!D21,Saltvik!D21,Sund!D21)-SUM(Landsbygden!D21)</f>
        <v>0</v>
      </c>
      <c r="L25" s="19">
        <f>SUM(Eckerö!E21,Finström!E21,Geta!E21,Hammarland!E21,Jomala!E21,Lemland!E21,Lumparland!E21,Saltvik!E21,Sund!E21)-SUM(Landsbygden!E21)</f>
        <v>0</v>
      </c>
      <c r="M25" s="19">
        <f>SUM(Eckerö!F21,Finström!F21,Geta!F21,Hammarland!F21,Jomala!F21,Lemland!F21,Lumparland!F21,Saltvik!F21,Sund!F21)-SUM(Landsbygden!F21)</f>
        <v>0</v>
      </c>
      <c r="O25" s="18">
        <v>1997</v>
      </c>
      <c r="P25" s="19">
        <f>SUM(Landsbygden!B21,Skärgården!B21,Mariehamn!B21)-SUM(Åland!B21)</f>
        <v>0</v>
      </c>
      <c r="Q25" s="19">
        <f>SUM(Landsbygden!C21,Skärgården!C21,Mariehamn!C21)-SUM(Åland!C21)</f>
        <v>0</v>
      </c>
      <c r="R25" s="19">
        <f>SUM(Landsbygden!D21,Skärgården!D21,Mariehamn!D21)-SUM(Åland!D21)</f>
        <v>0</v>
      </c>
      <c r="S25" s="19">
        <f>SUM(Landsbygden!E21,Skärgården!E21,Mariehamn!E21)-SUM(Åland!E21)</f>
        <v>0</v>
      </c>
      <c r="T25" s="19">
        <f>SUM(Landsbygden!F21,Skärgården!F21,Mariehamn!F21)-SUM(Åland!F21)</f>
        <v>0</v>
      </c>
    </row>
    <row r="26" spans="1:20" x14ac:dyDescent="0.2">
      <c r="A26" s="18">
        <v>1998</v>
      </c>
      <c r="B26" s="19">
        <f>SUM(Brändö!B22,Föglö!B22,Kumlinge!B22,Kökar!B22,Sottunga!B22,Vårdö!B22)-SUM(Skärgården!B22)</f>
        <v>0</v>
      </c>
      <c r="C26" s="19">
        <f>SUM(Brändö!C22,Föglö!C22,Kumlinge!C22,Kökar!C22,Sottunga!C22,Vårdö!C22)-SUM(Skärgården!C22)</f>
        <v>0</v>
      </c>
      <c r="D26" s="19">
        <f>SUM(Brändö!D22,Föglö!D22,Kumlinge!D22,Kökar!D22,Sottunga!D22,Vårdö!D22)-SUM(Skärgården!D22)</f>
        <v>0</v>
      </c>
      <c r="E26" s="19">
        <f>SUM(Brändö!E22,Föglö!E22,Kumlinge!E22,Kökar!E22,Sottunga!E22,Vårdö!E22)-SUM(Skärgården!E22)</f>
        <v>0</v>
      </c>
      <c r="F26" s="19">
        <f>SUM(Brändö!F22,Föglö!F22,Kumlinge!F22,Kökar!F22,Sottunga!F22,Vårdö!F22)-SUM(Skärgården!F22)</f>
        <v>0</v>
      </c>
      <c r="H26" s="18">
        <v>1998</v>
      </c>
      <c r="I26" s="19">
        <f>SUM(Eckerö!B22,Finström!B22,Geta!B22,Hammarland!B22,Jomala!B22,Lemland!B22,Lumparland!B22,Saltvik!B22,Sund!B22)-SUM(Landsbygden!B22)</f>
        <v>0</v>
      </c>
      <c r="J26" s="19">
        <f>SUM(Eckerö!C22,Finström!C22,Geta!C22,Hammarland!C22,Jomala!C22,Lemland!C22,Lumparland!C22,Saltvik!C22,Sund!C22)-SUM(Landsbygden!C22)</f>
        <v>0</v>
      </c>
      <c r="K26" s="19">
        <f>SUM(Eckerö!D22,Finström!D22,Geta!D22,Hammarland!D22,Jomala!D22,Lemland!D22,Lumparland!D22,Saltvik!D22,Sund!D22)-SUM(Landsbygden!D22)</f>
        <v>0</v>
      </c>
      <c r="L26" s="19">
        <f>SUM(Eckerö!E22,Finström!E22,Geta!E22,Hammarland!E22,Jomala!E22,Lemland!E22,Lumparland!E22,Saltvik!E22,Sund!E22)-SUM(Landsbygden!E22)</f>
        <v>0</v>
      </c>
      <c r="M26" s="19">
        <f>SUM(Eckerö!F22,Finström!F22,Geta!F22,Hammarland!F22,Jomala!F22,Lemland!F22,Lumparland!F22,Saltvik!F22,Sund!F22)-SUM(Landsbygden!F22)</f>
        <v>0</v>
      </c>
      <c r="O26" s="18">
        <v>1998</v>
      </c>
      <c r="P26" s="19">
        <f>SUM(Landsbygden!B22,Skärgården!B22,Mariehamn!B22)-SUM(Åland!B22)</f>
        <v>0</v>
      </c>
      <c r="Q26" s="19">
        <f>SUM(Landsbygden!C22,Skärgården!C22,Mariehamn!C22)-SUM(Åland!C22)</f>
        <v>0</v>
      </c>
      <c r="R26" s="19">
        <f>SUM(Landsbygden!D22,Skärgården!D22,Mariehamn!D22)-SUM(Åland!D22)</f>
        <v>0</v>
      </c>
      <c r="S26" s="19">
        <f>SUM(Landsbygden!E22,Skärgården!E22,Mariehamn!E22)-SUM(Åland!E22)</f>
        <v>0</v>
      </c>
      <c r="T26" s="19">
        <f>SUM(Landsbygden!F22,Skärgården!F22,Mariehamn!F22)-SUM(Åland!F22)</f>
        <v>0</v>
      </c>
    </row>
    <row r="27" spans="1:20" x14ac:dyDescent="0.2">
      <c r="A27" s="18">
        <v>1999</v>
      </c>
      <c r="B27" s="19">
        <f>SUM(Brändö!B23,Föglö!B23,Kumlinge!B23,Kökar!B23,Sottunga!B23,Vårdö!B23)-SUM(Skärgården!B23)</f>
        <v>0</v>
      </c>
      <c r="C27" s="19">
        <f>SUM(Brändö!C23,Föglö!C23,Kumlinge!C23,Kökar!C23,Sottunga!C23,Vårdö!C23)-SUM(Skärgården!C23)</f>
        <v>0</v>
      </c>
      <c r="D27" s="19">
        <f>SUM(Brändö!D23,Föglö!D23,Kumlinge!D23,Kökar!D23,Sottunga!D23,Vårdö!D23)-SUM(Skärgården!D23)</f>
        <v>0</v>
      </c>
      <c r="E27" s="19">
        <f>SUM(Brändö!E23,Föglö!E23,Kumlinge!E23,Kökar!E23,Sottunga!E23,Vårdö!E23)-SUM(Skärgården!E23)</f>
        <v>0</v>
      </c>
      <c r="F27" s="19">
        <f>SUM(Brändö!F23,Föglö!F23,Kumlinge!F23,Kökar!F23,Sottunga!F23,Vårdö!F23)-SUM(Skärgården!F23)</f>
        <v>0</v>
      </c>
      <c r="H27" s="18">
        <v>1999</v>
      </c>
      <c r="I27" s="19">
        <f>SUM(Eckerö!B23,Finström!B23,Geta!B23,Hammarland!B23,Jomala!B23,Lemland!B23,Lumparland!B23,Saltvik!B23,Sund!B23)-SUM(Landsbygden!B23)</f>
        <v>0</v>
      </c>
      <c r="J27" s="19">
        <f>SUM(Eckerö!C23,Finström!C23,Geta!C23,Hammarland!C23,Jomala!C23,Lemland!C23,Lumparland!C23,Saltvik!C23,Sund!C23)-SUM(Landsbygden!C23)</f>
        <v>0</v>
      </c>
      <c r="K27" s="19">
        <f>SUM(Eckerö!D23,Finström!D23,Geta!D23,Hammarland!D23,Jomala!D23,Lemland!D23,Lumparland!D23,Saltvik!D23,Sund!D23)-SUM(Landsbygden!D23)</f>
        <v>0</v>
      </c>
      <c r="L27" s="19">
        <f>SUM(Eckerö!E23,Finström!E23,Geta!E23,Hammarland!E23,Jomala!E23,Lemland!E23,Lumparland!E23,Saltvik!E23,Sund!E23)-SUM(Landsbygden!E23)</f>
        <v>0</v>
      </c>
      <c r="M27" s="19">
        <f>SUM(Eckerö!F23,Finström!F23,Geta!F23,Hammarland!F23,Jomala!F23,Lemland!F23,Lumparland!F23,Saltvik!F23,Sund!F23)-SUM(Landsbygden!F23)</f>
        <v>0</v>
      </c>
      <c r="O27" s="18">
        <v>1999</v>
      </c>
      <c r="P27" s="19">
        <f>SUM(Landsbygden!B23,Skärgården!B23,Mariehamn!B23)-SUM(Åland!B23)</f>
        <v>0</v>
      </c>
      <c r="Q27" s="19">
        <f>SUM(Landsbygden!C23,Skärgården!C23,Mariehamn!C23)-SUM(Åland!C23)</f>
        <v>0</v>
      </c>
      <c r="R27" s="19">
        <f>SUM(Landsbygden!D23,Skärgården!D23,Mariehamn!D23)-SUM(Åland!D23)</f>
        <v>0</v>
      </c>
      <c r="S27" s="19">
        <f>SUM(Landsbygden!E23,Skärgården!E23,Mariehamn!E23)-SUM(Åland!E23)</f>
        <v>0</v>
      </c>
      <c r="T27" s="19">
        <f>SUM(Landsbygden!F23,Skärgården!F23,Mariehamn!F23)-SUM(Åland!F23)</f>
        <v>0</v>
      </c>
    </row>
    <row r="28" spans="1:20" x14ac:dyDescent="0.2">
      <c r="A28" s="18">
        <v>2000</v>
      </c>
      <c r="B28" s="19">
        <f>SUM(Brändö!B24,Föglö!B24,Kumlinge!B24,Kökar!B24,Sottunga!B24,Vårdö!B24)-SUM(Skärgården!B24)</f>
        <v>0</v>
      </c>
      <c r="C28" s="19">
        <f>SUM(Brändö!C24,Föglö!C24,Kumlinge!C24,Kökar!C24,Sottunga!C24,Vårdö!C24)-SUM(Skärgården!C24)</f>
        <v>0</v>
      </c>
      <c r="D28" s="19">
        <f>SUM(Brändö!D24,Föglö!D24,Kumlinge!D24,Kökar!D24,Sottunga!D24,Vårdö!D24)-SUM(Skärgården!D24)</f>
        <v>0</v>
      </c>
      <c r="E28" s="19">
        <f>SUM(Brändö!E24,Föglö!E24,Kumlinge!E24,Kökar!E24,Sottunga!E24,Vårdö!E24)-SUM(Skärgården!E24)</f>
        <v>0</v>
      </c>
      <c r="F28" s="19">
        <f>SUM(Brändö!F24,Föglö!F24,Kumlinge!F24,Kökar!F24,Sottunga!F24,Vårdö!F24)-SUM(Skärgården!F24)</f>
        <v>0</v>
      </c>
      <c r="H28" s="18">
        <v>2000</v>
      </c>
      <c r="I28" s="19">
        <f>SUM(Eckerö!B24,Finström!B24,Geta!B24,Hammarland!B24,Jomala!B24,Lemland!B24,Lumparland!B24,Saltvik!B24,Sund!B24)-SUM(Landsbygden!B24)</f>
        <v>0</v>
      </c>
      <c r="J28" s="19">
        <f>SUM(Eckerö!C24,Finström!C24,Geta!C24,Hammarland!C24,Jomala!C24,Lemland!C24,Lumparland!C24,Saltvik!C24,Sund!C24)-SUM(Landsbygden!C24)</f>
        <v>0</v>
      </c>
      <c r="K28" s="19">
        <f>SUM(Eckerö!D24,Finström!D24,Geta!D24,Hammarland!D24,Jomala!D24,Lemland!D24,Lumparland!D24,Saltvik!D24,Sund!D24)-SUM(Landsbygden!D24)</f>
        <v>0</v>
      </c>
      <c r="L28" s="19">
        <f>SUM(Eckerö!E24,Finström!E24,Geta!E24,Hammarland!E24,Jomala!E24,Lemland!E24,Lumparland!E24,Saltvik!E24,Sund!E24)-SUM(Landsbygden!E24)</f>
        <v>0</v>
      </c>
      <c r="M28" s="19">
        <f>SUM(Eckerö!F24,Finström!F24,Geta!F24,Hammarland!F24,Jomala!F24,Lemland!F24,Lumparland!F24,Saltvik!F24,Sund!F24)-SUM(Landsbygden!F24)</f>
        <v>0</v>
      </c>
      <c r="O28" s="18">
        <v>2000</v>
      </c>
      <c r="P28" s="19">
        <f>SUM(Landsbygden!B24,Skärgården!B24,Mariehamn!B24)-SUM(Åland!B24)</f>
        <v>0</v>
      </c>
      <c r="Q28" s="19">
        <f>SUM(Landsbygden!C24,Skärgården!C24,Mariehamn!C24)-SUM(Åland!C24)</f>
        <v>0</v>
      </c>
      <c r="R28" s="19">
        <f>SUM(Landsbygden!D24,Skärgården!D24,Mariehamn!D24)-SUM(Åland!D24)</f>
        <v>0</v>
      </c>
      <c r="S28" s="19">
        <f>SUM(Landsbygden!E24,Skärgården!E24,Mariehamn!E24)-SUM(Åland!E24)</f>
        <v>0</v>
      </c>
      <c r="T28" s="19">
        <f>SUM(Landsbygden!F24,Skärgården!F24,Mariehamn!F24)-SUM(Åland!F24)</f>
        <v>0</v>
      </c>
    </row>
    <row r="29" spans="1:20" x14ac:dyDescent="0.2">
      <c r="A29" s="18">
        <v>2001</v>
      </c>
      <c r="B29" s="19">
        <f>SUM(Brändö!B25,Föglö!B25,Kumlinge!B25,Kökar!B25,Sottunga!B25,Vårdö!B25)-SUM(Skärgården!B25)</f>
        <v>0</v>
      </c>
      <c r="C29" s="19">
        <f>SUM(Brändö!C25,Föglö!C25,Kumlinge!C25,Kökar!C25,Sottunga!C25,Vårdö!C25)-SUM(Skärgården!C25)</f>
        <v>0</v>
      </c>
      <c r="D29" s="19">
        <f>SUM(Brändö!D25,Föglö!D25,Kumlinge!D25,Kökar!D25,Sottunga!D25,Vårdö!D25)-SUM(Skärgården!D25)</f>
        <v>0</v>
      </c>
      <c r="E29" s="19">
        <f>SUM(Brändö!E25,Föglö!E25,Kumlinge!E25,Kökar!E25,Sottunga!E25,Vårdö!E25)-SUM(Skärgården!E25)</f>
        <v>0</v>
      </c>
      <c r="F29" s="19">
        <f>SUM(Brändö!F25,Föglö!F25,Kumlinge!F25,Kökar!F25,Sottunga!F25,Vårdö!F25)-SUM(Skärgården!F25)</f>
        <v>0</v>
      </c>
      <c r="H29" s="18">
        <v>2001</v>
      </c>
      <c r="I29" s="19">
        <f>SUM(Eckerö!B25,Finström!B25,Geta!B25,Hammarland!B25,Jomala!B25,Lemland!B25,Lumparland!B25,Saltvik!B25,Sund!B25)-SUM(Landsbygden!B25)</f>
        <v>0</v>
      </c>
      <c r="J29" s="19">
        <f>SUM(Eckerö!C25,Finström!C25,Geta!C25,Hammarland!C25,Jomala!C25,Lemland!C25,Lumparland!C25,Saltvik!C25,Sund!C25)-SUM(Landsbygden!C25)</f>
        <v>0</v>
      </c>
      <c r="K29" s="19">
        <f>SUM(Eckerö!D25,Finström!D25,Geta!D25,Hammarland!D25,Jomala!D25,Lemland!D25,Lumparland!D25,Saltvik!D25,Sund!D25)-SUM(Landsbygden!D25)</f>
        <v>0</v>
      </c>
      <c r="L29" s="19">
        <f>SUM(Eckerö!E25,Finström!E25,Geta!E25,Hammarland!E25,Jomala!E25,Lemland!E25,Lumparland!E25,Saltvik!E25,Sund!E25)-SUM(Landsbygden!E25)</f>
        <v>0</v>
      </c>
      <c r="M29" s="19">
        <f>SUM(Eckerö!F25,Finström!F25,Geta!F25,Hammarland!F25,Jomala!F25,Lemland!F25,Lumparland!F25,Saltvik!F25,Sund!F25)-SUM(Landsbygden!F25)</f>
        <v>0</v>
      </c>
      <c r="O29" s="18">
        <v>2001</v>
      </c>
      <c r="P29" s="19">
        <f>SUM(Landsbygden!B25,Skärgården!B25,Mariehamn!B25)-SUM(Åland!B25)</f>
        <v>0</v>
      </c>
      <c r="Q29" s="19">
        <f>SUM(Landsbygden!C25,Skärgården!C25,Mariehamn!C25)-SUM(Åland!C25)</f>
        <v>0</v>
      </c>
      <c r="R29" s="19">
        <f>SUM(Landsbygden!D25,Skärgården!D25,Mariehamn!D25)-SUM(Åland!D25)</f>
        <v>0</v>
      </c>
      <c r="S29" s="19">
        <f>SUM(Landsbygden!E25,Skärgården!E25,Mariehamn!E25)-SUM(Åland!E25)</f>
        <v>0</v>
      </c>
      <c r="T29" s="19">
        <f>SUM(Landsbygden!F25,Skärgården!F25,Mariehamn!F25)-SUM(Åland!F25)</f>
        <v>0</v>
      </c>
    </row>
    <row r="30" spans="1:20" x14ac:dyDescent="0.2">
      <c r="A30" s="18">
        <v>2002</v>
      </c>
      <c r="B30" s="19">
        <f>SUM(Brändö!B26,Föglö!B26,Kumlinge!B26,Kökar!B26,Sottunga!B26,Vårdö!B26)-SUM(Skärgården!B26)</f>
        <v>0</v>
      </c>
      <c r="C30" s="19">
        <f>SUM(Brändö!C26,Föglö!C26,Kumlinge!C26,Kökar!C26,Sottunga!C26,Vårdö!C26)-SUM(Skärgården!C26)</f>
        <v>0</v>
      </c>
      <c r="D30" s="19">
        <f>SUM(Brändö!D26,Föglö!D26,Kumlinge!D26,Kökar!D26,Sottunga!D26,Vårdö!D26)-SUM(Skärgården!D26)</f>
        <v>0</v>
      </c>
      <c r="E30" s="19">
        <f>SUM(Brändö!E26,Föglö!E26,Kumlinge!E26,Kökar!E26,Sottunga!E26,Vårdö!E26)-SUM(Skärgården!E26)</f>
        <v>0</v>
      </c>
      <c r="F30" s="19">
        <f>SUM(Brändö!F26,Föglö!F26,Kumlinge!F26,Kökar!F26,Sottunga!F26,Vårdö!F26)-SUM(Skärgården!F26)</f>
        <v>0</v>
      </c>
      <c r="H30" s="18">
        <v>2002</v>
      </c>
      <c r="I30" s="19">
        <f>SUM(Eckerö!B26,Finström!B26,Geta!B26,Hammarland!B26,Jomala!B26,Lemland!B26,Lumparland!B26,Saltvik!B26,Sund!B26)-SUM(Landsbygden!B26)</f>
        <v>0</v>
      </c>
      <c r="J30" s="19">
        <f>SUM(Eckerö!C26,Finström!C26,Geta!C26,Hammarland!C26,Jomala!C26,Lemland!C26,Lumparland!C26,Saltvik!C26,Sund!C26)-SUM(Landsbygden!C26)</f>
        <v>0</v>
      </c>
      <c r="K30" s="19">
        <f>SUM(Eckerö!D26,Finström!D26,Geta!D26,Hammarland!D26,Jomala!D26,Lemland!D26,Lumparland!D26,Saltvik!D26,Sund!D26)-SUM(Landsbygden!D26)</f>
        <v>0</v>
      </c>
      <c r="L30" s="19">
        <f>SUM(Eckerö!E26,Finström!E26,Geta!E26,Hammarland!E26,Jomala!E26,Lemland!E26,Lumparland!E26,Saltvik!E26,Sund!E26)-SUM(Landsbygden!E26)</f>
        <v>0</v>
      </c>
      <c r="M30" s="19">
        <f>SUM(Eckerö!F26,Finström!F26,Geta!F26,Hammarland!F26,Jomala!F26,Lemland!F26,Lumparland!F26,Saltvik!F26,Sund!F26)-SUM(Landsbygden!F26)</f>
        <v>0</v>
      </c>
      <c r="O30" s="18">
        <v>2002</v>
      </c>
      <c r="P30" s="19">
        <f>SUM(Landsbygden!B26,Skärgården!B26,Mariehamn!B26)-SUM(Åland!B26)</f>
        <v>0</v>
      </c>
      <c r="Q30" s="19">
        <f>SUM(Landsbygden!C26,Skärgården!C26,Mariehamn!C26)-SUM(Åland!C26)</f>
        <v>0</v>
      </c>
      <c r="R30" s="19">
        <f>SUM(Landsbygden!D26,Skärgården!D26,Mariehamn!D26)-SUM(Åland!D26)</f>
        <v>0</v>
      </c>
      <c r="S30" s="19">
        <f>SUM(Landsbygden!E26,Skärgården!E26,Mariehamn!E26)-SUM(Åland!E26)</f>
        <v>0</v>
      </c>
      <c r="T30" s="19">
        <f>SUM(Landsbygden!F26,Skärgården!F26,Mariehamn!F26)-SUM(Åland!F26)</f>
        <v>0</v>
      </c>
    </row>
    <row r="31" spans="1:20" x14ac:dyDescent="0.2">
      <c r="A31" s="18">
        <v>2003</v>
      </c>
      <c r="B31" s="19">
        <f>SUM(Brändö!B27,Föglö!B27,Kumlinge!B27,Kökar!B27,Sottunga!B27,Vårdö!B27)-SUM(Skärgården!B27)</f>
        <v>0</v>
      </c>
      <c r="C31" s="19">
        <f>SUM(Brändö!C27,Föglö!C27,Kumlinge!C27,Kökar!C27,Sottunga!C27,Vårdö!C27)-SUM(Skärgården!C27)</f>
        <v>0</v>
      </c>
      <c r="D31" s="19">
        <f>SUM(Brändö!D27,Föglö!D27,Kumlinge!D27,Kökar!D27,Sottunga!D27,Vårdö!D27)-SUM(Skärgården!D27)</f>
        <v>0</v>
      </c>
      <c r="E31" s="19">
        <f>SUM(Brändö!E27,Föglö!E27,Kumlinge!E27,Kökar!E27,Sottunga!E27,Vårdö!E27)-SUM(Skärgården!E27)</f>
        <v>0</v>
      </c>
      <c r="F31" s="19">
        <f>SUM(Brändö!F27,Föglö!F27,Kumlinge!F27,Kökar!F27,Sottunga!F27,Vårdö!F27)-SUM(Skärgården!F27)</f>
        <v>0</v>
      </c>
      <c r="H31" s="18">
        <v>2003</v>
      </c>
      <c r="I31" s="19">
        <f>SUM(Eckerö!B27,Finström!B27,Geta!B27,Hammarland!B27,Jomala!B27,Lemland!B27,Lumparland!B27,Saltvik!B27,Sund!B27)-SUM(Landsbygden!B27)</f>
        <v>0</v>
      </c>
      <c r="J31" s="19">
        <f>SUM(Eckerö!C27,Finström!C27,Geta!C27,Hammarland!C27,Jomala!C27,Lemland!C27,Lumparland!C27,Saltvik!C27,Sund!C27)-SUM(Landsbygden!C27)</f>
        <v>0</v>
      </c>
      <c r="K31" s="19">
        <f>SUM(Eckerö!D27,Finström!D27,Geta!D27,Hammarland!D27,Jomala!D27,Lemland!D27,Lumparland!D27,Saltvik!D27,Sund!D27)-SUM(Landsbygden!D27)</f>
        <v>0</v>
      </c>
      <c r="L31" s="19">
        <f>SUM(Eckerö!E27,Finström!E27,Geta!E27,Hammarland!E27,Jomala!E27,Lemland!E27,Lumparland!E27,Saltvik!E27,Sund!E27)-SUM(Landsbygden!E27)</f>
        <v>0</v>
      </c>
      <c r="M31" s="19">
        <f>SUM(Eckerö!F27,Finström!F27,Geta!F27,Hammarland!F27,Jomala!F27,Lemland!F27,Lumparland!F27,Saltvik!F27,Sund!F27)-SUM(Landsbygden!F27)</f>
        <v>0</v>
      </c>
      <c r="O31" s="18">
        <v>2003</v>
      </c>
      <c r="P31" s="19">
        <f>SUM(Landsbygden!B27,Skärgården!B27,Mariehamn!B27)-SUM(Åland!B27)</f>
        <v>0</v>
      </c>
      <c r="Q31" s="19">
        <f>SUM(Landsbygden!C27,Skärgården!C27,Mariehamn!C27)-SUM(Åland!C27)</f>
        <v>0</v>
      </c>
      <c r="R31" s="19">
        <f>SUM(Landsbygden!D27,Skärgården!D27,Mariehamn!D27)-SUM(Åland!D27)</f>
        <v>0</v>
      </c>
      <c r="S31" s="19">
        <f>SUM(Landsbygden!E27,Skärgården!E27,Mariehamn!E27)-SUM(Åland!E27)</f>
        <v>0</v>
      </c>
      <c r="T31" s="19">
        <f>SUM(Landsbygden!F27,Skärgården!F27,Mariehamn!F27)-SUM(Åland!F27)</f>
        <v>0</v>
      </c>
    </row>
    <row r="32" spans="1:20" x14ac:dyDescent="0.2">
      <c r="A32" s="18">
        <v>2004</v>
      </c>
      <c r="B32" s="19">
        <f>SUM(Brändö!B28,Föglö!B28,Kumlinge!B28,Kökar!B28,Sottunga!B28,Vårdö!B28)-SUM(Skärgården!B28)</f>
        <v>0</v>
      </c>
      <c r="C32" s="19">
        <f>SUM(Brändö!C28,Föglö!C28,Kumlinge!C28,Kökar!C28,Sottunga!C28,Vårdö!C28)-SUM(Skärgården!C28)</f>
        <v>0</v>
      </c>
      <c r="D32" s="19">
        <f>SUM(Brändö!D28,Föglö!D28,Kumlinge!D28,Kökar!D28,Sottunga!D28,Vårdö!D28)-SUM(Skärgården!D28)</f>
        <v>0</v>
      </c>
      <c r="E32" s="19">
        <f>SUM(Brändö!E28,Föglö!E28,Kumlinge!E28,Kökar!E28,Sottunga!E28,Vårdö!E28)-SUM(Skärgården!E28)</f>
        <v>0</v>
      </c>
      <c r="F32" s="19">
        <f>SUM(Brändö!F28,Föglö!F28,Kumlinge!F28,Kökar!F28,Sottunga!F28,Vårdö!F28)-SUM(Skärgården!F28)</f>
        <v>0</v>
      </c>
      <c r="H32" s="18">
        <v>2004</v>
      </c>
      <c r="I32" s="19">
        <f>SUM(Eckerö!B28,Finström!B28,Geta!B28,Hammarland!B28,Jomala!B28,Lemland!B28,Lumparland!B28,Saltvik!B28,Sund!B28)-SUM(Landsbygden!B28)</f>
        <v>0</v>
      </c>
      <c r="J32" s="19">
        <f>SUM(Eckerö!C28,Finström!C28,Geta!C28,Hammarland!C28,Jomala!C28,Lemland!C28,Lumparland!C28,Saltvik!C28,Sund!C28)-SUM(Landsbygden!C28)</f>
        <v>0</v>
      </c>
      <c r="K32" s="19">
        <f>SUM(Eckerö!D28,Finström!D28,Geta!D28,Hammarland!D28,Jomala!D28,Lemland!D28,Lumparland!D28,Saltvik!D28,Sund!D28)-SUM(Landsbygden!D28)</f>
        <v>0</v>
      </c>
      <c r="L32" s="19">
        <f>SUM(Eckerö!E28,Finström!E28,Geta!E28,Hammarland!E28,Jomala!E28,Lemland!E28,Lumparland!E28,Saltvik!E28,Sund!E28)-SUM(Landsbygden!E28)</f>
        <v>0</v>
      </c>
      <c r="M32" s="19">
        <f>SUM(Eckerö!F28,Finström!F28,Geta!F28,Hammarland!F28,Jomala!F28,Lemland!F28,Lumparland!F28,Saltvik!F28,Sund!F28)-SUM(Landsbygden!F28)</f>
        <v>0</v>
      </c>
      <c r="O32" s="18">
        <v>2004</v>
      </c>
      <c r="P32" s="19">
        <f>SUM(Landsbygden!B28,Skärgården!B28,Mariehamn!B28)-SUM(Åland!B28)</f>
        <v>0</v>
      </c>
      <c r="Q32" s="19">
        <f>SUM(Landsbygden!C28,Skärgården!C28,Mariehamn!C28)-SUM(Åland!C28)</f>
        <v>0</v>
      </c>
      <c r="R32" s="19">
        <f>SUM(Landsbygden!D28,Skärgården!D28,Mariehamn!D28)-SUM(Åland!D28)</f>
        <v>0</v>
      </c>
      <c r="S32" s="19">
        <f>SUM(Landsbygden!E28,Skärgården!E28,Mariehamn!E28)-SUM(Åland!E28)</f>
        <v>0</v>
      </c>
      <c r="T32" s="19">
        <f>SUM(Landsbygden!F28,Skärgården!F28,Mariehamn!F28)-SUM(Åland!F28)</f>
        <v>0</v>
      </c>
    </row>
    <row r="33" spans="1:20" x14ac:dyDescent="0.2">
      <c r="A33" s="18">
        <v>2005</v>
      </c>
      <c r="B33" s="19">
        <f>SUM(Brändö!B29,Föglö!B29,Kumlinge!B29,Kökar!B29,Sottunga!B29,Vårdö!B29)-SUM(Skärgården!B29)</f>
        <v>0</v>
      </c>
      <c r="C33" s="19">
        <f>SUM(Brändö!C29,Föglö!C29,Kumlinge!C29,Kökar!C29,Sottunga!C29,Vårdö!C29)-SUM(Skärgården!C29)</f>
        <v>0</v>
      </c>
      <c r="D33" s="19">
        <f>SUM(Brändö!D29,Föglö!D29,Kumlinge!D29,Kökar!D29,Sottunga!D29,Vårdö!D29)-SUM(Skärgården!D29)</f>
        <v>0</v>
      </c>
      <c r="E33" s="19">
        <f>SUM(Brändö!E29,Föglö!E29,Kumlinge!E29,Kökar!E29,Sottunga!E29,Vårdö!E29)-SUM(Skärgården!E29)</f>
        <v>0</v>
      </c>
      <c r="F33" s="19">
        <f>SUM(Brändö!F29,Föglö!F29,Kumlinge!F29,Kökar!F29,Sottunga!F29,Vårdö!F29)-SUM(Skärgården!F29)</f>
        <v>0</v>
      </c>
      <c r="H33" s="18">
        <v>2005</v>
      </c>
      <c r="I33" s="19">
        <f>SUM(Eckerö!B29,Finström!B29,Geta!B29,Hammarland!B29,Jomala!B29,Lemland!B29,Lumparland!B29,Saltvik!B29,Sund!B29)-SUM(Landsbygden!B29)</f>
        <v>0</v>
      </c>
      <c r="J33" s="19">
        <f>SUM(Eckerö!C29,Finström!C29,Geta!C29,Hammarland!C29,Jomala!C29,Lemland!C29,Lumparland!C29,Saltvik!C29,Sund!C29)-SUM(Landsbygden!C29)</f>
        <v>0</v>
      </c>
      <c r="K33" s="19">
        <f>SUM(Eckerö!D29,Finström!D29,Geta!D29,Hammarland!D29,Jomala!D29,Lemland!D29,Lumparland!D29,Saltvik!D29,Sund!D29)-SUM(Landsbygden!D29)</f>
        <v>0</v>
      </c>
      <c r="L33" s="19">
        <f>SUM(Eckerö!E29,Finström!E29,Geta!E29,Hammarland!E29,Jomala!E29,Lemland!E29,Lumparland!E29,Saltvik!E29,Sund!E29)-SUM(Landsbygden!E29)</f>
        <v>0</v>
      </c>
      <c r="M33" s="19">
        <f>SUM(Eckerö!F29,Finström!F29,Geta!F29,Hammarland!F29,Jomala!F29,Lemland!F29,Lumparland!F29,Saltvik!F29,Sund!F29)-SUM(Landsbygden!F29)</f>
        <v>0</v>
      </c>
      <c r="O33" s="18">
        <v>2005</v>
      </c>
      <c r="P33" s="19">
        <f>SUM(Landsbygden!B29,Skärgården!B29,Mariehamn!B29)-SUM(Åland!B29)</f>
        <v>0</v>
      </c>
      <c r="Q33" s="19">
        <f>SUM(Landsbygden!C29,Skärgården!C29,Mariehamn!C29)-SUM(Åland!C29)</f>
        <v>0</v>
      </c>
      <c r="R33" s="19">
        <f>SUM(Landsbygden!D29,Skärgården!D29,Mariehamn!D29)-SUM(Åland!D29)</f>
        <v>0</v>
      </c>
      <c r="S33" s="19">
        <f>SUM(Landsbygden!E29,Skärgården!E29,Mariehamn!E29)-SUM(Åland!E29)</f>
        <v>0</v>
      </c>
      <c r="T33" s="19">
        <f>SUM(Landsbygden!F29,Skärgården!F29,Mariehamn!F29)-SUM(Åland!F29)</f>
        <v>0</v>
      </c>
    </row>
    <row r="34" spans="1:20" x14ac:dyDescent="0.2">
      <c r="A34" s="18">
        <v>2006</v>
      </c>
      <c r="B34" s="19">
        <f>SUM(Brändö!B30,Föglö!B30,Kumlinge!B30,Kökar!B30,Sottunga!B30,Vårdö!B30)-SUM(Skärgården!B30)</f>
        <v>0</v>
      </c>
      <c r="C34" s="19">
        <f>SUM(Brändö!C30,Föglö!C30,Kumlinge!C30,Kökar!C30,Sottunga!C30,Vårdö!C30)-SUM(Skärgården!C30)</f>
        <v>0</v>
      </c>
      <c r="D34" s="19">
        <f>SUM(Brändö!D30,Föglö!D30,Kumlinge!D30,Kökar!D30,Sottunga!D30,Vårdö!D30)-SUM(Skärgården!D30)</f>
        <v>0</v>
      </c>
      <c r="E34" s="19">
        <f>SUM(Brändö!E30,Föglö!E30,Kumlinge!E30,Kökar!E30,Sottunga!E30,Vårdö!E30)-SUM(Skärgården!E30)</f>
        <v>0</v>
      </c>
      <c r="F34" s="19">
        <f>SUM(Brändö!F30,Föglö!F30,Kumlinge!F30,Kökar!F30,Sottunga!F30,Vårdö!F30)-SUM(Skärgården!F30)</f>
        <v>0</v>
      </c>
      <c r="H34" s="18">
        <v>2006</v>
      </c>
      <c r="I34" s="19">
        <f>SUM(Eckerö!B30,Finström!B30,Geta!B30,Hammarland!B30,Jomala!B30,Lemland!B30,Lumparland!B30,Saltvik!B30,Sund!B30)-SUM(Landsbygden!B30)</f>
        <v>0</v>
      </c>
      <c r="J34" s="19">
        <f>SUM(Eckerö!C30,Finström!C30,Geta!C30,Hammarland!C30,Jomala!C30,Lemland!C30,Lumparland!C30,Saltvik!C30,Sund!C30)-SUM(Landsbygden!C30)</f>
        <v>0</v>
      </c>
      <c r="K34" s="19">
        <f>SUM(Eckerö!D30,Finström!D30,Geta!D30,Hammarland!D30,Jomala!D30,Lemland!D30,Lumparland!D30,Saltvik!D30,Sund!D30)-SUM(Landsbygden!D30)</f>
        <v>0</v>
      </c>
      <c r="L34" s="19">
        <f>SUM(Eckerö!E30,Finström!E30,Geta!E30,Hammarland!E30,Jomala!E30,Lemland!E30,Lumparland!E30,Saltvik!E30,Sund!E30)-SUM(Landsbygden!E30)</f>
        <v>0</v>
      </c>
      <c r="M34" s="19">
        <f>SUM(Eckerö!F30,Finström!F30,Geta!F30,Hammarland!F30,Jomala!F30,Lemland!F30,Lumparland!F30,Saltvik!F30,Sund!F30)-SUM(Landsbygden!F30)</f>
        <v>0</v>
      </c>
      <c r="O34" s="18">
        <v>2006</v>
      </c>
      <c r="P34" s="19">
        <f>SUM(Landsbygden!B30,Skärgården!B30,Mariehamn!B30)-SUM(Åland!B30)</f>
        <v>0</v>
      </c>
      <c r="Q34" s="19">
        <f>SUM(Landsbygden!C30,Skärgården!C30,Mariehamn!C30)-SUM(Åland!C30)</f>
        <v>0</v>
      </c>
      <c r="R34" s="19">
        <f>SUM(Landsbygden!D30,Skärgården!D30,Mariehamn!D30)-SUM(Åland!D30)</f>
        <v>0</v>
      </c>
      <c r="S34" s="19">
        <f>SUM(Landsbygden!E30,Skärgården!E30,Mariehamn!E30)-SUM(Åland!E30)</f>
        <v>0</v>
      </c>
      <c r="T34" s="19">
        <f>SUM(Landsbygden!F30,Skärgården!F30,Mariehamn!F30)-SUM(Åland!F30)</f>
        <v>0</v>
      </c>
    </row>
    <row r="35" spans="1:20" x14ac:dyDescent="0.2">
      <c r="A35" s="18">
        <v>2007</v>
      </c>
      <c r="B35" s="19">
        <f>SUM(Brändö!B31,Föglö!B31,Kumlinge!B31,Kökar!B31,Sottunga!B31,Vårdö!B31)-SUM(Skärgården!B31)</f>
        <v>0</v>
      </c>
      <c r="C35" s="19">
        <f>SUM(Brändö!C31,Föglö!C31,Kumlinge!C31,Kökar!C31,Sottunga!C31,Vårdö!C31)-SUM(Skärgården!C31)</f>
        <v>0</v>
      </c>
      <c r="D35" s="19">
        <f>SUM(Brändö!D31,Föglö!D31,Kumlinge!D31,Kökar!D31,Sottunga!D31,Vårdö!D31)-SUM(Skärgården!D31)</f>
        <v>0</v>
      </c>
      <c r="E35" s="19">
        <f>SUM(Brändö!E31,Föglö!E31,Kumlinge!E31,Kökar!E31,Sottunga!E31,Vårdö!E31)-SUM(Skärgården!E31)</f>
        <v>0</v>
      </c>
      <c r="F35" s="19">
        <f>SUM(Brändö!F31,Föglö!F31,Kumlinge!F31,Kökar!F31,Sottunga!F31,Vårdö!F31)-SUM(Skärgården!F31)</f>
        <v>0</v>
      </c>
      <c r="H35" s="18">
        <v>2007</v>
      </c>
      <c r="I35" s="19">
        <f>SUM(Eckerö!B31,Finström!B31,Geta!B31,Hammarland!B31,Jomala!B31,Lemland!B31,Lumparland!B31,Saltvik!B31,Sund!B31)-SUM(Landsbygden!B31)</f>
        <v>0</v>
      </c>
      <c r="J35" s="19">
        <f>SUM(Eckerö!C31,Finström!C31,Geta!C31,Hammarland!C31,Jomala!C31,Lemland!C31,Lumparland!C31,Saltvik!C31,Sund!C31)-SUM(Landsbygden!C31)</f>
        <v>0</v>
      </c>
      <c r="K35" s="19">
        <f>SUM(Eckerö!D31,Finström!D31,Geta!D31,Hammarland!D31,Jomala!D31,Lemland!D31,Lumparland!D31,Saltvik!D31,Sund!D31)-SUM(Landsbygden!D31)</f>
        <v>0</v>
      </c>
      <c r="L35" s="19">
        <f>SUM(Eckerö!E31,Finström!E31,Geta!E31,Hammarland!E31,Jomala!E31,Lemland!E31,Lumparland!E31,Saltvik!E31,Sund!E31)-SUM(Landsbygden!E31)</f>
        <v>0</v>
      </c>
      <c r="M35" s="19">
        <f>SUM(Eckerö!F31,Finström!F31,Geta!F31,Hammarland!F31,Jomala!F31,Lemland!F31,Lumparland!F31,Saltvik!F31,Sund!F31)-SUM(Landsbygden!F31)</f>
        <v>0</v>
      </c>
      <c r="O35" s="18">
        <v>2007</v>
      </c>
      <c r="P35" s="19">
        <f>SUM(Landsbygden!B31,Skärgården!B31,Mariehamn!B31)-SUM(Åland!B31)</f>
        <v>0</v>
      </c>
      <c r="Q35" s="19">
        <f>SUM(Landsbygden!C31,Skärgården!C31,Mariehamn!C31)-SUM(Åland!C31)</f>
        <v>0</v>
      </c>
      <c r="R35" s="19">
        <f>SUM(Landsbygden!D31,Skärgården!D31,Mariehamn!D31)-SUM(Åland!D31)</f>
        <v>0</v>
      </c>
      <c r="S35" s="19">
        <f>SUM(Landsbygden!E31,Skärgården!E31,Mariehamn!E31)-SUM(Åland!E31)</f>
        <v>0</v>
      </c>
      <c r="T35" s="19">
        <f>SUM(Landsbygden!F31,Skärgården!F31,Mariehamn!F31)-SUM(Åland!F31)</f>
        <v>0</v>
      </c>
    </row>
    <row r="36" spans="1:20" x14ac:dyDescent="0.2">
      <c r="A36" s="18">
        <v>2008</v>
      </c>
      <c r="B36" s="19">
        <f>SUM(Brändö!B32,Föglö!B32,Kumlinge!B32,Kökar!B32,Sottunga!B32,Vårdö!B32)-SUM(Skärgården!B32)</f>
        <v>0</v>
      </c>
      <c r="C36" s="19">
        <f>SUM(Brändö!C32,Föglö!C32,Kumlinge!C32,Kökar!C32,Sottunga!C32,Vårdö!C32)-SUM(Skärgården!C32)</f>
        <v>0</v>
      </c>
      <c r="D36" s="19">
        <f>SUM(Brändö!D32,Föglö!D32,Kumlinge!D32,Kökar!D32,Sottunga!D32,Vårdö!D32)-SUM(Skärgården!D32)</f>
        <v>0</v>
      </c>
      <c r="E36" s="19">
        <f>SUM(Brändö!E32,Föglö!E32,Kumlinge!E32,Kökar!E32,Sottunga!E32,Vårdö!E32)-SUM(Skärgården!E32)</f>
        <v>0</v>
      </c>
      <c r="F36" s="19">
        <f>SUM(Brändö!F32,Föglö!F32,Kumlinge!F32,Kökar!F32,Sottunga!F32,Vårdö!F32)-SUM(Skärgården!F32)</f>
        <v>0</v>
      </c>
      <c r="H36" s="18">
        <v>2008</v>
      </c>
      <c r="I36" s="19">
        <f>SUM(Eckerö!B32,Finström!B32,Geta!B32,Hammarland!B32,Jomala!B32,Lemland!B32,Lumparland!B32,Saltvik!B32,Sund!B32)-SUM(Landsbygden!B32)</f>
        <v>0</v>
      </c>
      <c r="J36" s="19">
        <f>SUM(Eckerö!C32,Finström!C32,Geta!C32,Hammarland!C32,Jomala!C32,Lemland!C32,Lumparland!C32,Saltvik!C32,Sund!C32)-SUM(Landsbygden!C32)</f>
        <v>0</v>
      </c>
      <c r="K36" s="19">
        <f>SUM(Eckerö!D32,Finström!D32,Geta!D32,Hammarland!D32,Jomala!D32,Lemland!D32,Lumparland!D32,Saltvik!D32,Sund!D32)-SUM(Landsbygden!D32)</f>
        <v>0</v>
      </c>
      <c r="L36" s="19">
        <f>SUM(Eckerö!E32,Finström!E32,Geta!E32,Hammarland!E32,Jomala!E32,Lemland!E32,Lumparland!E32,Saltvik!E32,Sund!E32)-SUM(Landsbygden!E32)</f>
        <v>0</v>
      </c>
      <c r="M36" s="19">
        <f>SUM(Eckerö!F32,Finström!F32,Geta!F32,Hammarland!F32,Jomala!F32,Lemland!F32,Lumparland!F32,Saltvik!F32,Sund!F32)-SUM(Landsbygden!F32)</f>
        <v>0</v>
      </c>
      <c r="O36" s="18">
        <v>2008</v>
      </c>
      <c r="P36" s="19">
        <f>SUM(Landsbygden!B32,Skärgården!B32,Mariehamn!B32)-SUM(Åland!B32)</f>
        <v>0</v>
      </c>
      <c r="Q36" s="19">
        <f>SUM(Landsbygden!C32,Skärgården!C32,Mariehamn!C32)-SUM(Åland!C32)</f>
        <v>0</v>
      </c>
      <c r="R36" s="19">
        <f>SUM(Landsbygden!D32,Skärgården!D32,Mariehamn!D32)-SUM(Åland!D32)</f>
        <v>0</v>
      </c>
      <c r="S36" s="19">
        <f>SUM(Landsbygden!E32,Skärgården!E32,Mariehamn!E32)-SUM(Åland!E32)</f>
        <v>0</v>
      </c>
      <c r="T36" s="19">
        <f>SUM(Landsbygden!F32,Skärgården!F32,Mariehamn!F32)-SUM(Åland!F32)</f>
        <v>0</v>
      </c>
    </row>
    <row r="37" spans="1:20" x14ac:dyDescent="0.2">
      <c r="A37" s="18">
        <v>2009</v>
      </c>
      <c r="B37" s="19">
        <f>SUM(Brändö!B33,Föglö!B33,Kumlinge!B33,Kökar!B33,Sottunga!B33,Vårdö!B33)-SUM(Skärgården!B33)</f>
        <v>0</v>
      </c>
      <c r="C37" s="19">
        <f>SUM(Brändö!C33,Föglö!C33,Kumlinge!C33,Kökar!C33,Sottunga!C33,Vårdö!C33)-SUM(Skärgården!C33)</f>
        <v>0</v>
      </c>
      <c r="D37" s="19">
        <f>SUM(Brändö!D33,Föglö!D33,Kumlinge!D33,Kökar!D33,Sottunga!D33,Vårdö!D33)-SUM(Skärgården!D33)</f>
        <v>0</v>
      </c>
      <c r="E37" s="19">
        <f>SUM(Brändö!E33,Föglö!E33,Kumlinge!E33,Kökar!E33,Sottunga!E33,Vårdö!E33)-SUM(Skärgården!E33)</f>
        <v>0</v>
      </c>
      <c r="F37" s="19">
        <f>SUM(Brändö!F33,Föglö!F33,Kumlinge!F33,Kökar!F33,Sottunga!F33,Vårdö!F33)-SUM(Skärgården!F33)</f>
        <v>0</v>
      </c>
      <c r="H37" s="18">
        <v>2009</v>
      </c>
      <c r="I37" s="19">
        <f>SUM(Eckerö!B33,Finström!B33,Geta!B33,Hammarland!B33,Jomala!B33,Lemland!B33,Lumparland!B33,Saltvik!B33,Sund!B33)-SUM(Landsbygden!B33)</f>
        <v>0</v>
      </c>
      <c r="J37" s="19">
        <f>SUM(Eckerö!C33,Finström!C33,Geta!C33,Hammarland!C33,Jomala!C33,Lemland!C33,Lumparland!C33,Saltvik!C33,Sund!C33)-SUM(Landsbygden!C33)</f>
        <v>0</v>
      </c>
      <c r="K37" s="19">
        <f>SUM(Eckerö!D33,Finström!D33,Geta!D33,Hammarland!D33,Jomala!D33,Lemland!D33,Lumparland!D33,Saltvik!D33,Sund!D33)-SUM(Landsbygden!D33)</f>
        <v>0</v>
      </c>
      <c r="L37" s="19">
        <f>SUM(Eckerö!E33,Finström!E33,Geta!E33,Hammarland!E33,Jomala!E33,Lemland!E33,Lumparland!E33,Saltvik!E33,Sund!E33)-SUM(Landsbygden!E33)</f>
        <v>0</v>
      </c>
      <c r="M37" s="19">
        <f>SUM(Eckerö!F33,Finström!F33,Geta!F33,Hammarland!F33,Jomala!F33,Lemland!F33,Lumparland!F33,Saltvik!F33,Sund!F33)-SUM(Landsbygden!F33)</f>
        <v>0</v>
      </c>
      <c r="O37" s="18">
        <v>2009</v>
      </c>
      <c r="P37" s="19">
        <f>SUM(Landsbygden!B33,Skärgården!B33,Mariehamn!B33)-SUM(Åland!B33)</f>
        <v>0</v>
      </c>
      <c r="Q37" s="19">
        <f>SUM(Landsbygden!C33,Skärgården!C33,Mariehamn!C33)-SUM(Åland!C33)</f>
        <v>0</v>
      </c>
      <c r="R37" s="19">
        <f>SUM(Landsbygden!D33,Skärgården!D33,Mariehamn!D33)-SUM(Åland!D33)</f>
        <v>0</v>
      </c>
      <c r="S37" s="19">
        <f>SUM(Landsbygden!E33,Skärgården!E33,Mariehamn!E33)-SUM(Åland!E33)</f>
        <v>0</v>
      </c>
      <c r="T37" s="19">
        <f>SUM(Landsbygden!F33,Skärgården!F33,Mariehamn!F33)-SUM(Åland!F33)</f>
        <v>0</v>
      </c>
    </row>
    <row r="38" spans="1:20" x14ac:dyDescent="0.2">
      <c r="A38" s="18">
        <v>2010</v>
      </c>
      <c r="B38" s="19">
        <f>SUM(Brändö!B34,Föglö!B34,Kumlinge!B34,Kökar!B34,Sottunga!B34,Vårdö!B34)-SUM(Skärgården!B34)</f>
        <v>0</v>
      </c>
      <c r="C38" s="19">
        <f>SUM(Brändö!C34,Föglö!C34,Kumlinge!C34,Kökar!C34,Sottunga!C34,Vårdö!C34)-SUM(Skärgården!C34)</f>
        <v>0</v>
      </c>
      <c r="D38" s="19">
        <f>SUM(Brändö!D34,Föglö!D34,Kumlinge!D34,Kökar!D34,Sottunga!D34,Vårdö!D34)-SUM(Skärgården!D34)</f>
        <v>0</v>
      </c>
      <c r="E38" s="19">
        <f>SUM(Brändö!E34,Föglö!E34,Kumlinge!E34,Kökar!E34,Sottunga!E34,Vårdö!E34)-SUM(Skärgården!E34)</f>
        <v>0</v>
      </c>
      <c r="F38" s="19">
        <f>SUM(Brändö!F34,Föglö!F34,Kumlinge!F34,Kökar!F34,Sottunga!F34,Vårdö!F34)-SUM(Skärgården!F34)</f>
        <v>0</v>
      </c>
      <c r="H38" s="18">
        <v>2010</v>
      </c>
      <c r="I38" s="19">
        <f>SUM(Eckerö!B34,Finström!B34,Geta!B34,Hammarland!B34,Jomala!B34,Lemland!B34,Lumparland!B34,Saltvik!B34,Sund!B34)-SUM(Landsbygden!B34)</f>
        <v>0</v>
      </c>
      <c r="J38" s="19">
        <f>SUM(Eckerö!C34,Finström!C34,Geta!C34,Hammarland!C34,Jomala!C34,Lemland!C34,Lumparland!C34,Saltvik!C34,Sund!C34)-SUM(Landsbygden!C34)</f>
        <v>0</v>
      </c>
      <c r="K38" s="19">
        <f>SUM(Eckerö!D34,Finström!D34,Geta!D34,Hammarland!D34,Jomala!D34,Lemland!D34,Lumparland!D34,Saltvik!D34,Sund!D34)-SUM(Landsbygden!D34)</f>
        <v>0</v>
      </c>
      <c r="L38" s="19">
        <f>SUM(Eckerö!E34,Finström!E34,Geta!E34,Hammarland!E34,Jomala!E34,Lemland!E34,Lumparland!E34,Saltvik!E34,Sund!E34)-SUM(Landsbygden!E34)</f>
        <v>0</v>
      </c>
      <c r="M38" s="19">
        <f>SUM(Eckerö!F34,Finström!F34,Geta!F34,Hammarland!F34,Jomala!F34,Lemland!F34,Lumparland!F34,Saltvik!F34,Sund!F34)-SUM(Landsbygden!F34)</f>
        <v>0</v>
      </c>
      <c r="O38" s="18">
        <v>2010</v>
      </c>
      <c r="P38" s="19">
        <f>SUM(Landsbygden!B34,Skärgården!B34,Mariehamn!B34)-SUM(Åland!B34)</f>
        <v>0</v>
      </c>
      <c r="Q38" s="19">
        <f>SUM(Landsbygden!C34,Skärgården!C34,Mariehamn!C34)-SUM(Åland!C34)</f>
        <v>0</v>
      </c>
      <c r="R38" s="19">
        <f>SUM(Landsbygden!D34,Skärgården!D34,Mariehamn!D34)-SUM(Åland!D34)</f>
        <v>0</v>
      </c>
      <c r="S38" s="19">
        <f>SUM(Landsbygden!E34,Skärgården!E34,Mariehamn!E34)-SUM(Åland!E34)</f>
        <v>0</v>
      </c>
      <c r="T38" s="19">
        <f>SUM(Landsbygden!F34,Skärgården!F34,Mariehamn!F34)-SUM(Åland!F34)</f>
        <v>0</v>
      </c>
    </row>
    <row r="39" spans="1:20" x14ac:dyDescent="0.2">
      <c r="A39" s="18">
        <v>2011</v>
      </c>
      <c r="B39" s="19">
        <f>SUM(Brändö!B35,Föglö!B35,Kumlinge!B35,Kökar!B35,Sottunga!B35,Vårdö!B35)-SUM(Skärgården!B35)</f>
        <v>0</v>
      </c>
      <c r="C39" s="19">
        <f>SUM(Brändö!C35,Föglö!C35,Kumlinge!C35,Kökar!C35,Sottunga!C35,Vårdö!C35)-SUM(Skärgården!C35)</f>
        <v>0</v>
      </c>
      <c r="D39" s="19">
        <f>SUM(Brändö!D35,Föglö!D35,Kumlinge!D35,Kökar!D35,Sottunga!D35,Vårdö!D35)-SUM(Skärgården!D35)</f>
        <v>0</v>
      </c>
      <c r="E39" s="19">
        <f>SUM(Brändö!E35,Föglö!E35,Kumlinge!E35,Kökar!E35,Sottunga!E35,Vårdö!E35)-SUM(Skärgården!E35)</f>
        <v>0</v>
      </c>
      <c r="F39" s="19">
        <f>SUM(Brändö!F35,Föglö!F35,Kumlinge!F35,Kökar!F35,Sottunga!F35,Vårdö!F35)-SUM(Skärgården!F35)</f>
        <v>0</v>
      </c>
      <c r="H39" s="18">
        <v>2011</v>
      </c>
      <c r="I39" s="19">
        <f>SUM(Eckerö!B35,Finström!B35,Geta!B35,Hammarland!B35,Jomala!B35,Lemland!B35,Lumparland!B35,Saltvik!B35,Sund!B35)-SUM(Landsbygden!B35)</f>
        <v>0</v>
      </c>
      <c r="J39" s="19">
        <f>SUM(Eckerö!C35,Finström!C35,Geta!C35,Hammarland!C35,Jomala!C35,Lemland!C35,Lumparland!C35,Saltvik!C35,Sund!C35)-SUM(Landsbygden!C35)</f>
        <v>0</v>
      </c>
      <c r="K39" s="19">
        <f>SUM(Eckerö!D35,Finström!D35,Geta!D35,Hammarland!D35,Jomala!D35,Lemland!D35,Lumparland!D35,Saltvik!D35,Sund!D35)-SUM(Landsbygden!D35)</f>
        <v>0</v>
      </c>
      <c r="L39" s="19">
        <f>SUM(Eckerö!E35,Finström!E35,Geta!E35,Hammarland!E35,Jomala!E35,Lemland!E35,Lumparland!E35,Saltvik!E35,Sund!E35)-SUM(Landsbygden!E35)</f>
        <v>0</v>
      </c>
      <c r="M39" s="19">
        <f>SUM(Eckerö!F35,Finström!F35,Geta!F35,Hammarland!F35,Jomala!F35,Lemland!F35,Lumparland!F35,Saltvik!F35,Sund!F35)-SUM(Landsbygden!F35)</f>
        <v>0</v>
      </c>
      <c r="O39" s="18">
        <v>2011</v>
      </c>
      <c r="P39" s="19">
        <f>SUM(Landsbygden!B35,Skärgården!B35,Mariehamn!B35)-SUM(Åland!B35)</f>
        <v>0</v>
      </c>
      <c r="Q39" s="19">
        <f>SUM(Landsbygden!C35,Skärgården!C35,Mariehamn!C35)-SUM(Åland!C35)</f>
        <v>0</v>
      </c>
      <c r="R39" s="19">
        <f>SUM(Landsbygden!D35,Skärgården!D35,Mariehamn!D35)-SUM(Åland!D35)</f>
        <v>0</v>
      </c>
      <c r="S39" s="19">
        <f>SUM(Landsbygden!E35,Skärgården!E35,Mariehamn!E35)-SUM(Åland!E35)</f>
        <v>0</v>
      </c>
      <c r="T39" s="19">
        <f>SUM(Landsbygden!F35,Skärgården!F35,Mariehamn!F35)-SUM(Åland!F35)</f>
        <v>0</v>
      </c>
    </row>
    <row r="40" spans="1:20" x14ac:dyDescent="0.2">
      <c r="A40" s="18">
        <v>2012</v>
      </c>
      <c r="B40" s="19">
        <f>SUM(Brändö!B36,Föglö!B36,Kumlinge!B36,Kökar!B36,Sottunga!B36,Vårdö!B36)-SUM(Skärgården!B36)</f>
        <v>0</v>
      </c>
      <c r="C40" s="19">
        <f>SUM(Brändö!C36,Föglö!C36,Kumlinge!C36,Kökar!C36,Sottunga!C36,Vårdö!C36)-SUM(Skärgården!C36)</f>
        <v>0</v>
      </c>
      <c r="D40" s="19">
        <f>SUM(Brändö!D36,Föglö!D36,Kumlinge!D36,Kökar!D36,Sottunga!D36,Vårdö!D36)-SUM(Skärgården!D36)</f>
        <v>0</v>
      </c>
      <c r="E40" s="19">
        <f>SUM(Brändö!E36,Föglö!E36,Kumlinge!E36,Kökar!E36,Sottunga!E36,Vårdö!E36)-SUM(Skärgården!E36)</f>
        <v>0</v>
      </c>
      <c r="F40" s="19">
        <f>SUM(Brändö!F36,Föglö!F36,Kumlinge!F36,Kökar!F36,Sottunga!F36,Vårdö!F36)-SUM(Skärgården!F36)</f>
        <v>0</v>
      </c>
      <c r="H40" s="18">
        <v>2012</v>
      </c>
      <c r="I40" s="19">
        <f>SUM(Eckerö!B36,Finström!B36,Geta!B36,Hammarland!B36,Jomala!B36,Lemland!B36,Lumparland!B36,Saltvik!B36,Sund!B36)-SUM(Landsbygden!B36)</f>
        <v>0</v>
      </c>
      <c r="J40" s="19">
        <f>SUM(Eckerö!C36,Finström!C36,Geta!C36,Hammarland!C36,Jomala!C36,Lemland!C36,Lumparland!C36,Saltvik!C36,Sund!C36)-SUM(Landsbygden!C36)</f>
        <v>0</v>
      </c>
      <c r="K40" s="19">
        <f>SUM(Eckerö!D36,Finström!D36,Geta!D36,Hammarland!D36,Jomala!D36,Lemland!D36,Lumparland!D36,Saltvik!D36,Sund!D36)-SUM(Landsbygden!D36)</f>
        <v>0</v>
      </c>
      <c r="L40" s="19">
        <f>SUM(Eckerö!E36,Finström!E36,Geta!E36,Hammarland!E36,Jomala!E36,Lemland!E36,Lumparland!E36,Saltvik!E36,Sund!E36)-SUM(Landsbygden!E36)</f>
        <v>0</v>
      </c>
      <c r="M40" s="19">
        <f>SUM(Eckerö!F36,Finström!F36,Geta!F36,Hammarland!F36,Jomala!F36,Lemland!F36,Lumparland!F36,Saltvik!F36,Sund!F36)-SUM(Landsbygden!F36)</f>
        <v>0</v>
      </c>
      <c r="O40" s="18">
        <v>2012</v>
      </c>
      <c r="P40" s="19">
        <f>SUM(Landsbygden!B36,Skärgården!B36,Mariehamn!B36)-SUM(Åland!B36)</f>
        <v>0</v>
      </c>
      <c r="Q40" s="19">
        <f>SUM(Landsbygden!C36,Skärgården!C36,Mariehamn!C36)-SUM(Åland!C36)</f>
        <v>0</v>
      </c>
      <c r="R40" s="19">
        <f>SUM(Landsbygden!D36,Skärgården!D36,Mariehamn!D36)-SUM(Åland!D36)</f>
        <v>0</v>
      </c>
      <c r="S40" s="19">
        <f>SUM(Landsbygden!E36,Skärgården!E36,Mariehamn!E36)-SUM(Åland!E36)</f>
        <v>0</v>
      </c>
      <c r="T40" s="19">
        <f>SUM(Landsbygden!F36,Skärgården!F36,Mariehamn!F36)-SUM(Åland!F36)</f>
        <v>0</v>
      </c>
    </row>
    <row r="41" spans="1:20" x14ac:dyDescent="0.2">
      <c r="A41" s="18">
        <v>2013</v>
      </c>
      <c r="B41" s="19">
        <f>SUM(Brändö!B37,Föglö!B37,Kumlinge!B37,Kökar!B37,Sottunga!B37,Vårdö!B37)-SUM(Skärgården!B37)</f>
        <v>0</v>
      </c>
      <c r="C41" s="19">
        <f>SUM(Brändö!C37,Föglö!C37,Kumlinge!C37,Kökar!C37,Sottunga!C37,Vårdö!C37)-SUM(Skärgården!C37)</f>
        <v>0</v>
      </c>
      <c r="D41" s="19">
        <f>SUM(Brändö!D37,Föglö!D37,Kumlinge!D37,Kökar!D37,Sottunga!D37,Vårdö!D37)-SUM(Skärgården!D37)</f>
        <v>0</v>
      </c>
      <c r="E41" s="19">
        <f>SUM(Brändö!E37,Föglö!E37,Kumlinge!E37,Kökar!E37,Sottunga!E37,Vårdö!E37)-SUM(Skärgården!E37)</f>
        <v>0</v>
      </c>
      <c r="F41" s="19">
        <f>SUM(Brändö!F37,Föglö!F37,Kumlinge!F37,Kökar!F37,Sottunga!F37,Vårdö!F37)-SUM(Skärgården!F37)</f>
        <v>0</v>
      </c>
      <c r="H41" s="18">
        <v>2013</v>
      </c>
      <c r="I41" s="19">
        <f>SUM(Eckerö!B37,Finström!B37,Geta!B37,Hammarland!B37,Jomala!B37,Lemland!B37,Lumparland!B37,Saltvik!B37,Sund!B37)-SUM(Landsbygden!B37)</f>
        <v>0</v>
      </c>
      <c r="J41" s="19">
        <f>SUM(Eckerö!C37,Finström!C37,Geta!C37,Hammarland!C37,Jomala!C37,Lemland!C37,Lumparland!C37,Saltvik!C37,Sund!C37)-SUM(Landsbygden!C37)</f>
        <v>0</v>
      </c>
      <c r="K41" s="19">
        <f>SUM(Eckerö!D37,Finström!D37,Geta!D37,Hammarland!D37,Jomala!D37,Lemland!D37,Lumparland!D37,Saltvik!D37,Sund!D37)-SUM(Landsbygden!D37)</f>
        <v>0</v>
      </c>
      <c r="L41" s="19">
        <f>SUM(Eckerö!E37,Finström!E37,Geta!E37,Hammarland!E37,Jomala!E37,Lemland!E37,Lumparland!E37,Saltvik!E37,Sund!E37)-SUM(Landsbygden!E37)</f>
        <v>0</v>
      </c>
      <c r="M41" s="19">
        <f>SUM(Eckerö!F37,Finström!F37,Geta!F37,Hammarland!F37,Jomala!F37,Lemland!F37,Lumparland!F37,Saltvik!F37,Sund!F37)-SUM(Landsbygden!F37)</f>
        <v>0</v>
      </c>
      <c r="O41" s="18">
        <v>2013</v>
      </c>
      <c r="P41" s="19">
        <f>SUM(Landsbygden!B37,Skärgården!B37,Mariehamn!B37)-SUM(Åland!B37)</f>
        <v>0</v>
      </c>
      <c r="Q41" s="19">
        <f>SUM(Landsbygden!C37,Skärgården!C37,Mariehamn!C37)-SUM(Åland!C37)</f>
        <v>0</v>
      </c>
      <c r="R41" s="19">
        <f>SUM(Landsbygden!D37,Skärgården!D37,Mariehamn!D37)-SUM(Åland!D37)</f>
        <v>0</v>
      </c>
      <c r="S41" s="19">
        <f>SUM(Landsbygden!E37,Skärgården!E37,Mariehamn!E37)-SUM(Åland!E37)</f>
        <v>0</v>
      </c>
      <c r="T41" s="19">
        <f>SUM(Landsbygden!F37,Skärgården!F37,Mariehamn!F37)-SUM(Åland!F37)</f>
        <v>0</v>
      </c>
    </row>
    <row r="42" spans="1:20" x14ac:dyDescent="0.2">
      <c r="A42" s="18">
        <v>2014</v>
      </c>
      <c r="B42" s="19">
        <f>SUM(Brändö!B38,Föglö!B38,Kumlinge!B38,Kökar!B38,Sottunga!B38,Vårdö!B38)-SUM(Skärgården!B38)</f>
        <v>0</v>
      </c>
      <c r="C42" s="19">
        <f>SUM(Brändö!C38,Föglö!C38,Kumlinge!C38,Kökar!C38,Sottunga!C38,Vårdö!C38)-SUM(Skärgården!C38)</f>
        <v>0</v>
      </c>
      <c r="D42" s="19">
        <f>SUM(Brändö!D38,Föglö!D38,Kumlinge!D38,Kökar!D38,Sottunga!D38,Vårdö!D38)-SUM(Skärgården!D38)</f>
        <v>0</v>
      </c>
      <c r="E42" s="19">
        <f>SUM(Brändö!E38,Föglö!E38,Kumlinge!E38,Kökar!E38,Sottunga!E38,Vårdö!E38)-SUM(Skärgården!E38)</f>
        <v>0</v>
      </c>
      <c r="F42" s="19">
        <f>SUM(Brändö!F38,Föglö!F38,Kumlinge!F38,Kökar!F38,Sottunga!F38,Vårdö!F38)-SUM(Skärgården!F38)</f>
        <v>0</v>
      </c>
      <c r="H42" s="18">
        <v>2014</v>
      </c>
      <c r="I42" s="19">
        <f>SUM(Eckerö!B38,Finström!B38,Geta!B38,Hammarland!B38,Jomala!B38,Lemland!B38,Lumparland!B38,Saltvik!B38,Sund!B38)-SUM(Landsbygden!B38)</f>
        <v>0</v>
      </c>
      <c r="J42" s="19">
        <f>SUM(Eckerö!C38,Finström!C38,Geta!C38,Hammarland!C38,Jomala!C38,Lemland!C38,Lumparland!C38,Saltvik!C38,Sund!C38)-SUM(Landsbygden!C38)</f>
        <v>0</v>
      </c>
      <c r="K42" s="19">
        <f>SUM(Eckerö!D38,Finström!D38,Geta!D38,Hammarland!D38,Jomala!D38,Lemland!D38,Lumparland!D38,Saltvik!D38,Sund!D38)-SUM(Landsbygden!D38)</f>
        <v>0</v>
      </c>
      <c r="L42" s="19">
        <f>SUM(Eckerö!E38,Finström!E38,Geta!E38,Hammarland!E38,Jomala!E38,Lemland!E38,Lumparland!E38,Saltvik!E38,Sund!E38)-SUM(Landsbygden!E38)</f>
        <v>0</v>
      </c>
      <c r="M42" s="19">
        <f>SUM(Eckerö!F38,Finström!F38,Geta!F38,Hammarland!F38,Jomala!F38,Lemland!F38,Lumparland!F38,Saltvik!F38,Sund!F38)-SUM(Landsbygden!F38)</f>
        <v>0</v>
      </c>
      <c r="O42" s="18">
        <v>2014</v>
      </c>
      <c r="P42" s="19">
        <f>SUM(Landsbygden!B38,Skärgården!B38,Mariehamn!B38)-SUM(Åland!B38)</f>
        <v>0</v>
      </c>
      <c r="Q42" s="19">
        <f>SUM(Landsbygden!C38,Skärgården!C38,Mariehamn!C38)-SUM(Åland!C38)</f>
        <v>0</v>
      </c>
      <c r="R42" s="19">
        <f>SUM(Landsbygden!D38,Skärgården!D38,Mariehamn!D38)-SUM(Åland!D38)</f>
        <v>0</v>
      </c>
      <c r="S42" s="19">
        <f>SUM(Landsbygden!E38,Skärgården!E38,Mariehamn!E38)-SUM(Åland!E38)</f>
        <v>0</v>
      </c>
      <c r="T42" s="19">
        <f>SUM(Landsbygden!F38,Skärgården!F38,Mariehamn!F38)-SUM(Åland!F38)</f>
        <v>0</v>
      </c>
    </row>
    <row r="43" spans="1:20" x14ac:dyDescent="0.2">
      <c r="A43" s="18">
        <v>2015</v>
      </c>
      <c r="B43" s="19">
        <f>SUM(Brändö!B39,Föglö!B39,Kumlinge!B39,Kökar!B39,Sottunga!B39,Vårdö!B39)-SUM(Skärgården!B39)</f>
        <v>0</v>
      </c>
      <c r="C43" s="19">
        <f>SUM(Brändö!C39,Föglö!C39,Kumlinge!C39,Kökar!C39,Sottunga!C39,Vårdö!C39)-SUM(Skärgården!C39)</f>
        <v>0</v>
      </c>
      <c r="D43" s="19">
        <f>SUM(Brändö!D39,Föglö!D39,Kumlinge!D39,Kökar!D39,Sottunga!D39,Vårdö!D39)-SUM(Skärgården!D39)</f>
        <v>0</v>
      </c>
      <c r="E43" s="19">
        <f>SUM(Brändö!E39,Föglö!E39,Kumlinge!E39,Kökar!E39,Sottunga!E39,Vårdö!E39)-SUM(Skärgården!E39)</f>
        <v>0</v>
      </c>
      <c r="F43" s="19">
        <f>SUM(Brändö!F39,Föglö!F39,Kumlinge!F39,Kökar!F39,Sottunga!F39,Vårdö!F39)-SUM(Skärgården!F39)</f>
        <v>0</v>
      </c>
      <c r="H43" s="18">
        <v>2015</v>
      </c>
      <c r="I43" s="19">
        <f>SUM(Eckerö!B39,Finström!B39,Geta!B39,Hammarland!B39,Jomala!B39,Lemland!B39,Lumparland!B39,Saltvik!B39,Sund!B39)-SUM(Landsbygden!B39)</f>
        <v>0</v>
      </c>
      <c r="J43" s="19">
        <f>SUM(Eckerö!C39,Finström!C39,Geta!C39,Hammarland!C39,Jomala!C39,Lemland!C39,Lumparland!C39,Saltvik!C39,Sund!C39)-SUM(Landsbygden!C39)</f>
        <v>0</v>
      </c>
      <c r="K43" s="19">
        <f>SUM(Eckerö!D39,Finström!D39,Geta!D39,Hammarland!D39,Jomala!D39,Lemland!D39,Lumparland!D39,Saltvik!D39,Sund!D39)-SUM(Landsbygden!D39)</f>
        <v>0</v>
      </c>
      <c r="L43" s="19">
        <f>SUM(Eckerö!E39,Finström!E39,Geta!E39,Hammarland!E39,Jomala!E39,Lemland!E39,Lumparland!E39,Saltvik!E39,Sund!E39)-SUM(Landsbygden!E39)</f>
        <v>0</v>
      </c>
      <c r="M43" s="19">
        <f>SUM(Eckerö!F39,Finström!F39,Geta!F39,Hammarland!F39,Jomala!F39,Lemland!F39,Lumparland!F39,Saltvik!F39,Sund!F39)-SUM(Landsbygden!F39)</f>
        <v>0</v>
      </c>
      <c r="O43" s="18">
        <v>2015</v>
      </c>
      <c r="P43" s="19">
        <f>SUM(Landsbygden!B39,Skärgården!B39,Mariehamn!B39)-SUM(Åland!B39)</f>
        <v>0</v>
      </c>
      <c r="Q43" s="19">
        <f>SUM(Landsbygden!C39,Skärgården!C39,Mariehamn!C39)-SUM(Åland!C39)</f>
        <v>0</v>
      </c>
      <c r="R43" s="19">
        <f>SUM(Landsbygden!D39,Skärgården!D39,Mariehamn!D39)-SUM(Åland!D39)</f>
        <v>0</v>
      </c>
      <c r="S43" s="19">
        <f>SUM(Landsbygden!E39,Skärgården!E39,Mariehamn!E39)-SUM(Åland!E39)</f>
        <v>0</v>
      </c>
      <c r="T43" s="19">
        <f>SUM(Landsbygden!F39,Skärgården!F39,Mariehamn!F39)-SUM(Åland!F39)</f>
        <v>0</v>
      </c>
    </row>
    <row r="44" spans="1:20" x14ac:dyDescent="0.2">
      <c r="A44" s="18">
        <v>2016</v>
      </c>
      <c r="B44" s="19">
        <f>SUM(Brändö!B40,Föglö!B40,Kumlinge!B40,Kökar!B40,Sottunga!B40,Vårdö!B40)-SUM(Skärgården!B40)</f>
        <v>0</v>
      </c>
      <c r="C44" s="19">
        <f>SUM(Brändö!C40,Föglö!C40,Kumlinge!C40,Kökar!C40,Sottunga!C40,Vårdö!C40)-SUM(Skärgården!C40)</f>
        <v>0</v>
      </c>
      <c r="D44" s="19">
        <f>SUM(Brändö!D40,Föglö!D40,Kumlinge!D40,Kökar!D40,Sottunga!D40,Vårdö!D40)-SUM(Skärgården!D40)</f>
        <v>0</v>
      </c>
      <c r="E44" s="19">
        <f>SUM(Brändö!E40,Föglö!E40,Kumlinge!E40,Kökar!E40,Sottunga!E40,Vårdö!E40)-SUM(Skärgården!E40)</f>
        <v>0</v>
      </c>
      <c r="F44" s="19">
        <f>SUM(Brändö!F40,Föglö!F40,Kumlinge!F40,Kökar!F40,Sottunga!F40,Vårdö!F40)-SUM(Skärgården!F40)</f>
        <v>0</v>
      </c>
      <c r="H44" s="18">
        <v>2016</v>
      </c>
      <c r="I44" s="19">
        <f>SUM(Eckerö!B40,Finström!B40,Geta!B40,Hammarland!B40,Jomala!B40,Lemland!B40,Lumparland!B40,Saltvik!B40,Sund!B40)-SUM(Landsbygden!B40)</f>
        <v>0</v>
      </c>
      <c r="J44" s="19">
        <f>SUM(Eckerö!C40,Finström!C40,Geta!C40,Hammarland!C40,Jomala!C40,Lemland!C40,Lumparland!C40,Saltvik!C40,Sund!C40)-SUM(Landsbygden!C40)</f>
        <v>0</v>
      </c>
      <c r="K44" s="19">
        <f>SUM(Eckerö!D40,Finström!D40,Geta!D40,Hammarland!D40,Jomala!D40,Lemland!D40,Lumparland!D40,Saltvik!D40,Sund!D40)-SUM(Landsbygden!D40)</f>
        <v>0</v>
      </c>
      <c r="L44" s="19">
        <f>SUM(Eckerö!E40,Finström!E40,Geta!E40,Hammarland!E40,Jomala!E40,Lemland!E40,Lumparland!E40,Saltvik!E40,Sund!E40)-SUM(Landsbygden!E40)</f>
        <v>0</v>
      </c>
      <c r="M44" s="19">
        <f>SUM(Eckerö!F40,Finström!F40,Geta!F40,Hammarland!F40,Jomala!F40,Lemland!F40,Lumparland!F40,Saltvik!F40,Sund!F40)-SUM(Landsbygden!F40)</f>
        <v>0</v>
      </c>
      <c r="O44" s="18">
        <v>2016</v>
      </c>
      <c r="P44" s="19">
        <f>SUM(Landsbygden!B40,Skärgården!B40,Mariehamn!B40)-SUM(Åland!B40)</f>
        <v>0</v>
      </c>
      <c r="Q44" s="19">
        <f>SUM(Landsbygden!C40,Skärgården!C40,Mariehamn!C40)-SUM(Åland!C40)</f>
        <v>0</v>
      </c>
      <c r="R44" s="19">
        <f>SUM(Landsbygden!D40,Skärgården!D40,Mariehamn!D40)-SUM(Åland!D40)</f>
        <v>0</v>
      </c>
      <c r="S44" s="19">
        <f>SUM(Landsbygden!E40,Skärgården!E40,Mariehamn!E40)-SUM(Åland!E40)</f>
        <v>0</v>
      </c>
      <c r="T44" s="19">
        <f>SUM(Landsbygden!F40,Skärgården!F40,Mariehamn!F40)-SUM(Åland!F40)</f>
        <v>0</v>
      </c>
    </row>
    <row r="45" spans="1:20" x14ac:dyDescent="0.2">
      <c r="A45" s="18">
        <v>2017</v>
      </c>
      <c r="B45" s="19">
        <f>SUM(Brändö!B41,Föglö!B41,Kumlinge!B41,Kökar!B41,Sottunga!B41,Vårdö!B41)-SUM(Skärgården!B41)</f>
        <v>0</v>
      </c>
      <c r="C45" s="19">
        <f>SUM(Brändö!C41,Föglö!C41,Kumlinge!C41,Kökar!C41,Sottunga!C41,Vårdö!C41)-SUM(Skärgården!C41)</f>
        <v>0</v>
      </c>
      <c r="D45" s="19">
        <f>SUM(Brändö!D41,Föglö!D41,Kumlinge!D41,Kökar!D41,Sottunga!D41,Vårdö!D41)-SUM(Skärgården!D41)</f>
        <v>0</v>
      </c>
      <c r="E45" s="19">
        <f>SUM(Brändö!E41,Föglö!E41,Kumlinge!E41,Kökar!E41,Sottunga!E41,Vårdö!E41)-SUM(Skärgården!E41)</f>
        <v>0</v>
      </c>
      <c r="F45" s="19">
        <f>SUM(Brändö!F41,Föglö!F41,Kumlinge!F41,Kökar!F41,Sottunga!F41,Vårdö!F41)-SUM(Skärgården!F41)</f>
        <v>0</v>
      </c>
      <c r="H45" s="18">
        <v>2017</v>
      </c>
      <c r="I45" s="19">
        <f>SUM(Eckerö!B41,Finström!B41,Geta!B41,Hammarland!B41,Jomala!B41,Lemland!B41,Lumparland!B41,Saltvik!B41,Sund!B41)-SUM(Landsbygden!B41)</f>
        <v>0</v>
      </c>
      <c r="J45" s="19">
        <f>SUM(Eckerö!C41,Finström!C41,Geta!C41,Hammarland!C41,Jomala!C41,Lemland!C41,Lumparland!C41,Saltvik!C41,Sund!C41)-SUM(Landsbygden!C41)</f>
        <v>0</v>
      </c>
      <c r="K45" s="19">
        <f>SUM(Eckerö!D41,Finström!D41,Geta!D41,Hammarland!D41,Jomala!D41,Lemland!D41,Lumparland!D41,Saltvik!D41,Sund!D41)-SUM(Landsbygden!D41)</f>
        <v>0</v>
      </c>
      <c r="L45" s="19">
        <f>SUM(Eckerö!E41,Finström!E41,Geta!E41,Hammarland!E41,Jomala!E41,Lemland!E41,Lumparland!E41,Saltvik!E41,Sund!E41)-SUM(Landsbygden!E41)</f>
        <v>0</v>
      </c>
      <c r="M45" s="19">
        <f>SUM(Eckerö!F41,Finström!F41,Geta!F41,Hammarland!F41,Jomala!F41,Lemland!F41,Lumparland!F41,Saltvik!F41,Sund!F41)-SUM(Landsbygden!F41)</f>
        <v>0</v>
      </c>
      <c r="O45" s="18">
        <v>2017</v>
      </c>
      <c r="P45" s="19">
        <f>SUM(Landsbygden!B41,Skärgården!B41,Mariehamn!B41)-SUM(Åland!B41)</f>
        <v>0</v>
      </c>
      <c r="Q45" s="19">
        <f>SUM(Landsbygden!C41,Skärgården!C41,Mariehamn!C41)-SUM(Åland!C41)</f>
        <v>0</v>
      </c>
      <c r="R45" s="19">
        <f>SUM(Landsbygden!D41,Skärgården!D41,Mariehamn!D41)-SUM(Åland!D41)</f>
        <v>0</v>
      </c>
      <c r="S45" s="19">
        <f>SUM(Landsbygden!E41,Skärgården!E41,Mariehamn!E41)-SUM(Åland!E41)</f>
        <v>0</v>
      </c>
      <c r="T45" s="19">
        <f>SUM(Landsbygden!F41,Skärgården!F41,Mariehamn!F41)-SUM(Åland!F41)</f>
        <v>0</v>
      </c>
    </row>
    <row r="46" spans="1:20" x14ac:dyDescent="0.2">
      <c r="A46" s="18">
        <v>2018</v>
      </c>
      <c r="B46" s="19">
        <f>SUM(Brändö!B42,Föglö!B42,Kumlinge!B42,Kökar!B42,Sottunga!B42,Vårdö!B42)-SUM(Skärgården!B42)</f>
        <v>0</v>
      </c>
      <c r="C46" s="19">
        <f>SUM(Brändö!C42,Föglö!C42,Kumlinge!C42,Kökar!C42,Sottunga!C42,Vårdö!C42)-SUM(Skärgården!C42)</f>
        <v>0</v>
      </c>
      <c r="D46" s="19">
        <f>SUM(Brändö!D42,Föglö!D42,Kumlinge!D42,Kökar!D42,Sottunga!D42,Vårdö!D42)-SUM(Skärgården!D42)</f>
        <v>0</v>
      </c>
      <c r="E46" s="19">
        <f>SUM(Brändö!E42,Föglö!E42,Kumlinge!E42,Kökar!E42,Sottunga!E42,Vårdö!E42)-SUM(Skärgården!E42)</f>
        <v>0</v>
      </c>
      <c r="F46" s="19">
        <f>SUM(Brändö!F42,Föglö!F42,Kumlinge!F42,Kökar!F42,Sottunga!F42,Vårdö!F42)-SUM(Skärgården!F42)</f>
        <v>0</v>
      </c>
      <c r="H46" s="18">
        <v>2018</v>
      </c>
      <c r="I46" s="19">
        <f>SUM(Eckerö!B42,Finström!B42,Geta!B42,Hammarland!B42,Jomala!B42,Lemland!B42,Lumparland!B42,Saltvik!B42,Sund!B42)-SUM(Landsbygden!B42)</f>
        <v>0</v>
      </c>
      <c r="J46" s="19">
        <f>SUM(Eckerö!C42,Finström!C42,Geta!C42,Hammarland!C42,Jomala!C42,Lemland!C42,Lumparland!C42,Saltvik!C42,Sund!C42)-SUM(Landsbygden!C42)</f>
        <v>0</v>
      </c>
      <c r="K46" s="19">
        <f>SUM(Eckerö!D42,Finström!D42,Geta!D42,Hammarland!D42,Jomala!D42,Lemland!D42,Lumparland!D42,Saltvik!D42,Sund!D42)-SUM(Landsbygden!D42)</f>
        <v>0</v>
      </c>
      <c r="L46" s="19">
        <f>SUM(Eckerö!E42,Finström!E42,Geta!E42,Hammarland!E42,Jomala!E42,Lemland!E42,Lumparland!E42,Saltvik!E42,Sund!E42)-SUM(Landsbygden!E42)</f>
        <v>0</v>
      </c>
      <c r="M46" s="19">
        <f>SUM(Eckerö!F42,Finström!F42,Geta!F42,Hammarland!F42,Jomala!F42,Lemland!F42,Lumparland!F42,Saltvik!F42,Sund!F42)-SUM(Landsbygden!F42)</f>
        <v>0</v>
      </c>
      <c r="O46" s="18">
        <v>2018</v>
      </c>
      <c r="P46" s="19">
        <f>SUM(Landsbygden!B42,Skärgården!B42,Mariehamn!B42)-SUM(Åland!B42)</f>
        <v>0</v>
      </c>
      <c r="Q46" s="19">
        <f>SUM(Landsbygden!C42,Skärgården!C42,Mariehamn!C42)-SUM(Åland!C42)</f>
        <v>0</v>
      </c>
      <c r="R46" s="19">
        <f>SUM(Landsbygden!D42,Skärgården!D42,Mariehamn!D42)-SUM(Åland!D42)</f>
        <v>0</v>
      </c>
      <c r="S46" s="19">
        <f>SUM(Landsbygden!E42,Skärgården!E42,Mariehamn!E42)-SUM(Åland!E42)</f>
        <v>0</v>
      </c>
      <c r="T46" s="19">
        <f>SUM(Landsbygden!F42,Skärgården!F42,Mariehamn!F42)-SUM(Åland!F42)</f>
        <v>0</v>
      </c>
    </row>
    <row r="47" spans="1:20" x14ac:dyDescent="0.2">
      <c r="A47" s="18">
        <v>2019</v>
      </c>
      <c r="B47" s="19">
        <f>SUM(Brändö!B43,Föglö!B43,Kumlinge!B43,Kökar!B43,Sottunga!B43,Vårdö!B43)-SUM(Skärgården!B43)</f>
        <v>0</v>
      </c>
      <c r="C47" s="19">
        <f>SUM(Brändö!C43,Föglö!C43,Kumlinge!C43,Kökar!C43,Sottunga!C43,Vårdö!C43)-SUM(Skärgården!C43)</f>
        <v>0</v>
      </c>
      <c r="D47" s="19">
        <f>SUM(Brändö!D43,Föglö!D43,Kumlinge!D43,Kökar!D43,Sottunga!D43,Vårdö!D43)-SUM(Skärgården!D43)</f>
        <v>0</v>
      </c>
      <c r="E47" s="19">
        <f>SUM(Brändö!E43,Föglö!E43,Kumlinge!E43,Kökar!E43,Sottunga!E43,Vårdö!E43)-SUM(Skärgården!E43)</f>
        <v>0</v>
      </c>
      <c r="F47" s="19">
        <f>SUM(Brändö!F43,Föglö!F43,Kumlinge!F43,Kökar!F43,Sottunga!F43,Vårdö!F43)-SUM(Skärgården!F43)</f>
        <v>0</v>
      </c>
      <c r="H47" s="18">
        <v>2019</v>
      </c>
      <c r="I47" s="19">
        <f>SUM(Eckerö!B43,Finström!B43,Geta!B43,Hammarland!B43,Jomala!B43,Lemland!B43,Lumparland!B43,Saltvik!B43,Sund!B43)-SUM(Landsbygden!B43)</f>
        <v>0</v>
      </c>
      <c r="J47" s="19">
        <f>SUM(Eckerö!C43,Finström!C43,Geta!C43,Hammarland!C43,Jomala!C43,Lemland!C43,Lumparland!C43,Saltvik!C43,Sund!C43)-SUM(Landsbygden!C43)</f>
        <v>0</v>
      </c>
      <c r="K47" s="19">
        <f>SUM(Eckerö!D43,Finström!D43,Geta!D43,Hammarland!D43,Jomala!D43,Lemland!D43,Lumparland!D43,Saltvik!D43,Sund!D43)-SUM(Landsbygden!D43)</f>
        <v>0</v>
      </c>
      <c r="L47" s="19">
        <f>SUM(Eckerö!E43,Finström!E43,Geta!E43,Hammarland!E43,Jomala!E43,Lemland!E43,Lumparland!E43,Saltvik!E43,Sund!E43)-SUM(Landsbygden!E43)</f>
        <v>0</v>
      </c>
      <c r="M47" s="19">
        <f>SUM(Eckerö!F43,Finström!F43,Geta!F43,Hammarland!F43,Jomala!F43,Lemland!F43,Lumparland!F43,Saltvik!F43,Sund!F43)-SUM(Landsbygden!F43)</f>
        <v>0</v>
      </c>
      <c r="O47" s="18">
        <v>2019</v>
      </c>
      <c r="P47" s="19">
        <f>SUM(Landsbygden!B43,Skärgården!B43,Mariehamn!B43)-SUM(Åland!B43)</f>
        <v>0</v>
      </c>
      <c r="Q47" s="19">
        <f>SUM(Landsbygden!C43,Skärgården!C43,Mariehamn!C43)-SUM(Åland!C43)</f>
        <v>0</v>
      </c>
      <c r="R47" s="19">
        <f>SUM(Landsbygden!D43,Skärgården!D43,Mariehamn!D43)-SUM(Åland!D43)</f>
        <v>0</v>
      </c>
      <c r="S47" s="19">
        <f>SUM(Landsbygden!E43,Skärgården!E43,Mariehamn!E43)-SUM(Åland!E43)</f>
        <v>0</v>
      </c>
      <c r="T47" s="19">
        <f>SUM(Landsbygden!F43,Skärgården!F43,Mariehamn!F43)-SUM(Åland!F43)</f>
        <v>0</v>
      </c>
    </row>
    <row r="48" spans="1:20" x14ac:dyDescent="0.2">
      <c r="A48" s="18">
        <v>2020</v>
      </c>
      <c r="B48" s="19">
        <f>SUM(Brändö!B44,Föglö!B44,Kumlinge!B44,Kökar!B44,Sottunga!B44,Vårdö!B44)-SUM(Skärgården!B44)</f>
        <v>0</v>
      </c>
      <c r="C48" s="19">
        <f>SUM(Brändö!C44,Föglö!C44,Kumlinge!C44,Kökar!C44,Sottunga!C44,Vårdö!C44)-SUM(Skärgården!C44)</f>
        <v>0</v>
      </c>
      <c r="D48" s="19">
        <f>SUM(Brändö!D44,Föglö!D44,Kumlinge!D44,Kökar!D44,Sottunga!D44,Vårdö!D44)-SUM(Skärgården!D44)</f>
        <v>0</v>
      </c>
      <c r="E48" s="19">
        <f>SUM(Brändö!E44,Föglö!E44,Kumlinge!E44,Kökar!E44,Sottunga!E44,Vårdö!E44)-SUM(Skärgården!E44)</f>
        <v>0</v>
      </c>
      <c r="F48" s="19">
        <f>SUM(Brändö!F44,Föglö!F44,Kumlinge!F44,Kökar!F44,Sottunga!F44,Vårdö!F44)-SUM(Skärgården!F44)</f>
        <v>0</v>
      </c>
      <c r="H48" s="18">
        <v>2020</v>
      </c>
      <c r="I48" s="19">
        <f>SUM(Eckerö!B44,Finström!B44,Geta!B44,Hammarland!B44,Jomala!B44,Lemland!B44,Lumparland!B44,Saltvik!B44,Sund!B44)-SUM(Landsbygden!B44)</f>
        <v>0</v>
      </c>
      <c r="J48" s="19">
        <f>SUM(Eckerö!C44,Finström!C44,Geta!C44,Hammarland!C44,Jomala!C44,Lemland!C44,Lumparland!C44,Saltvik!C44,Sund!C44)-SUM(Landsbygden!C44)</f>
        <v>0</v>
      </c>
      <c r="K48" s="19">
        <f>SUM(Eckerö!D44,Finström!D44,Geta!D44,Hammarland!D44,Jomala!D44,Lemland!D44,Lumparland!D44,Saltvik!D44,Sund!D44)-SUM(Landsbygden!D44)</f>
        <v>0</v>
      </c>
      <c r="L48" s="19">
        <f>SUM(Eckerö!E44,Finström!E44,Geta!E44,Hammarland!E44,Jomala!E44,Lemland!E44,Lumparland!E44,Saltvik!E44,Sund!E44)-SUM(Landsbygden!E44)</f>
        <v>0</v>
      </c>
      <c r="M48" s="19">
        <f>SUM(Eckerö!F44,Finström!F44,Geta!F44,Hammarland!F44,Jomala!F44,Lemland!F44,Lumparland!F44,Saltvik!F44,Sund!F44)-SUM(Landsbygden!F44)</f>
        <v>0</v>
      </c>
      <c r="O48" s="18">
        <v>2020</v>
      </c>
      <c r="P48" s="19">
        <f>SUM(Landsbygden!B44,Skärgården!B44,Mariehamn!B44)-SUM(Åland!B44)</f>
        <v>0</v>
      </c>
      <c r="Q48" s="19">
        <f>SUM(Landsbygden!C44,Skärgården!C44,Mariehamn!C44)-SUM(Åland!C44)</f>
        <v>0</v>
      </c>
      <c r="R48" s="19">
        <f>SUM(Landsbygden!D44,Skärgården!D44,Mariehamn!D44)-SUM(Åland!D44)</f>
        <v>0</v>
      </c>
      <c r="S48" s="19">
        <f>SUM(Landsbygden!E44,Skärgården!E44,Mariehamn!E44)-SUM(Åland!E44)</f>
        <v>0</v>
      </c>
      <c r="T48" s="19">
        <f>SUM(Landsbygden!F44,Skärgården!F44,Mariehamn!F44)-SUM(Åland!F44)</f>
        <v>0</v>
      </c>
    </row>
    <row r="49" spans="1:20" x14ac:dyDescent="0.2">
      <c r="A49" s="18">
        <v>2021</v>
      </c>
      <c r="B49" s="19">
        <f>SUM(Brändö!B45,Föglö!B45,Kumlinge!B45,Kökar!B45,Sottunga!B45,Vårdö!B45)-SUM(Skärgården!B45)</f>
        <v>0</v>
      </c>
      <c r="C49" s="19">
        <f>SUM(Brändö!C45,Föglö!C45,Kumlinge!C45,Kökar!C45,Sottunga!C45,Vårdö!C45)-SUM(Skärgården!C45)</f>
        <v>0</v>
      </c>
      <c r="D49" s="19">
        <f>SUM(Brändö!D45,Föglö!D45,Kumlinge!D45,Kökar!D45,Sottunga!D45,Vårdö!D45)-SUM(Skärgården!D45)</f>
        <v>0</v>
      </c>
      <c r="E49" s="19">
        <f>SUM(Brändö!E45,Föglö!E45,Kumlinge!E45,Kökar!E45,Sottunga!E45,Vårdö!E45)-SUM(Skärgården!E45)</f>
        <v>0</v>
      </c>
      <c r="F49" s="19">
        <f>SUM(Brändö!F45,Föglö!F45,Kumlinge!F45,Kökar!F45,Sottunga!F45,Vårdö!F45)-SUM(Skärgården!F45)</f>
        <v>0</v>
      </c>
      <c r="H49" s="18">
        <v>2021</v>
      </c>
      <c r="I49" s="19">
        <f>SUM(Eckerö!B45,Finström!B45,Geta!B45,Hammarland!B45,Jomala!B45,Lemland!B45,Lumparland!B45,Saltvik!B45,Sund!B45)-SUM(Landsbygden!B45)</f>
        <v>0</v>
      </c>
      <c r="J49" s="19">
        <f>SUM(Eckerö!C45,Finström!C45,Geta!C45,Hammarland!C45,Jomala!C45,Lemland!C45,Lumparland!C45,Saltvik!C45,Sund!C45)-SUM(Landsbygden!C45)</f>
        <v>0</v>
      </c>
      <c r="K49" s="19">
        <f>SUM(Eckerö!D45,Finström!D45,Geta!D45,Hammarland!D45,Jomala!D45,Lemland!D45,Lumparland!D45,Saltvik!D45,Sund!D45)-SUM(Landsbygden!D45)</f>
        <v>0</v>
      </c>
      <c r="L49" s="19">
        <f>SUM(Eckerö!E45,Finström!E45,Geta!E45,Hammarland!E45,Jomala!E45,Lemland!E45,Lumparland!E45,Saltvik!E45,Sund!E45)-SUM(Landsbygden!E45)</f>
        <v>0</v>
      </c>
      <c r="M49" s="19">
        <f>SUM(Eckerö!F45,Finström!F45,Geta!F45,Hammarland!F45,Jomala!F45,Lemland!F45,Lumparland!F45,Saltvik!F45,Sund!F45)-SUM(Landsbygden!F45)</f>
        <v>0</v>
      </c>
      <c r="O49" s="18">
        <v>2021</v>
      </c>
      <c r="P49" s="19">
        <f>SUM(Landsbygden!B45,Skärgården!B45,Mariehamn!B45)-SUM(Åland!B45)</f>
        <v>0</v>
      </c>
      <c r="Q49" s="19">
        <f>SUM(Landsbygden!C45,Skärgården!C45,Mariehamn!C45)-SUM(Åland!C45)</f>
        <v>0</v>
      </c>
      <c r="R49" s="19">
        <f>SUM(Landsbygden!D45,Skärgården!D45,Mariehamn!D45)-SUM(Åland!D45)</f>
        <v>0</v>
      </c>
      <c r="S49" s="19">
        <f>SUM(Landsbygden!E45,Skärgården!E45,Mariehamn!E45)-SUM(Åland!E45)</f>
        <v>0</v>
      </c>
      <c r="T49" s="19">
        <f>SUM(Landsbygden!F45,Skärgården!F45,Mariehamn!F45)-SUM(Åland!F45)</f>
        <v>0</v>
      </c>
    </row>
    <row r="50" spans="1:20" x14ac:dyDescent="0.2">
      <c r="A50" s="18">
        <v>2022</v>
      </c>
      <c r="B50" s="19">
        <f>SUM(Brändö!B46,Föglö!B46,Kumlinge!B46,Kökar!B46,Sottunga!B46,Vårdö!B46)-SUM(Skärgården!B46)</f>
        <v>0</v>
      </c>
      <c r="C50" s="19">
        <f>SUM(Brändö!C46,Föglö!C46,Kumlinge!C46,Kökar!C46,Sottunga!C46,Vårdö!C46)-SUM(Skärgården!C46)</f>
        <v>0</v>
      </c>
      <c r="D50" s="19">
        <f>SUM(Brändö!D46,Föglö!D46,Kumlinge!D46,Kökar!D46,Sottunga!D46,Vårdö!D46)-SUM(Skärgården!D46)</f>
        <v>0</v>
      </c>
      <c r="E50" s="19">
        <f>SUM(Brändö!E46,Föglö!E46,Kumlinge!E46,Kökar!E46,Sottunga!E46,Vårdö!E46)-SUM(Skärgården!E46)</f>
        <v>0</v>
      </c>
      <c r="F50" s="19">
        <f>SUM(Brändö!F46,Föglö!F46,Kumlinge!F46,Kökar!F46,Sottunga!F46,Vårdö!F46)-SUM(Skärgården!F46)</f>
        <v>0</v>
      </c>
      <c r="H50" s="18">
        <v>2022</v>
      </c>
      <c r="I50" s="19">
        <f>SUM(Eckerö!B46,Finström!B46,Geta!B46,Hammarland!B46,Jomala!B46,Lemland!B46,Lumparland!B46,Saltvik!B46,Sund!B46)-SUM(Landsbygden!B46)</f>
        <v>0</v>
      </c>
      <c r="J50" s="19">
        <f>SUM(Eckerö!C46,Finström!C46,Geta!C46,Hammarland!C46,Jomala!C46,Lemland!C46,Lumparland!C46,Saltvik!C46,Sund!C46)-SUM(Landsbygden!C46)</f>
        <v>0</v>
      </c>
      <c r="K50" s="19">
        <f>SUM(Eckerö!D46,Finström!D46,Geta!D46,Hammarland!D46,Jomala!D46,Lemland!D46,Lumparland!D46,Saltvik!D46,Sund!D46)-SUM(Landsbygden!D46)</f>
        <v>0</v>
      </c>
      <c r="L50" s="19">
        <f>SUM(Eckerö!E46,Finström!E46,Geta!E46,Hammarland!E46,Jomala!E46,Lemland!E46,Lumparland!E46,Saltvik!E46,Sund!E46)-SUM(Landsbygden!E46)</f>
        <v>0</v>
      </c>
      <c r="M50" s="19">
        <f>SUM(Eckerö!F46,Finström!F46,Geta!F46,Hammarland!F46,Jomala!F46,Lemland!F46,Lumparland!F46,Saltvik!F46,Sund!F46)-SUM(Landsbygden!F46)</f>
        <v>0</v>
      </c>
      <c r="O50" s="18">
        <v>2022</v>
      </c>
      <c r="P50" s="19">
        <f>SUM(Landsbygden!B46,Skärgården!B46,Mariehamn!B46)-SUM(Åland!B46)</f>
        <v>0</v>
      </c>
      <c r="Q50" s="19">
        <f>SUM(Landsbygden!C46,Skärgården!C46,Mariehamn!C46)-SUM(Åland!C46)</f>
        <v>0</v>
      </c>
      <c r="R50" s="19">
        <f>SUM(Landsbygden!D46,Skärgården!D46,Mariehamn!D46)-SUM(Åland!D46)</f>
        <v>0</v>
      </c>
      <c r="S50" s="19">
        <f>SUM(Landsbygden!E46,Skärgården!E46,Mariehamn!E46)-SUM(Åland!E46)</f>
        <v>0</v>
      </c>
      <c r="T50" s="19">
        <f>SUM(Landsbygden!F46,Skärgården!F46,Mariehamn!F46)-SUM(Åland!F46)</f>
        <v>0</v>
      </c>
    </row>
    <row r="51" spans="1:20" x14ac:dyDescent="0.2">
      <c r="A51" s="18">
        <v>2023</v>
      </c>
      <c r="B51" s="19">
        <f>SUM(Brändö!B47,Föglö!B47,Kumlinge!B47,Kökar!B47,Sottunga!B47,Vårdö!B47)-SUM(Skärgården!B47)</f>
        <v>0</v>
      </c>
      <c r="C51" s="19">
        <f>SUM(Brändö!C47,Föglö!C47,Kumlinge!C47,Kökar!C47,Sottunga!C47,Vårdö!C47)-SUM(Skärgården!C47)</f>
        <v>0</v>
      </c>
      <c r="D51" s="19">
        <f>SUM(Brändö!D47,Föglö!D47,Kumlinge!D47,Kökar!D47,Sottunga!D47,Vårdö!D47)-SUM(Skärgården!D47)</f>
        <v>0</v>
      </c>
      <c r="E51" s="19">
        <f>SUM(Brändö!E47,Föglö!E47,Kumlinge!E47,Kökar!E47,Sottunga!E47,Vårdö!E47)-SUM(Skärgården!E47)</f>
        <v>0</v>
      </c>
      <c r="F51" s="19">
        <f>SUM(Brändö!F47,Föglö!F47,Kumlinge!F47,Kökar!F47,Sottunga!F47,Vårdö!F47)-SUM(Skärgården!F47)</f>
        <v>0</v>
      </c>
      <c r="H51" s="18">
        <v>2023</v>
      </c>
      <c r="I51" s="19">
        <f>SUM(Eckerö!B47,Finström!B47,Geta!B47,Hammarland!B47,Jomala!B47,Lemland!B47,Lumparland!B47,Saltvik!B47,Sund!B47)-SUM(Landsbygden!B47)</f>
        <v>0</v>
      </c>
      <c r="J51" s="19">
        <f>SUM(Eckerö!C47,Finström!C47,Geta!C47,Hammarland!C47,Jomala!C47,Lemland!C47,Lumparland!C47,Saltvik!C47,Sund!C47)-SUM(Landsbygden!C47)</f>
        <v>0</v>
      </c>
      <c r="K51" s="19">
        <f>SUM(Eckerö!D47,Finström!D47,Geta!D47,Hammarland!D47,Jomala!D47,Lemland!D47,Lumparland!D47,Saltvik!D47,Sund!D47)-SUM(Landsbygden!D47)</f>
        <v>0</v>
      </c>
      <c r="L51" s="19">
        <f>SUM(Eckerö!E47,Finström!E47,Geta!E47,Hammarland!E47,Jomala!E47,Lemland!E47,Lumparland!E47,Saltvik!E47,Sund!E47)-SUM(Landsbygden!E47)</f>
        <v>0</v>
      </c>
      <c r="M51" s="19">
        <f>SUM(Eckerö!F47,Finström!F47,Geta!F47,Hammarland!F47,Jomala!F47,Lemland!F47,Lumparland!F47,Saltvik!F47,Sund!F47)-SUM(Landsbygden!F47)</f>
        <v>0</v>
      </c>
      <c r="O51" s="18">
        <v>2023</v>
      </c>
      <c r="P51" s="19">
        <f>SUM(Landsbygden!B47,Skärgården!B47,Mariehamn!B47)-SUM(Åland!B47)</f>
        <v>0</v>
      </c>
      <c r="Q51" s="19">
        <f>SUM(Landsbygden!C47,Skärgården!C47,Mariehamn!C47)-SUM(Åland!C47)</f>
        <v>0</v>
      </c>
      <c r="R51" s="19">
        <f>SUM(Landsbygden!D47,Skärgården!D47,Mariehamn!D47)-SUM(Åland!D47)</f>
        <v>0</v>
      </c>
      <c r="S51" s="19">
        <f>SUM(Landsbygden!E47,Skärgården!E47,Mariehamn!E47)-SUM(Åland!E47)</f>
        <v>0</v>
      </c>
      <c r="T51" s="19">
        <f>SUM(Landsbygden!F47,Skärgården!F47,Mariehamn!F47)-SUM(Åland!F47)</f>
        <v>0</v>
      </c>
    </row>
    <row r="52" spans="1:20" x14ac:dyDescent="0.2">
      <c r="A52" s="18">
        <v>2024</v>
      </c>
      <c r="B52" s="19">
        <f>SUM(Brändö!B49,Föglö!B49,Kumlinge!B49,Kökar!B49,Sottunga!B49,Vårdö!B49)-SUM(Skärgården!B49)</f>
        <v>0</v>
      </c>
      <c r="C52" s="19">
        <f>SUM(Brändö!C49,Föglö!C49,Kumlinge!C49,Kökar!C49,Sottunga!C49,Vårdö!C49)-SUM(Skärgården!C49)</f>
        <v>0</v>
      </c>
      <c r="D52" s="19">
        <f>SUM(Brändö!D49,Föglö!D49,Kumlinge!D49,Kökar!D49,Sottunga!D49,Vårdö!D49)-SUM(Skärgården!D49)</f>
        <v>0</v>
      </c>
      <c r="E52" s="19">
        <f>SUM(Brändö!E49,Föglö!E49,Kumlinge!E49,Kökar!E49,Sottunga!E49,Vårdö!E49)-SUM(Skärgården!E49)</f>
        <v>0</v>
      </c>
      <c r="F52" s="19">
        <f>SUM(Brändö!F49,Föglö!F49,Kumlinge!F49,Kökar!F49,Sottunga!F49,Vårdö!F49)-SUM(Skärgården!F49)</f>
        <v>0</v>
      </c>
      <c r="H52" s="18">
        <v>2024</v>
      </c>
      <c r="I52" s="19">
        <f>SUM(Eckerö!B49,Finström!B49,Geta!B49,Hammarland!B49,Jomala!B49,Lemland!B49,Lumparland!B49,Saltvik!B49,Sund!B49)-SUM(Landsbygden!B49)</f>
        <v>0</v>
      </c>
      <c r="J52" s="19">
        <f>SUM(Eckerö!C49,Finström!C49,Geta!C49,Hammarland!C49,Jomala!C49,Lemland!C49,Lumparland!C49,Saltvik!C49,Sund!C49)-SUM(Landsbygden!C49)</f>
        <v>0</v>
      </c>
      <c r="K52" s="19">
        <f>SUM(Eckerö!D49,Finström!D49,Geta!D49,Hammarland!D49,Jomala!D49,Lemland!D49,Lumparland!D49,Saltvik!D49,Sund!D49)-SUM(Landsbygden!D49)</f>
        <v>0</v>
      </c>
      <c r="L52" s="19">
        <f>SUM(Eckerö!E49,Finström!E49,Geta!E49,Hammarland!E49,Jomala!E49,Lemland!E49,Lumparland!E49,Saltvik!E49,Sund!E49)-SUM(Landsbygden!E49)</f>
        <v>0</v>
      </c>
      <c r="M52" s="19">
        <f>SUM(Eckerö!F49,Finström!F49,Geta!F49,Hammarland!F49,Jomala!F49,Lemland!F49,Lumparland!F49,Saltvik!F49,Sund!F49)-SUM(Landsbygden!F49)</f>
        <v>0</v>
      </c>
      <c r="O52" s="18">
        <v>2024</v>
      </c>
      <c r="P52" s="19">
        <f>SUM(Landsbygden!B49,Skärgården!B49,Mariehamn!B49)-SUM(Åland!B49)</f>
        <v>0</v>
      </c>
      <c r="Q52" s="19">
        <f>SUM(Landsbygden!C49,Skärgården!C49,Mariehamn!C49)-SUM(Åland!C49)</f>
        <v>0</v>
      </c>
      <c r="R52" s="19">
        <f>SUM(Landsbygden!D49,Skärgården!D49,Mariehamn!D49)-SUM(Åland!D49)</f>
        <v>0</v>
      </c>
      <c r="S52" s="19">
        <f>SUM(Landsbygden!E49,Skärgården!E49,Mariehamn!E49)-SUM(Åland!E49)</f>
        <v>0</v>
      </c>
      <c r="T52" s="19">
        <f>SUM(Landsbygden!F49,Skärgården!F49,Mariehamn!F49)-SUM(Åland!F49)</f>
        <v>0</v>
      </c>
    </row>
    <row r="53" spans="1:20" x14ac:dyDescent="0.2">
      <c r="A53" s="18">
        <v>2025</v>
      </c>
      <c r="B53" s="19">
        <f>SUM(Brändö!B50,Föglö!B50,Kumlinge!B50,Kökar!B50,Sottunga!B50,Vårdö!B50)-SUM(Skärgården!B50)</f>
        <v>0</v>
      </c>
      <c r="C53" s="19">
        <f>SUM(Brändö!C50,Föglö!C50,Kumlinge!C50,Kökar!C50,Sottunga!C50,Vårdö!C50)-SUM(Skärgården!C50)</f>
        <v>0</v>
      </c>
      <c r="D53" s="19">
        <f>SUM(Brändö!D50,Föglö!D50,Kumlinge!D50,Kökar!D50,Sottunga!D50,Vårdö!D50)-SUM(Skärgården!D50)</f>
        <v>0</v>
      </c>
      <c r="E53" s="19">
        <f>SUM(Brändö!E50,Föglö!E50,Kumlinge!E50,Kökar!E50,Sottunga!E50,Vårdö!E50)-SUM(Skärgården!E50)</f>
        <v>0</v>
      </c>
      <c r="F53" s="19">
        <f>SUM(Brändö!F50,Föglö!F50,Kumlinge!F50,Kökar!F50,Sottunga!F50,Vårdö!F50)-SUM(Skärgården!F50)</f>
        <v>0</v>
      </c>
      <c r="H53" s="18">
        <v>2025</v>
      </c>
      <c r="I53" s="19">
        <f>SUM(Eckerö!B50,Finström!B50,Geta!B50,Hammarland!B50,Jomala!B50,Lemland!B50,Lumparland!B50,Saltvik!B50,Sund!B50)-SUM(Landsbygden!B50)</f>
        <v>0</v>
      </c>
      <c r="J53" s="19">
        <f>SUM(Eckerö!C50,Finström!C50,Geta!C50,Hammarland!C50,Jomala!C50,Lemland!C50,Lumparland!C50,Saltvik!C50,Sund!C50)-SUM(Landsbygden!C50)</f>
        <v>0</v>
      </c>
      <c r="K53" s="19">
        <f>SUM(Eckerö!D50,Finström!D50,Geta!D50,Hammarland!D50,Jomala!D50,Lemland!D50,Lumparland!D50,Saltvik!D50,Sund!D50)-SUM(Landsbygden!D50)</f>
        <v>0</v>
      </c>
      <c r="L53" s="19">
        <f>SUM(Eckerö!E50,Finström!E50,Geta!E50,Hammarland!E50,Jomala!E50,Lemland!E50,Lumparland!E50,Saltvik!E50,Sund!E50)-SUM(Landsbygden!E50)</f>
        <v>0</v>
      </c>
      <c r="M53" s="19">
        <f>SUM(Eckerö!F50,Finström!F50,Geta!F50,Hammarland!F50,Jomala!F50,Lemland!F50,Lumparland!F50,Saltvik!F50,Sund!F50)-SUM(Landsbygden!F50)</f>
        <v>0</v>
      </c>
      <c r="O53" s="18">
        <v>2025</v>
      </c>
      <c r="P53" s="19">
        <f>SUM(Landsbygden!B50,Skärgården!B50,Mariehamn!B50)-SUM(Åland!B50)</f>
        <v>0</v>
      </c>
      <c r="Q53" s="19">
        <f>SUM(Landsbygden!C50,Skärgården!C50,Mariehamn!C50)-SUM(Åland!C50)</f>
        <v>0</v>
      </c>
      <c r="R53" s="19">
        <f>SUM(Landsbygden!D50,Skärgården!D50,Mariehamn!D50)-SUM(Åland!D50)</f>
        <v>0</v>
      </c>
      <c r="S53" s="19">
        <f>SUM(Landsbygden!E50,Skärgården!E50,Mariehamn!E50)-SUM(Åland!E50)</f>
        <v>0</v>
      </c>
      <c r="T53" s="19">
        <f>SUM(Landsbygden!F50,Skärgården!F50,Mariehamn!F50)-SUM(Åland!F50)</f>
        <v>0</v>
      </c>
    </row>
    <row r="54" spans="1:20" x14ac:dyDescent="0.2">
      <c r="A54" s="18"/>
      <c r="B54" s="19"/>
      <c r="C54" s="19"/>
      <c r="D54" s="19"/>
      <c r="E54" s="19"/>
      <c r="F54" s="19"/>
      <c r="H54" s="18"/>
      <c r="I54" s="19"/>
      <c r="J54" s="19"/>
      <c r="K54" s="19"/>
      <c r="L54" s="19"/>
      <c r="M54" s="19"/>
      <c r="O54" s="18"/>
      <c r="P54" s="19"/>
      <c r="Q54" s="19"/>
      <c r="R54" s="19"/>
      <c r="S54" s="19"/>
      <c r="T54" s="19"/>
    </row>
    <row r="55" spans="1:20" x14ac:dyDescent="0.2">
      <c r="A55" s="23" t="s">
        <v>94</v>
      </c>
    </row>
    <row r="57" spans="1:20" x14ac:dyDescent="0.2">
      <c r="A57" t="s">
        <v>98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>
      <selection activeCell="D8" sqref="D8"/>
    </sheetView>
  </sheetViews>
  <sheetFormatPr defaultRowHeight="12.75" x14ac:dyDescent="0.2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74"/>
  <sheetViews>
    <sheetView showGridLines="0" workbookViewId="0"/>
  </sheetViews>
  <sheetFormatPr defaultRowHeight="11.25" x14ac:dyDescent="0.2"/>
  <cols>
    <col min="1" max="1" width="5.28515625" style="4" customWidth="1"/>
    <col min="2" max="2" width="5.5703125" style="4" customWidth="1"/>
    <col min="3" max="3" width="6.42578125" style="4" customWidth="1"/>
    <col min="4" max="4" width="7.7109375" style="4" customWidth="1"/>
    <col min="5" max="5" width="9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5" ht="12" x14ac:dyDescent="0.2">
      <c r="A1" s="23" t="s">
        <v>5</v>
      </c>
    </row>
    <row r="2" spans="1:35" ht="13.5" thickBot="1" x14ac:dyDescent="0.25">
      <c r="A2" s="22" t="s">
        <v>105</v>
      </c>
      <c r="B2" s="1"/>
      <c r="AD2" s="6"/>
      <c r="AI2" s="9"/>
    </row>
    <row r="3" spans="1:35" ht="24" customHeight="1" x14ac:dyDescent="0.2">
      <c r="A3" s="15"/>
      <c r="B3" s="16" t="s">
        <v>1</v>
      </c>
      <c r="C3" s="16" t="s">
        <v>2</v>
      </c>
      <c r="D3" s="17" t="s">
        <v>3</v>
      </c>
      <c r="E3" s="17" t="s">
        <v>4</v>
      </c>
      <c r="F3" s="17" t="s">
        <v>6</v>
      </c>
      <c r="R3" s="3"/>
      <c r="X3" s="6"/>
      <c r="AD3" s="6"/>
      <c r="AI3" s="10"/>
    </row>
    <row r="4" spans="1:35" ht="12" x14ac:dyDescent="0.2">
      <c r="A4" s="18">
        <v>1980</v>
      </c>
      <c r="B4" s="19">
        <v>2</v>
      </c>
      <c r="C4" s="19">
        <v>11</v>
      </c>
      <c r="D4" s="4">
        <v>-9</v>
      </c>
      <c r="E4" s="1">
        <v>-15</v>
      </c>
      <c r="F4" s="19">
        <v>-26</v>
      </c>
      <c r="V4" s="1"/>
      <c r="W4" s="1"/>
      <c r="X4" s="6"/>
      <c r="AD4" s="6"/>
      <c r="AG4" s="1"/>
      <c r="AI4" s="10"/>
    </row>
    <row r="5" spans="1:35" ht="12" x14ac:dyDescent="0.2">
      <c r="A5" s="18">
        <v>1981</v>
      </c>
      <c r="B5" s="19">
        <v>5</v>
      </c>
      <c r="C5" s="19">
        <v>4</v>
      </c>
      <c r="D5" s="4">
        <v>1</v>
      </c>
      <c r="E5" s="1">
        <v>12</v>
      </c>
      <c r="F5" s="19">
        <v>13</v>
      </c>
      <c r="X5" s="2"/>
      <c r="AD5" s="6"/>
      <c r="AI5" s="9"/>
    </row>
    <row r="6" spans="1:35" ht="12" x14ac:dyDescent="0.2">
      <c r="A6" s="18">
        <v>1982</v>
      </c>
      <c r="B6" s="19">
        <v>7</v>
      </c>
      <c r="C6" s="19">
        <v>4</v>
      </c>
      <c r="D6" s="4">
        <v>3</v>
      </c>
      <c r="E6" s="1">
        <v>10</v>
      </c>
      <c r="F6" s="19">
        <v>18</v>
      </c>
      <c r="X6" s="2"/>
      <c r="AD6" s="6"/>
      <c r="AG6" s="1"/>
      <c r="AI6" s="9"/>
    </row>
    <row r="7" spans="1:35" ht="12" x14ac:dyDescent="0.2">
      <c r="A7" s="18">
        <v>1983</v>
      </c>
      <c r="B7" s="19">
        <v>5</v>
      </c>
      <c r="C7" s="19">
        <v>6</v>
      </c>
      <c r="D7" s="4">
        <v>-1</v>
      </c>
      <c r="E7" s="1">
        <v>1</v>
      </c>
      <c r="F7" s="19" t="s">
        <v>0</v>
      </c>
      <c r="X7" s="2"/>
      <c r="AD7" s="6"/>
      <c r="AG7" s="1"/>
      <c r="AI7" s="9"/>
    </row>
    <row r="8" spans="1:35" ht="12" x14ac:dyDescent="0.2">
      <c r="A8" s="18">
        <v>1984</v>
      </c>
      <c r="B8" s="19">
        <v>11</v>
      </c>
      <c r="C8" s="19">
        <v>6</v>
      </c>
      <c r="D8" s="4">
        <v>5</v>
      </c>
      <c r="E8" s="1">
        <v>20</v>
      </c>
      <c r="F8" s="19">
        <v>32</v>
      </c>
      <c r="I8" s="5"/>
      <c r="Q8" s="5"/>
      <c r="X8" s="2"/>
      <c r="AA8" s="6"/>
      <c r="AB8" s="6"/>
      <c r="AC8" s="6"/>
      <c r="AD8" s="5"/>
      <c r="AG8" s="1"/>
      <c r="AI8" s="10"/>
    </row>
    <row r="9" spans="1:35" ht="17.25" customHeight="1" x14ac:dyDescent="0.2">
      <c r="A9" s="18">
        <v>1985</v>
      </c>
      <c r="B9" s="19">
        <v>10</v>
      </c>
      <c r="C9" s="19">
        <v>2</v>
      </c>
      <c r="D9" s="4">
        <v>8</v>
      </c>
      <c r="E9" s="1">
        <v>13</v>
      </c>
      <c r="F9" s="19">
        <v>21</v>
      </c>
      <c r="X9" s="2"/>
      <c r="AD9" s="6"/>
      <c r="AG9" s="1"/>
      <c r="AI9" s="9"/>
    </row>
    <row r="10" spans="1:35" ht="12" x14ac:dyDescent="0.2">
      <c r="A10" s="18">
        <v>1986</v>
      </c>
      <c r="B10" s="19">
        <v>5</v>
      </c>
      <c r="C10" s="19">
        <v>7</v>
      </c>
      <c r="D10" s="4">
        <v>-2</v>
      </c>
      <c r="E10" s="1">
        <v>-9</v>
      </c>
      <c r="F10" s="5">
        <v>-10</v>
      </c>
      <c r="X10" s="2"/>
      <c r="AD10" s="6"/>
      <c r="AG10" s="1"/>
      <c r="AI10" s="9"/>
    </row>
    <row r="11" spans="1:35" ht="12" x14ac:dyDescent="0.2">
      <c r="A11" s="18">
        <v>1987</v>
      </c>
      <c r="B11" s="19">
        <v>11</v>
      </c>
      <c r="C11" s="19">
        <v>8</v>
      </c>
      <c r="D11" s="4">
        <v>3</v>
      </c>
      <c r="E11" s="1">
        <v>4</v>
      </c>
      <c r="F11" s="19">
        <v>9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X11" s="2"/>
      <c r="AG11" s="1"/>
      <c r="AI11" s="9"/>
    </row>
    <row r="12" spans="1:35" ht="12" x14ac:dyDescent="0.2">
      <c r="A12" s="18">
        <v>1988</v>
      </c>
      <c r="B12" s="19">
        <v>10</v>
      </c>
      <c r="C12" s="19">
        <v>11</v>
      </c>
      <c r="D12" s="4">
        <v>-1</v>
      </c>
      <c r="E12" s="1">
        <v>12</v>
      </c>
      <c r="F12" s="25">
        <v>14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X12" s="2"/>
      <c r="Y12" s="13"/>
      <c r="Z12" s="13"/>
      <c r="AA12" s="13"/>
      <c r="AB12" s="13"/>
      <c r="AC12" s="13"/>
      <c r="AD12" s="13"/>
      <c r="AE12" s="13"/>
      <c r="AG12" s="1"/>
      <c r="AI12" s="13"/>
    </row>
    <row r="13" spans="1:35" ht="12" x14ac:dyDescent="0.2">
      <c r="A13" s="18">
        <v>1989</v>
      </c>
      <c r="B13" s="19">
        <v>5</v>
      </c>
      <c r="C13" s="19">
        <v>13</v>
      </c>
      <c r="D13" s="4">
        <v>-8</v>
      </c>
      <c r="E13" s="1">
        <v>10</v>
      </c>
      <c r="F13" s="25">
        <v>4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2"/>
      <c r="Y13" s="13"/>
      <c r="Z13" s="13"/>
      <c r="AA13" s="13"/>
      <c r="AB13" s="13"/>
      <c r="AC13" s="13"/>
      <c r="AD13" s="13"/>
      <c r="AE13" s="13"/>
      <c r="AG13" s="1"/>
      <c r="AI13" s="13"/>
    </row>
    <row r="14" spans="1:35" ht="17.25" customHeight="1" x14ac:dyDescent="0.2">
      <c r="A14" s="18">
        <v>1990</v>
      </c>
      <c r="B14" s="19">
        <v>14</v>
      </c>
      <c r="C14" s="19">
        <v>10</v>
      </c>
      <c r="D14" s="4">
        <v>4</v>
      </c>
      <c r="E14" s="1">
        <v>15</v>
      </c>
      <c r="F14" s="25">
        <v>25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X14" s="2"/>
      <c r="Y14" s="13"/>
      <c r="Z14" s="13"/>
      <c r="AA14" s="13"/>
      <c r="AB14" s="13"/>
      <c r="AC14" s="13"/>
      <c r="AD14" s="13"/>
      <c r="AE14" s="13"/>
      <c r="AG14" s="1"/>
      <c r="AI14" s="13"/>
    </row>
    <row r="15" spans="1:35" ht="12" x14ac:dyDescent="0.2">
      <c r="A15" s="18">
        <v>1991</v>
      </c>
      <c r="B15" s="19">
        <v>9</v>
      </c>
      <c r="C15" s="19">
        <v>5</v>
      </c>
      <c r="D15" s="4">
        <v>4</v>
      </c>
      <c r="E15" s="1">
        <v>12</v>
      </c>
      <c r="F15" s="25">
        <v>11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X15" s="2"/>
      <c r="Y15" s="14"/>
      <c r="Z15" s="14"/>
      <c r="AA15" s="14"/>
      <c r="AB15" s="14"/>
      <c r="AC15" s="14"/>
      <c r="AD15" s="14"/>
      <c r="AE15" s="14"/>
      <c r="AG15" s="1"/>
      <c r="AI15" s="14"/>
    </row>
    <row r="16" spans="1:35" ht="12" x14ac:dyDescent="0.2">
      <c r="A16" s="18">
        <v>1992</v>
      </c>
      <c r="B16" s="19">
        <v>10</v>
      </c>
      <c r="C16" s="19">
        <v>8</v>
      </c>
      <c r="D16" s="4">
        <v>2</v>
      </c>
      <c r="E16" s="1">
        <v>16</v>
      </c>
      <c r="F16" s="19">
        <v>21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X16" s="2"/>
      <c r="AG16" s="1"/>
    </row>
    <row r="17" spans="1:35" ht="12" x14ac:dyDescent="0.2">
      <c r="A17" s="18">
        <v>1993</v>
      </c>
      <c r="B17" s="19">
        <v>8</v>
      </c>
      <c r="C17" s="19">
        <v>8</v>
      </c>
      <c r="D17" s="5" t="s">
        <v>0</v>
      </c>
      <c r="E17" s="1">
        <v>-15</v>
      </c>
      <c r="F17" s="19">
        <v>-14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X17" s="2"/>
      <c r="AG17" s="1"/>
    </row>
    <row r="18" spans="1:35" ht="12" x14ac:dyDescent="0.2">
      <c r="A18" s="18">
        <v>1994</v>
      </c>
      <c r="B18" s="19">
        <v>11</v>
      </c>
      <c r="C18" s="19">
        <v>13</v>
      </c>
      <c r="D18" s="4">
        <v>-2</v>
      </c>
      <c r="E18" s="1">
        <v>-8</v>
      </c>
      <c r="F18" s="19">
        <v>-9</v>
      </c>
      <c r="J18" s="4" t="str">
        <f>Not_kontroll!A2</f>
        <v>Not: Siffrorna för 2025 är preliminära</v>
      </c>
      <c r="X18" s="2"/>
      <c r="AG18" s="1"/>
    </row>
    <row r="19" spans="1:35" ht="17.25" customHeight="1" x14ac:dyDescent="0.2">
      <c r="A19" s="18">
        <v>1995</v>
      </c>
      <c r="B19" s="19">
        <v>10</v>
      </c>
      <c r="C19" s="19">
        <v>13</v>
      </c>
      <c r="D19" s="4">
        <v>-3</v>
      </c>
      <c r="E19" s="1">
        <v>6</v>
      </c>
      <c r="F19" s="19">
        <v>3</v>
      </c>
      <c r="X19" s="2"/>
      <c r="AG19" s="1"/>
    </row>
    <row r="20" spans="1:35" ht="12" x14ac:dyDescent="0.2">
      <c r="A20" s="18">
        <v>1996</v>
      </c>
      <c r="B20" s="19">
        <v>10</v>
      </c>
      <c r="C20" s="19">
        <v>12</v>
      </c>
      <c r="D20" s="4">
        <v>-2</v>
      </c>
      <c r="E20" s="1">
        <v>-7</v>
      </c>
      <c r="F20" s="19">
        <v>-7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X20" s="2"/>
      <c r="Y20" s="7"/>
      <c r="Z20" s="7"/>
      <c r="AA20" s="7"/>
      <c r="AB20" s="7"/>
      <c r="AC20" s="7"/>
      <c r="AD20" s="7"/>
      <c r="AE20" s="7"/>
      <c r="AG20" s="1"/>
      <c r="AI20" s="7"/>
    </row>
    <row r="21" spans="1:35" ht="12" x14ac:dyDescent="0.2">
      <c r="A21" s="18">
        <v>1997</v>
      </c>
      <c r="B21" s="19">
        <v>5</v>
      </c>
      <c r="C21" s="19">
        <v>5</v>
      </c>
      <c r="D21" s="5" t="s">
        <v>0</v>
      </c>
      <c r="E21" s="1">
        <v>-6</v>
      </c>
      <c r="F21" s="19">
        <v>-6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X21" s="2"/>
      <c r="Y21" s="7"/>
      <c r="Z21" s="7"/>
      <c r="AA21" s="7"/>
      <c r="AB21" s="7"/>
      <c r="AC21" s="7"/>
      <c r="AD21" s="7"/>
      <c r="AE21" s="7"/>
      <c r="AG21" s="1"/>
      <c r="AI21" s="7"/>
    </row>
    <row r="22" spans="1:35" ht="12" x14ac:dyDescent="0.2">
      <c r="A22" s="18">
        <v>1998</v>
      </c>
      <c r="B22" s="19">
        <v>11</v>
      </c>
      <c r="C22" s="19">
        <v>11</v>
      </c>
      <c r="D22" s="5" t="s">
        <v>0</v>
      </c>
      <c r="E22" s="1">
        <v>25</v>
      </c>
      <c r="F22" s="19">
        <v>25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X22" s="2"/>
      <c r="Y22" s="7"/>
      <c r="Z22" s="7"/>
      <c r="AA22" s="7"/>
      <c r="AB22" s="7"/>
      <c r="AC22" s="7"/>
      <c r="AD22" s="7"/>
      <c r="AE22" s="7"/>
      <c r="AG22" s="1"/>
      <c r="AI22" s="7"/>
    </row>
    <row r="23" spans="1:35" ht="12" x14ac:dyDescent="0.2">
      <c r="A23" s="18">
        <v>1999</v>
      </c>
      <c r="B23" s="19">
        <v>6</v>
      </c>
      <c r="C23" s="19">
        <v>9</v>
      </c>
      <c r="D23" s="4">
        <v>-3</v>
      </c>
      <c r="E23" s="1">
        <v>14</v>
      </c>
      <c r="F23" s="19">
        <v>11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X23" s="2"/>
      <c r="Y23" s="7"/>
      <c r="Z23" s="7"/>
      <c r="AA23" s="7"/>
      <c r="AB23" s="7"/>
      <c r="AC23" s="7"/>
      <c r="AD23" s="7"/>
      <c r="AE23" s="7"/>
      <c r="AG23" s="1"/>
      <c r="AI23" s="7"/>
    </row>
    <row r="24" spans="1:35" ht="17.25" customHeight="1" x14ac:dyDescent="0.2">
      <c r="A24" s="18">
        <v>2000</v>
      </c>
      <c r="B24" s="19">
        <v>7</v>
      </c>
      <c r="C24" s="19">
        <v>12</v>
      </c>
      <c r="D24" s="4">
        <v>-5</v>
      </c>
      <c r="E24" s="1">
        <v>-11</v>
      </c>
      <c r="F24" s="19">
        <v>-16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X24" s="2"/>
      <c r="Y24" s="7"/>
      <c r="Z24" s="7"/>
      <c r="AA24" s="11"/>
      <c r="AB24" s="7"/>
      <c r="AC24" s="7"/>
      <c r="AD24" s="7"/>
      <c r="AE24" s="7"/>
      <c r="AG24" s="1"/>
      <c r="AI24" s="7"/>
    </row>
    <row r="25" spans="1:35" ht="12" x14ac:dyDescent="0.2">
      <c r="A25" s="18">
        <v>2001</v>
      </c>
      <c r="B25" s="19">
        <v>5</v>
      </c>
      <c r="C25" s="19">
        <v>11</v>
      </c>
      <c r="D25" s="4">
        <v>-6</v>
      </c>
      <c r="E25" s="1">
        <v>13</v>
      </c>
      <c r="F25" s="19">
        <v>9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X25" s="2"/>
      <c r="Y25" s="7"/>
      <c r="Z25" s="7"/>
      <c r="AA25" s="7"/>
      <c r="AB25" s="7"/>
      <c r="AC25" s="7"/>
      <c r="AD25" s="7"/>
      <c r="AE25" s="7"/>
      <c r="AG25" s="1"/>
      <c r="AI25" s="7"/>
    </row>
    <row r="26" spans="1:35" ht="12" x14ac:dyDescent="0.2">
      <c r="A26" s="18">
        <v>2002</v>
      </c>
      <c r="B26" s="19">
        <v>10</v>
      </c>
      <c r="C26" s="19">
        <v>5</v>
      </c>
      <c r="D26" s="4">
        <v>5</v>
      </c>
      <c r="E26" s="1">
        <v>39</v>
      </c>
      <c r="F26" s="19">
        <v>45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X26" s="2"/>
      <c r="Y26" s="7"/>
      <c r="Z26" s="7"/>
      <c r="AA26" s="7"/>
      <c r="AB26" s="7"/>
      <c r="AC26" s="7"/>
      <c r="AD26" s="7"/>
      <c r="AE26" s="7"/>
      <c r="AG26" s="1"/>
      <c r="AI26" s="7"/>
    </row>
    <row r="27" spans="1:35" ht="12" x14ac:dyDescent="0.2">
      <c r="A27" s="18">
        <v>2003</v>
      </c>
      <c r="B27" s="19">
        <v>4</v>
      </c>
      <c r="C27" s="19">
        <v>5</v>
      </c>
      <c r="D27" s="4">
        <v>-1</v>
      </c>
      <c r="E27" s="1">
        <v>12</v>
      </c>
      <c r="F27" s="19">
        <v>11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X27" s="2"/>
      <c r="Y27" s="7"/>
      <c r="Z27" s="11"/>
      <c r="AA27" s="11"/>
      <c r="AB27" s="11"/>
      <c r="AC27" s="11"/>
      <c r="AD27" s="11"/>
      <c r="AE27" s="11"/>
      <c r="AG27" s="1"/>
      <c r="AI27" s="11"/>
    </row>
    <row r="28" spans="1:35" ht="12" x14ac:dyDescent="0.2">
      <c r="A28" s="18">
        <v>2004</v>
      </c>
      <c r="B28" s="19">
        <v>7</v>
      </c>
      <c r="C28" s="19">
        <v>7</v>
      </c>
      <c r="D28" s="5" t="s">
        <v>0</v>
      </c>
      <c r="E28" s="1">
        <v>1</v>
      </c>
      <c r="F28" s="19">
        <v>2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X28" s="2"/>
      <c r="Y28" s="7"/>
      <c r="Z28" s="11"/>
      <c r="AA28" s="11"/>
      <c r="AB28" s="11"/>
      <c r="AC28" s="11"/>
      <c r="AD28" s="11"/>
      <c r="AE28" s="11"/>
      <c r="AG28" s="1"/>
      <c r="AI28" s="11"/>
    </row>
    <row r="29" spans="1:35" ht="17.25" customHeight="1" x14ac:dyDescent="0.2">
      <c r="A29" s="18">
        <v>2005</v>
      </c>
      <c r="B29" s="19">
        <v>8</v>
      </c>
      <c r="C29" s="19">
        <v>5</v>
      </c>
      <c r="D29" s="4">
        <v>3</v>
      </c>
      <c r="E29" s="1">
        <v>19</v>
      </c>
      <c r="F29" s="19">
        <v>28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Y29" s="7"/>
      <c r="Z29" s="7"/>
      <c r="AA29" s="7"/>
      <c r="AB29" s="7"/>
      <c r="AC29" s="7"/>
      <c r="AD29" s="7"/>
      <c r="AE29" s="7"/>
      <c r="AG29" s="1"/>
      <c r="AI29" s="7"/>
    </row>
    <row r="30" spans="1:35" ht="12" x14ac:dyDescent="0.2">
      <c r="A30" s="18">
        <v>2006</v>
      </c>
      <c r="B30" s="19">
        <v>10</v>
      </c>
      <c r="C30" s="19">
        <v>14</v>
      </c>
      <c r="D30" s="4">
        <v>-4</v>
      </c>
      <c r="E30" s="1">
        <v>7</v>
      </c>
      <c r="F30" s="19">
        <v>4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Y30" s="7"/>
      <c r="Z30" s="7"/>
      <c r="AA30" s="7"/>
      <c r="AB30" s="7"/>
      <c r="AC30" s="7"/>
      <c r="AD30" s="7"/>
      <c r="AE30" s="7"/>
      <c r="AG30" s="1"/>
      <c r="AH30" s="6"/>
      <c r="AI30" s="7"/>
    </row>
    <row r="31" spans="1:35" ht="12" x14ac:dyDescent="0.2">
      <c r="A31" s="18">
        <v>2007</v>
      </c>
      <c r="B31" s="19">
        <v>11</v>
      </c>
      <c r="C31" s="19">
        <v>8</v>
      </c>
      <c r="D31" s="4">
        <v>3</v>
      </c>
      <c r="E31" s="1">
        <v>-10</v>
      </c>
      <c r="F31" s="19">
        <v>-6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Y31" s="7"/>
      <c r="Z31" s="7"/>
      <c r="AA31" s="7"/>
      <c r="AB31" s="7"/>
      <c r="AC31" s="7"/>
      <c r="AD31" s="7"/>
      <c r="AE31" s="7"/>
      <c r="AG31" s="1"/>
      <c r="AI31" s="7"/>
    </row>
    <row r="32" spans="1:35" ht="12" x14ac:dyDescent="0.2">
      <c r="A32" s="18">
        <v>2008</v>
      </c>
      <c r="B32" s="19">
        <v>10</v>
      </c>
      <c r="C32" s="19">
        <v>10</v>
      </c>
      <c r="D32" s="5" t="s">
        <v>0</v>
      </c>
      <c r="E32" s="1">
        <v>-2</v>
      </c>
      <c r="F32" s="19">
        <v>-2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Y32" s="7"/>
      <c r="Z32" s="7"/>
      <c r="AA32" s="11"/>
      <c r="AB32" s="11"/>
      <c r="AC32" s="11"/>
      <c r="AD32" s="11"/>
      <c r="AE32" s="11"/>
      <c r="AG32" s="1"/>
      <c r="AI32" s="11"/>
    </row>
    <row r="33" spans="1:35" ht="12" x14ac:dyDescent="0.2">
      <c r="A33" s="18">
        <v>2009</v>
      </c>
      <c r="B33" s="19">
        <v>6</v>
      </c>
      <c r="C33" s="19">
        <v>7</v>
      </c>
      <c r="D33" s="4">
        <v>-1</v>
      </c>
      <c r="E33" s="1">
        <v>8</v>
      </c>
      <c r="F33" s="19">
        <v>3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Y33" s="7"/>
      <c r="Z33" s="7"/>
      <c r="AA33" s="7"/>
      <c r="AB33" s="7"/>
      <c r="AC33" s="7"/>
      <c r="AD33" s="7"/>
      <c r="AE33" s="7"/>
      <c r="AG33" s="1"/>
      <c r="AI33" s="7"/>
    </row>
    <row r="34" spans="1:35" ht="17.25" customHeight="1" x14ac:dyDescent="0.2">
      <c r="A34" s="18">
        <v>2010</v>
      </c>
      <c r="B34" s="19">
        <v>5</v>
      </c>
      <c r="C34" s="19">
        <v>12</v>
      </c>
      <c r="D34" s="4">
        <v>-7</v>
      </c>
      <c r="E34" s="1">
        <v>32</v>
      </c>
      <c r="F34" s="19">
        <v>19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Y34" s="7"/>
      <c r="Z34" s="7"/>
      <c r="AA34" s="7"/>
      <c r="AB34" s="7"/>
      <c r="AC34" s="7"/>
      <c r="AD34" s="7"/>
      <c r="AE34" s="7"/>
      <c r="AG34" s="1"/>
      <c r="AI34" s="7"/>
    </row>
    <row r="35" spans="1:35" ht="12" x14ac:dyDescent="0.2">
      <c r="A35" s="18">
        <v>2011</v>
      </c>
      <c r="B35" s="19">
        <v>13</v>
      </c>
      <c r="C35" s="20">
        <v>8</v>
      </c>
      <c r="D35" s="4">
        <v>5</v>
      </c>
      <c r="E35" s="1">
        <v>24</v>
      </c>
      <c r="F35" s="19">
        <v>35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Y35" s="7"/>
      <c r="Z35" s="7"/>
      <c r="AA35" s="7"/>
      <c r="AB35" s="7"/>
      <c r="AC35" s="7"/>
      <c r="AD35" s="7"/>
      <c r="AE35" s="7"/>
      <c r="AG35" s="1"/>
      <c r="AH35" s="9"/>
      <c r="AI35" s="7"/>
    </row>
    <row r="36" spans="1:35" ht="12" x14ac:dyDescent="0.2">
      <c r="A36" s="18">
        <v>2012</v>
      </c>
      <c r="B36" s="19">
        <v>14</v>
      </c>
      <c r="C36" s="19">
        <v>18</v>
      </c>
      <c r="D36" s="4">
        <v>-4</v>
      </c>
      <c r="E36" s="1">
        <v>-14</v>
      </c>
      <c r="F36" s="19">
        <v>-18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Y36" s="7"/>
      <c r="Z36" s="7"/>
      <c r="AA36" s="7"/>
      <c r="AB36" s="7"/>
      <c r="AC36" s="7"/>
      <c r="AD36" s="7"/>
      <c r="AE36" s="7"/>
      <c r="AG36" s="1"/>
      <c r="AI36" s="7"/>
    </row>
    <row r="37" spans="1:35" ht="12" x14ac:dyDescent="0.2">
      <c r="A37" s="18">
        <v>2013</v>
      </c>
      <c r="B37" s="20">
        <v>5</v>
      </c>
      <c r="C37" s="19">
        <v>13</v>
      </c>
      <c r="D37" s="4">
        <v>-8</v>
      </c>
      <c r="E37" s="1">
        <v>-6</v>
      </c>
      <c r="F37" s="19">
        <v>-13</v>
      </c>
      <c r="G37" s="7"/>
      <c r="H37" s="7"/>
      <c r="I37" s="7"/>
      <c r="J37" s="7" t="str">
        <f>Not_kontroll!A2</f>
        <v>Not: Siffrorna för 2025 är preliminära</v>
      </c>
      <c r="K37" s="7"/>
      <c r="L37" s="7"/>
      <c r="M37" s="7"/>
      <c r="N37" s="7"/>
      <c r="O37" s="7"/>
      <c r="P37" s="7"/>
      <c r="Q37" s="7"/>
      <c r="W37" s="9"/>
      <c r="X37" s="1"/>
      <c r="Y37" s="7"/>
      <c r="Z37" s="7"/>
      <c r="AA37" s="7"/>
      <c r="AB37" s="7"/>
      <c r="AC37" s="7"/>
      <c r="AD37" s="7"/>
      <c r="AE37" s="7"/>
      <c r="AG37" s="1"/>
      <c r="AI37" s="7"/>
    </row>
    <row r="38" spans="1:35" ht="12" x14ac:dyDescent="0.2">
      <c r="A38" s="18">
        <v>2014</v>
      </c>
      <c r="B38" s="20">
        <v>5</v>
      </c>
      <c r="C38" s="19">
        <v>13</v>
      </c>
      <c r="D38" s="4">
        <v>-8</v>
      </c>
      <c r="E38" s="1">
        <v>-6</v>
      </c>
      <c r="F38" s="19">
        <v>-15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W38" s="9"/>
      <c r="X38" s="1"/>
      <c r="Y38" s="7"/>
      <c r="Z38" s="7"/>
      <c r="AA38" s="7"/>
      <c r="AB38" s="7"/>
      <c r="AC38" s="7"/>
      <c r="AD38" s="7"/>
      <c r="AE38" s="7"/>
      <c r="AG38" s="1"/>
      <c r="AI38" s="7"/>
    </row>
    <row r="39" spans="1:35" ht="17.25" customHeight="1" x14ac:dyDescent="0.2">
      <c r="A39" s="52">
        <v>2015</v>
      </c>
      <c r="B39" s="19">
        <v>8</v>
      </c>
      <c r="C39" s="19">
        <v>10</v>
      </c>
      <c r="D39" s="19">
        <v>-2</v>
      </c>
      <c r="E39" s="19">
        <v>2</v>
      </c>
      <c r="F39" s="19">
        <v>3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G39" s="1"/>
      <c r="AH39" s="7"/>
      <c r="AI39" s="7"/>
    </row>
    <row r="40" spans="1:35" ht="12" customHeight="1" x14ac:dyDescent="0.2">
      <c r="A40" s="52">
        <v>2016</v>
      </c>
      <c r="B40" s="19">
        <v>5</v>
      </c>
      <c r="C40" s="19">
        <v>13</v>
      </c>
      <c r="D40" s="19">
        <v>-8</v>
      </c>
      <c r="E40" s="19">
        <v>1</v>
      </c>
      <c r="F40" s="19">
        <v>-7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G40" s="1"/>
      <c r="AH40" s="7"/>
      <c r="AI40" s="7"/>
    </row>
    <row r="41" spans="1:35" ht="12" customHeight="1" x14ac:dyDescent="0.2">
      <c r="A41" s="52">
        <v>2017</v>
      </c>
      <c r="B41" s="19">
        <v>14</v>
      </c>
      <c r="C41" s="19">
        <v>9</v>
      </c>
      <c r="D41" s="19">
        <v>5</v>
      </c>
      <c r="E41" s="19">
        <v>10</v>
      </c>
      <c r="F41" s="19">
        <v>20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G41" s="1"/>
      <c r="AH41" s="7"/>
      <c r="AI41" s="7"/>
    </row>
    <row r="42" spans="1:35" ht="12" customHeight="1" x14ac:dyDescent="0.2">
      <c r="A42" s="52">
        <v>2018</v>
      </c>
      <c r="B42" s="19">
        <v>3</v>
      </c>
      <c r="C42" s="19">
        <v>5</v>
      </c>
      <c r="D42" s="19">
        <v>-2</v>
      </c>
      <c r="E42" s="19">
        <v>11</v>
      </c>
      <c r="F42" s="19">
        <v>13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G42" s="1"/>
      <c r="AH42" s="7"/>
      <c r="AI42" s="7"/>
    </row>
    <row r="43" spans="1:35" ht="12" customHeight="1" x14ac:dyDescent="0.2">
      <c r="A43" s="52">
        <v>2019</v>
      </c>
      <c r="B43" s="19">
        <v>6</v>
      </c>
      <c r="C43" s="19">
        <v>7</v>
      </c>
      <c r="D43" s="19">
        <v>-1</v>
      </c>
      <c r="E43" s="19">
        <v>-9</v>
      </c>
      <c r="F43" s="19">
        <v>-9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G43" s="1"/>
      <c r="AH43" s="7"/>
      <c r="AI43" s="7"/>
    </row>
    <row r="44" spans="1:35" ht="17.25" customHeight="1" x14ac:dyDescent="0.2">
      <c r="A44" s="52">
        <v>2020</v>
      </c>
      <c r="B44" s="19">
        <v>8</v>
      </c>
      <c r="C44" s="19">
        <v>6</v>
      </c>
      <c r="D44" s="19">
        <v>2</v>
      </c>
      <c r="E44" s="19">
        <v>6</v>
      </c>
      <c r="F44" s="19">
        <v>6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G44" s="1"/>
      <c r="AH44" s="7"/>
      <c r="AI44" s="7"/>
    </row>
    <row r="45" spans="1:35" ht="12" customHeight="1" x14ac:dyDescent="0.2">
      <c r="A45" s="52">
        <v>2021</v>
      </c>
      <c r="B45" s="19">
        <v>12</v>
      </c>
      <c r="C45" s="19">
        <v>13</v>
      </c>
      <c r="D45" s="19">
        <v>-1</v>
      </c>
      <c r="E45" s="19">
        <v>-24</v>
      </c>
      <c r="F45" s="19">
        <v>-25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G45" s="1"/>
      <c r="AH45" s="7"/>
      <c r="AI45" s="7"/>
    </row>
    <row r="46" spans="1:35" ht="12" customHeight="1" x14ac:dyDescent="0.2">
      <c r="A46" s="52">
        <v>2022</v>
      </c>
      <c r="B46" s="19">
        <v>3</v>
      </c>
      <c r="C46" s="19">
        <v>13</v>
      </c>
      <c r="D46" s="19">
        <v>-10</v>
      </c>
      <c r="E46" s="19">
        <v>18</v>
      </c>
      <c r="F46" s="19">
        <v>6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G46" s="1"/>
      <c r="AH46" s="7"/>
      <c r="AI46" s="7"/>
    </row>
    <row r="47" spans="1:35" ht="12" customHeight="1" x14ac:dyDescent="0.2">
      <c r="A47" s="52">
        <v>2023</v>
      </c>
      <c r="B47" s="19">
        <v>8</v>
      </c>
      <c r="C47" s="19">
        <v>12</v>
      </c>
      <c r="D47" s="19">
        <v>-4</v>
      </c>
      <c r="E47" s="19">
        <v>5</v>
      </c>
      <c r="F47" s="19">
        <v>3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G47" s="1"/>
      <c r="AH47" s="7"/>
      <c r="AI47" s="7"/>
    </row>
    <row r="48" spans="1:35" ht="12" customHeight="1" x14ac:dyDescent="0.2">
      <c r="A48" s="52">
        <v>2024</v>
      </c>
      <c r="B48" s="19">
        <v>9</v>
      </c>
      <c r="C48" s="19">
        <v>16</v>
      </c>
      <c r="D48" s="19">
        <v>-7</v>
      </c>
      <c r="E48" s="19">
        <v>22</v>
      </c>
      <c r="F48" s="19">
        <v>14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G48" s="1"/>
      <c r="AH48" s="7"/>
      <c r="AI48" s="7"/>
    </row>
    <row r="49" spans="1:39" ht="17.25" customHeight="1" x14ac:dyDescent="0.2">
      <c r="A49" s="52">
        <v>2025</v>
      </c>
      <c r="B49" s="19">
        <v>8</v>
      </c>
      <c r="C49" s="19">
        <v>12</v>
      </c>
      <c r="D49" s="19">
        <v>-4</v>
      </c>
      <c r="E49" s="19">
        <v>9</v>
      </c>
      <c r="F49" s="19">
        <v>7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G49" s="1"/>
      <c r="AH49" s="7"/>
      <c r="AI49" s="7"/>
    </row>
    <row r="50" spans="1:39" ht="4.5" customHeight="1" thickBot="1" x14ac:dyDescent="0.25">
      <c r="A50" s="21"/>
      <c r="B50" s="26"/>
      <c r="C50" s="26"/>
      <c r="D50" s="26"/>
      <c r="E50" s="26"/>
      <c r="F50" s="2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G50" s="1"/>
      <c r="AH50" s="7"/>
      <c r="AI50" s="7"/>
    </row>
    <row r="51" spans="1:39" x14ac:dyDescent="0.2">
      <c r="A51" s="24" t="s">
        <v>7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G51" s="1"/>
      <c r="AH51" s="8"/>
      <c r="AI51" s="8"/>
    </row>
    <row r="52" spans="1:39" x14ac:dyDescent="0.2">
      <c r="A52" s="37" t="s">
        <v>96</v>
      </c>
    </row>
    <row r="53" spans="1:39" x14ac:dyDescent="0.2">
      <c r="A53" s="24" t="str">
        <f>Not_kontroll!J2</f>
        <v>Siffrorna för 2025 är preliminära</v>
      </c>
    </row>
    <row r="54" spans="1:39" x14ac:dyDescent="0.2">
      <c r="A54" s="24" t="s">
        <v>95</v>
      </c>
    </row>
    <row r="55" spans="1:39" x14ac:dyDescent="0.2">
      <c r="A55" s="24" t="s">
        <v>122</v>
      </c>
    </row>
    <row r="56" spans="1:39" x14ac:dyDescent="0.2">
      <c r="A56" s="24"/>
    </row>
    <row r="57" spans="1:39" x14ac:dyDescent="0.2">
      <c r="B57" s="6"/>
      <c r="C57" s="6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39" s="3" customFormat="1" x14ac:dyDescent="0.2">
      <c r="A58" s="4"/>
      <c r="B58" s="6"/>
      <c r="C58" s="6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4"/>
      <c r="AC58" s="4"/>
      <c r="AD58" s="4"/>
      <c r="AE58" s="4"/>
      <c r="AF58" s="4"/>
      <c r="AG58" s="4"/>
      <c r="AH58" s="4"/>
      <c r="AI58" s="4"/>
      <c r="AM58" s="8"/>
    </row>
    <row r="59" spans="1:39" x14ac:dyDescent="0.2">
      <c r="B59" s="6"/>
      <c r="C59" s="6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M59" s="7"/>
    </row>
    <row r="60" spans="1:39" x14ac:dyDescent="0.2">
      <c r="B60" s="6"/>
      <c r="C60" s="6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M60" s="7"/>
    </row>
    <row r="61" spans="1:39" x14ac:dyDescent="0.2">
      <c r="B61" s="6"/>
      <c r="C61" s="6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M61" s="7"/>
    </row>
    <row r="62" spans="1:39" x14ac:dyDescent="0.2">
      <c r="B62" s="6"/>
      <c r="C62" s="6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39" x14ac:dyDescent="0.2">
      <c r="B63" s="6"/>
      <c r="C63" s="6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39" x14ac:dyDescent="0.2">
      <c r="B64" s="6"/>
      <c r="C64" s="6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35" x14ac:dyDescent="0.2">
      <c r="B65" s="6"/>
      <c r="C65" s="6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35" x14ac:dyDescent="0.2">
      <c r="B66" s="5"/>
      <c r="C66" s="6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6"/>
      <c r="AC66" s="6"/>
      <c r="AD66" s="6"/>
    </row>
    <row r="67" spans="1:35" x14ac:dyDescent="0.2">
      <c r="B67" s="6"/>
      <c r="C67" s="6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35" x14ac:dyDescent="0.2">
      <c r="B68" s="6"/>
      <c r="C68" s="6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35" x14ac:dyDescent="0.2">
      <c r="B69" s="6"/>
      <c r="C69" s="5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35" x14ac:dyDescent="0.2">
      <c r="B70" s="6"/>
      <c r="C70" s="6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35" x14ac:dyDescent="0.2">
      <c r="B71" s="6"/>
      <c r="C71" s="6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5" x14ac:dyDescent="0.2">
      <c r="A72" s="44"/>
      <c r="B72" s="13"/>
      <c r="C72" s="13"/>
      <c r="D72" s="13"/>
      <c r="E72" s="13"/>
      <c r="F72" s="13"/>
      <c r="G72" s="13"/>
      <c r="H72" s="2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</row>
    <row r="73" spans="1:35" x14ac:dyDescent="0.2">
      <c r="A73" s="45"/>
      <c r="B73" s="33"/>
      <c r="C73" s="33"/>
      <c r="D73" s="33"/>
      <c r="E73" s="33"/>
      <c r="F73" s="33"/>
      <c r="G73" s="33"/>
      <c r="H73" s="2"/>
      <c r="I73" s="33"/>
      <c r="J73" s="33"/>
      <c r="K73" s="33"/>
      <c r="L73" s="3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</row>
    <row r="74" spans="1:35" x14ac:dyDescent="0.2">
      <c r="A74" s="44"/>
      <c r="B74" s="13"/>
      <c r="C74" s="13"/>
      <c r="D74" s="13"/>
      <c r="E74" s="13"/>
      <c r="F74" s="13"/>
      <c r="G74" s="13"/>
      <c r="H74" s="2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</row>
  </sheetData>
  <pageMargins left="0.31496062992125984" right="0.31496062992125984" top="0.19685039370078741" bottom="3.937007874015748E-2" header="0.31496062992125984" footer="0.31496062992125984"/>
  <pageSetup paperSize="9" scale="85" orientation="landscape" r:id="rId1"/>
  <ignoredErrors>
    <ignoredError sqref="A53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61"/>
  <sheetViews>
    <sheetView showGridLines="0" workbookViewId="0"/>
  </sheetViews>
  <sheetFormatPr defaultRowHeight="11.25" x14ac:dyDescent="0.2"/>
  <cols>
    <col min="1" max="1" width="5.28515625" style="4" customWidth="1"/>
    <col min="2" max="2" width="5.5703125" style="4" customWidth="1"/>
    <col min="3" max="3" width="6.42578125" style="4" customWidth="1"/>
    <col min="4" max="4" width="7.7109375" style="4" customWidth="1"/>
    <col min="5" max="5" width="8.8554687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5" ht="12" x14ac:dyDescent="0.2">
      <c r="A1" s="23" t="s">
        <v>5</v>
      </c>
    </row>
    <row r="2" spans="1:35" ht="13.5" thickBot="1" x14ac:dyDescent="0.25">
      <c r="A2" s="22" t="s">
        <v>106</v>
      </c>
      <c r="B2" s="1"/>
      <c r="AD2" s="6"/>
      <c r="AI2" s="9"/>
    </row>
    <row r="3" spans="1:35" ht="24" customHeight="1" x14ac:dyDescent="0.2">
      <c r="A3" s="15"/>
      <c r="B3" s="16" t="s">
        <v>1</v>
      </c>
      <c r="C3" s="16" t="s">
        <v>2</v>
      </c>
      <c r="D3" s="17" t="s">
        <v>3</v>
      </c>
      <c r="E3" s="17" t="s">
        <v>4</v>
      </c>
      <c r="F3" s="17" t="s">
        <v>6</v>
      </c>
      <c r="R3" s="3"/>
      <c r="AD3" s="6"/>
      <c r="AI3" s="10"/>
    </row>
    <row r="4" spans="1:35" ht="12" x14ac:dyDescent="0.2">
      <c r="A4" s="18">
        <v>1980</v>
      </c>
      <c r="B4" s="28">
        <v>21</v>
      </c>
      <c r="C4" s="28">
        <v>16</v>
      </c>
      <c r="D4" s="4">
        <v>5</v>
      </c>
      <c r="E4" s="1">
        <v>-6</v>
      </c>
      <c r="F4" s="19">
        <v>-1</v>
      </c>
      <c r="V4" s="1"/>
      <c r="W4" s="1"/>
      <c r="X4" s="1"/>
      <c r="AD4" s="6"/>
      <c r="AE4" s="1"/>
      <c r="AG4" s="1"/>
      <c r="AI4" s="10"/>
    </row>
    <row r="5" spans="1:35" ht="12" x14ac:dyDescent="0.2">
      <c r="A5" s="18">
        <v>1981</v>
      </c>
      <c r="B5" s="28">
        <v>20</v>
      </c>
      <c r="C5" s="28">
        <v>19</v>
      </c>
      <c r="D5" s="4">
        <v>1</v>
      </c>
      <c r="E5" s="1">
        <v>41</v>
      </c>
      <c r="F5" s="19">
        <v>40</v>
      </c>
      <c r="X5" s="1"/>
      <c r="AD5" s="6"/>
      <c r="AE5" s="1"/>
      <c r="AG5" s="1"/>
      <c r="AI5" s="9"/>
    </row>
    <row r="6" spans="1:35" ht="12" x14ac:dyDescent="0.2">
      <c r="A6" s="18">
        <v>1982</v>
      </c>
      <c r="B6" s="28">
        <v>20</v>
      </c>
      <c r="C6" s="28">
        <v>20</v>
      </c>
      <c r="D6" s="5" t="s">
        <v>0</v>
      </c>
      <c r="E6" s="1">
        <v>19</v>
      </c>
      <c r="F6" s="19">
        <v>27</v>
      </c>
      <c r="X6" s="1"/>
      <c r="AD6" s="6"/>
      <c r="AE6" s="1"/>
      <c r="AG6" s="1"/>
      <c r="AI6" s="9"/>
    </row>
    <row r="7" spans="1:35" ht="12" x14ac:dyDescent="0.2">
      <c r="A7" s="18">
        <v>1983</v>
      </c>
      <c r="B7" s="28">
        <v>27</v>
      </c>
      <c r="C7" s="28">
        <v>17</v>
      </c>
      <c r="D7" s="4">
        <v>10</v>
      </c>
      <c r="E7" s="1">
        <v>18</v>
      </c>
      <c r="F7" s="19">
        <v>25</v>
      </c>
      <c r="X7" s="1"/>
      <c r="AD7" s="6"/>
      <c r="AE7" s="1"/>
      <c r="AG7" s="1"/>
      <c r="AI7" s="9"/>
    </row>
    <row r="8" spans="1:35" ht="12" x14ac:dyDescent="0.2">
      <c r="A8" s="18">
        <v>1984</v>
      </c>
      <c r="B8" s="28">
        <v>22</v>
      </c>
      <c r="C8" s="28">
        <v>23</v>
      </c>
      <c r="D8" s="4">
        <v>-1</v>
      </c>
      <c r="E8" s="1">
        <v>-5</v>
      </c>
      <c r="F8" s="19">
        <v>1</v>
      </c>
      <c r="I8" s="5"/>
      <c r="Q8" s="5"/>
      <c r="X8" s="1"/>
      <c r="AA8" s="6"/>
      <c r="AB8" s="6"/>
      <c r="AC8" s="6"/>
      <c r="AD8" s="5"/>
      <c r="AE8" s="1"/>
      <c r="AG8" s="1"/>
      <c r="AI8" s="10"/>
    </row>
    <row r="9" spans="1:35" ht="17.25" customHeight="1" x14ac:dyDescent="0.2">
      <c r="A9" s="18">
        <v>1985</v>
      </c>
      <c r="B9" s="28">
        <v>30</v>
      </c>
      <c r="C9" s="28">
        <v>22</v>
      </c>
      <c r="D9" s="4">
        <v>8</v>
      </c>
      <c r="E9" s="1">
        <v>5</v>
      </c>
      <c r="F9" s="19">
        <v>17</v>
      </c>
      <c r="X9" s="1"/>
      <c r="AD9" s="6"/>
      <c r="AE9" s="1"/>
      <c r="AG9" s="1"/>
      <c r="AI9" s="9"/>
    </row>
    <row r="10" spans="1:35" ht="12" x14ac:dyDescent="0.2">
      <c r="A10" s="18">
        <v>1986</v>
      </c>
      <c r="B10" s="28">
        <v>13</v>
      </c>
      <c r="C10" s="28">
        <v>17</v>
      </c>
      <c r="D10" s="4">
        <v>-4</v>
      </c>
      <c r="E10" s="1">
        <v>8</v>
      </c>
      <c r="F10" s="5">
        <v>1</v>
      </c>
      <c r="X10" s="1"/>
      <c r="AD10" s="6"/>
      <c r="AE10" s="1"/>
      <c r="AG10" s="1"/>
      <c r="AI10" s="9"/>
    </row>
    <row r="11" spans="1:35" ht="12" x14ac:dyDescent="0.2">
      <c r="A11" s="18">
        <v>1987</v>
      </c>
      <c r="B11" s="28">
        <v>27</v>
      </c>
      <c r="C11" s="28">
        <v>19</v>
      </c>
      <c r="D11" s="4">
        <v>8</v>
      </c>
      <c r="E11" s="1">
        <v>6</v>
      </c>
      <c r="F11" s="19">
        <v>25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X11" s="1"/>
      <c r="AE11" s="1"/>
      <c r="AG11" s="1"/>
      <c r="AI11" s="9"/>
    </row>
    <row r="12" spans="1:35" ht="12" x14ac:dyDescent="0.2">
      <c r="A12" s="18">
        <v>1988</v>
      </c>
      <c r="B12" s="28">
        <v>28</v>
      </c>
      <c r="C12" s="28">
        <v>15</v>
      </c>
      <c r="D12" s="4">
        <v>13</v>
      </c>
      <c r="E12" s="1">
        <v>-7</v>
      </c>
      <c r="F12" s="25">
        <v>-14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X12" s="1"/>
      <c r="Y12" s="13"/>
      <c r="Z12" s="13"/>
      <c r="AA12" s="13"/>
      <c r="AB12" s="13"/>
      <c r="AC12" s="13"/>
      <c r="AD12" s="13"/>
      <c r="AE12" s="1"/>
      <c r="AG12" s="1"/>
      <c r="AI12" s="13"/>
    </row>
    <row r="13" spans="1:35" ht="12" x14ac:dyDescent="0.2">
      <c r="A13" s="18">
        <v>1989</v>
      </c>
      <c r="B13" s="28">
        <v>34</v>
      </c>
      <c r="C13" s="28">
        <v>23</v>
      </c>
      <c r="D13" s="4">
        <v>11</v>
      </c>
      <c r="E13" s="1">
        <v>15</v>
      </c>
      <c r="F13" s="25">
        <v>27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1"/>
      <c r="Y13" s="13"/>
      <c r="Z13" s="13"/>
      <c r="AA13" s="13"/>
      <c r="AB13" s="13"/>
      <c r="AC13" s="13"/>
      <c r="AD13" s="13"/>
      <c r="AE13" s="1"/>
      <c r="AG13" s="1"/>
      <c r="AI13" s="13"/>
    </row>
    <row r="14" spans="1:35" ht="17.25" customHeight="1" x14ac:dyDescent="0.2">
      <c r="A14" s="18">
        <v>1990</v>
      </c>
      <c r="B14" s="28">
        <v>30</v>
      </c>
      <c r="C14" s="28">
        <v>17</v>
      </c>
      <c r="D14" s="4">
        <v>13</v>
      </c>
      <c r="E14" s="1">
        <v>-5</v>
      </c>
      <c r="F14" s="25">
        <v>5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X14" s="1"/>
      <c r="Y14" s="13"/>
      <c r="Z14" s="13"/>
      <c r="AA14" s="13"/>
      <c r="AB14" s="13"/>
      <c r="AC14" s="13"/>
      <c r="AD14" s="13"/>
      <c r="AE14" s="1"/>
      <c r="AG14" s="1"/>
      <c r="AI14" s="13"/>
    </row>
    <row r="15" spans="1:35" ht="12" x14ac:dyDescent="0.2">
      <c r="A15" s="18">
        <v>1991</v>
      </c>
      <c r="B15" s="28">
        <v>27</v>
      </c>
      <c r="C15" s="28">
        <v>21</v>
      </c>
      <c r="D15" s="4">
        <v>6</v>
      </c>
      <c r="E15" s="1">
        <v>7</v>
      </c>
      <c r="F15" s="25">
        <v>14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X15" s="1"/>
      <c r="Y15" s="14"/>
      <c r="Z15" s="14"/>
      <c r="AA15" s="14"/>
      <c r="AB15" s="14"/>
      <c r="AC15" s="14"/>
      <c r="AD15" s="14"/>
      <c r="AE15" s="1"/>
      <c r="AG15" s="1"/>
      <c r="AI15" s="14"/>
    </row>
    <row r="16" spans="1:35" ht="12" x14ac:dyDescent="0.2">
      <c r="A16" s="18">
        <v>1992</v>
      </c>
      <c r="B16" s="28">
        <v>26</v>
      </c>
      <c r="C16" s="28">
        <v>22</v>
      </c>
      <c r="D16" s="4">
        <v>4</v>
      </c>
      <c r="E16" s="1">
        <v>19</v>
      </c>
      <c r="F16" s="19">
        <v>19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X16" s="1"/>
      <c r="AE16" s="1"/>
      <c r="AG16" s="1"/>
    </row>
    <row r="17" spans="1:35" ht="12" x14ac:dyDescent="0.2">
      <c r="A17" s="18">
        <v>1993</v>
      </c>
      <c r="B17" s="28">
        <v>36</v>
      </c>
      <c r="C17" s="28">
        <v>20</v>
      </c>
      <c r="D17" s="29">
        <v>16</v>
      </c>
      <c r="E17" s="1">
        <v>-10</v>
      </c>
      <c r="F17" s="19">
        <v>4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X17" s="1"/>
      <c r="AE17" s="1"/>
      <c r="AG17" s="1"/>
    </row>
    <row r="18" spans="1:35" ht="12" x14ac:dyDescent="0.2">
      <c r="A18" s="18">
        <v>1994</v>
      </c>
      <c r="B18" s="28">
        <v>27</v>
      </c>
      <c r="C18" s="28">
        <v>14</v>
      </c>
      <c r="D18" s="4">
        <v>13</v>
      </c>
      <c r="E18" s="1">
        <v>-10</v>
      </c>
      <c r="F18" s="19">
        <v>7</v>
      </c>
      <c r="J18" s="4" t="str">
        <f>Not_kontroll!A2</f>
        <v>Not: Siffrorna för 2025 är preliminära</v>
      </c>
      <c r="X18" s="1"/>
      <c r="AE18" s="1"/>
      <c r="AG18" s="1"/>
    </row>
    <row r="19" spans="1:35" ht="17.25" customHeight="1" x14ac:dyDescent="0.2">
      <c r="A19" s="18">
        <v>1995</v>
      </c>
      <c r="B19" s="28">
        <v>30</v>
      </c>
      <c r="C19" s="28">
        <v>22</v>
      </c>
      <c r="D19" s="4">
        <v>8</v>
      </c>
      <c r="E19" s="1">
        <v>-13</v>
      </c>
      <c r="F19" s="19">
        <v>-4</v>
      </c>
      <c r="X19" s="1"/>
      <c r="AE19" s="1"/>
      <c r="AG19" s="1"/>
    </row>
    <row r="20" spans="1:35" ht="12" x14ac:dyDescent="0.2">
      <c r="A20" s="18">
        <v>1996</v>
      </c>
      <c r="B20" s="28">
        <v>34</v>
      </c>
      <c r="C20" s="28">
        <v>14</v>
      </c>
      <c r="D20" s="4">
        <v>20</v>
      </c>
      <c r="E20" s="1">
        <v>13</v>
      </c>
      <c r="F20" s="19">
        <v>37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X20" s="1"/>
      <c r="Y20" s="7"/>
      <c r="Z20" s="7"/>
      <c r="AA20" s="7"/>
      <c r="AB20" s="7"/>
      <c r="AC20" s="7"/>
      <c r="AD20" s="7"/>
      <c r="AE20" s="1"/>
      <c r="AG20" s="1"/>
      <c r="AI20" s="7"/>
    </row>
    <row r="21" spans="1:35" ht="12" x14ac:dyDescent="0.2">
      <c r="A21" s="18">
        <v>1997</v>
      </c>
      <c r="B21" s="28">
        <v>24</v>
      </c>
      <c r="C21" s="28">
        <v>17</v>
      </c>
      <c r="D21" s="29">
        <v>7</v>
      </c>
      <c r="E21" s="1">
        <v>-17</v>
      </c>
      <c r="F21" s="19">
        <v>-10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X21" s="1"/>
      <c r="Y21" s="7"/>
      <c r="Z21" s="7"/>
      <c r="AA21" s="7"/>
      <c r="AB21" s="7"/>
      <c r="AC21" s="7"/>
      <c r="AD21" s="7"/>
      <c r="AE21" s="1"/>
      <c r="AG21" s="1"/>
      <c r="AI21" s="7"/>
    </row>
    <row r="22" spans="1:35" ht="12" x14ac:dyDescent="0.2">
      <c r="A22" s="18">
        <v>1998</v>
      </c>
      <c r="B22" s="28">
        <v>31</v>
      </c>
      <c r="C22" s="28">
        <v>22</v>
      </c>
      <c r="D22" s="29">
        <v>9</v>
      </c>
      <c r="E22" s="1">
        <v>-7</v>
      </c>
      <c r="F22" s="19">
        <v>3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X22" s="1"/>
      <c r="Y22" s="7"/>
      <c r="Z22" s="7"/>
      <c r="AA22" s="7"/>
      <c r="AB22" s="7"/>
      <c r="AC22" s="7"/>
      <c r="AD22" s="7"/>
      <c r="AE22" s="1"/>
      <c r="AG22" s="1"/>
      <c r="AI22" s="7"/>
    </row>
    <row r="23" spans="1:35" ht="12" x14ac:dyDescent="0.2">
      <c r="A23" s="18">
        <v>1999</v>
      </c>
      <c r="B23" s="28">
        <v>26</v>
      </c>
      <c r="C23" s="28">
        <v>23</v>
      </c>
      <c r="D23" s="4">
        <v>3</v>
      </c>
      <c r="E23" s="1">
        <v>-1</v>
      </c>
      <c r="F23" s="19">
        <v>1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X23" s="1"/>
      <c r="Y23" s="7"/>
      <c r="Z23" s="7"/>
      <c r="AA23" s="7"/>
      <c r="AB23" s="7"/>
      <c r="AC23" s="7"/>
      <c r="AD23" s="7"/>
      <c r="AE23" s="1"/>
      <c r="AG23" s="1"/>
      <c r="AI23" s="7"/>
    </row>
    <row r="24" spans="1:35" ht="17.25" customHeight="1" x14ac:dyDescent="0.2">
      <c r="A24" s="18">
        <v>2000</v>
      </c>
      <c r="B24" s="28">
        <v>22</v>
      </c>
      <c r="C24" s="28">
        <v>22</v>
      </c>
      <c r="D24" s="6" t="s">
        <v>0</v>
      </c>
      <c r="E24" s="1">
        <v>22</v>
      </c>
      <c r="F24" s="19">
        <v>22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X24" s="1"/>
      <c r="Y24" s="7"/>
      <c r="Z24" s="7"/>
      <c r="AA24" s="11"/>
      <c r="AB24" s="7"/>
      <c r="AC24" s="7"/>
      <c r="AD24" s="7"/>
      <c r="AE24" s="1"/>
      <c r="AG24" s="1"/>
      <c r="AI24" s="7"/>
    </row>
    <row r="25" spans="1:35" ht="12" x14ac:dyDescent="0.2">
      <c r="A25" s="18">
        <v>2001</v>
      </c>
      <c r="B25" s="28">
        <v>29</v>
      </c>
      <c r="C25" s="28">
        <v>18</v>
      </c>
      <c r="D25" s="4">
        <v>11</v>
      </c>
      <c r="E25" s="1">
        <v>2</v>
      </c>
      <c r="F25" s="19">
        <v>5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X25" s="1"/>
      <c r="Y25" s="7"/>
      <c r="Z25" s="7"/>
      <c r="AA25" s="7"/>
      <c r="AB25" s="7"/>
      <c r="AC25" s="7"/>
      <c r="AD25" s="7"/>
      <c r="AE25" s="1"/>
      <c r="AG25" s="1"/>
      <c r="AI25" s="7"/>
    </row>
    <row r="26" spans="1:35" ht="12" x14ac:dyDescent="0.2">
      <c r="A26" s="18">
        <v>2002</v>
      </c>
      <c r="B26" s="28">
        <v>22</v>
      </c>
      <c r="C26" s="28">
        <v>13</v>
      </c>
      <c r="D26" s="4">
        <v>9</v>
      </c>
      <c r="E26" s="1">
        <v>20</v>
      </c>
      <c r="F26" s="19">
        <v>28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X26" s="1"/>
      <c r="Y26" s="7"/>
      <c r="Z26" s="7"/>
      <c r="AA26" s="7"/>
      <c r="AB26" s="7"/>
      <c r="AC26" s="7"/>
      <c r="AD26" s="7"/>
      <c r="AE26" s="1"/>
      <c r="AG26" s="1"/>
      <c r="AI26" s="7"/>
    </row>
    <row r="27" spans="1:35" ht="12" x14ac:dyDescent="0.2">
      <c r="A27" s="18">
        <v>2003</v>
      </c>
      <c r="B27" s="28">
        <v>28</v>
      </c>
      <c r="C27" s="28">
        <v>28</v>
      </c>
      <c r="D27" s="6" t="s">
        <v>0</v>
      </c>
      <c r="E27" s="1">
        <v>40</v>
      </c>
      <c r="F27" s="19">
        <v>39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X27" s="1"/>
      <c r="Y27" s="7"/>
      <c r="Z27" s="11"/>
      <c r="AA27" s="11"/>
      <c r="AB27" s="11"/>
      <c r="AC27" s="11"/>
      <c r="AD27" s="11"/>
      <c r="AE27" s="1"/>
      <c r="AG27" s="1"/>
      <c r="AI27" s="11"/>
    </row>
    <row r="28" spans="1:35" ht="12" x14ac:dyDescent="0.2">
      <c r="A28" s="18">
        <v>2004</v>
      </c>
      <c r="B28" s="28">
        <v>21</v>
      </c>
      <c r="C28" s="28">
        <v>19</v>
      </c>
      <c r="D28" s="29">
        <v>2</v>
      </c>
      <c r="E28" s="1">
        <v>26</v>
      </c>
      <c r="F28" s="19">
        <v>28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X28" s="1"/>
      <c r="Y28" s="7"/>
      <c r="Z28" s="11"/>
      <c r="AA28" s="11"/>
      <c r="AB28" s="11"/>
      <c r="AC28" s="11"/>
      <c r="AD28" s="11"/>
      <c r="AE28" s="1"/>
      <c r="AG28" s="1"/>
      <c r="AI28" s="11"/>
    </row>
    <row r="29" spans="1:35" ht="17.25" customHeight="1" x14ac:dyDescent="0.2">
      <c r="A29" s="18">
        <v>2005</v>
      </c>
      <c r="B29" s="28">
        <v>32</v>
      </c>
      <c r="C29" s="28">
        <v>20</v>
      </c>
      <c r="D29" s="4">
        <v>12</v>
      </c>
      <c r="E29" s="1">
        <v>28</v>
      </c>
      <c r="F29" s="19">
        <v>42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X29" s="1"/>
      <c r="Y29" s="7"/>
      <c r="Z29" s="7"/>
      <c r="AA29" s="7"/>
      <c r="AB29" s="7"/>
      <c r="AC29" s="7"/>
      <c r="AD29" s="7"/>
      <c r="AE29" s="1"/>
      <c r="AG29" s="1"/>
      <c r="AI29" s="7"/>
    </row>
    <row r="30" spans="1:35" ht="12" x14ac:dyDescent="0.2">
      <c r="A30" s="18">
        <v>2006</v>
      </c>
      <c r="B30" s="28">
        <v>31</v>
      </c>
      <c r="C30" s="28">
        <v>22</v>
      </c>
      <c r="D30" s="4">
        <v>9</v>
      </c>
      <c r="E30" s="1">
        <v>9</v>
      </c>
      <c r="F30" s="19">
        <v>23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X30" s="1"/>
      <c r="Y30" s="7"/>
      <c r="Z30" s="7"/>
      <c r="AA30" s="7"/>
      <c r="AB30" s="7"/>
      <c r="AC30" s="7"/>
      <c r="AD30" s="7"/>
      <c r="AE30" s="1"/>
      <c r="AG30" s="1"/>
      <c r="AH30" s="6"/>
      <c r="AI30" s="7"/>
    </row>
    <row r="31" spans="1:35" ht="12" x14ac:dyDescent="0.2">
      <c r="A31" s="18">
        <v>2007</v>
      </c>
      <c r="B31" s="28">
        <v>32</v>
      </c>
      <c r="C31" s="28">
        <v>20</v>
      </c>
      <c r="D31" s="4">
        <v>12</v>
      </c>
      <c r="E31" s="1">
        <v>-21</v>
      </c>
      <c r="F31" s="19">
        <v>-7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X31" s="1"/>
      <c r="Y31" s="7"/>
      <c r="Z31" s="7"/>
      <c r="AA31" s="7"/>
      <c r="AB31" s="7"/>
      <c r="AC31" s="7"/>
      <c r="AD31" s="7"/>
      <c r="AE31" s="1"/>
      <c r="AG31" s="1"/>
      <c r="AI31" s="7"/>
    </row>
    <row r="32" spans="1:35" ht="12" x14ac:dyDescent="0.2">
      <c r="A32" s="18">
        <v>2008</v>
      </c>
      <c r="B32" s="28">
        <v>24</v>
      </c>
      <c r="C32" s="28">
        <v>20</v>
      </c>
      <c r="D32" s="29">
        <v>4</v>
      </c>
      <c r="E32" s="1">
        <v>25</v>
      </c>
      <c r="F32" s="19">
        <v>26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X32" s="1"/>
      <c r="Y32" s="7"/>
      <c r="Z32" s="7"/>
      <c r="AA32" s="11"/>
      <c r="AB32" s="11"/>
      <c r="AC32" s="11"/>
      <c r="AD32" s="11"/>
      <c r="AE32" s="1"/>
      <c r="AG32" s="1"/>
      <c r="AI32" s="11"/>
    </row>
    <row r="33" spans="1:35" ht="12" x14ac:dyDescent="0.2">
      <c r="A33" s="18">
        <v>2009</v>
      </c>
      <c r="B33" s="28">
        <v>33</v>
      </c>
      <c r="C33" s="28">
        <v>23</v>
      </c>
      <c r="D33" s="4">
        <v>10</v>
      </c>
      <c r="E33" s="1">
        <v>-6</v>
      </c>
      <c r="F33" s="19">
        <v>3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X33" s="1"/>
      <c r="Y33" s="7"/>
      <c r="Z33" s="7"/>
      <c r="AA33" s="7"/>
      <c r="AB33" s="7"/>
      <c r="AC33" s="7"/>
      <c r="AD33" s="7"/>
      <c r="AE33" s="1"/>
      <c r="AG33" s="1"/>
      <c r="AI33" s="7"/>
    </row>
    <row r="34" spans="1:35" ht="17.25" customHeight="1" x14ac:dyDescent="0.2">
      <c r="A34" s="18">
        <v>2010</v>
      </c>
      <c r="B34" s="28">
        <v>29</v>
      </c>
      <c r="C34" s="28">
        <v>22</v>
      </c>
      <c r="D34" s="4">
        <v>7</v>
      </c>
      <c r="E34" s="1">
        <v>9</v>
      </c>
      <c r="F34" s="19">
        <v>16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X34" s="1"/>
      <c r="Y34" s="7"/>
      <c r="Z34" s="7"/>
      <c r="AA34" s="7"/>
      <c r="AB34" s="7"/>
      <c r="AC34" s="7"/>
      <c r="AD34" s="7"/>
      <c r="AE34" s="1"/>
      <c r="AG34" s="1"/>
      <c r="AI34" s="7"/>
    </row>
    <row r="35" spans="1:35" ht="12" x14ac:dyDescent="0.2">
      <c r="A35" s="18">
        <v>2011</v>
      </c>
      <c r="B35" s="28">
        <v>29</v>
      </c>
      <c r="C35" s="30">
        <v>25</v>
      </c>
      <c r="D35" s="4">
        <v>4</v>
      </c>
      <c r="E35" s="1">
        <v>21</v>
      </c>
      <c r="F35" s="19">
        <v>25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X35" s="1"/>
      <c r="Y35" s="7"/>
      <c r="Z35" s="7"/>
      <c r="AA35" s="7"/>
      <c r="AB35" s="7"/>
      <c r="AC35" s="7"/>
      <c r="AD35" s="7"/>
      <c r="AE35" s="1"/>
      <c r="AG35" s="1"/>
      <c r="AH35" s="9"/>
      <c r="AI35" s="7"/>
    </row>
    <row r="36" spans="1:35" ht="12" x14ac:dyDescent="0.2">
      <c r="A36" s="18">
        <v>2012</v>
      </c>
      <c r="B36" s="28">
        <v>33</v>
      </c>
      <c r="C36" s="28">
        <v>26</v>
      </c>
      <c r="D36" s="4">
        <v>7</v>
      </c>
      <c r="E36" s="1">
        <v>-3</v>
      </c>
      <c r="F36" s="19">
        <v>4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X36" s="1"/>
      <c r="Y36" s="7"/>
      <c r="Z36" s="7"/>
      <c r="AA36" s="7"/>
      <c r="AB36" s="7"/>
      <c r="AC36" s="7"/>
      <c r="AD36" s="7"/>
      <c r="AE36" s="1"/>
      <c r="AG36" s="1"/>
      <c r="AI36" s="7"/>
    </row>
    <row r="37" spans="1:35" ht="12" x14ac:dyDescent="0.2">
      <c r="A37" s="18">
        <v>2013</v>
      </c>
      <c r="B37" s="30">
        <v>27</v>
      </c>
      <c r="C37" s="28">
        <v>35</v>
      </c>
      <c r="D37" s="4">
        <v>-8</v>
      </c>
      <c r="E37" s="1">
        <v>-3</v>
      </c>
      <c r="F37" s="19">
        <v>-11</v>
      </c>
      <c r="G37" s="7"/>
      <c r="H37" s="7"/>
      <c r="I37" s="7"/>
      <c r="J37" s="7" t="str">
        <f>Not_kontroll!A2</f>
        <v>Not: Siffrorna för 2025 är preliminära</v>
      </c>
      <c r="K37" s="7"/>
      <c r="L37" s="7"/>
      <c r="M37" s="7"/>
      <c r="N37" s="7"/>
      <c r="O37" s="7"/>
      <c r="P37" s="7"/>
      <c r="Q37" s="7"/>
      <c r="W37" s="9"/>
      <c r="X37" s="1"/>
      <c r="Y37" s="7"/>
      <c r="Z37" s="7"/>
      <c r="AA37" s="7"/>
      <c r="AB37" s="7"/>
      <c r="AC37" s="7"/>
      <c r="AD37" s="7"/>
      <c r="AE37" s="1"/>
      <c r="AG37" s="1"/>
      <c r="AI37" s="7"/>
    </row>
    <row r="38" spans="1:35" ht="12" x14ac:dyDescent="0.2">
      <c r="A38" s="18">
        <v>2014</v>
      </c>
      <c r="B38" s="30">
        <v>27</v>
      </c>
      <c r="C38" s="28">
        <v>18</v>
      </c>
      <c r="D38" s="4">
        <v>9</v>
      </c>
      <c r="E38" s="1">
        <v>8</v>
      </c>
      <c r="F38" s="19">
        <v>15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W38" s="9"/>
      <c r="X38" s="1"/>
      <c r="Y38" s="7"/>
      <c r="Z38" s="7"/>
      <c r="AA38" s="7"/>
      <c r="AB38" s="7"/>
      <c r="AC38" s="7"/>
      <c r="AD38" s="7"/>
      <c r="AE38" s="1"/>
      <c r="AG38" s="1"/>
      <c r="AI38" s="7"/>
    </row>
    <row r="39" spans="1:35" ht="17.25" customHeight="1" x14ac:dyDescent="0.2">
      <c r="A39" s="52">
        <v>2015</v>
      </c>
      <c r="B39" s="19">
        <v>21</v>
      </c>
      <c r="C39" s="19">
        <v>27</v>
      </c>
      <c r="D39" s="19">
        <v>-6</v>
      </c>
      <c r="E39" s="19">
        <v>-8</v>
      </c>
      <c r="F39" s="19">
        <v>-12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G39" s="1"/>
      <c r="AH39" s="7"/>
      <c r="AI39" s="7"/>
    </row>
    <row r="40" spans="1:35" ht="12" customHeight="1" x14ac:dyDescent="0.2">
      <c r="A40" s="52">
        <v>2016</v>
      </c>
      <c r="B40" s="19">
        <v>26</v>
      </c>
      <c r="C40" s="19">
        <v>24</v>
      </c>
      <c r="D40" s="19">
        <v>2</v>
      </c>
      <c r="E40" s="19">
        <v>69</v>
      </c>
      <c r="F40" s="19">
        <v>72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G40" s="1"/>
      <c r="AH40" s="7"/>
      <c r="AI40" s="7"/>
    </row>
    <row r="41" spans="1:35" ht="12" customHeight="1" x14ac:dyDescent="0.2">
      <c r="A41" s="52">
        <v>2017</v>
      </c>
      <c r="B41" s="19">
        <v>29</v>
      </c>
      <c r="C41" s="19">
        <v>16</v>
      </c>
      <c r="D41" s="19">
        <v>13</v>
      </c>
      <c r="E41" s="19">
        <v>-24</v>
      </c>
      <c r="F41" s="19">
        <v>-14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G41" s="1"/>
      <c r="AH41" s="7"/>
      <c r="AI41" s="7"/>
    </row>
    <row r="42" spans="1:35" ht="12" customHeight="1" x14ac:dyDescent="0.2">
      <c r="A42" s="52">
        <v>2018</v>
      </c>
      <c r="B42" s="19">
        <v>18</v>
      </c>
      <c r="C42" s="19">
        <v>17</v>
      </c>
      <c r="D42" s="19">
        <v>1</v>
      </c>
      <c r="E42" s="19">
        <v>8</v>
      </c>
      <c r="F42" s="19">
        <v>8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G42" s="1"/>
      <c r="AH42" s="7"/>
      <c r="AI42" s="7"/>
    </row>
    <row r="43" spans="1:35" ht="12" customHeight="1" x14ac:dyDescent="0.2">
      <c r="A43" s="52">
        <v>2019</v>
      </c>
      <c r="B43" s="19">
        <v>27</v>
      </c>
      <c r="C43" s="19">
        <v>28</v>
      </c>
      <c r="D43" s="19">
        <v>-1</v>
      </c>
      <c r="E43" s="19">
        <v>1</v>
      </c>
      <c r="F43" s="19">
        <v>5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G43" s="1"/>
      <c r="AH43" s="7"/>
      <c r="AI43" s="7"/>
    </row>
    <row r="44" spans="1:35" ht="17.25" customHeight="1" x14ac:dyDescent="0.2">
      <c r="A44" s="52">
        <v>2020</v>
      </c>
      <c r="B44" s="19">
        <v>17</v>
      </c>
      <c r="C44" s="19">
        <v>32</v>
      </c>
      <c r="D44" s="19">
        <v>-15</v>
      </c>
      <c r="E44" s="19">
        <v>18</v>
      </c>
      <c r="F44" s="19">
        <v>10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G44" s="1"/>
      <c r="AH44" s="7"/>
      <c r="AI44" s="7"/>
    </row>
    <row r="45" spans="1:35" ht="12" customHeight="1" x14ac:dyDescent="0.2">
      <c r="A45" s="52">
        <v>2021</v>
      </c>
      <c r="B45" s="19">
        <v>25</v>
      </c>
      <c r="C45" s="19">
        <v>24</v>
      </c>
      <c r="D45" s="19">
        <v>1</v>
      </c>
      <c r="E45" s="19">
        <v>35</v>
      </c>
      <c r="F45" s="19">
        <v>35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G45" s="1"/>
      <c r="AH45" s="7"/>
      <c r="AI45" s="7"/>
    </row>
    <row r="46" spans="1:35" ht="12" customHeight="1" x14ac:dyDescent="0.2">
      <c r="A46" s="52">
        <v>2022</v>
      </c>
      <c r="B46" s="19">
        <v>19</v>
      </c>
      <c r="C46" s="19">
        <v>26</v>
      </c>
      <c r="D46" s="19">
        <v>-7</v>
      </c>
      <c r="E46" s="19">
        <v>-32</v>
      </c>
      <c r="F46" s="19">
        <v>-50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G46" s="1"/>
      <c r="AH46" s="7"/>
      <c r="AI46" s="7"/>
    </row>
    <row r="47" spans="1:35" ht="12" customHeight="1" x14ac:dyDescent="0.2">
      <c r="A47" s="52">
        <v>2023</v>
      </c>
      <c r="B47" s="19">
        <v>31</v>
      </c>
      <c r="C47" s="19">
        <v>15</v>
      </c>
      <c r="D47" s="19">
        <v>16</v>
      </c>
      <c r="E47" s="19">
        <v>-3</v>
      </c>
      <c r="F47" s="19">
        <v>22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G47" s="1"/>
      <c r="AH47" s="7"/>
      <c r="AI47" s="7"/>
    </row>
    <row r="48" spans="1:35" ht="12" customHeight="1" x14ac:dyDescent="0.2">
      <c r="A48" s="52">
        <v>2024</v>
      </c>
      <c r="B48" s="19">
        <v>17</v>
      </c>
      <c r="C48" s="19">
        <v>28</v>
      </c>
      <c r="D48" s="19">
        <v>-11</v>
      </c>
      <c r="E48" s="19">
        <v>20</v>
      </c>
      <c r="F48" s="19">
        <v>7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G48" s="1"/>
      <c r="AH48" s="7"/>
      <c r="AI48" s="7"/>
    </row>
    <row r="49" spans="1:39" ht="17.25" customHeight="1" x14ac:dyDescent="0.2">
      <c r="A49" s="52">
        <v>2025</v>
      </c>
      <c r="B49" s="19">
        <v>22</v>
      </c>
      <c r="C49" s="19">
        <v>24</v>
      </c>
      <c r="D49" s="19">
        <v>-2</v>
      </c>
      <c r="E49" s="19">
        <v>12</v>
      </c>
      <c r="F49" s="19">
        <v>14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G49" s="1"/>
      <c r="AH49" s="7"/>
      <c r="AI49" s="7"/>
    </row>
    <row r="50" spans="1:39" ht="4.5" customHeight="1" thickBot="1" x14ac:dyDescent="0.25">
      <c r="A50" s="21"/>
      <c r="B50" s="26"/>
      <c r="C50" s="26"/>
      <c r="D50" s="26"/>
      <c r="E50" s="26"/>
      <c r="F50" s="2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G50" s="1"/>
      <c r="AH50" s="7"/>
      <c r="AI50" s="7"/>
    </row>
    <row r="51" spans="1:39" x14ac:dyDescent="0.2">
      <c r="A51" s="24" t="s">
        <v>7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G51" s="1"/>
      <c r="AH51" s="8"/>
      <c r="AI51" s="8"/>
    </row>
    <row r="52" spans="1:39" x14ac:dyDescent="0.2">
      <c r="A52" s="37" t="s">
        <v>96</v>
      </c>
    </row>
    <row r="53" spans="1:39" x14ac:dyDescent="0.2">
      <c r="A53" s="24" t="str">
        <f>Not_kontroll!J2</f>
        <v>Siffrorna för 2025 är preliminära</v>
      </c>
    </row>
    <row r="54" spans="1:39" x14ac:dyDescent="0.2">
      <c r="A54" s="24" t="s">
        <v>95</v>
      </c>
    </row>
    <row r="55" spans="1:39" x14ac:dyDescent="0.2">
      <c r="A55" s="24" t="s">
        <v>122</v>
      </c>
    </row>
    <row r="56" spans="1:39" x14ac:dyDescent="0.2">
      <c r="A56" s="24"/>
    </row>
    <row r="58" spans="1:39" s="3" customFormat="1" x14ac:dyDescent="0.2">
      <c r="A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</sheetData>
  <pageMargins left="0.31496062992125984" right="0.31496062992125984" top="0.19685039370078741" bottom="3.937007874015748E-2" header="0.31496062992125984" footer="0.31496062992125984"/>
  <pageSetup paperSize="9" scale="85" orientation="landscape" r:id="rId1"/>
  <ignoredErrors>
    <ignoredError sqref="A53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61"/>
  <sheetViews>
    <sheetView showGridLines="0" workbookViewId="0"/>
  </sheetViews>
  <sheetFormatPr defaultRowHeight="11.25" x14ac:dyDescent="0.2"/>
  <cols>
    <col min="1" max="1" width="5.28515625" style="4" customWidth="1"/>
    <col min="2" max="2" width="5.85546875" style="4" bestFit="1" customWidth="1"/>
    <col min="3" max="3" width="6.85546875" style="4" bestFit="1" customWidth="1"/>
    <col min="4" max="4" width="7.5703125" style="4" customWidth="1"/>
    <col min="5" max="5" width="9.14062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5" ht="12" x14ac:dyDescent="0.2">
      <c r="A1" s="23" t="s">
        <v>5</v>
      </c>
    </row>
    <row r="2" spans="1:35" ht="13.5" thickBot="1" x14ac:dyDescent="0.25">
      <c r="A2" s="22" t="s">
        <v>107</v>
      </c>
      <c r="B2" s="1"/>
      <c r="AD2" s="6"/>
      <c r="AI2" s="9"/>
    </row>
    <row r="3" spans="1:35" ht="24" customHeight="1" x14ac:dyDescent="0.2">
      <c r="A3" s="15"/>
      <c r="B3" s="16" t="s">
        <v>1</v>
      </c>
      <c r="C3" s="16" t="s">
        <v>2</v>
      </c>
      <c r="D3" s="17" t="s">
        <v>3</v>
      </c>
      <c r="E3" s="17" t="s">
        <v>4</v>
      </c>
      <c r="F3" s="17" t="s">
        <v>6</v>
      </c>
      <c r="R3" s="3"/>
      <c r="AI3" s="10"/>
    </row>
    <row r="4" spans="1:35" ht="12" x14ac:dyDescent="0.2">
      <c r="A4" s="18">
        <v>1980</v>
      </c>
      <c r="B4" s="28">
        <v>7</v>
      </c>
      <c r="C4" s="28">
        <v>7</v>
      </c>
      <c r="D4" s="6" t="s">
        <v>0</v>
      </c>
      <c r="E4" s="1">
        <v>18</v>
      </c>
      <c r="F4" s="19">
        <v>18</v>
      </c>
      <c r="V4" s="1"/>
      <c r="W4" s="1"/>
      <c r="X4" s="1"/>
      <c r="AC4" s="1"/>
      <c r="AD4" s="1"/>
      <c r="AE4" s="1"/>
      <c r="AG4" s="1"/>
      <c r="AI4" s="10"/>
    </row>
    <row r="5" spans="1:35" ht="12" x14ac:dyDescent="0.2">
      <c r="A5" s="18">
        <v>1981</v>
      </c>
      <c r="B5" s="28">
        <v>8</v>
      </c>
      <c r="C5" s="28">
        <v>9</v>
      </c>
      <c r="D5" s="6">
        <v>-1</v>
      </c>
      <c r="E5" s="1">
        <v>-7</v>
      </c>
      <c r="F5" s="19">
        <v>-8</v>
      </c>
      <c r="X5" s="1"/>
      <c r="AC5" s="1"/>
      <c r="AD5" s="1"/>
      <c r="AG5" s="1"/>
      <c r="AI5" s="9"/>
    </row>
    <row r="6" spans="1:35" ht="12" x14ac:dyDescent="0.2">
      <c r="A6" s="18">
        <v>1982</v>
      </c>
      <c r="B6" s="28">
        <v>4</v>
      </c>
      <c r="C6" s="28">
        <v>10</v>
      </c>
      <c r="D6" s="6">
        <v>-6</v>
      </c>
      <c r="E6" s="1">
        <v>12</v>
      </c>
      <c r="F6" s="19">
        <v>4</v>
      </c>
      <c r="X6" s="1"/>
      <c r="AC6" s="1"/>
      <c r="AD6" s="1"/>
      <c r="AG6" s="1"/>
      <c r="AI6" s="9"/>
    </row>
    <row r="7" spans="1:35" ht="12" x14ac:dyDescent="0.2">
      <c r="A7" s="18">
        <v>1983</v>
      </c>
      <c r="B7" s="28">
        <v>7</v>
      </c>
      <c r="C7" s="28">
        <v>8</v>
      </c>
      <c r="D7" s="6">
        <v>-1</v>
      </c>
      <c r="E7" s="1">
        <v>8</v>
      </c>
      <c r="F7" s="19">
        <v>6</v>
      </c>
      <c r="X7" s="1"/>
      <c r="AC7" s="1"/>
      <c r="AD7" s="1"/>
      <c r="AG7" s="1"/>
      <c r="AI7" s="9"/>
    </row>
    <row r="8" spans="1:35" ht="12" x14ac:dyDescent="0.2">
      <c r="A8" s="18">
        <v>1984</v>
      </c>
      <c r="B8" s="28">
        <v>3</v>
      </c>
      <c r="C8" s="28">
        <v>6</v>
      </c>
      <c r="D8" s="6">
        <v>-3</v>
      </c>
      <c r="E8" s="1">
        <v>-7</v>
      </c>
      <c r="F8" s="19">
        <v>-5</v>
      </c>
      <c r="I8" s="5"/>
      <c r="Q8" s="5"/>
      <c r="X8" s="1"/>
      <c r="AA8" s="6"/>
      <c r="AB8" s="6"/>
      <c r="AC8" s="1"/>
      <c r="AD8" s="1"/>
      <c r="AG8" s="1"/>
      <c r="AI8" s="10"/>
    </row>
    <row r="9" spans="1:35" ht="17.25" customHeight="1" x14ac:dyDescent="0.2">
      <c r="A9" s="18">
        <v>1985</v>
      </c>
      <c r="B9" s="28">
        <v>5</v>
      </c>
      <c r="C9" s="28">
        <v>10</v>
      </c>
      <c r="D9" s="6">
        <v>-5</v>
      </c>
      <c r="E9" s="1">
        <v>6</v>
      </c>
      <c r="F9" s="27" t="s">
        <v>0</v>
      </c>
      <c r="X9" s="1"/>
      <c r="AC9" s="1"/>
      <c r="AD9" s="1"/>
      <c r="AG9" s="1"/>
      <c r="AI9" s="9"/>
    </row>
    <row r="10" spans="1:35" ht="12" x14ac:dyDescent="0.2">
      <c r="A10" s="18">
        <v>1986</v>
      </c>
      <c r="B10" s="28">
        <v>5</v>
      </c>
      <c r="C10" s="28">
        <v>10</v>
      </c>
      <c r="D10" s="6">
        <v>-5</v>
      </c>
      <c r="E10" s="1">
        <v>-6</v>
      </c>
      <c r="F10" s="5">
        <v>-12</v>
      </c>
      <c r="X10" s="1"/>
      <c r="AC10" s="1"/>
      <c r="AD10" s="1"/>
      <c r="AG10" s="1"/>
      <c r="AI10" s="9"/>
    </row>
    <row r="11" spans="1:35" ht="12" x14ac:dyDescent="0.2">
      <c r="A11" s="18">
        <v>1987</v>
      </c>
      <c r="B11" s="28">
        <v>8</v>
      </c>
      <c r="C11" s="28">
        <v>9</v>
      </c>
      <c r="D11" s="6">
        <v>-1</v>
      </c>
      <c r="E11" s="1">
        <v>-5</v>
      </c>
      <c r="F11" s="19">
        <v>-5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X11" s="1"/>
      <c r="AC11" s="1"/>
      <c r="AD11" s="1"/>
      <c r="AG11" s="1"/>
      <c r="AI11" s="9"/>
    </row>
    <row r="12" spans="1:35" ht="12" x14ac:dyDescent="0.2">
      <c r="A12" s="18">
        <v>1988</v>
      </c>
      <c r="B12" s="28">
        <v>6</v>
      </c>
      <c r="C12" s="28">
        <v>10</v>
      </c>
      <c r="D12" s="6">
        <v>-4</v>
      </c>
      <c r="E12" s="1">
        <v>15</v>
      </c>
      <c r="F12" s="25">
        <v>11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X12" s="1"/>
      <c r="Y12" s="13"/>
      <c r="Z12" s="13"/>
      <c r="AA12" s="13"/>
      <c r="AB12" s="13"/>
      <c r="AC12" s="1"/>
      <c r="AD12" s="1"/>
      <c r="AG12" s="1"/>
      <c r="AI12" s="13"/>
    </row>
    <row r="13" spans="1:35" ht="12" x14ac:dyDescent="0.2">
      <c r="A13" s="18">
        <v>1989</v>
      </c>
      <c r="B13" s="28">
        <v>8</v>
      </c>
      <c r="C13" s="28">
        <v>11</v>
      </c>
      <c r="D13" s="6">
        <v>-3</v>
      </c>
      <c r="E13" s="1">
        <v>9</v>
      </c>
      <c r="F13" s="25">
        <v>3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1"/>
      <c r="Y13" s="13"/>
      <c r="Z13" s="13"/>
      <c r="AA13" s="13"/>
      <c r="AB13" s="13"/>
      <c r="AC13" s="1"/>
      <c r="AD13" s="1"/>
      <c r="AG13" s="1"/>
      <c r="AI13" s="13"/>
    </row>
    <row r="14" spans="1:35" ht="17.25" customHeight="1" x14ac:dyDescent="0.2">
      <c r="A14" s="18">
        <v>1990</v>
      </c>
      <c r="B14" s="28">
        <v>6</v>
      </c>
      <c r="C14" s="28">
        <v>4</v>
      </c>
      <c r="D14" s="6">
        <v>2</v>
      </c>
      <c r="E14" s="1">
        <v>-4</v>
      </c>
      <c r="F14" s="25">
        <v>4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X14" s="1"/>
      <c r="Y14" s="13"/>
      <c r="Z14" s="13"/>
      <c r="AA14" s="13"/>
      <c r="AB14" s="13"/>
      <c r="AC14" s="1"/>
      <c r="AD14" s="1"/>
      <c r="AG14" s="1"/>
      <c r="AI14" s="13"/>
    </row>
    <row r="15" spans="1:35" ht="12" x14ac:dyDescent="0.2">
      <c r="A15" s="18">
        <v>1991</v>
      </c>
      <c r="B15" s="28">
        <v>8</v>
      </c>
      <c r="C15" s="28">
        <v>12</v>
      </c>
      <c r="D15" s="6">
        <v>-4</v>
      </c>
      <c r="E15" s="1">
        <v>11</v>
      </c>
      <c r="F15" s="25">
        <v>1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X15" s="1"/>
      <c r="Y15" s="14"/>
      <c r="Z15" s="14"/>
      <c r="AA15" s="14"/>
      <c r="AB15" s="14"/>
      <c r="AC15" s="1"/>
      <c r="AD15" s="1"/>
      <c r="AG15" s="1"/>
      <c r="AI15" s="14"/>
    </row>
    <row r="16" spans="1:35" ht="12" x14ac:dyDescent="0.2">
      <c r="A16" s="18">
        <v>1992</v>
      </c>
      <c r="B16" s="28">
        <v>3</v>
      </c>
      <c r="C16" s="28">
        <v>10</v>
      </c>
      <c r="D16" s="6">
        <v>-7</v>
      </c>
      <c r="E16" s="51" t="s">
        <v>0</v>
      </c>
      <c r="F16" s="19">
        <v>-7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X16" s="1"/>
      <c r="AC16" s="1"/>
      <c r="AD16" s="1"/>
      <c r="AG16" s="1"/>
    </row>
    <row r="17" spans="1:35" ht="12" x14ac:dyDescent="0.2">
      <c r="A17" s="18">
        <v>1993</v>
      </c>
      <c r="B17" s="28">
        <v>6</v>
      </c>
      <c r="C17" s="28">
        <v>10</v>
      </c>
      <c r="D17" s="5">
        <v>-4</v>
      </c>
      <c r="E17" s="1">
        <v>5</v>
      </c>
      <c r="F17" s="19">
        <v>2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X17" s="1"/>
      <c r="AC17" s="1"/>
      <c r="AD17" s="1"/>
      <c r="AG17" s="1"/>
    </row>
    <row r="18" spans="1:35" ht="12" x14ac:dyDescent="0.2">
      <c r="A18" s="18">
        <v>1994</v>
      </c>
      <c r="B18" s="28">
        <v>4</v>
      </c>
      <c r="C18" s="28">
        <v>7</v>
      </c>
      <c r="D18" s="6">
        <v>-3</v>
      </c>
      <c r="E18" s="1">
        <v>3</v>
      </c>
      <c r="F18" s="19">
        <v>1</v>
      </c>
      <c r="J18" s="4" t="str">
        <f>Not_kontroll!A2</f>
        <v>Not: Siffrorna för 2025 är preliminära</v>
      </c>
      <c r="X18" s="1"/>
      <c r="AC18" s="1"/>
      <c r="AD18" s="1"/>
      <c r="AG18" s="1"/>
    </row>
    <row r="19" spans="1:35" ht="17.25" customHeight="1" x14ac:dyDescent="0.2">
      <c r="A19" s="18">
        <v>1995</v>
      </c>
      <c r="B19" s="28">
        <v>1</v>
      </c>
      <c r="C19" s="28">
        <v>4</v>
      </c>
      <c r="D19" s="6">
        <v>-3</v>
      </c>
      <c r="E19" s="1">
        <v>-6</v>
      </c>
      <c r="F19" s="19">
        <v>-1</v>
      </c>
      <c r="X19" s="1"/>
      <c r="AC19" s="1"/>
      <c r="AD19" s="1"/>
      <c r="AG19" s="1"/>
    </row>
    <row r="20" spans="1:35" ht="12" x14ac:dyDescent="0.2">
      <c r="A20" s="18">
        <v>1996</v>
      </c>
      <c r="B20" s="28">
        <v>6</v>
      </c>
      <c r="C20" s="28">
        <v>7</v>
      </c>
      <c r="D20" s="6">
        <v>-1</v>
      </c>
      <c r="E20" s="1">
        <v>-3</v>
      </c>
      <c r="F20" s="19">
        <v>-4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X20" s="1"/>
      <c r="Y20" s="7"/>
      <c r="Z20" s="7"/>
      <c r="AA20" s="7"/>
      <c r="AB20" s="7"/>
      <c r="AC20" s="1"/>
      <c r="AD20" s="1"/>
      <c r="AG20" s="1"/>
      <c r="AI20" s="7"/>
    </row>
    <row r="21" spans="1:35" ht="12" x14ac:dyDescent="0.2">
      <c r="A21" s="18">
        <v>1997</v>
      </c>
      <c r="B21" s="28">
        <v>11</v>
      </c>
      <c r="C21" s="28">
        <v>8</v>
      </c>
      <c r="D21" s="5">
        <v>3</v>
      </c>
      <c r="E21" s="1">
        <v>-4</v>
      </c>
      <c r="F21" s="19">
        <v>1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X21" s="1"/>
      <c r="Y21" s="7"/>
      <c r="Z21" s="7"/>
      <c r="AA21" s="7"/>
      <c r="AB21" s="7"/>
      <c r="AC21" s="1"/>
      <c r="AD21" s="1"/>
      <c r="AG21" s="1"/>
      <c r="AI21" s="7"/>
    </row>
    <row r="22" spans="1:35" ht="12" x14ac:dyDescent="0.2">
      <c r="A22" s="18">
        <v>1998</v>
      </c>
      <c r="B22" s="28">
        <v>3</v>
      </c>
      <c r="C22" s="28">
        <v>10</v>
      </c>
      <c r="D22" s="5">
        <v>-7</v>
      </c>
      <c r="E22" s="1">
        <v>2</v>
      </c>
      <c r="F22" s="19">
        <v>-3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X22" s="1"/>
      <c r="Y22" s="7"/>
      <c r="Z22" s="7"/>
      <c r="AA22" s="7"/>
      <c r="AB22" s="7"/>
      <c r="AC22" s="1"/>
      <c r="AD22" s="1"/>
      <c r="AG22" s="1"/>
      <c r="AI22" s="7"/>
    </row>
    <row r="23" spans="1:35" ht="12" x14ac:dyDescent="0.2">
      <c r="A23" s="18">
        <v>1999</v>
      </c>
      <c r="B23" s="28">
        <v>6</v>
      </c>
      <c r="C23" s="28">
        <v>11</v>
      </c>
      <c r="D23" s="6">
        <v>-5</v>
      </c>
      <c r="E23" s="1">
        <v>7</v>
      </c>
      <c r="F23" s="19">
        <v>4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X23" s="1"/>
      <c r="Y23" s="7"/>
      <c r="Z23" s="7"/>
      <c r="AA23" s="7"/>
      <c r="AB23" s="7"/>
      <c r="AC23" s="1"/>
      <c r="AD23" s="1"/>
      <c r="AG23" s="1"/>
      <c r="AI23" s="7"/>
    </row>
    <row r="24" spans="1:35" ht="17.25" customHeight="1" x14ac:dyDescent="0.2">
      <c r="A24" s="18">
        <v>2000</v>
      </c>
      <c r="B24" s="28">
        <v>7</v>
      </c>
      <c r="C24" s="28">
        <v>11</v>
      </c>
      <c r="D24" s="6">
        <v>-4</v>
      </c>
      <c r="E24" s="1">
        <v>-1</v>
      </c>
      <c r="F24" s="19">
        <v>-5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X24" s="1"/>
      <c r="Y24" s="7"/>
      <c r="Z24" s="7"/>
      <c r="AA24" s="11"/>
      <c r="AB24" s="7"/>
      <c r="AC24" s="1"/>
      <c r="AD24" s="1"/>
      <c r="AG24" s="1"/>
      <c r="AI24" s="7"/>
    </row>
    <row r="25" spans="1:35" ht="12" x14ac:dyDescent="0.2">
      <c r="A25" s="18">
        <v>2001</v>
      </c>
      <c r="B25" s="28">
        <v>9</v>
      </c>
      <c r="C25" s="28">
        <v>9</v>
      </c>
      <c r="D25" s="5" t="s">
        <v>0</v>
      </c>
      <c r="E25" s="1">
        <v>-5</v>
      </c>
      <c r="F25" s="19">
        <v>-6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X25" s="1"/>
      <c r="Y25" s="7"/>
      <c r="Z25" s="7"/>
      <c r="AA25" s="7"/>
      <c r="AB25" s="7"/>
      <c r="AC25" s="1"/>
      <c r="AD25" s="1"/>
      <c r="AG25" s="1"/>
      <c r="AI25" s="7"/>
    </row>
    <row r="26" spans="1:35" ht="12" x14ac:dyDescent="0.2">
      <c r="A26" s="18">
        <v>2002</v>
      </c>
      <c r="B26" s="28">
        <v>6</v>
      </c>
      <c r="C26" s="28">
        <v>6</v>
      </c>
      <c r="D26" s="6" t="s">
        <v>0</v>
      </c>
      <c r="E26" s="1">
        <v>10</v>
      </c>
      <c r="F26" s="19">
        <v>11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X26" s="1"/>
      <c r="Y26" s="7"/>
      <c r="Z26" s="7"/>
      <c r="AA26" s="7"/>
      <c r="AB26" s="7"/>
      <c r="AC26" s="1"/>
      <c r="AD26" s="1"/>
      <c r="AG26" s="1"/>
      <c r="AI26" s="7"/>
    </row>
    <row r="27" spans="1:35" ht="12" x14ac:dyDescent="0.2">
      <c r="A27" s="18">
        <v>2003</v>
      </c>
      <c r="B27" s="28">
        <v>7</v>
      </c>
      <c r="C27" s="28">
        <v>7</v>
      </c>
      <c r="D27" s="6" t="s">
        <v>0</v>
      </c>
      <c r="E27" s="1">
        <v>8</v>
      </c>
      <c r="F27" s="19">
        <v>8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X27" s="1"/>
      <c r="Y27" s="7"/>
      <c r="Z27" s="11"/>
      <c r="AA27" s="11"/>
      <c r="AB27" s="11"/>
      <c r="AC27" s="1"/>
      <c r="AD27" s="1"/>
      <c r="AG27" s="1"/>
      <c r="AI27" s="11"/>
    </row>
    <row r="28" spans="1:35" ht="12" x14ac:dyDescent="0.2">
      <c r="A28" s="18">
        <v>2004</v>
      </c>
      <c r="B28" s="28">
        <v>7</v>
      </c>
      <c r="C28" s="28">
        <v>7</v>
      </c>
      <c r="D28" s="5" t="s">
        <v>0</v>
      </c>
      <c r="E28" s="1">
        <v>-2</v>
      </c>
      <c r="F28" s="19">
        <v>-1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X28" s="1"/>
      <c r="Y28" s="7"/>
      <c r="Z28" s="11"/>
      <c r="AA28" s="11"/>
      <c r="AB28" s="11"/>
      <c r="AC28" s="1"/>
      <c r="AD28" s="1"/>
      <c r="AG28" s="1"/>
      <c r="AI28" s="11"/>
    </row>
    <row r="29" spans="1:35" ht="17.25" customHeight="1" x14ac:dyDescent="0.2">
      <c r="A29" s="18">
        <v>2005</v>
      </c>
      <c r="B29" s="28">
        <v>6</v>
      </c>
      <c r="C29" s="28">
        <v>11</v>
      </c>
      <c r="D29" s="6">
        <v>-5</v>
      </c>
      <c r="E29" s="1">
        <v>-6</v>
      </c>
      <c r="F29" s="19">
        <v>-11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X29" s="1"/>
      <c r="Y29" s="7"/>
      <c r="Z29" s="7"/>
      <c r="AA29" s="7"/>
      <c r="AB29" s="7"/>
      <c r="AC29" s="1"/>
      <c r="AD29" s="1"/>
      <c r="AG29" s="1"/>
      <c r="AI29" s="7"/>
    </row>
    <row r="30" spans="1:35" ht="12" x14ac:dyDescent="0.2">
      <c r="A30" s="18">
        <v>2006</v>
      </c>
      <c r="B30" s="28">
        <v>4</v>
      </c>
      <c r="C30" s="28">
        <v>11</v>
      </c>
      <c r="D30" s="6">
        <v>-7</v>
      </c>
      <c r="E30" s="1">
        <v>-7</v>
      </c>
      <c r="F30" s="19">
        <v>-13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X30" s="1"/>
      <c r="Y30" s="7"/>
      <c r="Z30" s="7"/>
      <c r="AA30" s="7"/>
      <c r="AB30" s="7"/>
      <c r="AC30" s="1"/>
      <c r="AD30" s="1"/>
      <c r="AG30" s="1"/>
      <c r="AH30" s="6"/>
      <c r="AI30" s="7"/>
    </row>
    <row r="31" spans="1:35" ht="12" x14ac:dyDescent="0.2">
      <c r="A31" s="18">
        <v>2007</v>
      </c>
      <c r="B31" s="28">
        <v>2</v>
      </c>
      <c r="C31" s="28">
        <v>6</v>
      </c>
      <c r="D31" s="6">
        <v>-4</v>
      </c>
      <c r="E31" s="1">
        <v>3</v>
      </c>
      <c r="F31" s="19">
        <v>-1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X31" s="1"/>
      <c r="Y31" s="7"/>
      <c r="Z31" s="7"/>
      <c r="AA31" s="7"/>
      <c r="AB31" s="7"/>
      <c r="AC31" s="1"/>
      <c r="AD31" s="1"/>
      <c r="AG31" s="1"/>
      <c r="AI31" s="7"/>
    </row>
    <row r="32" spans="1:35" ht="12" x14ac:dyDescent="0.2">
      <c r="A32" s="18">
        <v>2008</v>
      </c>
      <c r="B32" s="28">
        <v>5</v>
      </c>
      <c r="C32" s="28">
        <v>6</v>
      </c>
      <c r="D32" s="5">
        <v>-1</v>
      </c>
      <c r="E32" s="1">
        <v>-2</v>
      </c>
      <c r="F32" s="19">
        <v>-6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X32" s="1"/>
      <c r="Y32" s="7"/>
      <c r="Z32" s="7"/>
      <c r="AA32" s="11"/>
      <c r="AB32" s="11"/>
      <c r="AC32" s="1"/>
      <c r="AD32" s="1"/>
      <c r="AE32" s="6"/>
      <c r="AG32" s="1"/>
      <c r="AI32" s="11"/>
    </row>
    <row r="33" spans="1:35" ht="12" x14ac:dyDescent="0.2">
      <c r="A33" s="18">
        <v>2009</v>
      </c>
      <c r="B33" s="28">
        <v>1</v>
      </c>
      <c r="C33" s="28">
        <v>8</v>
      </c>
      <c r="D33" s="6">
        <v>-7</v>
      </c>
      <c r="E33" s="1">
        <v>-8</v>
      </c>
      <c r="F33" s="19">
        <v>-15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X33" s="1"/>
      <c r="Y33" s="7"/>
      <c r="Z33" s="7"/>
      <c r="AA33" s="7"/>
      <c r="AB33" s="7"/>
      <c r="AC33" s="1"/>
      <c r="AD33" s="1"/>
      <c r="AG33" s="1"/>
      <c r="AI33" s="7"/>
    </row>
    <row r="34" spans="1:35" ht="17.25" customHeight="1" x14ac:dyDescent="0.2">
      <c r="A34" s="18">
        <v>2010</v>
      </c>
      <c r="B34" s="28">
        <v>3</v>
      </c>
      <c r="C34" s="28">
        <v>7</v>
      </c>
      <c r="D34" s="6">
        <v>-4</v>
      </c>
      <c r="E34" s="1">
        <v>22</v>
      </c>
      <c r="F34" s="19">
        <v>19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X34" s="1"/>
      <c r="Y34" s="7"/>
      <c r="Z34" s="7"/>
      <c r="AA34" s="7"/>
      <c r="AB34" s="7"/>
      <c r="AC34" s="1"/>
      <c r="AD34" s="1"/>
      <c r="AG34" s="1"/>
      <c r="AI34" s="7"/>
    </row>
    <row r="35" spans="1:35" ht="12" x14ac:dyDescent="0.2">
      <c r="A35" s="18">
        <v>2011</v>
      </c>
      <c r="B35" s="28">
        <v>4</v>
      </c>
      <c r="C35" s="30">
        <v>11</v>
      </c>
      <c r="D35" s="6">
        <v>-7</v>
      </c>
      <c r="E35" s="1" t="s">
        <v>0</v>
      </c>
      <c r="F35" s="19">
        <v>-3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X35" s="1"/>
      <c r="Y35" s="7"/>
      <c r="Z35" s="7"/>
      <c r="AA35" s="7"/>
      <c r="AB35" s="7"/>
      <c r="AC35" s="1"/>
      <c r="AD35" s="1"/>
      <c r="AG35" s="1"/>
      <c r="AH35" s="9"/>
      <c r="AI35" s="7"/>
    </row>
    <row r="36" spans="1:35" ht="12" x14ac:dyDescent="0.2">
      <c r="A36" s="18">
        <v>2012</v>
      </c>
      <c r="B36" s="28">
        <v>2</v>
      </c>
      <c r="C36" s="28">
        <v>11</v>
      </c>
      <c r="D36" s="6">
        <v>-9</v>
      </c>
      <c r="E36" s="1">
        <v>10</v>
      </c>
      <c r="F36" s="19">
        <v>1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X36" s="1"/>
      <c r="Y36" s="7"/>
      <c r="Z36" s="7"/>
      <c r="AA36" s="7"/>
      <c r="AB36" s="7"/>
      <c r="AC36" s="1"/>
      <c r="AD36" s="1"/>
      <c r="AG36" s="1"/>
      <c r="AI36" s="7"/>
    </row>
    <row r="37" spans="1:35" ht="12" x14ac:dyDescent="0.2">
      <c r="A37" s="18">
        <v>2013</v>
      </c>
      <c r="B37" s="30">
        <v>5</v>
      </c>
      <c r="C37" s="28">
        <v>9</v>
      </c>
      <c r="D37" s="6">
        <v>-4</v>
      </c>
      <c r="E37" s="1">
        <v>-4</v>
      </c>
      <c r="F37" s="19">
        <v>-6</v>
      </c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W37" s="9"/>
      <c r="X37" s="1"/>
      <c r="Y37" s="7"/>
      <c r="Z37" s="7"/>
      <c r="AA37" s="7"/>
      <c r="AB37" s="7"/>
      <c r="AC37" s="1"/>
      <c r="AD37" s="1"/>
      <c r="AG37" s="1"/>
      <c r="AI37" s="7"/>
    </row>
    <row r="38" spans="1:35" ht="12" x14ac:dyDescent="0.2">
      <c r="A38" s="18">
        <v>2014</v>
      </c>
      <c r="B38" s="30">
        <v>4</v>
      </c>
      <c r="C38" s="28">
        <v>12</v>
      </c>
      <c r="D38" s="6">
        <v>-8</v>
      </c>
      <c r="E38" s="1">
        <v>6</v>
      </c>
      <c r="F38" s="19">
        <v>-4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W38" s="9"/>
      <c r="X38" s="1"/>
      <c r="Y38" s="7"/>
      <c r="Z38" s="7"/>
      <c r="AA38" s="7"/>
      <c r="AB38" s="7"/>
      <c r="AC38" s="1"/>
      <c r="AD38" s="1"/>
      <c r="AG38" s="1"/>
      <c r="AI38" s="7"/>
    </row>
    <row r="39" spans="1:35" ht="17.25" customHeight="1" x14ac:dyDescent="0.2">
      <c r="A39" s="52">
        <v>2015</v>
      </c>
      <c r="B39" s="19">
        <v>2</v>
      </c>
      <c r="C39" s="19">
        <v>12</v>
      </c>
      <c r="D39" s="19">
        <v>-10</v>
      </c>
      <c r="E39" s="19">
        <v>-4</v>
      </c>
      <c r="F39" s="19">
        <v>-14</v>
      </c>
      <c r="G39" s="7"/>
      <c r="H39" s="7"/>
      <c r="I39" s="7"/>
      <c r="J39" s="7" t="str">
        <f>Not_kontroll!A2</f>
        <v>Not: Siffrorna för 2025 är preliminära</v>
      </c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G39" s="1"/>
      <c r="AH39" s="7"/>
      <c r="AI39" s="7"/>
    </row>
    <row r="40" spans="1:35" ht="12" customHeight="1" x14ac:dyDescent="0.2">
      <c r="A40" s="52">
        <v>2016</v>
      </c>
      <c r="B40" s="19">
        <v>6</v>
      </c>
      <c r="C40" s="19">
        <v>6</v>
      </c>
      <c r="D40" s="27" t="s">
        <v>0</v>
      </c>
      <c r="E40" s="19">
        <v>7</v>
      </c>
      <c r="F40" s="19">
        <v>7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G40" s="1"/>
      <c r="AH40" s="7"/>
      <c r="AI40" s="7"/>
    </row>
    <row r="41" spans="1:35" ht="12" customHeight="1" x14ac:dyDescent="0.2">
      <c r="A41" s="52">
        <v>2017</v>
      </c>
      <c r="B41" s="19">
        <v>2</v>
      </c>
      <c r="C41" s="19">
        <v>11</v>
      </c>
      <c r="D41" s="27">
        <v>-9</v>
      </c>
      <c r="E41" s="19">
        <v>-22</v>
      </c>
      <c r="F41" s="19">
        <v>-29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G41" s="1"/>
      <c r="AH41" s="7"/>
      <c r="AI41" s="7"/>
    </row>
    <row r="42" spans="1:35" ht="12" customHeight="1" x14ac:dyDescent="0.2">
      <c r="A42" s="52">
        <v>2018</v>
      </c>
      <c r="B42" s="19">
        <v>4</v>
      </c>
      <c r="C42" s="19">
        <v>12</v>
      </c>
      <c r="D42" s="27">
        <v>-8</v>
      </c>
      <c r="E42" s="19">
        <v>10</v>
      </c>
      <c r="F42" s="19">
        <v>2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G42" s="1"/>
      <c r="AH42" s="7"/>
      <c r="AI42" s="7"/>
    </row>
    <row r="43" spans="1:35" ht="12" customHeight="1" x14ac:dyDescent="0.2">
      <c r="A43" s="52">
        <v>2019</v>
      </c>
      <c r="B43" s="19">
        <v>7</v>
      </c>
      <c r="C43" s="19">
        <v>8</v>
      </c>
      <c r="D43" s="27">
        <v>-1</v>
      </c>
      <c r="E43" s="19">
        <v>-2</v>
      </c>
      <c r="F43" s="19">
        <v>-3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G43" s="1"/>
      <c r="AH43" s="7"/>
      <c r="AI43" s="7"/>
    </row>
    <row r="44" spans="1:35" ht="17.25" customHeight="1" x14ac:dyDescent="0.2">
      <c r="A44" s="52">
        <v>2020</v>
      </c>
      <c r="B44" s="19">
        <v>7</v>
      </c>
      <c r="C44" s="19">
        <v>9</v>
      </c>
      <c r="D44" s="27">
        <v>-2</v>
      </c>
      <c r="E44" s="19">
        <v>-4</v>
      </c>
      <c r="F44" s="19">
        <v>-5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G44" s="1"/>
      <c r="AH44" s="7"/>
      <c r="AI44" s="7"/>
    </row>
    <row r="45" spans="1:35" ht="12" customHeight="1" x14ac:dyDescent="0.2">
      <c r="A45" s="52">
        <v>2021</v>
      </c>
      <c r="B45" s="19">
        <v>4</v>
      </c>
      <c r="C45" s="19">
        <v>8</v>
      </c>
      <c r="D45" s="27">
        <v>-4</v>
      </c>
      <c r="E45" s="19">
        <v>-21</v>
      </c>
      <c r="F45" s="19">
        <v>-25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G45" s="1"/>
      <c r="AH45" s="7"/>
      <c r="AI45" s="7"/>
    </row>
    <row r="46" spans="1:35" ht="12" customHeight="1" x14ac:dyDescent="0.2">
      <c r="A46" s="52">
        <v>2022</v>
      </c>
      <c r="B46" s="19">
        <v>2</v>
      </c>
      <c r="C46" s="19">
        <v>9</v>
      </c>
      <c r="D46" s="27">
        <v>-7</v>
      </c>
      <c r="E46" s="19">
        <v>10</v>
      </c>
      <c r="F46" s="19">
        <v>3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G46" s="1"/>
      <c r="AH46" s="7"/>
      <c r="AI46" s="7"/>
    </row>
    <row r="47" spans="1:35" ht="12" customHeight="1" x14ac:dyDescent="0.2">
      <c r="A47" s="52">
        <v>2023</v>
      </c>
      <c r="B47" s="19">
        <v>3</v>
      </c>
      <c r="C47" s="19">
        <v>9</v>
      </c>
      <c r="D47" s="27">
        <v>-6</v>
      </c>
      <c r="E47" s="19">
        <v>12</v>
      </c>
      <c r="F47" s="19">
        <v>5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G47" s="1"/>
      <c r="AH47" s="7"/>
      <c r="AI47" s="7"/>
    </row>
    <row r="48" spans="1:35" ht="12" customHeight="1" x14ac:dyDescent="0.2">
      <c r="A48" s="52">
        <v>2024</v>
      </c>
      <c r="B48" s="19" t="s">
        <v>0</v>
      </c>
      <c r="C48" s="19">
        <v>7</v>
      </c>
      <c r="D48" s="27">
        <v>-7</v>
      </c>
      <c r="E48" s="19">
        <v>2</v>
      </c>
      <c r="F48" s="19">
        <v>-7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G48" s="1"/>
      <c r="AH48" s="7"/>
      <c r="AI48" s="7"/>
    </row>
    <row r="49" spans="1:39" ht="17.25" customHeight="1" x14ac:dyDescent="0.2">
      <c r="A49" s="52">
        <v>2025</v>
      </c>
      <c r="B49" s="19">
        <v>2</v>
      </c>
      <c r="C49" s="19">
        <v>7</v>
      </c>
      <c r="D49" s="27">
        <v>-5</v>
      </c>
      <c r="E49" s="19">
        <v>12</v>
      </c>
      <c r="F49" s="19">
        <v>11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G49" s="1"/>
      <c r="AH49" s="7"/>
      <c r="AI49" s="7"/>
    </row>
    <row r="50" spans="1:39" ht="4.5" customHeight="1" thickBot="1" x14ac:dyDescent="0.25">
      <c r="A50" s="21"/>
      <c r="B50" s="26"/>
      <c r="C50" s="26"/>
      <c r="D50" s="50"/>
      <c r="E50" s="26"/>
      <c r="F50" s="2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G50" s="1"/>
      <c r="AH50" s="7"/>
      <c r="AI50" s="7"/>
    </row>
    <row r="51" spans="1:39" x14ac:dyDescent="0.2">
      <c r="A51" s="24" t="s">
        <v>7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G51" s="1"/>
      <c r="AH51" s="8"/>
      <c r="AI51" s="8"/>
    </row>
    <row r="52" spans="1:39" x14ac:dyDescent="0.2">
      <c r="A52" s="37" t="s">
        <v>96</v>
      </c>
    </row>
    <row r="53" spans="1:39" x14ac:dyDescent="0.2">
      <c r="A53" s="24" t="str">
        <f>Not_kontroll!J2</f>
        <v>Siffrorna för 2025 är preliminära</v>
      </c>
    </row>
    <row r="54" spans="1:39" x14ac:dyDescent="0.2">
      <c r="A54" s="24" t="s">
        <v>95</v>
      </c>
    </row>
    <row r="55" spans="1:39" x14ac:dyDescent="0.2">
      <c r="A55" s="24" t="s">
        <v>122</v>
      </c>
    </row>
    <row r="56" spans="1:39" x14ac:dyDescent="0.2">
      <c r="A56" s="24"/>
    </row>
    <row r="58" spans="1:39" s="3" customFormat="1" x14ac:dyDescent="0.2">
      <c r="A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</sheetData>
  <pageMargins left="0.31496062992125984" right="0.31496062992125984" top="0.19685039370078741" bottom="3.937007874015748E-2" header="0.31496062992125984" footer="0.31496062992125984"/>
  <pageSetup paperSize="9" scale="85" orientation="landscape" r:id="rId1"/>
  <ignoredErrors>
    <ignoredError sqref="A53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61"/>
  <sheetViews>
    <sheetView showGridLines="0" workbookViewId="0"/>
  </sheetViews>
  <sheetFormatPr defaultRowHeight="11.25" x14ac:dyDescent="0.2"/>
  <cols>
    <col min="1" max="1" width="5.28515625" style="4" customWidth="1"/>
    <col min="2" max="2" width="5.85546875" style="4" bestFit="1" customWidth="1"/>
    <col min="3" max="3" width="6.85546875" style="4" bestFit="1" customWidth="1"/>
    <col min="4" max="4" width="7.5703125" style="4" customWidth="1"/>
    <col min="5" max="5" width="9.14062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5" ht="12" x14ac:dyDescent="0.2">
      <c r="A1" s="23" t="s">
        <v>5</v>
      </c>
    </row>
    <row r="2" spans="1:35" ht="13.5" thickBot="1" x14ac:dyDescent="0.25">
      <c r="A2" s="22" t="s">
        <v>108</v>
      </c>
      <c r="B2" s="1"/>
      <c r="AD2" s="6"/>
      <c r="AI2" s="9"/>
    </row>
    <row r="3" spans="1:35" ht="24" customHeight="1" x14ac:dyDescent="0.2">
      <c r="A3" s="15"/>
      <c r="B3" s="16" t="s">
        <v>1</v>
      </c>
      <c r="C3" s="16" t="s">
        <v>2</v>
      </c>
      <c r="D3" s="17" t="s">
        <v>3</v>
      </c>
      <c r="E3" s="17" t="s">
        <v>4</v>
      </c>
      <c r="F3" s="17" t="s">
        <v>6</v>
      </c>
      <c r="R3" s="3"/>
      <c r="AI3" s="10"/>
    </row>
    <row r="4" spans="1:35" ht="12" x14ac:dyDescent="0.2">
      <c r="A4" s="18">
        <v>1980</v>
      </c>
      <c r="B4" s="28">
        <v>7</v>
      </c>
      <c r="C4" s="28">
        <v>10</v>
      </c>
      <c r="D4" s="6">
        <v>-3</v>
      </c>
      <c r="E4" s="1">
        <v>8</v>
      </c>
      <c r="F4" s="19">
        <v>6</v>
      </c>
      <c r="V4" s="1"/>
      <c r="W4" s="1"/>
      <c r="X4" s="1"/>
      <c r="AC4" s="1"/>
      <c r="AE4" s="1"/>
      <c r="AF4" s="1"/>
      <c r="AG4" s="1"/>
      <c r="AI4" s="10"/>
    </row>
    <row r="5" spans="1:35" ht="12" x14ac:dyDescent="0.2">
      <c r="A5" s="18">
        <v>1981</v>
      </c>
      <c r="B5" s="28">
        <v>4</v>
      </c>
      <c r="C5" s="28">
        <v>4</v>
      </c>
      <c r="D5" s="27" t="s">
        <v>0</v>
      </c>
      <c r="E5" s="1">
        <v>-3</v>
      </c>
      <c r="F5" s="19">
        <v>-3</v>
      </c>
      <c r="X5" s="1"/>
      <c r="AC5" s="1"/>
      <c r="AE5" s="1"/>
      <c r="AG5" s="1"/>
      <c r="AI5" s="9"/>
    </row>
    <row r="6" spans="1:35" ht="12" x14ac:dyDescent="0.2">
      <c r="A6" s="18">
        <v>1982</v>
      </c>
      <c r="B6" s="28">
        <v>2</v>
      </c>
      <c r="C6" s="28">
        <v>2</v>
      </c>
      <c r="D6" s="27" t="s">
        <v>0</v>
      </c>
      <c r="E6" s="1">
        <v>5</v>
      </c>
      <c r="F6" s="19">
        <v>6</v>
      </c>
      <c r="X6" s="1"/>
      <c r="AC6" s="1"/>
      <c r="AE6" s="1"/>
      <c r="AG6" s="1"/>
      <c r="AI6" s="9"/>
    </row>
    <row r="7" spans="1:35" ht="12" x14ac:dyDescent="0.2">
      <c r="A7" s="18">
        <v>1983</v>
      </c>
      <c r="B7" s="28">
        <v>11</v>
      </c>
      <c r="C7" s="28">
        <v>11</v>
      </c>
      <c r="D7" s="27" t="s">
        <v>0</v>
      </c>
      <c r="E7" s="1">
        <v>8</v>
      </c>
      <c r="F7" s="19">
        <v>7</v>
      </c>
      <c r="X7" s="1"/>
      <c r="AC7" s="1"/>
      <c r="AE7" s="1"/>
      <c r="AG7" s="1"/>
      <c r="AI7" s="9"/>
    </row>
    <row r="8" spans="1:35" ht="12" x14ac:dyDescent="0.2">
      <c r="A8" s="18">
        <v>1984</v>
      </c>
      <c r="B8" s="28">
        <v>2</v>
      </c>
      <c r="C8" s="28">
        <v>10</v>
      </c>
      <c r="D8" s="6">
        <v>-8</v>
      </c>
      <c r="E8" s="1">
        <v>-5</v>
      </c>
      <c r="F8" s="19">
        <v>-17</v>
      </c>
      <c r="I8" s="5"/>
      <c r="Q8" s="5"/>
      <c r="X8" s="1"/>
      <c r="AA8" s="6"/>
      <c r="AB8" s="6"/>
      <c r="AC8" s="1"/>
      <c r="AE8" s="1"/>
      <c r="AG8" s="1"/>
      <c r="AI8" s="10"/>
    </row>
    <row r="9" spans="1:35" ht="17.25" customHeight="1" x14ac:dyDescent="0.2">
      <c r="A9" s="18">
        <v>1985</v>
      </c>
      <c r="B9" s="28">
        <v>4</v>
      </c>
      <c r="C9" s="28">
        <v>11</v>
      </c>
      <c r="D9" s="6">
        <v>-7</v>
      </c>
      <c r="E9" s="1">
        <v>-10</v>
      </c>
      <c r="F9" s="27">
        <v>-21</v>
      </c>
      <c r="X9" s="1"/>
      <c r="AC9" s="1"/>
      <c r="AE9" s="1"/>
      <c r="AG9" s="1"/>
      <c r="AI9" s="9"/>
    </row>
    <row r="10" spans="1:35" ht="12" x14ac:dyDescent="0.2">
      <c r="A10" s="18">
        <v>1986</v>
      </c>
      <c r="B10" s="28">
        <v>4</v>
      </c>
      <c r="C10" s="28">
        <v>3</v>
      </c>
      <c r="D10" s="6">
        <v>1</v>
      </c>
      <c r="E10" s="1">
        <v>-3</v>
      </c>
      <c r="F10" s="5">
        <v>-1</v>
      </c>
      <c r="X10" s="1"/>
      <c r="AC10" s="1"/>
      <c r="AE10" s="1"/>
      <c r="AG10" s="1"/>
      <c r="AI10" s="9"/>
    </row>
    <row r="11" spans="1:35" ht="12" x14ac:dyDescent="0.2">
      <c r="A11" s="18">
        <v>1987</v>
      </c>
      <c r="B11" s="28">
        <v>6</v>
      </c>
      <c r="C11" s="28">
        <v>14</v>
      </c>
      <c r="D11" s="6">
        <v>-8</v>
      </c>
      <c r="E11" s="1">
        <v>-1</v>
      </c>
      <c r="F11" s="19">
        <v>-5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X11" s="1"/>
      <c r="AC11" s="1"/>
      <c r="AE11" s="1"/>
      <c r="AG11" s="1"/>
      <c r="AI11" s="9"/>
    </row>
    <row r="12" spans="1:35" ht="12" x14ac:dyDescent="0.2">
      <c r="A12" s="18">
        <v>1988</v>
      </c>
      <c r="B12" s="28">
        <v>8</v>
      </c>
      <c r="C12" s="28">
        <v>5</v>
      </c>
      <c r="D12" s="6">
        <v>3</v>
      </c>
      <c r="E12" s="1">
        <v>22</v>
      </c>
      <c r="F12" s="25">
        <v>25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X12" s="1"/>
      <c r="Y12" s="13"/>
      <c r="Z12" s="13"/>
      <c r="AA12" s="13"/>
      <c r="AB12" s="13"/>
      <c r="AC12" s="1"/>
      <c r="AE12" s="1"/>
      <c r="AG12" s="1"/>
      <c r="AI12" s="13"/>
    </row>
    <row r="13" spans="1:35" ht="12" x14ac:dyDescent="0.2">
      <c r="A13" s="18">
        <v>1989</v>
      </c>
      <c r="B13" s="28">
        <v>4</v>
      </c>
      <c r="C13" s="28">
        <v>8</v>
      </c>
      <c r="D13" s="6">
        <v>-4</v>
      </c>
      <c r="E13" s="1">
        <v>5</v>
      </c>
      <c r="F13" s="25">
        <v>1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1"/>
      <c r="Y13" s="13"/>
      <c r="Z13" s="13"/>
      <c r="AA13" s="13"/>
      <c r="AB13" s="13"/>
      <c r="AC13" s="1"/>
      <c r="AE13" s="1"/>
      <c r="AG13" s="1"/>
      <c r="AI13" s="13"/>
    </row>
    <row r="14" spans="1:35" ht="17.25" customHeight="1" x14ac:dyDescent="0.2">
      <c r="A14" s="18">
        <v>1990</v>
      </c>
      <c r="B14" s="28">
        <v>11</v>
      </c>
      <c r="C14" s="28">
        <v>6</v>
      </c>
      <c r="D14" s="6">
        <v>5</v>
      </c>
      <c r="E14" s="1">
        <v>12</v>
      </c>
      <c r="F14" s="25">
        <v>15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X14" s="1"/>
      <c r="Y14" s="13"/>
      <c r="Z14" s="13"/>
      <c r="AA14" s="13"/>
      <c r="AB14" s="13"/>
      <c r="AC14" s="1"/>
      <c r="AE14" s="1"/>
      <c r="AG14" s="1"/>
      <c r="AI14" s="13"/>
    </row>
    <row r="15" spans="1:35" ht="12" x14ac:dyDescent="0.2">
      <c r="A15" s="18">
        <v>1991</v>
      </c>
      <c r="B15" s="28">
        <v>4</v>
      </c>
      <c r="C15" s="28">
        <v>9</v>
      </c>
      <c r="D15" s="6">
        <v>-5</v>
      </c>
      <c r="E15" s="1">
        <v>-3</v>
      </c>
      <c r="F15" s="25">
        <v>-6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X15" s="1"/>
      <c r="Y15" s="14"/>
      <c r="Z15" s="14"/>
      <c r="AA15" s="14"/>
      <c r="AB15" s="14"/>
      <c r="AC15" s="1"/>
      <c r="AE15" s="1"/>
      <c r="AG15" s="1"/>
      <c r="AI15" s="14"/>
    </row>
    <row r="16" spans="1:35" ht="12" x14ac:dyDescent="0.2">
      <c r="A16" s="18">
        <v>1992</v>
      </c>
      <c r="B16" s="28">
        <v>8</v>
      </c>
      <c r="C16" s="28">
        <v>4</v>
      </c>
      <c r="D16" s="6">
        <v>4</v>
      </c>
      <c r="E16" s="1">
        <v>-3</v>
      </c>
      <c r="F16" s="19">
        <v>-1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X16" s="1"/>
      <c r="AC16" s="1"/>
      <c r="AE16" s="1"/>
      <c r="AG16" s="1"/>
    </row>
    <row r="17" spans="1:35" ht="12" x14ac:dyDescent="0.2">
      <c r="A17" s="18">
        <v>1993</v>
      </c>
      <c r="B17" s="28">
        <v>6</v>
      </c>
      <c r="C17" s="28">
        <v>4</v>
      </c>
      <c r="D17" s="5">
        <v>2</v>
      </c>
      <c r="E17" s="1">
        <v>-1</v>
      </c>
      <c r="F17" s="19">
        <v>4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X17" s="1"/>
      <c r="AC17" s="1"/>
      <c r="AE17" s="1"/>
      <c r="AG17" s="1"/>
    </row>
    <row r="18" spans="1:35" ht="12" x14ac:dyDescent="0.2">
      <c r="A18" s="18">
        <v>1994</v>
      </c>
      <c r="B18" s="28">
        <v>8</v>
      </c>
      <c r="C18" s="28">
        <v>7</v>
      </c>
      <c r="D18" s="6">
        <v>1</v>
      </c>
      <c r="E18" s="1">
        <v>-8</v>
      </c>
      <c r="F18" s="19">
        <v>-8</v>
      </c>
      <c r="J18" s="4" t="str">
        <f>Not_kontroll!A2</f>
        <v>Not: Siffrorna för 2025 är preliminära</v>
      </c>
      <c r="X18" s="1"/>
      <c r="AC18" s="1"/>
      <c r="AE18" s="1"/>
      <c r="AG18" s="1"/>
    </row>
    <row r="19" spans="1:35" ht="17.25" customHeight="1" x14ac:dyDescent="0.2">
      <c r="A19" s="18">
        <v>1995</v>
      </c>
      <c r="B19" s="28">
        <v>4</v>
      </c>
      <c r="C19" s="28">
        <v>6</v>
      </c>
      <c r="D19" s="6">
        <v>-2</v>
      </c>
      <c r="E19" s="1">
        <v>-5</v>
      </c>
      <c r="F19" s="19">
        <v>-6</v>
      </c>
      <c r="X19" s="1"/>
      <c r="AC19" s="1"/>
      <c r="AE19" s="1"/>
      <c r="AG19" s="1"/>
    </row>
    <row r="20" spans="1:35" ht="12" x14ac:dyDescent="0.2">
      <c r="A20" s="18">
        <v>1996</v>
      </c>
      <c r="B20" s="28">
        <v>3</v>
      </c>
      <c r="C20" s="28">
        <v>10</v>
      </c>
      <c r="D20" s="6">
        <v>-7</v>
      </c>
      <c r="E20" s="1">
        <v>19</v>
      </c>
      <c r="F20" s="19">
        <v>14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X20" s="1"/>
      <c r="Y20" s="7"/>
      <c r="Z20" s="7"/>
      <c r="AA20" s="7"/>
      <c r="AB20" s="7"/>
      <c r="AC20" s="1"/>
      <c r="AE20" s="1"/>
      <c r="AG20" s="1"/>
      <c r="AI20" s="7"/>
    </row>
    <row r="21" spans="1:35" ht="12" x14ac:dyDescent="0.2">
      <c r="A21" s="18">
        <v>1997</v>
      </c>
      <c r="B21" s="28">
        <v>1</v>
      </c>
      <c r="C21" s="28">
        <v>6</v>
      </c>
      <c r="D21" s="5">
        <v>-5</v>
      </c>
      <c r="E21" s="1">
        <v>10</v>
      </c>
      <c r="F21" s="19">
        <v>5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X21" s="1"/>
      <c r="Y21" s="7"/>
      <c r="Z21" s="7"/>
      <c r="AA21" s="7"/>
      <c r="AB21" s="7"/>
      <c r="AC21" s="1"/>
      <c r="AE21" s="1"/>
      <c r="AG21" s="1"/>
      <c r="AI21" s="7"/>
    </row>
    <row r="22" spans="1:35" ht="12" x14ac:dyDescent="0.2">
      <c r="A22" s="18">
        <v>1998</v>
      </c>
      <c r="B22" s="28">
        <v>2</v>
      </c>
      <c r="C22" s="28">
        <v>7</v>
      </c>
      <c r="D22" s="5">
        <v>-5</v>
      </c>
      <c r="E22" s="27" t="s">
        <v>0</v>
      </c>
      <c r="F22" s="19">
        <v>-7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X22" s="1"/>
      <c r="Y22" s="7"/>
      <c r="Z22" s="7"/>
      <c r="AA22" s="7"/>
      <c r="AB22" s="7"/>
      <c r="AC22" s="1"/>
      <c r="AE22" s="1"/>
      <c r="AG22" s="1"/>
      <c r="AI22" s="7"/>
    </row>
    <row r="23" spans="1:35" ht="12" x14ac:dyDescent="0.2">
      <c r="A23" s="18">
        <v>1999</v>
      </c>
      <c r="B23" s="28">
        <v>6</v>
      </c>
      <c r="C23" s="28">
        <v>7</v>
      </c>
      <c r="D23" s="6">
        <v>-1</v>
      </c>
      <c r="E23" s="1">
        <v>10</v>
      </c>
      <c r="F23" s="19">
        <v>9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X23" s="1"/>
      <c r="Y23" s="7"/>
      <c r="Z23" s="7"/>
      <c r="AA23" s="7"/>
      <c r="AB23" s="7"/>
      <c r="AC23" s="1"/>
      <c r="AE23" s="1"/>
      <c r="AG23" s="1"/>
      <c r="AI23" s="7"/>
    </row>
    <row r="24" spans="1:35" ht="17.25" customHeight="1" x14ac:dyDescent="0.2">
      <c r="A24" s="18">
        <v>2000</v>
      </c>
      <c r="B24" s="28">
        <v>2</v>
      </c>
      <c r="C24" s="28">
        <v>8</v>
      </c>
      <c r="D24" s="6">
        <v>-6</v>
      </c>
      <c r="E24" s="1">
        <v>3</v>
      </c>
      <c r="F24" s="19">
        <v>-4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X24" s="1"/>
      <c r="Y24" s="7"/>
      <c r="Z24" s="7"/>
      <c r="AA24" s="11"/>
      <c r="AB24" s="7"/>
      <c r="AC24" s="1"/>
      <c r="AE24" s="1"/>
      <c r="AG24" s="1"/>
      <c r="AI24" s="7"/>
    </row>
    <row r="25" spans="1:35" ht="12" x14ac:dyDescent="0.2">
      <c r="A25" s="18">
        <v>2001</v>
      </c>
      <c r="B25" s="28">
        <v>7</v>
      </c>
      <c r="C25" s="28">
        <v>2</v>
      </c>
      <c r="D25" s="5">
        <v>5</v>
      </c>
      <c r="E25" s="1">
        <v>-6</v>
      </c>
      <c r="F25" s="19">
        <v>-2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X25" s="1"/>
      <c r="Y25" s="7"/>
      <c r="Z25" s="7"/>
      <c r="AA25" s="7"/>
      <c r="AB25" s="7"/>
      <c r="AC25" s="1"/>
      <c r="AE25" s="1"/>
      <c r="AG25" s="1"/>
      <c r="AI25" s="7"/>
    </row>
    <row r="26" spans="1:35" ht="12" x14ac:dyDescent="0.2">
      <c r="A26" s="18">
        <v>2002</v>
      </c>
      <c r="B26" s="28">
        <v>3</v>
      </c>
      <c r="C26" s="28">
        <v>7</v>
      </c>
      <c r="D26" s="6">
        <v>-4</v>
      </c>
      <c r="E26" s="1">
        <v>-2</v>
      </c>
      <c r="F26" s="19">
        <v>-6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X26" s="1"/>
      <c r="Y26" s="7"/>
      <c r="Z26" s="7"/>
      <c r="AA26" s="7"/>
      <c r="AB26" s="7"/>
      <c r="AC26" s="1"/>
      <c r="AE26" s="1"/>
      <c r="AG26" s="1"/>
      <c r="AI26" s="7"/>
    </row>
    <row r="27" spans="1:35" ht="12" x14ac:dyDescent="0.2">
      <c r="A27" s="18">
        <v>2003</v>
      </c>
      <c r="B27" s="28">
        <v>3</v>
      </c>
      <c r="C27" s="28">
        <v>7</v>
      </c>
      <c r="D27" s="6">
        <v>-4</v>
      </c>
      <c r="E27" s="1">
        <v>-6</v>
      </c>
      <c r="F27" s="19">
        <v>-9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X27" s="1"/>
      <c r="Y27" s="7"/>
      <c r="Z27" s="11"/>
      <c r="AA27" s="11"/>
      <c r="AB27" s="11"/>
      <c r="AC27" s="1"/>
      <c r="AE27" s="1"/>
      <c r="AG27" s="1"/>
      <c r="AI27" s="11"/>
    </row>
    <row r="28" spans="1:35" ht="12" x14ac:dyDescent="0.2">
      <c r="A28" s="18">
        <v>2004</v>
      </c>
      <c r="B28" s="28">
        <v>5</v>
      </c>
      <c r="C28" s="28">
        <v>3</v>
      </c>
      <c r="D28" s="5">
        <v>2</v>
      </c>
      <c r="E28" s="1">
        <v>-2</v>
      </c>
      <c r="F28" s="27" t="s">
        <v>0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X28" s="1"/>
      <c r="Y28" s="7"/>
      <c r="Z28" s="11"/>
      <c r="AA28" s="11"/>
      <c r="AB28" s="11"/>
      <c r="AC28" s="1"/>
      <c r="AE28" s="1"/>
      <c r="AG28" s="1"/>
      <c r="AI28" s="11"/>
    </row>
    <row r="29" spans="1:35" ht="17.25" customHeight="1" x14ac:dyDescent="0.2">
      <c r="A29" s="18">
        <v>2005</v>
      </c>
      <c r="B29" s="27" t="s">
        <v>0</v>
      </c>
      <c r="C29" s="28">
        <v>10</v>
      </c>
      <c r="D29" s="6">
        <v>-10</v>
      </c>
      <c r="E29" s="1">
        <v>-9</v>
      </c>
      <c r="F29" s="19">
        <v>-17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X29" s="1"/>
      <c r="Y29" s="7"/>
      <c r="Z29" s="7"/>
      <c r="AA29" s="7"/>
      <c r="AB29" s="7"/>
      <c r="AC29" s="1"/>
      <c r="AE29" s="1"/>
      <c r="AG29" s="1"/>
      <c r="AI29" s="7"/>
    </row>
    <row r="30" spans="1:35" ht="12" x14ac:dyDescent="0.2">
      <c r="A30" s="18">
        <v>2006</v>
      </c>
      <c r="B30" s="28">
        <v>7</v>
      </c>
      <c r="C30" s="28">
        <v>9</v>
      </c>
      <c r="D30" s="6">
        <v>-2</v>
      </c>
      <c r="E30" s="1">
        <v>3</v>
      </c>
      <c r="F30" s="19">
        <v>4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X30" s="1"/>
      <c r="Y30" s="7"/>
      <c r="Z30" s="7"/>
      <c r="AA30" s="7"/>
      <c r="AB30" s="7"/>
      <c r="AC30" s="1"/>
      <c r="AE30" s="1"/>
      <c r="AG30" s="1"/>
      <c r="AH30" s="6"/>
      <c r="AI30" s="7"/>
    </row>
    <row r="31" spans="1:35" ht="12" x14ac:dyDescent="0.2">
      <c r="A31" s="18">
        <v>2007</v>
      </c>
      <c r="B31" s="28">
        <v>2</v>
      </c>
      <c r="C31" s="28">
        <v>4</v>
      </c>
      <c r="D31" s="6">
        <v>-2</v>
      </c>
      <c r="E31" s="1">
        <v>-3</v>
      </c>
      <c r="F31" s="19">
        <v>-5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X31" s="1"/>
      <c r="Y31" s="7"/>
      <c r="Z31" s="7"/>
      <c r="AA31" s="7"/>
      <c r="AB31" s="7"/>
      <c r="AC31" s="1"/>
      <c r="AE31" s="1"/>
      <c r="AG31" s="1"/>
      <c r="AI31" s="7"/>
    </row>
    <row r="32" spans="1:35" ht="12" x14ac:dyDescent="0.2">
      <c r="A32" s="18">
        <v>2008</v>
      </c>
      <c r="B32" s="28">
        <v>4</v>
      </c>
      <c r="C32" s="28">
        <v>9</v>
      </c>
      <c r="D32" s="5">
        <v>-5</v>
      </c>
      <c r="E32" s="1">
        <v>17</v>
      </c>
      <c r="F32" s="19">
        <v>13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X32" s="1"/>
      <c r="Y32" s="7"/>
      <c r="Z32" s="7"/>
      <c r="AA32" s="11"/>
      <c r="AB32" s="11"/>
      <c r="AC32" s="1"/>
      <c r="AE32" s="1"/>
      <c r="AF32" s="6"/>
      <c r="AG32" s="1"/>
      <c r="AI32" s="11"/>
    </row>
    <row r="33" spans="1:35" ht="12" x14ac:dyDescent="0.2">
      <c r="A33" s="18">
        <v>2009</v>
      </c>
      <c r="B33" s="28">
        <v>4</v>
      </c>
      <c r="C33" s="28">
        <v>7</v>
      </c>
      <c r="D33" s="6">
        <v>-3</v>
      </c>
      <c r="E33" s="1">
        <v>4</v>
      </c>
      <c r="F33" s="19">
        <v>1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X33" s="1"/>
      <c r="Y33" s="7"/>
      <c r="Z33" s="7"/>
      <c r="AA33" s="7"/>
      <c r="AB33" s="7"/>
      <c r="AC33" s="1"/>
      <c r="AE33" s="1"/>
      <c r="AG33" s="1"/>
      <c r="AI33" s="7"/>
    </row>
    <row r="34" spans="1:35" ht="17.25" customHeight="1" x14ac:dyDescent="0.2">
      <c r="A34" s="18">
        <v>2010</v>
      </c>
      <c r="B34" s="28">
        <v>8</v>
      </c>
      <c r="C34" s="28">
        <v>5</v>
      </c>
      <c r="D34" s="6">
        <v>3</v>
      </c>
      <c r="E34" s="1">
        <v>13</v>
      </c>
      <c r="F34" s="19">
        <v>18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X34" s="1"/>
      <c r="Y34" s="7"/>
      <c r="Z34" s="7"/>
      <c r="AA34" s="7"/>
      <c r="AB34" s="7"/>
      <c r="AC34" s="1"/>
      <c r="AE34" s="1"/>
      <c r="AG34" s="1"/>
      <c r="AI34" s="7"/>
    </row>
    <row r="35" spans="1:35" ht="12" x14ac:dyDescent="0.2">
      <c r="A35" s="18">
        <v>2011</v>
      </c>
      <c r="B35" s="28">
        <v>6</v>
      </c>
      <c r="C35" s="30">
        <v>5</v>
      </c>
      <c r="D35" s="6">
        <v>1</v>
      </c>
      <c r="E35" s="1">
        <v>13</v>
      </c>
      <c r="F35" s="19">
        <v>17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X35" s="1"/>
      <c r="Y35" s="7"/>
      <c r="Z35" s="7"/>
      <c r="AA35" s="7"/>
      <c r="AB35" s="7"/>
      <c r="AC35" s="1"/>
      <c r="AE35" s="1"/>
      <c r="AG35" s="1"/>
      <c r="AH35" s="9"/>
      <c r="AI35" s="7"/>
    </row>
    <row r="36" spans="1:35" ht="12" x14ac:dyDescent="0.2">
      <c r="A36" s="18">
        <v>2012</v>
      </c>
      <c r="B36" s="28">
        <v>5</v>
      </c>
      <c r="C36" s="28">
        <v>8</v>
      </c>
      <c r="D36" s="6">
        <v>-3</v>
      </c>
      <c r="E36" s="1">
        <v>6</v>
      </c>
      <c r="F36" s="19">
        <v>3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X36" s="1"/>
      <c r="Y36" s="7"/>
      <c r="Z36" s="7"/>
      <c r="AA36" s="7"/>
      <c r="AB36" s="7"/>
      <c r="AC36" s="1"/>
      <c r="AE36" s="1"/>
      <c r="AG36" s="1"/>
      <c r="AI36" s="7"/>
    </row>
    <row r="37" spans="1:35" ht="12" x14ac:dyDescent="0.2">
      <c r="A37" s="18">
        <v>2013</v>
      </c>
      <c r="B37" s="30">
        <v>4</v>
      </c>
      <c r="C37" s="28">
        <v>4</v>
      </c>
      <c r="D37" s="27" t="s">
        <v>0</v>
      </c>
      <c r="E37" s="1">
        <v>5</v>
      </c>
      <c r="F37" s="19">
        <v>5</v>
      </c>
      <c r="G37" s="7"/>
      <c r="H37" s="7"/>
      <c r="I37" s="7"/>
      <c r="J37" s="7" t="str">
        <f>Not_kontroll!A2</f>
        <v>Not: Siffrorna för 2025 är preliminära</v>
      </c>
      <c r="K37" s="7"/>
      <c r="L37" s="7"/>
      <c r="M37" s="7"/>
      <c r="N37" s="7"/>
      <c r="O37" s="7"/>
      <c r="P37" s="7"/>
      <c r="Q37" s="7"/>
      <c r="W37" s="9"/>
      <c r="X37" s="1"/>
      <c r="Y37" s="7"/>
      <c r="Z37" s="7"/>
      <c r="AA37" s="7"/>
      <c r="AB37" s="7"/>
      <c r="AC37" s="1"/>
      <c r="AE37" s="1"/>
      <c r="AF37" s="9"/>
      <c r="AG37" s="1"/>
      <c r="AI37" s="7"/>
    </row>
    <row r="38" spans="1:35" ht="12" x14ac:dyDescent="0.2">
      <c r="A38" s="18">
        <v>2014</v>
      </c>
      <c r="B38" s="30">
        <v>3</v>
      </c>
      <c r="C38" s="28">
        <v>5</v>
      </c>
      <c r="D38" s="27">
        <v>-2</v>
      </c>
      <c r="E38" s="1">
        <v>-4</v>
      </c>
      <c r="F38" s="19">
        <v>-6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W38" s="9"/>
      <c r="X38" s="1"/>
      <c r="Y38" s="7"/>
      <c r="Z38" s="7"/>
      <c r="AA38" s="7"/>
      <c r="AB38" s="7"/>
      <c r="AC38" s="1"/>
      <c r="AE38" s="1"/>
      <c r="AF38" s="9"/>
      <c r="AG38" s="1"/>
      <c r="AI38" s="7"/>
    </row>
    <row r="39" spans="1:35" ht="17.25" customHeight="1" x14ac:dyDescent="0.2">
      <c r="A39" s="52">
        <v>2015</v>
      </c>
      <c r="B39" s="19">
        <v>5</v>
      </c>
      <c r="C39" s="19">
        <v>4</v>
      </c>
      <c r="D39" s="19">
        <v>1</v>
      </c>
      <c r="E39" s="19">
        <v>4</v>
      </c>
      <c r="F39" s="19">
        <v>6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G39" s="1"/>
      <c r="AH39" s="7"/>
      <c r="AI39" s="7"/>
    </row>
    <row r="40" spans="1:35" ht="12" customHeight="1" x14ac:dyDescent="0.2">
      <c r="A40" s="52">
        <v>2016</v>
      </c>
      <c r="B40" s="19">
        <v>4</v>
      </c>
      <c r="C40" s="19">
        <v>10</v>
      </c>
      <c r="D40" s="19">
        <v>-6</v>
      </c>
      <c r="E40" s="19">
        <v>5</v>
      </c>
      <c r="F40" s="19">
        <v>-1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G40" s="1"/>
      <c r="AH40" s="7"/>
      <c r="AI40" s="7"/>
    </row>
    <row r="41" spans="1:35" ht="12" customHeight="1" x14ac:dyDescent="0.2">
      <c r="A41" s="52">
        <v>2017</v>
      </c>
      <c r="B41" s="19">
        <v>2</v>
      </c>
      <c r="C41" s="19">
        <v>8</v>
      </c>
      <c r="D41" s="19">
        <v>-6</v>
      </c>
      <c r="E41" s="19">
        <v>-4</v>
      </c>
      <c r="F41" s="19">
        <v>-4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G41" s="1"/>
      <c r="AH41" s="7"/>
      <c r="AI41" s="7"/>
    </row>
    <row r="42" spans="1:35" ht="12" customHeight="1" x14ac:dyDescent="0.2">
      <c r="A42" s="52">
        <v>2018</v>
      </c>
      <c r="B42" s="19">
        <v>4</v>
      </c>
      <c r="C42" s="19">
        <v>3</v>
      </c>
      <c r="D42" s="19">
        <v>1</v>
      </c>
      <c r="E42" s="19">
        <v>14</v>
      </c>
      <c r="F42" s="19">
        <v>19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G42" s="1"/>
      <c r="AH42" s="7"/>
      <c r="AI42" s="7"/>
    </row>
    <row r="43" spans="1:35" ht="12" customHeight="1" x14ac:dyDescent="0.2">
      <c r="A43" s="52">
        <v>2019</v>
      </c>
      <c r="B43" s="19">
        <v>6</v>
      </c>
      <c r="C43" s="19">
        <v>7</v>
      </c>
      <c r="D43" s="19">
        <v>-1</v>
      </c>
      <c r="E43" s="19">
        <v>-16</v>
      </c>
      <c r="F43" s="19">
        <v>-18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G43" s="1"/>
      <c r="AH43" s="7"/>
      <c r="AI43" s="7"/>
    </row>
    <row r="44" spans="1:35" ht="17.25" customHeight="1" x14ac:dyDescent="0.2">
      <c r="A44" s="52">
        <v>2020</v>
      </c>
      <c r="B44" s="19">
        <v>4</v>
      </c>
      <c r="C44" s="19">
        <v>6</v>
      </c>
      <c r="D44" s="19">
        <v>-2</v>
      </c>
      <c r="E44" s="19">
        <v>14</v>
      </c>
      <c r="F44" s="19">
        <v>15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G44" s="1"/>
      <c r="AH44" s="7"/>
      <c r="AI44" s="7"/>
    </row>
    <row r="45" spans="1:35" ht="12" customHeight="1" x14ac:dyDescent="0.2">
      <c r="A45" s="52">
        <v>2021</v>
      </c>
      <c r="B45" s="19">
        <v>6</v>
      </c>
      <c r="C45" s="19">
        <v>4</v>
      </c>
      <c r="D45" s="19">
        <v>2</v>
      </c>
      <c r="E45" s="19">
        <v>-7</v>
      </c>
      <c r="F45" s="19">
        <v>-6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G45" s="1"/>
      <c r="AH45" s="7"/>
      <c r="AI45" s="7"/>
    </row>
    <row r="46" spans="1:35" ht="12" customHeight="1" x14ac:dyDescent="0.2">
      <c r="A46" s="52">
        <v>2022</v>
      </c>
      <c r="B46" s="19">
        <v>6</v>
      </c>
      <c r="C46" s="19">
        <v>6</v>
      </c>
      <c r="D46" s="27" t="s">
        <v>0</v>
      </c>
      <c r="E46" s="19">
        <v>2</v>
      </c>
      <c r="F46" s="19">
        <v>2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G46" s="1"/>
      <c r="AH46" s="7"/>
      <c r="AI46" s="7"/>
    </row>
    <row r="47" spans="1:35" ht="12" customHeight="1" x14ac:dyDescent="0.2">
      <c r="A47" s="52">
        <v>2023</v>
      </c>
      <c r="B47" s="19">
        <v>3</v>
      </c>
      <c r="C47" s="19">
        <v>6</v>
      </c>
      <c r="D47" s="27">
        <v>-3</v>
      </c>
      <c r="E47" s="19">
        <v>5</v>
      </c>
      <c r="F47" s="19">
        <v>2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G47" s="1"/>
      <c r="AH47" s="7"/>
      <c r="AI47" s="7"/>
    </row>
    <row r="48" spans="1:35" ht="12" customHeight="1" x14ac:dyDescent="0.2">
      <c r="A48" s="52">
        <v>2024</v>
      </c>
      <c r="B48" s="19">
        <v>5</v>
      </c>
      <c r="C48" s="19">
        <v>7</v>
      </c>
      <c r="D48" s="27">
        <v>-2</v>
      </c>
      <c r="E48" s="19">
        <v>8</v>
      </c>
      <c r="F48" s="19">
        <v>5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G48" s="1"/>
      <c r="AH48" s="7"/>
      <c r="AI48" s="7"/>
    </row>
    <row r="49" spans="1:39" ht="17.25" customHeight="1" x14ac:dyDescent="0.2">
      <c r="A49" s="52">
        <v>2025</v>
      </c>
      <c r="B49" s="19">
        <v>4</v>
      </c>
      <c r="C49" s="19">
        <v>3</v>
      </c>
      <c r="D49" s="27">
        <v>1</v>
      </c>
      <c r="E49" s="19">
        <v>-5</v>
      </c>
      <c r="F49" s="19">
        <v>-3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G49" s="1"/>
      <c r="AH49" s="7"/>
      <c r="AI49" s="7"/>
    </row>
    <row r="50" spans="1:39" ht="4.5" customHeight="1" thickBot="1" x14ac:dyDescent="0.25">
      <c r="A50" s="21"/>
      <c r="B50" s="26"/>
      <c r="C50" s="26"/>
      <c r="D50" s="26"/>
      <c r="E50" s="26"/>
      <c r="F50" s="2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G50" s="1"/>
      <c r="AH50" s="7"/>
      <c r="AI50" s="7"/>
    </row>
    <row r="51" spans="1:39" x14ac:dyDescent="0.2">
      <c r="A51" s="24" t="s">
        <v>7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G51" s="1"/>
      <c r="AH51" s="8"/>
      <c r="AI51" s="8"/>
    </row>
    <row r="52" spans="1:39" x14ac:dyDescent="0.2">
      <c r="A52" s="37" t="s">
        <v>96</v>
      </c>
    </row>
    <row r="53" spans="1:39" x14ac:dyDescent="0.2">
      <c r="A53" s="24" t="str">
        <f>Not_kontroll!J2</f>
        <v>Siffrorna för 2025 är preliminära</v>
      </c>
    </row>
    <row r="54" spans="1:39" x14ac:dyDescent="0.2">
      <c r="A54" s="24" t="s">
        <v>95</v>
      </c>
    </row>
    <row r="55" spans="1:39" x14ac:dyDescent="0.2">
      <c r="A55" s="24" t="s">
        <v>122</v>
      </c>
    </row>
    <row r="56" spans="1:39" x14ac:dyDescent="0.2">
      <c r="A56" s="24"/>
    </row>
    <row r="58" spans="1:39" s="3" customFormat="1" x14ac:dyDescent="0.2"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</sheetData>
  <pageMargins left="0.31496062992125984" right="0.31496062992125984" top="0.19685039370078741" bottom="3.937007874015748E-2" header="0.31496062992125984" footer="0.31496062992125984"/>
  <pageSetup paperSize="9" scale="85" orientation="landscape" r:id="rId1"/>
  <ignoredErrors>
    <ignoredError sqref="A53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61"/>
  <sheetViews>
    <sheetView showGridLines="0" workbookViewId="0"/>
  </sheetViews>
  <sheetFormatPr defaultRowHeight="11.25" x14ac:dyDescent="0.2"/>
  <cols>
    <col min="1" max="1" width="5.28515625" style="4" customWidth="1"/>
    <col min="2" max="2" width="5.85546875" style="4" bestFit="1" customWidth="1"/>
    <col min="3" max="3" width="6.85546875" style="4" bestFit="1" customWidth="1"/>
    <col min="4" max="4" width="7.5703125" style="4" customWidth="1"/>
    <col min="5" max="5" width="9.14062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5" ht="12" x14ac:dyDescent="0.2">
      <c r="A1" s="23" t="s">
        <v>5</v>
      </c>
    </row>
    <row r="2" spans="1:35" ht="13.5" thickBot="1" x14ac:dyDescent="0.25">
      <c r="A2" s="22" t="s">
        <v>109</v>
      </c>
      <c r="B2" s="1"/>
      <c r="AD2" s="6"/>
      <c r="AI2" s="9"/>
    </row>
    <row r="3" spans="1:35" ht="24" customHeight="1" x14ac:dyDescent="0.2">
      <c r="A3" s="15"/>
      <c r="B3" s="16" t="s">
        <v>1</v>
      </c>
      <c r="C3" s="16" t="s">
        <v>2</v>
      </c>
      <c r="D3" s="17" t="s">
        <v>3</v>
      </c>
      <c r="E3" s="17" t="s">
        <v>4</v>
      </c>
      <c r="F3" s="17" t="s">
        <v>6</v>
      </c>
      <c r="R3" s="3"/>
      <c r="AI3" s="10"/>
    </row>
    <row r="4" spans="1:35" ht="12" x14ac:dyDescent="0.2">
      <c r="A4" s="18">
        <v>1980</v>
      </c>
      <c r="B4" s="28">
        <v>19</v>
      </c>
      <c r="C4" s="28">
        <v>13</v>
      </c>
      <c r="D4" s="6">
        <v>6</v>
      </c>
      <c r="E4" s="1">
        <v>14</v>
      </c>
      <c r="F4" s="19">
        <v>17</v>
      </c>
      <c r="V4" s="1"/>
      <c r="W4" s="1"/>
      <c r="X4" s="1"/>
      <c r="AC4" s="1"/>
      <c r="AF4" s="1"/>
      <c r="AG4" s="1"/>
      <c r="AH4" s="1"/>
      <c r="AI4" s="10"/>
    </row>
    <row r="5" spans="1:35" ht="12" x14ac:dyDescent="0.2">
      <c r="A5" s="18">
        <v>1981</v>
      </c>
      <c r="B5" s="28">
        <v>16</v>
      </c>
      <c r="C5" s="28">
        <v>12</v>
      </c>
      <c r="D5" s="27">
        <v>4</v>
      </c>
      <c r="E5" s="1">
        <v>-6</v>
      </c>
      <c r="F5" s="19">
        <v>-1</v>
      </c>
      <c r="X5" s="1"/>
      <c r="AC5" s="1"/>
      <c r="AF5" s="1"/>
      <c r="AH5" s="1"/>
      <c r="AI5" s="9"/>
    </row>
    <row r="6" spans="1:35" ht="12" x14ac:dyDescent="0.2">
      <c r="A6" s="18">
        <v>1982</v>
      </c>
      <c r="B6" s="28">
        <v>19</v>
      </c>
      <c r="C6" s="28">
        <v>9</v>
      </c>
      <c r="D6" s="27">
        <v>10</v>
      </c>
      <c r="E6" s="1">
        <v>22</v>
      </c>
      <c r="F6" s="19">
        <v>31</v>
      </c>
      <c r="X6" s="1"/>
      <c r="AC6" s="1"/>
      <c r="AF6" s="1"/>
      <c r="AH6" s="1"/>
      <c r="AI6" s="9"/>
    </row>
    <row r="7" spans="1:35" ht="12" x14ac:dyDescent="0.2">
      <c r="A7" s="18">
        <v>1983</v>
      </c>
      <c r="B7" s="28">
        <v>13</v>
      </c>
      <c r="C7" s="28">
        <v>12</v>
      </c>
      <c r="D7" s="27">
        <v>1</v>
      </c>
      <c r="E7" s="1">
        <v>5</v>
      </c>
      <c r="F7" s="19">
        <v>6</v>
      </c>
      <c r="X7" s="1"/>
      <c r="AC7" s="1"/>
      <c r="AF7" s="1"/>
      <c r="AH7" s="1"/>
      <c r="AI7" s="9"/>
    </row>
    <row r="8" spans="1:35" ht="12" x14ac:dyDescent="0.2">
      <c r="A8" s="18">
        <v>1984</v>
      </c>
      <c r="B8" s="28">
        <v>15</v>
      </c>
      <c r="C8" s="28">
        <v>17</v>
      </c>
      <c r="D8" s="6">
        <v>-2</v>
      </c>
      <c r="E8" s="1">
        <v>1</v>
      </c>
      <c r="F8" s="19">
        <v>3</v>
      </c>
      <c r="I8" s="5"/>
      <c r="Q8" s="5"/>
      <c r="X8" s="1"/>
      <c r="AA8" s="6"/>
      <c r="AB8" s="6"/>
      <c r="AC8" s="1"/>
      <c r="AF8" s="1"/>
      <c r="AH8" s="1"/>
      <c r="AI8" s="10"/>
    </row>
    <row r="9" spans="1:35" ht="17.25" customHeight="1" x14ac:dyDescent="0.2">
      <c r="A9" s="18">
        <v>1985</v>
      </c>
      <c r="B9" s="28">
        <v>16</v>
      </c>
      <c r="C9" s="28">
        <v>15</v>
      </c>
      <c r="D9" s="6">
        <v>1</v>
      </c>
      <c r="E9" s="1">
        <v>-11</v>
      </c>
      <c r="F9" s="27">
        <v>-21</v>
      </c>
      <c r="X9" s="1"/>
      <c r="AC9" s="1"/>
      <c r="AF9" s="1"/>
      <c r="AH9" s="1"/>
      <c r="AI9" s="9"/>
    </row>
    <row r="10" spans="1:35" ht="12" x14ac:dyDescent="0.2">
      <c r="A10" s="18">
        <v>1986</v>
      </c>
      <c r="B10" s="28">
        <v>8</v>
      </c>
      <c r="C10" s="28">
        <v>10</v>
      </c>
      <c r="D10" s="6">
        <v>-2</v>
      </c>
      <c r="E10" s="1">
        <v>-1</v>
      </c>
      <c r="F10" s="5">
        <v>-11</v>
      </c>
      <c r="X10" s="1"/>
      <c r="AC10" s="1"/>
      <c r="AF10" s="1"/>
      <c r="AH10" s="1"/>
      <c r="AI10" s="9"/>
    </row>
    <row r="11" spans="1:35" ht="12" x14ac:dyDescent="0.2">
      <c r="A11" s="18">
        <v>1987</v>
      </c>
      <c r="B11" s="28">
        <v>10</v>
      </c>
      <c r="C11" s="28">
        <v>12</v>
      </c>
      <c r="D11" s="6">
        <v>-2</v>
      </c>
      <c r="E11" s="1">
        <v>-4</v>
      </c>
      <c r="F11" s="19">
        <v>-7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X11" s="1"/>
      <c r="AC11" s="1"/>
      <c r="AF11" s="1"/>
      <c r="AH11" s="1"/>
      <c r="AI11" s="9"/>
    </row>
    <row r="12" spans="1:35" ht="12" x14ac:dyDescent="0.2">
      <c r="A12" s="18">
        <v>1988</v>
      </c>
      <c r="B12" s="28">
        <v>19</v>
      </c>
      <c r="C12" s="28">
        <v>9</v>
      </c>
      <c r="D12" s="6">
        <v>10</v>
      </c>
      <c r="E12" s="1">
        <v>-1</v>
      </c>
      <c r="F12" s="25">
        <v>18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X12" s="1"/>
      <c r="Y12" s="13"/>
      <c r="Z12" s="13"/>
      <c r="AA12" s="13"/>
      <c r="AB12" s="13"/>
      <c r="AC12" s="1"/>
      <c r="AF12" s="1"/>
      <c r="AH12" s="1"/>
      <c r="AI12" s="13"/>
    </row>
    <row r="13" spans="1:35" ht="12" x14ac:dyDescent="0.2">
      <c r="A13" s="18">
        <v>1989</v>
      </c>
      <c r="B13" s="28">
        <v>12</v>
      </c>
      <c r="C13" s="28">
        <v>19</v>
      </c>
      <c r="D13" s="6">
        <v>-7</v>
      </c>
      <c r="E13" s="1">
        <v>4</v>
      </c>
      <c r="F13" s="25">
        <v>-2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1"/>
      <c r="Y13" s="13"/>
      <c r="Z13" s="13"/>
      <c r="AA13" s="13"/>
      <c r="AB13" s="13"/>
      <c r="AC13" s="1"/>
      <c r="AF13" s="1"/>
      <c r="AH13" s="1"/>
      <c r="AI13" s="13"/>
    </row>
    <row r="14" spans="1:35" ht="17.25" customHeight="1" x14ac:dyDescent="0.2">
      <c r="A14" s="18">
        <v>1990</v>
      </c>
      <c r="B14" s="28">
        <v>18</v>
      </c>
      <c r="C14" s="28">
        <v>15</v>
      </c>
      <c r="D14" s="6">
        <v>3</v>
      </c>
      <c r="E14" s="1">
        <v>14</v>
      </c>
      <c r="F14" s="25">
        <v>21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X14" s="1"/>
      <c r="Y14" s="13"/>
      <c r="Z14" s="13"/>
      <c r="AA14" s="13"/>
      <c r="AB14" s="13"/>
      <c r="AC14" s="1"/>
      <c r="AF14" s="1"/>
      <c r="AH14" s="1"/>
      <c r="AI14" s="13"/>
    </row>
    <row r="15" spans="1:35" ht="12" x14ac:dyDescent="0.2">
      <c r="A15" s="18">
        <v>1991</v>
      </c>
      <c r="B15" s="28">
        <v>18</v>
      </c>
      <c r="C15" s="28">
        <v>16</v>
      </c>
      <c r="D15" s="6">
        <v>2</v>
      </c>
      <c r="E15" s="1">
        <v>26</v>
      </c>
      <c r="F15" s="25">
        <v>28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X15" s="1"/>
      <c r="Y15" s="14"/>
      <c r="Z15" s="14"/>
      <c r="AA15" s="14"/>
      <c r="AB15" s="14"/>
      <c r="AC15" s="1"/>
      <c r="AF15" s="1"/>
      <c r="AH15" s="1"/>
      <c r="AI15" s="14"/>
    </row>
    <row r="16" spans="1:35" ht="12" x14ac:dyDescent="0.2">
      <c r="A16" s="18">
        <v>1992</v>
      </c>
      <c r="B16" s="28">
        <v>22</v>
      </c>
      <c r="C16" s="28">
        <v>15</v>
      </c>
      <c r="D16" s="6">
        <v>7</v>
      </c>
      <c r="E16" s="1">
        <v>25</v>
      </c>
      <c r="F16" s="19">
        <v>29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X16" s="1"/>
      <c r="AC16" s="1"/>
      <c r="AF16" s="1"/>
      <c r="AH16" s="1"/>
    </row>
    <row r="17" spans="1:35" ht="12" x14ac:dyDescent="0.2">
      <c r="A17" s="18">
        <v>1993</v>
      </c>
      <c r="B17" s="28">
        <v>21</v>
      </c>
      <c r="C17" s="28">
        <v>17</v>
      </c>
      <c r="D17" s="5">
        <v>4</v>
      </c>
      <c r="E17" s="1">
        <v>8</v>
      </c>
      <c r="F17" s="19">
        <v>10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X17" s="1"/>
      <c r="AC17" s="1"/>
      <c r="AF17" s="1"/>
      <c r="AH17" s="1"/>
    </row>
    <row r="18" spans="1:35" ht="12" x14ac:dyDescent="0.2">
      <c r="A18" s="18">
        <v>1994</v>
      </c>
      <c r="B18" s="28">
        <v>13</v>
      </c>
      <c r="C18" s="28">
        <v>11</v>
      </c>
      <c r="D18" s="6">
        <v>2</v>
      </c>
      <c r="E18" s="1">
        <v>-4</v>
      </c>
      <c r="F18" s="19">
        <v>-1</v>
      </c>
      <c r="J18" s="4" t="str">
        <f>Not_kontroll!A2</f>
        <v>Not: Siffrorna för 2025 är preliminära</v>
      </c>
      <c r="X18" s="1"/>
      <c r="AC18" s="1"/>
      <c r="AF18" s="1"/>
      <c r="AH18" s="1"/>
    </row>
    <row r="19" spans="1:35" ht="17.25" customHeight="1" x14ac:dyDescent="0.2">
      <c r="A19" s="18">
        <v>1995</v>
      </c>
      <c r="B19" s="28">
        <v>19</v>
      </c>
      <c r="C19" s="28">
        <v>17</v>
      </c>
      <c r="D19" s="6">
        <v>2</v>
      </c>
      <c r="E19" s="1">
        <v>-22</v>
      </c>
      <c r="F19" s="19">
        <v>-16</v>
      </c>
      <c r="X19" s="1"/>
      <c r="AC19" s="1"/>
      <c r="AF19" s="1"/>
      <c r="AH19" s="1"/>
    </row>
    <row r="20" spans="1:35" ht="12" x14ac:dyDescent="0.2">
      <c r="A20" s="18">
        <v>1996</v>
      </c>
      <c r="B20" s="28">
        <v>13</v>
      </c>
      <c r="C20" s="28">
        <v>14</v>
      </c>
      <c r="D20" s="6">
        <v>-1</v>
      </c>
      <c r="E20" s="1">
        <v>37</v>
      </c>
      <c r="F20" s="19">
        <v>36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X20" s="1"/>
      <c r="Y20" s="7"/>
      <c r="Z20" s="7"/>
      <c r="AA20" s="7"/>
      <c r="AB20" s="7"/>
      <c r="AC20" s="1"/>
      <c r="AF20" s="1"/>
      <c r="AH20" s="1"/>
      <c r="AI20" s="7"/>
    </row>
    <row r="21" spans="1:35" ht="12" x14ac:dyDescent="0.2">
      <c r="A21" s="18">
        <v>1997</v>
      </c>
      <c r="B21" s="28">
        <v>12</v>
      </c>
      <c r="C21" s="28">
        <v>9</v>
      </c>
      <c r="D21" s="5">
        <v>3</v>
      </c>
      <c r="E21" s="1">
        <v>9</v>
      </c>
      <c r="F21" s="19">
        <v>13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X21" s="1"/>
      <c r="Y21" s="7"/>
      <c r="Z21" s="7"/>
      <c r="AA21" s="7"/>
      <c r="AB21" s="7"/>
      <c r="AC21" s="1"/>
      <c r="AF21" s="1"/>
      <c r="AH21" s="1"/>
      <c r="AI21" s="7"/>
    </row>
    <row r="22" spans="1:35" ht="12" x14ac:dyDescent="0.2">
      <c r="A22" s="18">
        <v>1998</v>
      </c>
      <c r="B22" s="28">
        <v>18</v>
      </c>
      <c r="C22" s="28">
        <v>12</v>
      </c>
      <c r="D22" s="5">
        <v>6</v>
      </c>
      <c r="E22" s="27">
        <v>-6</v>
      </c>
      <c r="F22" s="19">
        <v>1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X22" s="1"/>
      <c r="Y22" s="7"/>
      <c r="Z22" s="7"/>
      <c r="AA22" s="7"/>
      <c r="AB22" s="7"/>
      <c r="AC22" s="1"/>
      <c r="AF22" s="1"/>
      <c r="AH22" s="1"/>
      <c r="AI22" s="7"/>
    </row>
    <row r="23" spans="1:35" ht="12" x14ac:dyDescent="0.2">
      <c r="A23" s="18">
        <v>1999</v>
      </c>
      <c r="B23" s="28">
        <v>13</v>
      </c>
      <c r="C23" s="28">
        <v>13</v>
      </c>
      <c r="D23" s="5" t="s">
        <v>0</v>
      </c>
      <c r="E23" s="1">
        <v>16</v>
      </c>
      <c r="F23" s="19">
        <v>15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X23" s="1"/>
      <c r="Y23" s="7"/>
      <c r="Z23" s="7"/>
      <c r="AA23" s="7"/>
      <c r="AB23" s="7"/>
      <c r="AC23" s="1"/>
      <c r="AF23" s="1"/>
      <c r="AH23" s="1"/>
      <c r="AI23" s="7"/>
    </row>
    <row r="24" spans="1:35" ht="17.25" customHeight="1" x14ac:dyDescent="0.2">
      <c r="A24" s="18">
        <v>2000</v>
      </c>
      <c r="B24" s="28">
        <v>13</v>
      </c>
      <c r="C24" s="28">
        <v>11</v>
      </c>
      <c r="D24" s="6">
        <v>2</v>
      </c>
      <c r="E24" s="5" t="s">
        <v>0</v>
      </c>
      <c r="F24" s="19">
        <v>3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X24" s="1"/>
      <c r="Y24" s="7"/>
      <c r="Z24" s="7"/>
      <c r="AA24" s="11"/>
      <c r="AB24" s="7"/>
      <c r="AC24" s="1"/>
      <c r="AF24" s="1"/>
      <c r="AH24" s="1"/>
      <c r="AI24" s="7"/>
    </row>
    <row r="25" spans="1:35" ht="12" x14ac:dyDescent="0.2">
      <c r="A25" s="18">
        <v>2001</v>
      </c>
      <c r="B25" s="28">
        <v>15</v>
      </c>
      <c r="C25" s="28">
        <v>11</v>
      </c>
      <c r="D25" s="5">
        <v>4</v>
      </c>
      <c r="E25" s="1">
        <v>22</v>
      </c>
      <c r="F25" s="19">
        <v>22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X25" s="1"/>
      <c r="Y25" s="7"/>
      <c r="Z25" s="7"/>
      <c r="AA25" s="7"/>
      <c r="AB25" s="7"/>
      <c r="AC25" s="1"/>
      <c r="AF25" s="1"/>
      <c r="AH25" s="1"/>
      <c r="AI25" s="7"/>
    </row>
    <row r="26" spans="1:35" ht="12" x14ac:dyDescent="0.2">
      <c r="A26" s="18">
        <v>2002</v>
      </c>
      <c r="B26" s="28">
        <v>11</v>
      </c>
      <c r="C26" s="28">
        <v>10</v>
      </c>
      <c r="D26" s="6">
        <v>1</v>
      </c>
      <c r="E26" s="1">
        <v>6</v>
      </c>
      <c r="F26" s="19">
        <v>6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X26" s="1"/>
      <c r="Y26" s="7"/>
      <c r="Z26" s="7"/>
      <c r="AA26" s="7"/>
      <c r="AB26" s="7"/>
      <c r="AC26" s="1"/>
      <c r="AF26" s="1"/>
      <c r="AH26" s="1"/>
      <c r="AI26" s="7"/>
    </row>
    <row r="27" spans="1:35" ht="12" x14ac:dyDescent="0.2">
      <c r="A27" s="18">
        <v>2003</v>
      </c>
      <c r="B27" s="28">
        <v>17</v>
      </c>
      <c r="C27" s="28">
        <v>17</v>
      </c>
      <c r="D27" s="5" t="s">
        <v>0</v>
      </c>
      <c r="E27" s="1">
        <v>-17</v>
      </c>
      <c r="F27" s="19">
        <v>-14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X27" s="1"/>
      <c r="Y27" s="7"/>
      <c r="Z27" s="11"/>
      <c r="AA27" s="11"/>
      <c r="AB27" s="11"/>
      <c r="AC27" s="1"/>
      <c r="AF27" s="1"/>
      <c r="AH27" s="1"/>
      <c r="AI27" s="11"/>
    </row>
    <row r="28" spans="1:35" ht="12" x14ac:dyDescent="0.2">
      <c r="A28" s="18">
        <v>2004</v>
      </c>
      <c r="B28" s="28">
        <v>16</v>
      </c>
      <c r="C28" s="28">
        <v>14</v>
      </c>
      <c r="D28" s="5">
        <v>2</v>
      </c>
      <c r="E28" s="1">
        <v>20</v>
      </c>
      <c r="F28" s="27">
        <v>22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X28" s="1"/>
      <c r="Y28" s="7"/>
      <c r="Z28" s="11"/>
      <c r="AA28" s="11"/>
      <c r="AB28" s="11"/>
      <c r="AC28" s="1"/>
      <c r="AF28" s="1"/>
      <c r="AH28" s="1"/>
      <c r="AI28" s="11"/>
    </row>
    <row r="29" spans="1:35" ht="17.25" customHeight="1" x14ac:dyDescent="0.2">
      <c r="A29" s="18">
        <v>2005</v>
      </c>
      <c r="B29" s="27">
        <v>26</v>
      </c>
      <c r="C29" s="28">
        <v>13</v>
      </c>
      <c r="D29" s="6">
        <v>13</v>
      </c>
      <c r="E29" s="1">
        <v>-15</v>
      </c>
      <c r="F29" s="19">
        <v>-3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X29" s="1"/>
      <c r="Y29" s="7"/>
      <c r="Z29" s="7"/>
      <c r="AA29" s="7"/>
      <c r="AB29" s="7"/>
      <c r="AC29" s="1"/>
      <c r="AF29" s="1"/>
      <c r="AH29" s="1"/>
      <c r="AI29" s="7"/>
    </row>
    <row r="30" spans="1:35" ht="12" x14ac:dyDescent="0.2">
      <c r="A30" s="18">
        <v>2006</v>
      </c>
      <c r="B30" s="28">
        <v>21</v>
      </c>
      <c r="C30" s="28">
        <v>16</v>
      </c>
      <c r="D30" s="6">
        <v>5</v>
      </c>
      <c r="E30" s="1">
        <v>28</v>
      </c>
      <c r="F30" s="19">
        <v>39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X30" s="1"/>
      <c r="Y30" s="7"/>
      <c r="Z30" s="7"/>
      <c r="AA30" s="7"/>
      <c r="AB30" s="7"/>
      <c r="AC30" s="1"/>
      <c r="AF30" s="1"/>
      <c r="AH30" s="1"/>
      <c r="AI30" s="7"/>
    </row>
    <row r="31" spans="1:35" ht="12" x14ac:dyDescent="0.2">
      <c r="A31" s="18">
        <v>2007</v>
      </c>
      <c r="B31" s="28">
        <v>16</v>
      </c>
      <c r="C31" s="28">
        <v>13</v>
      </c>
      <c r="D31" s="6">
        <v>3</v>
      </c>
      <c r="E31" s="1">
        <v>-19</v>
      </c>
      <c r="F31" s="19">
        <v>-14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X31" s="1"/>
      <c r="Y31" s="7"/>
      <c r="Z31" s="7"/>
      <c r="AA31" s="7"/>
      <c r="AB31" s="7"/>
      <c r="AC31" s="1"/>
      <c r="AF31" s="1"/>
      <c r="AH31" s="1"/>
      <c r="AI31" s="7"/>
    </row>
    <row r="32" spans="1:35" ht="12" x14ac:dyDescent="0.2">
      <c r="A32" s="18">
        <v>2008</v>
      </c>
      <c r="B32" s="28">
        <v>14</v>
      </c>
      <c r="C32" s="28">
        <v>8</v>
      </c>
      <c r="D32" s="5">
        <v>6</v>
      </c>
      <c r="E32" s="1">
        <v>23</v>
      </c>
      <c r="F32" s="19">
        <v>31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X32" s="1"/>
      <c r="Y32" s="7"/>
      <c r="Z32" s="7"/>
      <c r="AA32" s="11"/>
      <c r="AB32" s="11"/>
      <c r="AC32" s="1"/>
      <c r="AF32" s="1"/>
      <c r="AG32" s="6"/>
      <c r="AH32" s="1"/>
      <c r="AI32" s="11"/>
    </row>
    <row r="33" spans="1:35" ht="12" x14ac:dyDescent="0.2">
      <c r="A33" s="18">
        <v>2009</v>
      </c>
      <c r="B33" s="28">
        <v>13</v>
      </c>
      <c r="C33" s="28">
        <v>13</v>
      </c>
      <c r="D33" s="5" t="s">
        <v>0</v>
      </c>
      <c r="E33" s="1">
        <v>23</v>
      </c>
      <c r="F33" s="19">
        <v>23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X33" s="1"/>
      <c r="Y33" s="7"/>
      <c r="Z33" s="7"/>
      <c r="AA33" s="7"/>
      <c r="AB33" s="7"/>
      <c r="AC33" s="1"/>
      <c r="AF33" s="1"/>
      <c r="AH33" s="1"/>
      <c r="AI33" s="7"/>
    </row>
    <row r="34" spans="1:35" ht="17.25" customHeight="1" x14ac:dyDescent="0.2">
      <c r="A34" s="18">
        <v>2010</v>
      </c>
      <c r="B34" s="28">
        <v>14</v>
      </c>
      <c r="C34" s="28">
        <v>10</v>
      </c>
      <c r="D34" s="6">
        <v>4</v>
      </c>
      <c r="E34" s="1">
        <v>42</v>
      </c>
      <c r="F34" s="19">
        <v>45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X34" s="1"/>
      <c r="Y34" s="7"/>
      <c r="Z34" s="7"/>
      <c r="AA34" s="7"/>
      <c r="AB34" s="7"/>
      <c r="AC34" s="1"/>
      <c r="AF34" s="1"/>
      <c r="AH34" s="1"/>
      <c r="AI34" s="7"/>
    </row>
    <row r="35" spans="1:35" ht="12" x14ac:dyDescent="0.2">
      <c r="A35" s="18">
        <v>2011</v>
      </c>
      <c r="B35" s="28">
        <v>25</v>
      </c>
      <c r="C35" s="30">
        <v>17</v>
      </c>
      <c r="D35" s="6">
        <v>8</v>
      </c>
      <c r="E35" s="1">
        <v>10</v>
      </c>
      <c r="F35" s="19">
        <v>18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X35" s="1"/>
      <c r="Y35" s="7"/>
      <c r="Z35" s="7"/>
      <c r="AA35" s="7"/>
      <c r="AB35" s="7"/>
      <c r="AC35" s="1"/>
      <c r="AF35" s="1"/>
      <c r="AH35" s="1"/>
      <c r="AI35" s="7"/>
    </row>
    <row r="36" spans="1:35" ht="12" x14ac:dyDescent="0.2">
      <c r="A36" s="18">
        <v>2012</v>
      </c>
      <c r="B36" s="28">
        <v>18</v>
      </c>
      <c r="C36" s="28">
        <v>10</v>
      </c>
      <c r="D36" s="6">
        <v>8</v>
      </c>
      <c r="E36" s="1">
        <v>-15</v>
      </c>
      <c r="F36" s="19">
        <v>-4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X36" s="1"/>
      <c r="Y36" s="7"/>
      <c r="Z36" s="7"/>
      <c r="AA36" s="7"/>
      <c r="AB36" s="7"/>
      <c r="AC36" s="1"/>
      <c r="AF36" s="1"/>
      <c r="AH36" s="1"/>
      <c r="AI36" s="7"/>
    </row>
    <row r="37" spans="1:35" ht="12" x14ac:dyDescent="0.2">
      <c r="A37" s="18">
        <v>2013</v>
      </c>
      <c r="B37" s="30">
        <v>16</v>
      </c>
      <c r="C37" s="28">
        <v>12</v>
      </c>
      <c r="D37" s="27">
        <v>4</v>
      </c>
      <c r="E37" s="1">
        <v>14</v>
      </c>
      <c r="F37" s="19">
        <v>18</v>
      </c>
      <c r="G37" s="7"/>
      <c r="H37" s="7"/>
      <c r="I37" s="7"/>
      <c r="J37" s="7" t="str">
        <f>Not_kontroll!A2</f>
        <v>Not: Siffrorna för 2025 är preliminära</v>
      </c>
      <c r="K37" s="7"/>
      <c r="L37" s="7"/>
      <c r="M37" s="7"/>
      <c r="N37" s="7"/>
      <c r="O37" s="7"/>
      <c r="P37" s="7"/>
      <c r="Q37" s="7"/>
      <c r="W37" s="9"/>
      <c r="X37" s="1"/>
      <c r="Y37" s="7"/>
      <c r="Z37" s="7"/>
      <c r="AA37" s="7"/>
      <c r="AB37" s="7"/>
      <c r="AC37" s="1"/>
      <c r="AF37" s="1"/>
      <c r="AG37" s="9"/>
      <c r="AH37" s="1"/>
      <c r="AI37" s="7"/>
    </row>
    <row r="38" spans="1:35" ht="12" x14ac:dyDescent="0.2">
      <c r="A38" s="18">
        <v>2014</v>
      </c>
      <c r="B38" s="30">
        <v>18</v>
      </c>
      <c r="C38" s="28">
        <v>17</v>
      </c>
      <c r="D38" s="27">
        <v>1</v>
      </c>
      <c r="E38" s="1">
        <v>-9</v>
      </c>
      <c r="F38" s="19">
        <v>-9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W38" s="9"/>
      <c r="X38" s="1"/>
      <c r="Y38" s="7"/>
      <c r="Z38" s="7"/>
      <c r="AA38" s="7"/>
      <c r="AB38" s="7"/>
      <c r="AC38" s="1"/>
      <c r="AF38" s="1"/>
      <c r="AG38" s="9"/>
      <c r="AH38" s="1"/>
      <c r="AI38" s="7"/>
    </row>
    <row r="39" spans="1:35" ht="17.25" customHeight="1" x14ac:dyDescent="0.2">
      <c r="A39" s="52">
        <v>2015</v>
      </c>
      <c r="B39" s="19">
        <v>16</v>
      </c>
      <c r="C39" s="19">
        <v>15</v>
      </c>
      <c r="D39" s="19">
        <v>1</v>
      </c>
      <c r="E39" s="19">
        <v>-3</v>
      </c>
      <c r="F39" s="19">
        <v>5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G39" s="1"/>
      <c r="AH39" s="7"/>
      <c r="AI39" s="7"/>
    </row>
    <row r="40" spans="1:35" ht="12" customHeight="1" x14ac:dyDescent="0.2">
      <c r="A40" s="52">
        <v>2016</v>
      </c>
      <c r="B40" s="19">
        <v>13</v>
      </c>
      <c r="C40" s="19">
        <v>15</v>
      </c>
      <c r="D40" s="19">
        <v>-2</v>
      </c>
      <c r="E40" s="19">
        <v>-27</v>
      </c>
      <c r="F40" s="19">
        <v>-29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G40" s="1"/>
      <c r="AH40" s="7"/>
      <c r="AI40" s="7"/>
    </row>
    <row r="41" spans="1:35" ht="12" customHeight="1" x14ac:dyDescent="0.2">
      <c r="A41" s="52">
        <v>2017</v>
      </c>
      <c r="B41" s="19">
        <v>13</v>
      </c>
      <c r="C41" s="19">
        <v>10</v>
      </c>
      <c r="D41" s="19">
        <v>3</v>
      </c>
      <c r="E41" s="19">
        <v>39</v>
      </c>
      <c r="F41" s="19">
        <v>39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G41" s="1"/>
      <c r="AH41" s="7"/>
      <c r="AI41" s="7"/>
    </row>
    <row r="42" spans="1:35" ht="12" customHeight="1" x14ac:dyDescent="0.2">
      <c r="A42" s="52">
        <v>2018</v>
      </c>
      <c r="B42" s="19">
        <v>24</v>
      </c>
      <c r="C42" s="19">
        <v>14</v>
      </c>
      <c r="D42" s="19">
        <v>10</v>
      </c>
      <c r="E42" s="19">
        <v>20</v>
      </c>
      <c r="F42" s="19">
        <v>30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G42" s="1"/>
      <c r="AH42" s="7"/>
      <c r="AI42" s="7"/>
    </row>
    <row r="43" spans="1:35" ht="12" customHeight="1" x14ac:dyDescent="0.2">
      <c r="A43" s="52">
        <v>2019</v>
      </c>
      <c r="B43" s="19">
        <v>12</v>
      </c>
      <c r="C43" s="19">
        <v>10</v>
      </c>
      <c r="D43" s="19">
        <v>2</v>
      </c>
      <c r="E43" s="19">
        <v>4</v>
      </c>
      <c r="F43" s="19">
        <v>6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G43" s="1"/>
      <c r="AH43" s="7"/>
      <c r="AI43" s="7"/>
    </row>
    <row r="44" spans="1:35" ht="17.25" customHeight="1" x14ac:dyDescent="0.2">
      <c r="A44" s="52">
        <v>2020</v>
      </c>
      <c r="B44" s="19">
        <v>15</v>
      </c>
      <c r="C44" s="19">
        <v>19</v>
      </c>
      <c r="D44" s="19">
        <v>-4</v>
      </c>
      <c r="E44" s="19">
        <v>10</v>
      </c>
      <c r="F44" s="19">
        <v>16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G44" s="1"/>
      <c r="AH44" s="7"/>
      <c r="AI44" s="7"/>
    </row>
    <row r="45" spans="1:35" ht="12" customHeight="1" x14ac:dyDescent="0.2">
      <c r="A45" s="52">
        <v>2021</v>
      </c>
      <c r="B45" s="19">
        <v>14</v>
      </c>
      <c r="C45" s="19">
        <v>14</v>
      </c>
      <c r="D45" s="27" t="s">
        <v>0</v>
      </c>
      <c r="E45" s="19">
        <v>24</v>
      </c>
      <c r="F45" s="19">
        <v>20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G45" s="1"/>
      <c r="AH45" s="7"/>
      <c r="AI45" s="7"/>
    </row>
    <row r="46" spans="1:35" ht="12" customHeight="1" x14ac:dyDescent="0.2">
      <c r="A46" s="52">
        <v>2022</v>
      </c>
      <c r="B46" s="19">
        <v>14</v>
      </c>
      <c r="C46" s="19">
        <v>10</v>
      </c>
      <c r="D46" s="27">
        <v>4</v>
      </c>
      <c r="E46" s="19">
        <v>8</v>
      </c>
      <c r="F46" s="19">
        <v>9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G46" s="1"/>
      <c r="AH46" s="7"/>
      <c r="AI46" s="7"/>
    </row>
    <row r="47" spans="1:35" ht="12" customHeight="1" x14ac:dyDescent="0.2">
      <c r="A47" s="52">
        <v>2023</v>
      </c>
      <c r="B47" s="19">
        <v>14</v>
      </c>
      <c r="C47" s="19">
        <v>8</v>
      </c>
      <c r="D47" s="27">
        <v>6</v>
      </c>
      <c r="E47" s="19">
        <v>8</v>
      </c>
      <c r="F47" s="19">
        <v>18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G47" s="1"/>
      <c r="AH47" s="7"/>
      <c r="AI47" s="7"/>
    </row>
    <row r="48" spans="1:35" ht="12" customHeight="1" x14ac:dyDescent="0.2">
      <c r="A48" s="52">
        <v>2024</v>
      </c>
      <c r="B48" s="19">
        <v>10</v>
      </c>
      <c r="C48" s="19">
        <v>15</v>
      </c>
      <c r="D48" s="27">
        <v>-5</v>
      </c>
      <c r="E48" s="19">
        <v>-6</v>
      </c>
      <c r="F48" s="19">
        <v>-10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G48" s="1"/>
      <c r="AH48" s="7"/>
      <c r="AI48" s="7"/>
    </row>
    <row r="49" spans="1:39" ht="17.25" customHeight="1" x14ac:dyDescent="0.2">
      <c r="A49" s="52">
        <v>2025</v>
      </c>
      <c r="B49" s="19">
        <v>27</v>
      </c>
      <c r="C49" s="19">
        <v>19</v>
      </c>
      <c r="D49" s="27">
        <v>8</v>
      </c>
      <c r="E49" s="19">
        <v>-1</v>
      </c>
      <c r="F49" s="19">
        <v>9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G49" s="1"/>
      <c r="AH49" s="7"/>
      <c r="AI49" s="7"/>
    </row>
    <row r="50" spans="1:39" ht="4.5" customHeight="1" thickBot="1" x14ac:dyDescent="0.25">
      <c r="A50" s="21"/>
      <c r="B50" s="26"/>
      <c r="C50" s="26"/>
      <c r="D50" s="26"/>
      <c r="E50" s="26"/>
      <c r="F50" s="2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G50" s="1"/>
      <c r="AH50" s="7"/>
      <c r="AI50" s="7"/>
    </row>
    <row r="51" spans="1:39" x14ac:dyDescent="0.2">
      <c r="A51" s="24" t="s">
        <v>7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G51" s="1"/>
      <c r="AH51" s="8"/>
      <c r="AI51" s="8"/>
    </row>
    <row r="52" spans="1:39" x14ac:dyDescent="0.2">
      <c r="A52" s="37" t="s">
        <v>96</v>
      </c>
    </row>
    <row r="53" spans="1:39" x14ac:dyDescent="0.2">
      <c r="A53" s="24" t="str">
        <f>Not_kontroll!J2</f>
        <v>Siffrorna för 2025 är preliminära</v>
      </c>
    </row>
    <row r="54" spans="1:39" x14ac:dyDescent="0.2">
      <c r="A54" s="24" t="s">
        <v>95</v>
      </c>
    </row>
    <row r="55" spans="1:39" x14ac:dyDescent="0.2">
      <c r="A55" s="24" t="s">
        <v>122</v>
      </c>
    </row>
    <row r="56" spans="1:39" x14ac:dyDescent="0.2">
      <c r="A56" s="24"/>
    </row>
    <row r="58" spans="1:39" s="3" customFormat="1" x14ac:dyDescent="0.2"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</sheetData>
  <pageMargins left="0.31496062992125984" right="0.31496062992125984" top="0.19685039370078741" bottom="3.937007874015748E-2" header="0.31496062992125984" footer="0.31496062992125984"/>
  <pageSetup paperSize="9" scale="85" orientation="landscape" r:id="rId1"/>
  <ignoredErrors>
    <ignoredError sqref="A53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61"/>
  <sheetViews>
    <sheetView showGridLines="0" workbookViewId="0">
      <selection activeCell="A55" sqref="A55"/>
    </sheetView>
  </sheetViews>
  <sheetFormatPr defaultRowHeight="11.25" x14ac:dyDescent="0.2"/>
  <cols>
    <col min="1" max="1" width="5.28515625" style="4" customWidth="1"/>
    <col min="2" max="2" width="5.85546875" style="4" bestFit="1" customWidth="1"/>
    <col min="3" max="3" width="6.85546875" style="4" bestFit="1" customWidth="1"/>
    <col min="4" max="4" width="7.5703125" style="4" customWidth="1"/>
    <col min="5" max="5" width="9.14062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5" ht="12" x14ac:dyDescent="0.2">
      <c r="A1" s="23" t="s">
        <v>5</v>
      </c>
    </row>
    <row r="2" spans="1:35" ht="13.5" thickBot="1" x14ac:dyDescent="0.25">
      <c r="A2" s="22" t="s">
        <v>110</v>
      </c>
      <c r="B2" s="1"/>
      <c r="AD2" s="6"/>
      <c r="AI2" s="9"/>
    </row>
    <row r="3" spans="1:35" ht="24" customHeight="1" x14ac:dyDescent="0.2">
      <c r="A3" s="15"/>
      <c r="B3" s="16" t="s">
        <v>1</v>
      </c>
      <c r="C3" s="16" t="s">
        <v>2</v>
      </c>
      <c r="D3" s="17" t="s">
        <v>3</v>
      </c>
      <c r="E3" s="17" t="s">
        <v>4</v>
      </c>
      <c r="F3" s="17" t="s">
        <v>6</v>
      </c>
      <c r="R3" s="3"/>
      <c r="AI3" s="10"/>
    </row>
    <row r="4" spans="1:35" ht="12" x14ac:dyDescent="0.2">
      <c r="A4" s="18">
        <v>1980</v>
      </c>
      <c r="B4" s="28">
        <v>29</v>
      </c>
      <c r="C4" s="28">
        <v>16</v>
      </c>
      <c r="D4" s="6">
        <v>13</v>
      </c>
      <c r="E4" s="1">
        <v>65</v>
      </c>
      <c r="F4" s="19">
        <v>81</v>
      </c>
      <c r="V4" s="1"/>
      <c r="W4" s="1"/>
      <c r="X4" s="1"/>
      <c r="AA4" s="1"/>
      <c r="AC4" s="1"/>
      <c r="AE4" s="1"/>
      <c r="AF4" s="1"/>
      <c r="AG4" s="1"/>
      <c r="AH4" s="1"/>
      <c r="AI4" s="10"/>
    </row>
    <row r="5" spans="1:35" ht="12" x14ac:dyDescent="0.2">
      <c r="A5" s="18">
        <v>1981</v>
      </c>
      <c r="B5" s="28">
        <v>37</v>
      </c>
      <c r="C5" s="28">
        <v>18</v>
      </c>
      <c r="D5" s="27">
        <v>19</v>
      </c>
      <c r="E5" s="1">
        <v>43</v>
      </c>
      <c r="F5" s="19">
        <v>61</v>
      </c>
      <c r="X5" s="1"/>
      <c r="AC5" s="1"/>
      <c r="AE5" s="1"/>
      <c r="AG5" s="1"/>
      <c r="AH5" s="1"/>
      <c r="AI5" s="9"/>
    </row>
    <row r="6" spans="1:35" ht="12" x14ac:dyDescent="0.2">
      <c r="A6" s="18">
        <v>1982</v>
      </c>
      <c r="B6" s="28">
        <v>34</v>
      </c>
      <c r="C6" s="28">
        <v>18</v>
      </c>
      <c r="D6" s="27">
        <v>16</v>
      </c>
      <c r="E6" s="1">
        <v>37</v>
      </c>
      <c r="F6" s="19">
        <v>54</v>
      </c>
      <c r="X6" s="1"/>
      <c r="AC6" s="1"/>
      <c r="AE6" s="1"/>
      <c r="AG6" s="1"/>
      <c r="AH6" s="1"/>
      <c r="AI6" s="9"/>
    </row>
    <row r="7" spans="1:35" ht="12" x14ac:dyDescent="0.2">
      <c r="A7" s="18">
        <v>1983</v>
      </c>
      <c r="B7" s="28">
        <v>36</v>
      </c>
      <c r="C7" s="28">
        <v>20</v>
      </c>
      <c r="D7" s="27">
        <v>16</v>
      </c>
      <c r="E7" s="1">
        <v>75</v>
      </c>
      <c r="F7" s="19">
        <v>89</v>
      </c>
      <c r="X7" s="1"/>
      <c r="AC7" s="1"/>
      <c r="AE7" s="1"/>
      <c r="AG7" s="1"/>
      <c r="AH7" s="1"/>
      <c r="AI7" s="9"/>
    </row>
    <row r="8" spans="1:35" ht="12" x14ac:dyDescent="0.2">
      <c r="A8" s="18">
        <v>1984</v>
      </c>
      <c r="B8" s="28">
        <v>32</v>
      </c>
      <c r="C8" s="28">
        <v>24</v>
      </c>
      <c r="D8" s="6">
        <v>8</v>
      </c>
      <c r="E8" s="1">
        <v>3</v>
      </c>
      <c r="F8" s="19">
        <v>12</v>
      </c>
      <c r="I8" s="5"/>
      <c r="Q8" s="5"/>
      <c r="X8" s="1"/>
      <c r="AB8" s="6"/>
      <c r="AC8" s="1"/>
      <c r="AE8" s="1"/>
      <c r="AG8" s="1"/>
      <c r="AH8" s="1"/>
      <c r="AI8" s="10"/>
    </row>
    <row r="9" spans="1:35" ht="17.25" customHeight="1" x14ac:dyDescent="0.2">
      <c r="A9" s="18">
        <v>1985</v>
      </c>
      <c r="B9" s="28">
        <v>37</v>
      </c>
      <c r="C9" s="28">
        <v>22</v>
      </c>
      <c r="D9" s="6">
        <v>15</v>
      </c>
      <c r="E9" s="1">
        <v>-5</v>
      </c>
      <c r="F9" s="27">
        <v>8</v>
      </c>
      <c r="X9" s="1"/>
      <c r="AC9" s="1"/>
      <c r="AE9" s="1"/>
      <c r="AG9" s="1"/>
      <c r="AH9" s="1"/>
      <c r="AI9" s="9"/>
    </row>
    <row r="10" spans="1:35" ht="12" x14ac:dyDescent="0.2">
      <c r="A10" s="18">
        <v>1986</v>
      </c>
      <c r="B10" s="28">
        <v>40</v>
      </c>
      <c r="C10" s="28">
        <v>24</v>
      </c>
      <c r="D10" s="6">
        <v>16</v>
      </c>
      <c r="E10" s="1" t="s">
        <v>0</v>
      </c>
      <c r="F10" s="5">
        <v>19</v>
      </c>
      <c r="X10" s="1"/>
      <c r="AC10" s="1"/>
      <c r="AE10" s="1"/>
      <c r="AG10" s="1"/>
      <c r="AH10" s="1"/>
      <c r="AI10" s="9"/>
    </row>
    <row r="11" spans="1:35" ht="12" x14ac:dyDescent="0.2">
      <c r="A11" s="18">
        <v>1987</v>
      </c>
      <c r="B11" s="28">
        <v>31</v>
      </c>
      <c r="C11" s="28">
        <v>22</v>
      </c>
      <c r="D11" s="6">
        <v>9</v>
      </c>
      <c r="E11" s="1">
        <v>3</v>
      </c>
      <c r="F11" s="19">
        <v>11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X11" s="1"/>
      <c r="AC11" s="1"/>
      <c r="AE11" s="1"/>
      <c r="AG11" s="1"/>
      <c r="AH11" s="1"/>
      <c r="AI11" s="9"/>
    </row>
    <row r="12" spans="1:35" ht="12" x14ac:dyDescent="0.2">
      <c r="A12" s="18">
        <v>1988</v>
      </c>
      <c r="B12" s="28">
        <v>42</v>
      </c>
      <c r="C12" s="28">
        <v>20</v>
      </c>
      <c r="D12" s="6">
        <v>22</v>
      </c>
      <c r="E12" s="1">
        <v>24</v>
      </c>
      <c r="F12" s="25">
        <v>43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X12" s="1"/>
      <c r="Y12" s="13"/>
      <c r="AB12" s="13"/>
      <c r="AC12" s="1"/>
      <c r="AE12" s="1"/>
      <c r="AG12" s="1"/>
      <c r="AH12" s="1"/>
      <c r="AI12" s="13"/>
    </row>
    <row r="13" spans="1:35" ht="12" x14ac:dyDescent="0.2">
      <c r="A13" s="18">
        <v>1989</v>
      </c>
      <c r="B13" s="28">
        <v>46</v>
      </c>
      <c r="C13" s="28">
        <v>29</v>
      </c>
      <c r="D13" s="6">
        <v>17</v>
      </c>
      <c r="E13" s="1">
        <v>38</v>
      </c>
      <c r="F13" s="25">
        <v>59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1"/>
      <c r="Y13" s="13"/>
      <c r="AB13" s="13"/>
      <c r="AC13" s="1"/>
      <c r="AE13" s="1"/>
      <c r="AG13" s="1"/>
      <c r="AH13" s="1"/>
      <c r="AI13" s="13"/>
    </row>
    <row r="14" spans="1:35" ht="17.25" customHeight="1" x14ac:dyDescent="0.2">
      <c r="A14" s="18">
        <v>1990</v>
      </c>
      <c r="B14" s="28">
        <v>46</v>
      </c>
      <c r="C14" s="28">
        <v>27</v>
      </c>
      <c r="D14" s="6">
        <v>19</v>
      </c>
      <c r="E14" s="1">
        <v>33</v>
      </c>
      <c r="F14" s="25">
        <v>54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X14" s="1"/>
      <c r="Y14" s="13"/>
      <c r="AB14" s="13"/>
      <c r="AC14" s="1"/>
      <c r="AE14" s="1"/>
      <c r="AG14" s="1"/>
      <c r="AH14" s="1"/>
      <c r="AI14" s="13"/>
    </row>
    <row r="15" spans="1:35" ht="12" x14ac:dyDescent="0.2">
      <c r="A15" s="18">
        <v>1991</v>
      </c>
      <c r="B15" s="28">
        <v>31</v>
      </c>
      <c r="C15" s="28">
        <v>23</v>
      </c>
      <c r="D15" s="6">
        <v>8</v>
      </c>
      <c r="E15" s="1">
        <v>35</v>
      </c>
      <c r="F15" s="25">
        <v>44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X15" s="1"/>
      <c r="Y15" s="14"/>
      <c r="AB15" s="14"/>
      <c r="AC15" s="1"/>
      <c r="AE15" s="1"/>
      <c r="AG15" s="1"/>
      <c r="AH15" s="1"/>
      <c r="AI15" s="14"/>
    </row>
    <row r="16" spans="1:35" ht="12" x14ac:dyDescent="0.2">
      <c r="A16" s="18">
        <v>1992</v>
      </c>
      <c r="B16" s="28">
        <v>48</v>
      </c>
      <c r="C16" s="28">
        <v>27</v>
      </c>
      <c r="D16" s="6">
        <v>21</v>
      </c>
      <c r="E16" s="1">
        <v>8</v>
      </c>
      <c r="F16" s="19">
        <v>33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X16" s="1"/>
      <c r="AC16" s="1"/>
      <c r="AE16" s="1"/>
      <c r="AG16" s="1"/>
      <c r="AH16" s="1"/>
    </row>
    <row r="17" spans="1:35" ht="12" x14ac:dyDescent="0.2">
      <c r="A17" s="18">
        <v>1993</v>
      </c>
      <c r="B17" s="28">
        <v>45</v>
      </c>
      <c r="C17" s="28">
        <v>23</v>
      </c>
      <c r="D17" s="5">
        <v>22</v>
      </c>
      <c r="E17" s="1">
        <v>-6</v>
      </c>
      <c r="F17" s="19">
        <v>27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X17" s="1"/>
      <c r="AC17" s="1"/>
      <c r="AE17" s="1"/>
      <c r="AG17" s="1"/>
      <c r="AH17" s="1"/>
    </row>
    <row r="18" spans="1:35" ht="12" x14ac:dyDescent="0.2">
      <c r="A18" s="18">
        <v>1994</v>
      </c>
      <c r="B18" s="28">
        <v>32</v>
      </c>
      <c r="C18" s="28">
        <v>28</v>
      </c>
      <c r="D18" s="6">
        <v>4</v>
      </c>
      <c r="E18" s="1">
        <v>17</v>
      </c>
      <c r="F18" s="19">
        <v>21</v>
      </c>
      <c r="J18" s="4" t="str">
        <f>Not_kontroll!A2</f>
        <v>Not: Siffrorna för 2025 är preliminära</v>
      </c>
      <c r="X18" s="1"/>
      <c r="AC18" s="1"/>
      <c r="AE18" s="1"/>
      <c r="AG18" s="1"/>
      <c r="AH18" s="1"/>
    </row>
    <row r="19" spans="1:35" ht="17.25" customHeight="1" x14ac:dyDescent="0.2">
      <c r="A19" s="18">
        <v>1995</v>
      </c>
      <c r="B19" s="28">
        <v>37</v>
      </c>
      <c r="C19" s="28">
        <v>22</v>
      </c>
      <c r="D19" s="6">
        <v>15</v>
      </c>
      <c r="E19" s="1">
        <v>-11</v>
      </c>
      <c r="F19" s="19">
        <v>6</v>
      </c>
      <c r="X19" s="1"/>
      <c r="AC19" s="1"/>
      <c r="AE19" s="1"/>
      <c r="AG19" s="1"/>
      <c r="AH19" s="1"/>
    </row>
    <row r="20" spans="1:35" ht="12" x14ac:dyDescent="0.2">
      <c r="A20" s="18">
        <v>1996</v>
      </c>
      <c r="B20" s="28">
        <v>41</v>
      </c>
      <c r="C20" s="28">
        <v>29</v>
      </c>
      <c r="D20" s="6">
        <v>12</v>
      </c>
      <c r="E20" s="2" t="s">
        <v>0</v>
      </c>
      <c r="F20" s="19">
        <v>19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X20" s="1"/>
      <c r="Y20" s="7"/>
      <c r="AB20" s="7"/>
      <c r="AC20" s="1"/>
      <c r="AE20" s="1"/>
      <c r="AG20" s="1"/>
      <c r="AH20" s="1"/>
      <c r="AI20" s="7"/>
    </row>
    <row r="21" spans="1:35" ht="12" x14ac:dyDescent="0.2">
      <c r="A21" s="18">
        <v>1997</v>
      </c>
      <c r="B21" s="28">
        <v>22</v>
      </c>
      <c r="C21" s="28">
        <v>26</v>
      </c>
      <c r="D21" s="5">
        <v>-4</v>
      </c>
      <c r="E21" s="1">
        <v>21</v>
      </c>
      <c r="F21" s="19">
        <v>20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X21" s="1"/>
      <c r="Y21" s="7"/>
      <c r="AB21" s="7"/>
      <c r="AC21" s="1"/>
      <c r="AE21" s="1"/>
      <c r="AG21" s="1"/>
      <c r="AH21" s="1"/>
      <c r="AI21" s="7"/>
    </row>
    <row r="22" spans="1:35" ht="12" x14ac:dyDescent="0.2">
      <c r="A22" s="18">
        <v>1998</v>
      </c>
      <c r="B22" s="28">
        <v>41</v>
      </c>
      <c r="C22" s="28">
        <v>20</v>
      </c>
      <c r="D22" s="5">
        <v>21</v>
      </c>
      <c r="E22" s="27">
        <v>32</v>
      </c>
      <c r="F22" s="19">
        <v>55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X22" s="1"/>
      <c r="Y22" s="7"/>
      <c r="AB22" s="7"/>
      <c r="AC22" s="1"/>
      <c r="AE22" s="1"/>
      <c r="AG22" s="1"/>
      <c r="AH22" s="1"/>
      <c r="AI22" s="7"/>
    </row>
    <row r="23" spans="1:35" ht="12" x14ac:dyDescent="0.2">
      <c r="A23" s="18">
        <v>1999</v>
      </c>
      <c r="B23" s="28">
        <v>33</v>
      </c>
      <c r="C23" s="28">
        <v>30</v>
      </c>
      <c r="D23" s="5">
        <v>3</v>
      </c>
      <c r="E23" s="1">
        <v>33</v>
      </c>
      <c r="F23" s="19">
        <v>38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X23" s="1"/>
      <c r="Y23" s="7"/>
      <c r="AB23" s="7"/>
      <c r="AC23" s="1"/>
      <c r="AE23" s="1"/>
      <c r="AG23" s="1"/>
      <c r="AH23" s="1"/>
      <c r="AI23" s="7"/>
    </row>
    <row r="24" spans="1:35" ht="17.25" customHeight="1" x14ac:dyDescent="0.2">
      <c r="A24" s="18">
        <v>2000</v>
      </c>
      <c r="B24" s="28">
        <v>29</v>
      </c>
      <c r="C24" s="28">
        <v>21</v>
      </c>
      <c r="D24" s="6">
        <v>8</v>
      </c>
      <c r="E24" s="5">
        <v>29</v>
      </c>
      <c r="F24" s="19">
        <v>40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X24" s="1"/>
      <c r="Y24" s="7"/>
      <c r="AB24" s="7"/>
      <c r="AC24" s="1"/>
      <c r="AE24" s="1"/>
      <c r="AG24" s="1"/>
      <c r="AH24" s="1"/>
      <c r="AI24" s="7"/>
    </row>
    <row r="25" spans="1:35" ht="12" x14ac:dyDescent="0.2">
      <c r="A25" s="18">
        <v>2001</v>
      </c>
      <c r="B25" s="28">
        <v>44</v>
      </c>
      <c r="C25" s="28">
        <v>24</v>
      </c>
      <c r="D25" s="5">
        <v>20</v>
      </c>
      <c r="E25" s="1">
        <v>9</v>
      </c>
      <c r="F25" s="19">
        <v>28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X25" s="1"/>
      <c r="Y25" s="7"/>
      <c r="AB25" s="7"/>
      <c r="AC25" s="1"/>
      <c r="AE25" s="1"/>
      <c r="AG25" s="1"/>
      <c r="AH25" s="1"/>
      <c r="AI25" s="7"/>
    </row>
    <row r="26" spans="1:35" ht="12" x14ac:dyDescent="0.2">
      <c r="A26" s="18">
        <v>2002</v>
      </c>
      <c r="B26" s="28">
        <v>36</v>
      </c>
      <c r="C26" s="28">
        <v>26</v>
      </c>
      <c r="D26" s="6">
        <v>10</v>
      </c>
      <c r="E26" s="1">
        <v>66</v>
      </c>
      <c r="F26" s="19">
        <v>77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X26" s="1"/>
      <c r="Y26" s="7"/>
      <c r="AB26" s="7"/>
      <c r="AC26" s="1"/>
      <c r="AE26" s="1"/>
      <c r="AG26" s="1"/>
      <c r="AH26" s="1"/>
      <c r="AI26" s="7"/>
    </row>
    <row r="27" spans="1:35" ht="12" x14ac:dyDescent="0.2">
      <c r="A27" s="18">
        <v>2003</v>
      </c>
      <c r="B27" s="28">
        <v>40</v>
      </c>
      <c r="C27" s="28">
        <v>32</v>
      </c>
      <c r="D27" s="5">
        <v>8</v>
      </c>
      <c r="E27" s="1">
        <v>6</v>
      </c>
      <c r="F27" s="19">
        <v>11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X27" s="1"/>
      <c r="Y27" s="7"/>
      <c r="AB27" s="11"/>
      <c r="AC27" s="1"/>
      <c r="AE27" s="1"/>
      <c r="AG27" s="1"/>
      <c r="AH27" s="1"/>
      <c r="AI27" s="11"/>
    </row>
    <row r="28" spans="1:35" ht="12" x14ac:dyDescent="0.2">
      <c r="A28" s="18">
        <v>2004</v>
      </c>
      <c r="B28" s="28">
        <v>47</v>
      </c>
      <c r="C28" s="28">
        <v>26</v>
      </c>
      <c r="D28" s="5">
        <v>21</v>
      </c>
      <c r="E28" s="1">
        <v>43</v>
      </c>
      <c r="F28" s="27">
        <v>64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X28" s="1"/>
      <c r="Y28" s="7"/>
      <c r="AB28" s="11"/>
      <c r="AC28" s="1"/>
      <c r="AE28" s="1"/>
      <c r="AG28" s="1"/>
      <c r="AH28" s="1"/>
      <c r="AI28" s="11"/>
    </row>
    <row r="29" spans="1:35" ht="17.25" customHeight="1" x14ac:dyDescent="0.2">
      <c r="A29" s="18">
        <v>2005</v>
      </c>
      <c r="B29" s="27">
        <v>42</v>
      </c>
      <c r="C29" s="28">
        <v>32</v>
      </c>
      <c r="D29" s="6">
        <v>10</v>
      </c>
      <c r="E29" s="1">
        <v>92</v>
      </c>
      <c r="F29" s="19">
        <v>106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X29" s="1"/>
      <c r="Y29" s="7"/>
      <c r="AB29" s="7"/>
      <c r="AC29" s="1"/>
      <c r="AE29" s="1"/>
      <c r="AG29" s="1"/>
      <c r="AH29" s="1"/>
      <c r="AI29" s="7"/>
    </row>
    <row r="30" spans="1:35" ht="12" x14ac:dyDescent="0.2">
      <c r="A30" s="18">
        <v>2006</v>
      </c>
      <c r="B30" s="28">
        <v>47</v>
      </c>
      <c r="C30" s="28">
        <v>22</v>
      </c>
      <c r="D30" s="6">
        <v>25</v>
      </c>
      <c r="E30" s="1">
        <v>20</v>
      </c>
      <c r="F30" s="19">
        <v>50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X30" s="1"/>
      <c r="Y30" s="7"/>
      <c r="Z30" s="6"/>
      <c r="AB30" s="7"/>
      <c r="AC30" s="1"/>
      <c r="AE30" s="1"/>
      <c r="AG30" s="1"/>
      <c r="AH30" s="1"/>
      <c r="AI30" s="7"/>
    </row>
    <row r="31" spans="1:35" ht="12" x14ac:dyDescent="0.2">
      <c r="A31" s="18">
        <v>2007</v>
      </c>
      <c r="B31" s="28">
        <v>44</v>
      </c>
      <c r="C31" s="28">
        <v>30</v>
      </c>
      <c r="D31" s="6">
        <v>14</v>
      </c>
      <c r="E31" s="1">
        <v>97</v>
      </c>
      <c r="F31" s="19">
        <v>110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X31" s="1"/>
      <c r="Y31" s="7"/>
      <c r="AB31" s="7"/>
      <c r="AC31" s="1"/>
      <c r="AE31" s="1"/>
      <c r="AG31" s="1"/>
      <c r="AH31" s="1"/>
      <c r="AI31" s="7"/>
    </row>
    <row r="32" spans="1:35" ht="12" x14ac:dyDescent="0.2">
      <c r="A32" s="18">
        <v>2008</v>
      </c>
      <c r="B32" s="28">
        <v>55</v>
      </c>
      <c r="C32" s="28">
        <v>19</v>
      </c>
      <c r="D32" s="5">
        <v>36</v>
      </c>
      <c r="E32" s="1">
        <v>108</v>
      </c>
      <c r="F32" s="19">
        <v>143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X32" s="1"/>
      <c r="Y32" s="7"/>
      <c r="AA32" s="6"/>
      <c r="AB32" s="11"/>
      <c r="AC32" s="1"/>
      <c r="AE32" s="1"/>
      <c r="AF32" s="6"/>
      <c r="AG32" s="1"/>
      <c r="AH32" s="1"/>
      <c r="AI32" s="11"/>
    </row>
    <row r="33" spans="1:35" ht="12" x14ac:dyDescent="0.2">
      <c r="A33" s="18">
        <v>2009</v>
      </c>
      <c r="B33" s="28">
        <v>58</v>
      </c>
      <c r="C33" s="28">
        <v>28</v>
      </c>
      <c r="D33" s="5">
        <v>30</v>
      </c>
      <c r="E33" s="1">
        <v>71</v>
      </c>
      <c r="F33" s="19">
        <v>105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X33" s="1"/>
      <c r="Y33" s="7"/>
      <c r="AB33" s="7"/>
      <c r="AC33" s="1"/>
      <c r="AE33" s="1"/>
      <c r="AG33" s="1"/>
      <c r="AH33" s="1"/>
      <c r="AI33" s="7"/>
    </row>
    <row r="34" spans="1:35" ht="17.25" customHeight="1" x14ac:dyDescent="0.2">
      <c r="A34" s="18">
        <v>2010</v>
      </c>
      <c r="B34" s="28">
        <v>62</v>
      </c>
      <c r="C34" s="28">
        <v>29</v>
      </c>
      <c r="D34" s="6">
        <v>33</v>
      </c>
      <c r="E34" s="1">
        <v>43</v>
      </c>
      <c r="F34" s="19">
        <v>76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X34" s="1"/>
      <c r="Y34" s="7"/>
      <c r="AB34" s="7"/>
      <c r="AC34" s="1"/>
      <c r="AE34" s="1"/>
      <c r="AG34" s="1"/>
      <c r="AH34" s="1"/>
      <c r="AI34" s="7"/>
    </row>
    <row r="35" spans="1:35" ht="12" x14ac:dyDescent="0.2">
      <c r="A35" s="18">
        <v>2011</v>
      </c>
      <c r="B35" s="28">
        <v>51</v>
      </c>
      <c r="C35" s="30">
        <v>31</v>
      </c>
      <c r="D35" s="6">
        <v>20</v>
      </c>
      <c r="E35" s="1">
        <v>128</v>
      </c>
      <c r="F35" s="19">
        <v>151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X35" s="1"/>
      <c r="Y35" s="7"/>
      <c r="Z35" s="9"/>
      <c r="AB35" s="7"/>
      <c r="AC35" s="1"/>
      <c r="AE35" s="1"/>
      <c r="AG35" s="1"/>
      <c r="AH35" s="1"/>
      <c r="AI35" s="7"/>
    </row>
    <row r="36" spans="1:35" ht="12" x14ac:dyDescent="0.2">
      <c r="A36" s="18">
        <v>2012</v>
      </c>
      <c r="B36" s="28">
        <v>67</v>
      </c>
      <c r="C36" s="28">
        <v>32</v>
      </c>
      <c r="D36" s="6">
        <v>35</v>
      </c>
      <c r="E36" s="1">
        <v>69</v>
      </c>
      <c r="F36" s="19">
        <v>106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X36" s="1"/>
      <c r="Y36" s="7"/>
      <c r="AB36" s="7"/>
      <c r="AC36" s="1"/>
      <c r="AE36" s="1"/>
      <c r="AG36" s="1"/>
      <c r="AH36" s="1"/>
      <c r="AI36" s="7"/>
    </row>
    <row r="37" spans="1:35" ht="12" x14ac:dyDescent="0.2">
      <c r="A37" s="18">
        <v>2013</v>
      </c>
      <c r="B37" s="30">
        <v>56</v>
      </c>
      <c r="C37" s="28">
        <v>21</v>
      </c>
      <c r="D37" s="27">
        <v>35</v>
      </c>
      <c r="E37" s="1">
        <v>34</v>
      </c>
      <c r="F37" s="19">
        <v>69</v>
      </c>
      <c r="G37" s="7"/>
      <c r="H37" s="7"/>
      <c r="I37" s="7"/>
      <c r="J37" s="7" t="str">
        <f>Not_kontroll!A2</f>
        <v>Not: Siffrorna för 2025 är preliminära</v>
      </c>
      <c r="K37" s="7"/>
      <c r="L37" s="7"/>
      <c r="M37" s="7"/>
      <c r="N37" s="7"/>
      <c r="O37" s="7"/>
      <c r="P37" s="7"/>
      <c r="Q37" s="7"/>
      <c r="W37" s="9"/>
      <c r="X37" s="1"/>
      <c r="Y37" s="7"/>
      <c r="AB37" s="7"/>
      <c r="AC37" s="1"/>
      <c r="AE37" s="1"/>
      <c r="AF37" s="9"/>
      <c r="AG37" s="1"/>
      <c r="AH37" s="1"/>
      <c r="AI37" s="7"/>
    </row>
    <row r="38" spans="1:35" ht="12" x14ac:dyDescent="0.2">
      <c r="A38" s="18">
        <v>2014</v>
      </c>
      <c r="B38" s="30">
        <v>60</v>
      </c>
      <c r="C38" s="28">
        <v>31</v>
      </c>
      <c r="D38" s="27">
        <v>29</v>
      </c>
      <c r="E38" s="1">
        <v>110</v>
      </c>
      <c r="F38" s="19">
        <v>136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W38" s="9"/>
      <c r="X38" s="1"/>
      <c r="Y38" s="7"/>
      <c r="AB38" s="7"/>
      <c r="AC38" s="1"/>
      <c r="AE38" s="1"/>
      <c r="AF38" s="9"/>
      <c r="AG38" s="1"/>
      <c r="AH38" s="1"/>
      <c r="AI38" s="7"/>
    </row>
    <row r="39" spans="1:35" ht="17.25" customHeight="1" x14ac:dyDescent="0.2">
      <c r="A39" s="52">
        <v>2015</v>
      </c>
      <c r="B39" s="19">
        <v>64</v>
      </c>
      <c r="C39" s="19">
        <v>23</v>
      </c>
      <c r="D39" s="19">
        <v>41</v>
      </c>
      <c r="E39" s="19">
        <v>49</v>
      </c>
      <c r="F39" s="19">
        <v>88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G39" s="1"/>
      <c r="AH39" s="7"/>
      <c r="AI39" s="7"/>
    </row>
    <row r="40" spans="1:35" ht="12" customHeight="1" x14ac:dyDescent="0.2">
      <c r="A40" s="52">
        <v>2016</v>
      </c>
      <c r="B40" s="19">
        <v>61</v>
      </c>
      <c r="C40" s="19">
        <v>40</v>
      </c>
      <c r="D40" s="19">
        <v>21</v>
      </c>
      <c r="E40" s="19">
        <v>83</v>
      </c>
      <c r="F40" s="19">
        <v>109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G40" s="1"/>
      <c r="AH40" s="7"/>
      <c r="AI40" s="7"/>
    </row>
    <row r="41" spans="1:35" ht="12" customHeight="1" x14ac:dyDescent="0.2">
      <c r="A41" s="52">
        <v>2017</v>
      </c>
      <c r="B41" s="19">
        <v>60</v>
      </c>
      <c r="C41" s="19">
        <v>23</v>
      </c>
      <c r="D41" s="19">
        <v>37</v>
      </c>
      <c r="E41" s="19">
        <v>55</v>
      </c>
      <c r="F41" s="19">
        <v>102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G41" s="1"/>
      <c r="AH41" s="7"/>
      <c r="AI41" s="7"/>
    </row>
    <row r="42" spans="1:35" ht="12" customHeight="1" x14ac:dyDescent="0.2">
      <c r="A42" s="52">
        <v>2018</v>
      </c>
      <c r="B42" s="19">
        <v>73</v>
      </c>
      <c r="C42" s="19">
        <v>23</v>
      </c>
      <c r="D42" s="19">
        <v>50</v>
      </c>
      <c r="E42" s="19">
        <v>121</v>
      </c>
      <c r="F42" s="19">
        <v>173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G42" s="1"/>
      <c r="AH42" s="7"/>
      <c r="AI42" s="7"/>
    </row>
    <row r="43" spans="1:35" ht="12" customHeight="1" x14ac:dyDescent="0.2">
      <c r="A43" s="52">
        <v>2019</v>
      </c>
      <c r="B43" s="19">
        <v>70</v>
      </c>
      <c r="C43" s="19">
        <v>25</v>
      </c>
      <c r="D43" s="19">
        <v>45</v>
      </c>
      <c r="E43" s="19">
        <v>157</v>
      </c>
      <c r="F43" s="19">
        <v>201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G43" s="1"/>
      <c r="AH43" s="7"/>
      <c r="AI43" s="7"/>
    </row>
    <row r="44" spans="1:35" ht="17.25" customHeight="1" x14ac:dyDescent="0.2">
      <c r="A44" s="52">
        <v>2020</v>
      </c>
      <c r="B44" s="19">
        <v>70</v>
      </c>
      <c r="C44" s="19">
        <v>31</v>
      </c>
      <c r="D44" s="19">
        <v>39</v>
      </c>
      <c r="E44" s="19">
        <v>109</v>
      </c>
      <c r="F44" s="19">
        <v>153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G44" s="1"/>
      <c r="AH44" s="7"/>
      <c r="AI44" s="7"/>
    </row>
    <row r="45" spans="1:35" ht="12" customHeight="1" x14ac:dyDescent="0.2">
      <c r="A45" s="52">
        <v>2021</v>
      </c>
      <c r="B45" s="19">
        <v>73</v>
      </c>
      <c r="C45" s="19">
        <v>23</v>
      </c>
      <c r="D45" s="19">
        <v>50</v>
      </c>
      <c r="E45" s="19">
        <v>75</v>
      </c>
      <c r="F45" s="19">
        <v>126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G45" s="1"/>
      <c r="AH45" s="7"/>
      <c r="AI45" s="7"/>
    </row>
    <row r="46" spans="1:35" ht="12" customHeight="1" x14ac:dyDescent="0.2">
      <c r="A46" s="52">
        <v>2022</v>
      </c>
      <c r="B46" s="19">
        <v>63</v>
      </c>
      <c r="C46" s="19">
        <v>29</v>
      </c>
      <c r="D46" s="19">
        <v>34</v>
      </c>
      <c r="E46" s="19">
        <v>69</v>
      </c>
      <c r="F46" s="19">
        <v>98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G46" s="1"/>
      <c r="AH46" s="7"/>
      <c r="AI46" s="7"/>
    </row>
    <row r="47" spans="1:35" ht="12" customHeight="1" x14ac:dyDescent="0.2">
      <c r="A47" s="52">
        <v>2023</v>
      </c>
      <c r="B47" s="19">
        <v>62</v>
      </c>
      <c r="C47" s="19">
        <v>29</v>
      </c>
      <c r="D47" s="19">
        <v>33</v>
      </c>
      <c r="E47" s="19">
        <v>56</v>
      </c>
      <c r="F47" s="19">
        <v>87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G47" s="1"/>
      <c r="AH47" s="7"/>
      <c r="AI47" s="7"/>
    </row>
    <row r="48" spans="1:35" ht="12" customHeight="1" x14ac:dyDescent="0.2">
      <c r="A48" s="52">
        <v>2024</v>
      </c>
      <c r="B48" s="19">
        <v>52</v>
      </c>
      <c r="C48" s="19">
        <v>26</v>
      </c>
      <c r="D48" s="19">
        <v>26</v>
      </c>
      <c r="E48" s="19">
        <v>70</v>
      </c>
      <c r="F48" s="19">
        <v>92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G48" s="1"/>
      <c r="AH48" s="7"/>
      <c r="AI48" s="7"/>
    </row>
    <row r="49" spans="1:39" ht="17.25" customHeight="1" x14ac:dyDescent="0.2">
      <c r="A49" s="52">
        <v>2025</v>
      </c>
      <c r="B49" s="19">
        <v>53</v>
      </c>
      <c r="C49" s="19">
        <v>33</v>
      </c>
      <c r="D49" s="19">
        <v>20</v>
      </c>
      <c r="E49" s="19">
        <v>22</v>
      </c>
      <c r="F49" s="19">
        <v>48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G49" s="1"/>
      <c r="AH49" s="7"/>
      <c r="AI49" s="7"/>
    </row>
    <row r="50" spans="1:39" ht="4.5" customHeight="1" thickBot="1" x14ac:dyDescent="0.25">
      <c r="A50" s="21"/>
      <c r="B50" s="26"/>
      <c r="C50" s="26"/>
      <c r="D50" s="26"/>
      <c r="E50" s="26"/>
      <c r="F50" s="2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G50" s="1"/>
      <c r="AH50" s="7"/>
      <c r="AI50" s="7"/>
    </row>
    <row r="51" spans="1:39" x14ac:dyDescent="0.2">
      <c r="A51" s="24" t="s">
        <v>7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G51" s="1"/>
      <c r="AH51" s="8"/>
      <c r="AI51" s="8"/>
    </row>
    <row r="52" spans="1:39" x14ac:dyDescent="0.2">
      <c r="A52" s="37" t="s">
        <v>96</v>
      </c>
    </row>
    <row r="53" spans="1:39" x14ac:dyDescent="0.2">
      <c r="A53" s="24" t="str">
        <f>Not_kontroll!J2</f>
        <v>Siffrorna för 2025 är preliminära</v>
      </c>
    </row>
    <row r="54" spans="1:39" x14ac:dyDescent="0.2">
      <c r="A54" s="24" t="s">
        <v>95</v>
      </c>
    </row>
    <row r="55" spans="1:39" x14ac:dyDescent="0.2">
      <c r="A55" s="24" t="s">
        <v>122</v>
      </c>
    </row>
    <row r="56" spans="1:39" x14ac:dyDescent="0.2">
      <c r="A56" s="24"/>
    </row>
    <row r="58" spans="1:39" s="3" customFormat="1" x14ac:dyDescent="0.2"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</sheetData>
  <pageMargins left="0.31496062992125984" right="0.31496062992125984" top="0.19685039370078741" bottom="3.937007874015748E-2" header="0.31496062992125984" footer="0.31496062992125984"/>
  <pageSetup paperSize="9" scale="85" orientation="landscape" r:id="rId1"/>
  <ignoredErrors>
    <ignoredError sqref="A53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61"/>
  <sheetViews>
    <sheetView showGridLines="0" workbookViewId="0"/>
  </sheetViews>
  <sheetFormatPr defaultRowHeight="11.25" x14ac:dyDescent="0.2"/>
  <cols>
    <col min="1" max="1" width="5.28515625" style="4" customWidth="1"/>
    <col min="2" max="2" width="5.85546875" style="4" bestFit="1" customWidth="1"/>
    <col min="3" max="3" width="6.85546875" style="4" bestFit="1" customWidth="1"/>
    <col min="4" max="4" width="7.5703125" style="4" customWidth="1"/>
    <col min="5" max="5" width="9.14062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6" ht="12" x14ac:dyDescent="0.2">
      <c r="A1" s="23" t="s">
        <v>5</v>
      </c>
    </row>
    <row r="2" spans="1:36" ht="13.5" thickBot="1" x14ac:dyDescent="0.25">
      <c r="A2" s="22" t="s">
        <v>111</v>
      </c>
      <c r="B2" s="1"/>
      <c r="AD2" s="6"/>
      <c r="AI2" s="9"/>
    </row>
    <row r="3" spans="1:36" ht="24" customHeight="1" x14ac:dyDescent="0.2">
      <c r="A3" s="15"/>
      <c r="B3" s="16" t="s">
        <v>1</v>
      </c>
      <c r="C3" s="16" t="s">
        <v>2</v>
      </c>
      <c r="D3" s="17" t="s">
        <v>3</v>
      </c>
      <c r="E3" s="17" t="s">
        <v>4</v>
      </c>
      <c r="F3" s="17" t="s">
        <v>6</v>
      </c>
      <c r="R3" s="3"/>
    </row>
    <row r="4" spans="1:36" ht="12" x14ac:dyDescent="0.2">
      <c r="A4" s="18">
        <v>1980</v>
      </c>
      <c r="B4" s="19">
        <v>3</v>
      </c>
      <c r="C4" s="19">
        <v>8</v>
      </c>
      <c r="D4" s="6">
        <v>-5</v>
      </c>
      <c r="E4" s="2">
        <v>-3</v>
      </c>
      <c r="F4" s="19">
        <v>-7</v>
      </c>
      <c r="V4" s="1"/>
      <c r="W4" s="1"/>
      <c r="X4" s="1"/>
      <c r="AA4" s="1"/>
      <c r="AC4" s="1"/>
      <c r="AD4" s="1"/>
      <c r="AE4" s="1"/>
      <c r="AF4" s="1"/>
      <c r="AH4" s="1"/>
      <c r="AI4" s="1"/>
      <c r="AJ4" s="1"/>
    </row>
    <row r="5" spans="1:36" ht="12" x14ac:dyDescent="0.2">
      <c r="A5" s="18">
        <v>1981</v>
      </c>
      <c r="B5" s="19">
        <v>5</v>
      </c>
      <c r="C5" s="19">
        <v>9</v>
      </c>
      <c r="D5" s="27">
        <v>-4</v>
      </c>
      <c r="E5" s="2">
        <v>-3</v>
      </c>
      <c r="F5" s="19">
        <v>-9</v>
      </c>
      <c r="X5" s="1"/>
      <c r="AC5" s="1"/>
      <c r="AE5" s="1"/>
      <c r="AH5" s="1"/>
      <c r="AJ5" s="1"/>
    </row>
    <row r="6" spans="1:36" ht="12" x14ac:dyDescent="0.2">
      <c r="A6" s="18">
        <v>1982</v>
      </c>
      <c r="B6" s="19">
        <v>2</v>
      </c>
      <c r="C6" s="19">
        <v>4</v>
      </c>
      <c r="D6" s="27">
        <v>-2</v>
      </c>
      <c r="E6" s="2">
        <v>7</v>
      </c>
      <c r="F6" s="19">
        <v>8</v>
      </c>
      <c r="X6" s="1"/>
      <c r="AC6" s="1"/>
      <c r="AE6" s="1"/>
      <c r="AH6" s="1"/>
      <c r="AJ6" s="1"/>
    </row>
    <row r="7" spans="1:36" ht="12" x14ac:dyDescent="0.2">
      <c r="A7" s="18">
        <v>1983</v>
      </c>
      <c r="B7" s="19">
        <v>6</v>
      </c>
      <c r="C7" s="19">
        <v>7</v>
      </c>
      <c r="D7" s="27">
        <v>-1</v>
      </c>
      <c r="E7" s="2">
        <v>6</v>
      </c>
      <c r="F7" s="19">
        <v>6</v>
      </c>
      <c r="X7" s="1"/>
      <c r="AC7" s="1"/>
      <c r="AE7" s="1"/>
      <c r="AH7" s="1"/>
      <c r="AJ7" s="1"/>
    </row>
    <row r="8" spans="1:36" ht="12" x14ac:dyDescent="0.2">
      <c r="A8" s="18">
        <v>1984</v>
      </c>
      <c r="B8" s="19">
        <v>5</v>
      </c>
      <c r="C8" s="19">
        <v>4</v>
      </c>
      <c r="D8" s="6">
        <v>1</v>
      </c>
      <c r="E8" s="2">
        <v>-4</v>
      </c>
      <c r="F8" s="19">
        <v>-2</v>
      </c>
      <c r="I8" s="5"/>
      <c r="Q8" s="5"/>
      <c r="X8" s="1"/>
      <c r="AB8" s="6"/>
      <c r="AC8" s="1"/>
      <c r="AE8" s="1"/>
      <c r="AH8" s="1"/>
      <c r="AJ8" s="1"/>
    </row>
    <row r="9" spans="1:36" ht="17.25" customHeight="1" x14ac:dyDescent="0.2">
      <c r="A9" s="18">
        <v>1985</v>
      </c>
      <c r="B9" s="19">
        <v>10</v>
      </c>
      <c r="C9" s="19">
        <v>8</v>
      </c>
      <c r="D9" s="6">
        <v>2</v>
      </c>
      <c r="E9" s="2">
        <v>7</v>
      </c>
      <c r="F9" s="27">
        <v>8</v>
      </c>
      <c r="X9" s="1"/>
      <c r="AC9" s="1"/>
      <c r="AE9" s="1"/>
      <c r="AH9" s="1"/>
      <c r="AJ9" s="1"/>
    </row>
    <row r="10" spans="1:36" ht="12" x14ac:dyDescent="0.2">
      <c r="A10" s="18">
        <v>1986</v>
      </c>
      <c r="B10" s="19">
        <v>5</v>
      </c>
      <c r="C10" s="19">
        <v>8</v>
      </c>
      <c r="D10" s="6">
        <v>-3</v>
      </c>
      <c r="E10" s="2">
        <v>-2</v>
      </c>
      <c r="F10" s="5">
        <v>-5</v>
      </c>
      <c r="X10" s="1"/>
      <c r="AC10" s="1"/>
      <c r="AE10" s="1"/>
      <c r="AH10" s="1"/>
      <c r="AJ10" s="1"/>
    </row>
    <row r="11" spans="1:36" ht="12" x14ac:dyDescent="0.2">
      <c r="A11" s="18">
        <v>1987</v>
      </c>
      <c r="B11" s="19">
        <v>8</v>
      </c>
      <c r="C11" s="19">
        <v>7</v>
      </c>
      <c r="D11" s="6">
        <v>1</v>
      </c>
      <c r="E11" s="2">
        <v>-11</v>
      </c>
      <c r="F11" s="19">
        <v>-15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X11" s="1"/>
      <c r="AC11" s="1"/>
      <c r="AE11" s="1"/>
      <c r="AH11" s="1"/>
      <c r="AJ11" s="1"/>
    </row>
    <row r="12" spans="1:36" ht="12" x14ac:dyDescent="0.2">
      <c r="A12" s="18">
        <v>1988</v>
      </c>
      <c r="B12" s="19">
        <v>7</v>
      </c>
      <c r="C12" s="19">
        <v>6</v>
      </c>
      <c r="D12" s="6">
        <v>1</v>
      </c>
      <c r="E12" s="2">
        <v>13</v>
      </c>
      <c r="F12" s="25">
        <v>14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X12" s="1"/>
      <c r="Y12" s="13"/>
      <c r="AB12" s="13"/>
      <c r="AC12" s="1"/>
      <c r="AE12" s="1"/>
      <c r="AH12" s="1"/>
      <c r="AJ12" s="1"/>
    </row>
    <row r="13" spans="1:36" ht="12" x14ac:dyDescent="0.2">
      <c r="A13" s="18">
        <v>1989</v>
      </c>
      <c r="B13" s="19">
        <v>6</v>
      </c>
      <c r="C13" s="19">
        <v>9</v>
      </c>
      <c r="D13" s="6">
        <v>-3</v>
      </c>
      <c r="E13" s="2">
        <v>15</v>
      </c>
      <c r="F13" s="25">
        <v>12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1"/>
      <c r="Y13" s="13"/>
      <c r="AB13" s="13"/>
      <c r="AC13" s="1"/>
      <c r="AE13" s="1"/>
      <c r="AH13" s="1"/>
      <c r="AJ13" s="1"/>
    </row>
    <row r="14" spans="1:36" ht="17.25" customHeight="1" x14ac:dyDescent="0.2">
      <c r="A14" s="18">
        <v>1990</v>
      </c>
      <c r="B14" s="19">
        <v>6</v>
      </c>
      <c r="C14" s="19">
        <v>7</v>
      </c>
      <c r="D14" s="6">
        <v>-1</v>
      </c>
      <c r="E14" s="2">
        <v>-1</v>
      </c>
      <c r="F14" s="25">
        <v>-6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X14" s="1"/>
      <c r="Y14" s="13"/>
      <c r="AB14" s="13"/>
      <c r="AC14" s="1"/>
      <c r="AE14" s="1"/>
      <c r="AH14" s="1"/>
      <c r="AJ14" s="1"/>
    </row>
    <row r="15" spans="1:36" ht="12" x14ac:dyDescent="0.2">
      <c r="A15" s="18">
        <v>1991</v>
      </c>
      <c r="B15" s="19">
        <v>3</v>
      </c>
      <c r="C15" s="19">
        <v>11</v>
      </c>
      <c r="D15" s="6">
        <v>-8</v>
      </c>
      <c r="E15" s="2">
        <v>-8</v>
      </c>
      <c r="F15" s="25">
        <v>-12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X15" s="1"/>
      <c r="Y15" s="14"/>
      <c r="AB15" s="14"/>
      <c r="AC15" s="1"/>
      <c r="AE15" s="1"/>
      <c r="AH15" s="1"/>
      <c r="AJ15" s="1"/>
    </row>
    <row r="16" spans="1:36" ht="12" x14ac:dyDescent="0.2">
      <c r="A16" s="18">
        <v>1992</v>
      </c>
      <c r="B16" s="19">
        <v>5</v>
      </c>
      <c r="C16" s="19">
        <v>11</v>
      </c>
      <c r="D16" s="6">
        <v>-6</v>
      </c>
      <c r="E16" s="2">
        <v>-5</v>
      </c>
      <c r="F16" s="19">
        <v>-9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X16" s="1"/>
      <c r="AC16" s="1"/>
      <c r="AE16" s="1"/>
      <c r="AH16" s="1"/>
      <c r="AJ16" s="1"/>
    </row>
    <row r="17" spans="1:36" ht="12" x14ac:dyDescent="0.2">
      <c r="A17" s="18">
        <v>1993</v>
      </c>
      <c r="B17" s="19">
        <v>9</v>
      </c>
      <c r="C17" s="19">
        <v>7</v>
      </c>
      <c r="D17" s="5">
        <v>2</v>
      </c>
      <c r="E17" s="2">
        <v>-5</v>
      </c>
      <c r="F17" s="19">
        <v>1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X17" s="1"/>
      <c r="AC17" s="1"/>
      <c r="AE17" s="1"/>
      <c r="AH17" s="1"/>
      <c r="AJ17" s="1"/>
    </row>
    <row r="18" spans="1:36" ht="12" x14ac:dyDescent="0.2">
      <c r="A18" s="18">
        <v>1994</v>
      </c>
      <c r="B18" s="19">
        <v>5</v>
      </c>
      <c r="C18" s="19">
        <v>9</v>
      </c>
      <c r="D18" s="6">
        <v>-4</v>
      </c>
      <c r="E18" s="2">
        <v>6</v>
      </c>
      <c r="F18" s="19">
        <v>-3</v>
      </c>
      <c r="J18" s="4" t="str">
        <f>Not_kontroll!A2</f>
        <v>Not: Siffrorna för 2025 är preliminära</v>
      </c>
      <c r="X18" s="1"/>
      <c r="AC18" s="1"/>
      <c r="AE18" s="1"/>
      <c r="AH18" s="1"/>
      <c r="AJ18" s="1"/>
    </row>
    <row r="19" spans="1:36" ht="17.25" customHeight="1" x14ac:dyDescent="0.2">
      <c r="A19" s="18">
        <v>1995</v>
      </c>
      <c r="B19" s="19">
        <v>3</v>
      </c>
      <c r="C19" s="19">
        <v>8</v>
      </c>
      <c r="D19" s="6">
        <v>-5</v>
      </c>
      <c r="E19" s="2">
        <v>-2</v>
      </c>
      <c r="F19" s="19">
        <v>-3</v>
      </c>
      <c r="X19" s="1"/>
      <c r="AC19" s="1"/>
      <c r="AE19" s="1"/>
      <c r="AH19" s="1"/>
      <c r="AJ19" s="1"/>
    </row>
    <row r="20" spans="1:36" ht="12" x14ac:dyDescent="0.2">
      <c r="A20" s="18">
        <v>1996</v>
      </c>
      <c r="B20" s="19">
        <v>5</v>
      </c>
      <c r="C20" s="19">
        <v>6</v>
      </c>
      <c r="D20" s="6">
        <v>-1</v>
      </c>
      <c r="E20" s="2">
        <v>2</v>
      </c>
      <c r="F20" s="19">
        <v>2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X20" s="1"/>
      <c r="Y20" s="7"/>
      <c r="AB20" s="7"/>
      <c r="AC20" s="1"/>
      <c r="AE20" s="1"/>
      <c r="AH20" s="1"/>
      <c r="AJ20" s="1"/>
    </row>
    <row r="21" spans="1:36" ht="12" x14ac:dyDescent="0.2">
      <c r="A21" s="18">
        <v>1997</v>
      </c>
      <c r="B21" s="19">
        <v>5</v>
      </c>
      <c r="C21" s="27" t="s">
        <v>0</v>
      </c>
      <c r="D21" s="5">
        <v>5</v>
      </c>
      <c r="E21" s="2">
        <v>-4</v>
      </c>
      <c r="F21" s="19">
        <v>-1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X21" s="1"/>
      <c r="Y21" s="7"/>
      <c r="AB21" s="7"/>
      <c r="AC21" s="1"/>
      <c r="AD21" s="5"/>
      <c r="AE21" s="1"/>
      <c r="AH21" s="1"/>
      <c r="AJ21" s="1"/>
    </row>
    <row r="22" spans="1:36" ht="12" x14ac:dyDescent="0.2">
      <c r="A22" s="18">
        <v>1998</v>
      </c>
      <c r="B22" s="19">
        <v>5</v>
      </c>
      <c r="C22" s="19">
        <v>6</v>
      </c>
      <c r="D22" s="5">
        <v>-1</v>
      </c>
      <c r="E22" s="27">
        <v>-6</v>
      </c>
      <c r="F22" s="19">
        <v>-4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X22" s="1"/>
      <c r="Y22" s="7"/>
      <c r="AB22" s="7"/>
      <c r="AC22" s="1"/>
      <c r="AE22" s="1"/>
      <c r="AH22" s="1"/>
      <c r="AJ22" s="1"/>
    </row>
    <row r="23" spans="1:36" ht="12" x14ac:dyDescent="0.2">
      <c r="A23" s="18">
        <v>1999</v>
      </c>
      <c r="B23" s="19">
        <v>2</v>
      </c>
      <c r="C23" s="19">
        <v>16</v>
      </c>
      <c r="D23" s="5">
        <v>-14</v>
      </c>
      <c r="E23" s="2">
        <v>9</v>
      </c>
      <c r="F23" s="19">
        <v>-5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X23" s="1"/>
      <c r="Y23" s="7"/>
      <c r="AB23" s="7"/>
      <c r="AC23" s="1"/>
      <c r="AE23" s="1"/>
      <c r="AH23" s="1"/>
      <c r="AJ23" s="1"/>
    </row>
    <row r="24" spans="1:36" ht="17.25" customHeight="1" x14ac:dyDescent="0.2">
      <c r="A24" s="18">
        <v>2000</v>
      </c>
      <c r="B24" s="19">
        <v>4</v>
      </c>
      <c r="C24" s="19">
        <v>8</v>
      </c>
      <c r="D24" s="6">
        <v>-4</v>
      </c>
      <c r="E24" s="5">
        <v>-22</v>
      </c>
      <c r="F24" s="19">
        <v>-26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X24" s="1"/>
      <c r="Y24" s="7"/>
      <c r="AB24" s="7"/>
      <c r="AE24" s="1"/>
      <c r="AH24" s="1"/>
      <c r="AJ24" s="1"/>
    </row>
    <row r="25" spans="1:36" ht="12" x14ac:dyDescent="0.2">
      <c r="A25" s="18">
        <v>2001</v>
      </c>
      <c r="B25" s="19">
        <v>2</v>
      </c>
      <c r="C25" s="19">
        <v>8</v>
      </c>
      <c r="D25" s="5">
        <v>-6</v>
      </c>
      <c r="E25" s="2">
        <v>3</v>
      </c>
      <c r="F25" s="19">
        <v>-1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X25" s="1"/>
      <c r="Y25" s="7"/>
      <c r="AB25" s="7"/>
      <c r="AE25" s="1"/>
      <c r="AH25" s="1"/>
      <c r="AJ25" s="1"/>
    </row>
    <row r="26" spans="1:36" ht="12" x14ac:dyDescent="0.2">
      <c r="A26" s="18">
        <v>2002</v>
      </c>
      <c r="B26" s="19">
        <v>4</v>
      </c>
      <c r="C26" s="19">
        <v>10</v>
      </c>
      <c r="D26" s="6">
        <v>-6</v>
      </c>
      <c r="E26" s="2">
        <v>2</v>
      </c>
      <c r="F26" s="19">
        <v>-5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X26" s="1"/>
      <c r="Y26" s="7"/>
      <c r="AB26" s="7"/>
      <c r="AE26" s="1"/>
      <c r="AH26" s="1"/>
      <c r="AJ26" s="1"/>
    </row>
    <row r="27" spans="1:36" ht="12" x14ac:dyDescent="0.2">
      <c r="A27" s="18">
        <v>2003</v>
      </c>
      <c r="B27" s="19">
        <v>3</v>
      </c>
      <c r="C27" s="19">
        <v>7</v>
      </c>
      <c r="D27" s="5">
        <v>-4</v>
      </c>
      <c r="E27" s="2">
        <v>-8</v>
      </c>
      <c r="F27" s="19">
        <v>-12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X27" s="1"/>
      <c r="Y27" s="7"/>
      <c r="AB27" s="11"/>
      <c r="AE27" s="1"/>
      <c r="AH27" s="1"/>
      <c r="AJ27" s="1"/>
    </row>
    <row r="28" spans="1:36" ht="12" x14ac:dyDescent="0.2">
      <c r="A28" s="18">
        <v>2004</v>
      </c>
      <c r="B28" s="27" t="s">
        <v>0</v>
      </c>
      <c r="C28" s="19">
        <v>7</v>
      </c>
      <c r="D28" s="5">
        <v>-7</v>
      </c>
      <c r="E28" s="2">
        <v>-9</v>
      </c>
      <c r="F28" s="27">
        <v>-16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X28" s="1"/>
      <c r="Y28" s="7"/>
      <c r="AB28" s="11"/>
      <c r="AC28" s="6"/>
      <c r="AE28" s="1"/>
      <c r="AH28" s="1"/>
      <c r="AJ28" s="1"/>
    </row>
    <row r="29" spans="1:36" ht="17.25" customHeight="1" x14ac:dyDescent="0.2">
      <c r="A29" s="18">
        <v>2005</v>
      </c>
      <c r="B29" s="27">
        <v>2</v>
      </c>
      <c r="C29" s="19">
        <v>7</v>
      </c>
      <c r="D29" s="6">
        <v>-5</v>
      </c>
      <c r="E29" s="2">
        <v>-15</v>
      </c>
      <c r="F29" s="19">
        <v>-16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X29" s="1"/>
      <c r="Y29" s="7"/>
      <c r="AB29" s="7"/>
      <c r="AE29" s="1"/>
      <c r="AH29" s="1"/>
      <c r="AJ29" s="1"/>
    </row>
    <row r="30" spans="1:36" ht="12" x14ac:dyDescent="0.2">
      <c r="A30" s="18">
        <v>2006</v>
      </c>
      <c r="B30" s="19">
        <v>1</v>
      </c>
      <c r="C30" s="19">
        <v>5</v>
      </c>
      <c r="D30" s="6">
        <v>-4</v>
      </c>
      <c r="E30" s="2">
        <v>7</v>
      </c>
      <c r="F30" s="19">
        <v>4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X30" s="1"/>
      <c r="Y30" s="7"/>
      <c r="Z30" s="6"/>
      <c r="AB30" s="7"/>
      <c r="AE30" s="1"/>
      <c r="AH30" s="1"/>
      <c r="AJ30" s="1"/>
    </row>
    <row r="31" spans="1:36" ht="12" x14ac:dyDescent="0.2">
      <c r="A31" s="18">
        <v>2007</v>
      </c>
      <c r="B31" s="19">
        <v>3</v>
      </c>
      <c r="C31" s="19">
        <v>2</v>
      </c>
      <c r="D31" s="6">
        <v>1</v>
      </c>
      <c r="E31" s="2">
        <v>6</v>
      </c>
      <c r="F31" s="19">
        <v>7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X31" s="1"/>
      <c r="Y31" s="7"/>
      <c r="AB31" s="7"/>
      <c r="AE31" s="1"/>
      <c r="AH31" s="1"/>
      <c r="AJ31" s="1"/>
    </row>
    <row r="32" spans="1:36" ht="12" x14ac:dyDescent="0.2">
      <c r="A32" s="18">
        <v>2008</v>
      </c>
      <c r="B32" s="19">
        <v>1</v>
      </c>
      <c r="C32" s="19">
        <v>4</v>
      </c>
      <c r="D32" s="5">
        <v>-3</v>
      </c>
      <c r="E32" s="2">
        <v>-3</v>
      </c>
      <c r="F32" s="19">
        <v>-6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X32" s="1"/>
      <c r="Y32" s="7"/>
      <c r="AA32" s="6"/>
      <c r="AB32" s="11"/>
      <c r="AD32" s="6"/>
      <c r="AE32" s="1"/>
      <c r="AF32" s="6"/>
      <c r="AH32" s="1"/>
      <c r="AI32" s="6"/>
      <c r="AJ32" s="1"/>
    </row>
    <row r="33" spans="1:36" ht="12" x14ac:dyDescent="0.2">
      <c r="A33" s="18">
        <v>2009</v>
      </c>
      <c r="B33" s="19">
        <v>4</v>
      </c>
      <c r="C33" s="19">
        <v>4</v>
      </c>
      <c r="D33" s="5" t="s">
        <v>0</v>
      </c>
      <c r="E33" s="2">
        <v>12</v>
      </c>
      <c r="F33" s="19">
        <v>12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X33" s="1"/>
      <c r="Y33" s="7"/>
      <c r="AB33" s="7"/>
      <c r="AE33" s="1"/>
      <c r="AH33" s="1"/>
      <c r="AJ33" s="1"/>
    </row>
    <row r="34" spans="1:36" ht="17.25" customHeight="1" x14ac:dyDescent="0.2">
      <c r="A34" s="18">
        <v>2010</v>
      </c>
      <c r="B34" s="19">
        <v>2</v>
      </c>
      <c r="C34" s="19">
        <v>3</v>
      </c>
      <c r="D34" s="6">
        <v>-1</v>
      </c>
      <c r="E34" s="2">
        <v>-6</v>
      </c>
      <c r="F34" s="19">
        <v>-8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X34" s="1"/>
      <c r="Y34" s="7"/>
      <c r="AB34" s="7"/>
      <c r="AE34" s="1"/>
      <c r="AH34" s="1"/>
      <c r="AJ34" s="1"/>
    </row>
    <row r="35" spans="1:36" ht="12" x14ac:dyDescent="0.2">
      <c r="A35" s="18">
        <v>2011</v>
      </c>
      <c r="B35" s="19">
        <v>2</v>
      </c>
      <c r="C35" s="20">
        <v>7</v>
      </c>
      <c r="D35" s="6">
        <v>-5</v>
      </c>
      <c r="E35" s="2">
        <v>2</v>
      </c>
      <c r="F35" s="19">
        <v>-3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X35" s="1"/>
      <c r="Y35" s="7"/>
      <c r="Z35" s="9"/>
      <c r="AB35" s="7"/>
      <c r="AC35" s="9"/>
      <c r="AE35" s="1"/>
      <c r="AH35" s="1"/>
      <c r="AJ35" s="1"/>
    </row>
    <row r="36" spans="1:36" ht="12" x14ac:dyDescent="0.2">
      <c r="A36" s="18">
        <v>2012</v>
      </c>
      <c r="B36" s="19">
        <v>1</v>
      </c>
      <c r="C36" s="19">
        <v>7</v>
      </c>
      <c r="D36" s="6">
        <v>-6</v>
      </c>
      <c r="E36" s="2">
        <v>-19</v>
      </c>
      <c r="F36" s="19">
        <v>-23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X36" s="1"/>
      <c r="Y36" s="7"/>
      <c r="AB36" s="7"/>
      <c r="AE36" s="1"/>
      <c r="AH36" s="1"/>
      <c r="AJ36" s="1"/>
    </row>
    <row r="37" spans="1:36" ht="12" x14ac:dyDescent="0.2">
      <c r="A37" s="18">
        <v>2013</v>
      </c>
      <c r="B37" s="32" t="s">
        <v>0</v>
      </c>
      <c r="C37" s="19">
        <v>3</v>
      </c>
      <c r="D37" s="27">
        <v>-3</v>
      </c>
      <c r="E37" s="2">
        <v>-5</v>
      </c>
      <c r="F37" s="19">
        <v>-8</v>
      </c>
      <c r="G37" s="7"/>
      <c r="H37" s="7"/>
      <c r="I37" s="7"/>
      <c r="J37" s="7" t="str">
        <f>Not_kontroll!A2</f>
        <v>Not: Siffrorna för 2025 är preliminära</v>
      </c>
      <c r="K37" s="7"/>
      <c r="L37" s="7"/>
      <c r="M37" s="7"/>
      <c r="N37" s="7"/>
      <c r="O37" s="7"/>
      <c r="P37" s="7"/>
      <c r="Q37" s="7"/>
      <c r="W37" s="9"/>
      <c r="X37" s="1"/>
      <c r="Y37" s="7"/>
      <c r="AB37" s="7"/>
      <c r="AC37" s="6"/>
      <c r="AE37" s="1"/>
      <c r="AF37" s="9"/>
      <c r="AH37" s="1"/>
      <c r="AI37" s="9"/>
      <c r="AJ37" s="1"/>
    </row>
    <row r="38" spans="1:36" ht="12" x14ac:dyDescent="0.2">
      <c r="A38" s="18">
        <v>2014</v>
      </c>
      <c r="B38" s="32">
        <v>1</v>
      </c>
      <c r="C38" s="19">
        <v>5</v>
      </c>
      <c r="D38" s="27">
        <v>-4</v>
      </c>
      <c r="E38" s="2">
        <v>3</v>
      </c>
      <c r="F38" s="19">
        <v>-2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W38" s="9"/>
      <c r="X38" s="1"/>
      <c r="Y38" s="7"/>
      <c r="AB38" s="7"/>
      <c r="AC38" s="6"/>
      <c r="AE38" s="1"/>
      <c r="AF38" s="9"/>
      <c r="AH38" s="1"/>
      <c r="AI38" s="9"/>
      <c r="AJ38" s="1"/>
    </row>
    <row r="39" spans="1:36" ht="17.25" customHeight="1" x14ac:dyDescent="0.2">
      <c r="A39" s="52">
        <v>2015</v>
      </c>
      <c r="B39" s="19">
        <v>2</v>
      </c>
      <c r="C39" s="19">
        <v>5</v>
      </c>
      <c r="D39" s="19">
        <v>-3</v>
      </c>
      <c r="E39" s="19">
        <v>-8</v>
      </c>
      <c r="F39" s="19">
        <v>-11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G39" s="1"/>
      <c r="AH39" s="7"/>
      <c r="AI39" s="7"/>
    </row>
    <row r="40" spans="1:36" ht="12" customHeight="1" x14ac:dyDescent="0.2">
      <c r="A40" s="52">
        <v>2016</v>
      </c>
      <c r="B40" s="19">
        <v>3</v>
      </c>
      <c r="C40" s="19">
        <v>9</v>
      </c>
      <c r="D40" s="19">
        <v>-6</v>
      </c>
      <c r="E40" s="19">
        <v>-3</v>
      </c>
      <c r="F40" s="19">
        <v>-9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G40" s="1"/>
      <c r="AH40" s="7"/>
      <c r="AI40" s="7"/>
    </row>
    <row r="41" spans="1:36" ht="12" customHeight="1" x14ac:dyDescent="0.2">
      <c r="A41" s="52">
        <v>2017</v>
      </c>
      <c r="B41" s="19">
        <v>2</v>
      </c>
      <c r="C41" s="19">
        <v>6</v>
      </c>
      <c r="D41" s="19">
        <v>-4</v>
      </c>
      <c r="E41" s="19">
        <v>9</v>
      </c>
      <c r="F41" s="19">
        <v>6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G41" s="1"/>
      <c r="AH41" s="7"/>
      <c r="AI41" s="7"/>
    </row>
    <row r="42" spans="1:36" ht="12" customHeight="1" x14ac:dyDescent="0.2">
      <c r="A42" s="52">
        <v>2018</v>
      </c>
      <c r="B42" s="19">
        <v>1</v>
      </c>
      <c r="C42" s="19">
        <v>2</v>
      </c>
      <c r="D42" s="19">
        <v>-1</v>
      </c>
      <c r="E42" s="19">
        <v>2</v>
      </c>
      <c r="F42" s="27">
        <v>1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G42" s="1"/>
      <c r="AH42" s="7"/>
      <c r="AI42" s="7"/>
    </row>
    <row r="43" spans="1:36" ht="12" customHeight="1" x14ac:dyDescent="0.2">
      <c r="A43" s="52">
        <v>2019</v>
      </c>
      <c r="B43" s="19">
        <v>4</v>
      </c>
      <c r="C43" s="19">
        <v>2</v>
      </c>
      <c r="D43" s="19">
        <v>2</v>
      </c>
      <c r="E43" s="19">
        <v>-3</v>
      </c>
      <c r="F43" s="27">
        <v>-1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G43" s="1"/>
      <c r="AH43" s="7"/>
      <c r="AI43" s="7"/>
    </row>
    <row r="44" spans="1:36" ht="17.25" customHeight="1" x14ac:dyDescent="0.2">
      <c r="A44" s="52">
        <v>2020</v>
      </c>
      <c r="B44" s="19">
        <v>2</v>
      </c>
      <c r="C44" s="19">
        <v>4</v>
      </c>
      <c r="D44" s="19">
        <v>-2</v>
      </c>
      <c r="E44" s="19">
        <v>-5</v>
      </c>
      <c r="F44" s="27">
        <v>-7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G44" s="1"/>
      <c r="AH44" s="7"/>
      <c r="AI44" s="7"/>
    </row>
    <row r="45" spans="1:36" ht="12" customHeight="1" x14ac:dyDescent="0.2">
      <c r="A45" s="52">
        <v>2021</v>
      </c>
      <c r="B45" s="19">
        <v>3</v>
      </c>
      <c r="C45" s="19">
        <v>6</v>
      </c>
      <c r="D45" s="19">
        <v>-3</v>
      </c>
      <c r="E45" s="19">
        <v>9</v>
      </c>
      <c r="F45" s="27">
        <v>6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G45" s="1"/>
      <c r="AH45" s="7"/>
      <c r="AI45" s="7"/>
    </row>
    <row r="46" spans="1:36" ht="12" customHeight="1" x14ac:dyDescent="0.2">
      <c r="A46" s="52">
        <v>2022</v>
      </c>
      <c r="B46" s="19">
        <v>1</v>
      </c>
      <c r="C46" s="19">
        <v>3</v>
      </c>
      <c r="D46" s="19">
        <v>-2</v>
      </c>
      <c r="E46" s="19">
        <v>-5</v>
      </c>
      <c r="F46" s="27">
        <v>-7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G46" s="1"/>
      <c r="AH46" s="7"/>
      <c r="AI46" s="7"/>
    </row>
    <row r="47" spans="1:36" ht="12" customHeight="1" x14ac:dyDescent="0.2">
      <c r="A47" s="52">
        <v>2023</v>
      </c>
      <c r="B47" s="19" t="s">
        <v>0</v>
      </c>
      <c r="C47" s="19">
        <v>8</v>
      </c>
      <c r="D47" s="19">
        <v>-8</v>
      </c>
      <c r="E47" s="19">
        <v>-8</v>
      </c>
      <c r="F47" s="27">
        <v>-16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G47" s="1"/>
      <c r="AH47" s="7"/>
      <c r="AI47" s="7"/>
    </row>
    <row r="48" spans="1:36" ht="12" customHeight="1" x14ac:dyDescent="0.2">
      <c r="A48" s="52">
        <v>2024</v>
      </c>
      <c r="B48" s="19" t="s">
        <v>0</v>
      </c>
      <c r="C48" s="19">
        <v>5</v>
      </c>
      <c r="D48" s="19">
        <v>-5</v>
      </c>
      <c r="E48" s="19">
        <v>-12</v>
      </c>
      <c r="F48" s="27">
        <v>-17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G48" s="1"/>
      <c r="AH48" s="7"/>
      <c r="AI48" s="7"/>
    </row>
    <row r="49" spans="1:39" ht="17.25" customHeight="1" x14ac:dyDescent="0.2">
      <c r="A49" s="52">
        <v>2025</v>
      </c>
      <c r="B49" s="19">
        <v>1</v>
      </c>
      <c r="C49" s="19">
        <v>5</v>
      </c>
      <c r="D49" s="19">
        <v>-4</v>
      </c>
      <c r="E49" s="19">
        <v>1</v>
      </c>
      <c r="F49" s="27">
        <v>-2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G49" s="1"/>
      <c r="AH49" s="7"/>
      <c r="AI49" s="7"/>
    </row>
    <row r="50" spans="1:39" ht="4.5" customHeight="1" thickBot="1" x14ac:dyDescent="0.25">
      <c r="A50" s="21"/>
      <c r="B50" s="26"/>
      <c r="C50" s="26"/>
      <c r="D50" s="26"/>
      <c r="E50" s="26"/>
      <c r="F50" s="2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G50" s="1"/>
      <c r="AH50" s="7"/>
      <c r="AI50" s="7"/>
    </row>
    <row r="51" spans="1:39" x14ac:dyDescent="0.2">
      <c r="A51" s="24" t="s">
        <v>7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G51" s="1"/>
      <c r="AH51" s="8"/>
      <c r="AI51" s="8"/>
    </row>
    <row r="52" spans="1:39" x14ac:dyDescent="0.2">
      <c r="A52" s="37" t="s">
        <v>96</v>
      </c>
    </row>
    <row r="53" spans="1:39" x14ac:dyDescent="0.2">
      <c r="A53" s="24" t="str">
        <f>Not_kontroll!J2</f>
        <v>Siffrorna för 2025 är preliminära</v>
      </c>
    </row>
    <row r="54" spans="1:39" x14ac:dyDescent="0.2">
      <c r="A54" s="24" t="s">
        <v>95</v>
      </c>
    </row>
    <row r="55" spans="1:39" x14ac:dyDescent="0.2">
      <c r="A55" s="24" t="s">
        <v>122</v>
      </c>
    </row>
    <row r="56" spans="1:39" x14ac:dyDescent="0.2">
      <c r="A56" s="24"/>
    </row>
    <row r="58" spans="1:39" s="3" customFormat="1" x14ac:dyDescent="0.2"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</sheetData>
  <pageMargins left="0.31496062992125984" right="0.31496062992125984" top="0.19685039370078741" bottom="3.937007874015748E-2" header="0.31496062992125984" footer="0.31496062992125984"/>
  <pageSetup paperSize="9" scale="85" orientation="landscape" r:id="rId1"/>
  <ignoredErrors>
    <ignoredError sqref="A5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24</vt:i4>
      </vt:variant>
    </vt:vector>
  </HeadingPairs>
  <TitlesOfParts>
    <vt:vector size="24" baseType="lpstr">
      <vt:lpstr>Åland</vt:lpstr>
      <vt:lpstr>Brändö</vt:lpstr>
      <vt:lpstr>Eckerö</vt:lpstr>
      <vt:lpstr>Finström</vt:lpstr>
      <vt:lpstr>Föglö</vt:lpstr>
      <vt:lpstr>Geta</vt:lpstr>
      <vt:lpstr>Hammarland</vt:lpstr>
      <vt:lpstr>Jomala</vt:lpstr>
      <vt:lpstr>Kumlinge</vt:lpstr>
      <vt:lpstr>Kökar</vt:lpstr>
      <vt:lpstr>Lemland</vt:lpstr>
      <vt:lpstr>Lumparland</vt:lpstr>
      <vt:lpstr>Saltvik</vt:lpstr>
      <vt:lpstr>Sottunga</vt:lpstr>
      <vt:lpstr>Sund</vt:lpstr>
      <vt:lpstr>Vårdö</vt:lpstr>
      <vt:lpstr>Mariehamn</vt:lpstr>
      <vt:lpstr>Landsbygden</vt:lpstr>
      <vt:lpstr>Prel siffror 2014</vt:lpstr>
      <vt:lpstr>Skärgården</vt:lpstr>
      <vt:lpstr>Not_kontroll</vt:lpstr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ÅSUB</dc:creator>
  <cp:lastModifiedBy>Kenth Häggblom</cp:lastModifiedBy>
  <cp:lastPrinted>2025-05-28T07:17:12Z</cp:lastPrinted>
  <dcterms:created xsi:type="dcterms:W3CDTF">2004-03-01T10:02:17Z</dcterms:created>
  <dcterms:modified xsi:type="dcterms:W3CDTF">2026-01-26T06:30:48Z</dcterms:modified>
</cp:coreProperties>
</file>