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8EBB6A5D-8068-49CC-B50F-ADC48D4ADF3F}" xr6:coauthVersionLast="47" xr6:coauthVersionMax="47" xr10:uidLastSave="{00000000-0000-0000-0000-000000000000}"/>
  <bookViews>
    <workbookView xWindow="-22080" yWindow="1050" windowWidth="21600" windowHeight="13365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3" i="1" l="1"/>
  <c r="E123" i="1"/>
  <c r="H123" i="1" s="1"/>
  <c r="C123" i="1"/>
  <c r="F122" i="1"/>
  <c r="E122" i="1"/>
  <c r="C122" i="1"/>
  <c r="F121" i="1"/>
  <c r="E121" i="1"/>
  <c r="I121" i="1" s="1"/>
  <c r="C121" i="1"/>
  <c r="G120" i="1"/>
  <c r="K120" i="1" s="1"/>
  <c r="F120" i="1"/>
  <c r="J120" i="1" s="1"/>
  <c r="E120" i="1"/>
  <c r="I120" i="1" s="1"/>
  <c r="C120" i="1"/>
  <c r="H119" i="1"/>
  <c r="F119" i="1"/>
  <c r="E119" i="1"/>
  <c r="C119" i="1"/>
  <c r="H118" i="1"/>
  <c r="G118" i="1"/>
  <c r="K118" i="1" s="1"/>
  <c r="F118" i="1"/>
  <c r="J118" i="1" s="1"/>
  <c r="E118" i="1"/>
  <c r="C118" i="1"/>
  <c r="H117" i="1"/>
  <c r="F117" i="1"/>
  <c r="E117" i="1"/>
  <c r="C117" i="1"/>
  <c r="F116" i="1"/>
  <c r="E116" i="1"/>
  <c r="C116" i="1"/>
  <c r="H116" i="1" s="1"/>
  <c r="F115" i="1"/>
  <c r="E115" i="1"/>
  <c r="H115" i="1" s="1"/>
  <c r="C115" i="1"/>
  <c r="F114" i="1"/>
  <c r="E114" i="1"/>
  <c r="I114" i="1" s="1"/>
  <c r="C114" i="1"/>
  <c r="F113" i="1"/>
  <c r="E113" i="1"/>
  <c r="C113" i="1"/>
  <c r="F112" i="1"/>
  <c r="E112" i="1"/>
  <c r="C112" i="1"/>
  <c r="J110" i="1"/>
  <c r="H110" i="1"/>
  <c r="G110" i="1"/>
  <c r="K110" i="1" s="1"/>
  <c r="D110" i="1"/>
  <c r="K109" i="1"/>
  <c r="I109" i="1"/>
  <c r="H109" i="1"/>
  <c r="G109" i="1"/>
  <c r="J109" i="1" s="1"/>
  <c r="D109" i="1"/>
  <c r="K108" i="1"/>
  <c r="J108" i="1"/>
  <c r="H108" i="1"/>
  <c r="G108" i="1"/>
  <c r="I108" i="1" s="1"/>
  <c r="D108" i="1"/>
  <c r="J107" i="1"/>
  <c r="I107" i="1"/>
  <c r="H107" i="1"/>
  <c r="G107" i="1"/>
  <c r="K107" i="1" s="1"/>
  <c r="D107" i="1"/>
  <c r="H106" i="1"/>
  <c r="G106" i="1"/>
  <c r="K106" i="1" s="1"/>
  <c r="D106" i="1"/>
  <c r="K105" i="1"/>
  <c r="I105" i="1"/>
  <c r="H105" i="1"/>
  <c r="G105" i="1"/>
  <c r="J105" i="1" s="1"/>
  <c r="D105" i="1"/>
  <c r="K104" i="1"/>
  <c r="J104" i="1"/>
  <c r="I104" i="1"/>
  <c r="H104" i="1"/>
  <c r="G104" i="1"/>
  <c r="D104" i="1"/>
  <c r="J103" i="1"/>
  <c r="I103" i="1"/>
  <c r="H103" i="1"/>
  <c r="G103" i="1"/>
  <c r="K103" i="1" s="1"/>
  <c r="D103" i="1"/>
  <c r="H102" i="1"/>
  <c r="G102" i="1"/>
  <c r="K102" i="1" s="1"/>
  <c r="D102" i="1"/>
  <c r="K101" i="1"/>
  <c r="I101" i="1"/>
  <c r="H101" i="1"/>
  <c r="G101" i="1"/>
  <c r="J101" i="1" s="1"/>
  <c r="D101" i="1"/>
  <c r="D122" i="1" s="1"/>
  <c r="K100" i="1"/>
  <c r="J100" i="1"/>
  <c r="I100" i="1"/>
  <c r="H100" i="1"/>
  <c r="G100" i="1"/>
  <c r="D100" i="1"/>
  <c r="J99" i="1"/>
  <c r="I99" i="1"/>
  <c r="H99" i="1"/>
  <c r="G99" i="1"/>
  <c r="K99" i="1" s="1"/>
  <c r="D99" i="1"/>
  <c r="H98" i="1"/>
  <c r="G98" i="1"/>
  <c r="K98" i="1" s="1"/>
  <c r="D98" i="1"/>
  <c r="K97" i="1"/>
  <c r="I97" i="1"/>
  <c r="H97" i="1"/>
  <c r="G97" i="1"/>
  <c r="J97" i="1" s="1"/>
  <c r="D97" i="1"/>
  <c r="K96" i="1"/>
  <c r="J96" i="1"/>
  <c r="I96" i="1"/>
  <c r="H96" i="1"/>
  <c r="G96" i="1"/>
  <c r="D96" i="1"/>
  <c r="J95" i="1"/>
  <c r="I95" i="1"/>
  <c r="H95" i="1"/>
  <c r="G95" i="1"/>
  <c r="K95" i="1" s="1"/>
  <c r="D95" i="1"/>
  <c r="H94" i="1"/>
  <c r="G94" i="1"/>
  <c r="K94" i="1" s="1"/>
  <c r="D94" i="1"/>
  <c r="D121" i="1" s="1"/>
  <c r="K93" i="1"/>
  <c r="I93" i="1"/>
  <c r="H93" i="1"/>
  <c r="G93" i="1"/>
  <c r="J93" i="1" s="1"/>
  <c r="D93" i="1"/>
  <c r="K92" i="1"/>
  <c r="J92" i="1"/>
  <c r="I92" i="1"/>
  <c r="H92" i="1"/>
  <c r="G92" i="1"/>
  <c r="D92" i="1"/>
  <c r="J91" i="1"/>
  <c r="I91" i="1"/>
  <c r="H91" i="1"/>
  <c r="G91" i="1"/>
  <c r="G121" i="1" s="1"/>
  <c r="K121" i="1" s="1"/>
  <c r="D91" i="1"/>
  <c r="H90" i="1"/>
  <c r="G90" i="1"/>
  <c r="K90" i="1" s="1"/>
  <c r="D90" i="1"/>
  <c r="K89" i="1"/>
  <c r="I89" i="1"/>
  <c r="H89" i="1"/>
  <c r="G89" i="1"/>
  <c r="J89" i="1" s="1"/>
  <c r="D89" i="1"/>
  <c r="K88" i="1"/>
  <c r="J88" i="1"/>
  <c r="I88" i="1"/>
  <c r="H88" i="1"/>
  <c r="G88" i="1"/>
  <c r="D88" i="1"/>
  <c r="J87" i="1"/>
  <c r="I87" i="1"/>
  <c r="H87" i="1"/>
  <c r="G87" i="1"/>
  <c r="K87" i="1" s="1"/>
  <c r="D87" i="1"/>
  <c r="H86" i="1"/>
  <c r="G86" i="1"/>
  <c r="K86" i="1" s="1"/>
  <c r="D86" i="1"/>
  <c r="K85" i="1"/>
  <c r="I85" i="1"/>
  <c r="H85" i="1"/>
  <c r="G85" i="1"/>
  <c r="J85" i="1" s="1"/>
  <c r="D85" i="1"/>
  <c r="K84" i="1"/>
  <c r="J84" i="1"/>
  <c r="I84" i="1"/>
  <c r="H84" i="1"/>
  <c r="G84" i="1"/>
  <c r="D84" i="1"/>
  <c r="J83" i="1"/>
  <c r="I83" i="1"/>
  <c r="H83" i="1"/>
  <c r="G83" i="1"/>
  <c r="K83" i="1" s="1"/>
  <c r="D83" i="1"/>
  <c r="H82" i="1"/>
  <c r="G82" i="1"/>
  <c r="K82" i="1" s="1"/>
  <c r="D82" i="1"/>
  <c r="K81" i="1"/>
  <c r="J81" i="1"/>
  <c r="I81" i="1"/>
  <c r="H81" i="1"/>
  <c r="G81" i="1"/>
  <c r="D81" i="1"/>
  <c r="D120" i="1" s="1"/>
  <c r="K80" i="1"/>
  <c r="J80" i="1"/>
  <c r="I80" i="1"/>
  <c r="H80" i="1"/>
  <c r="G80" i="1"/>
  <c r="D80" i="1"/>
  <c r="J79" i="1"/>
  <c r="I79" i="1"/>
  <c r="H79" i="1"/>
  <c r="G79" i="1"/>
  <c r="K79" i="1" s="1"/>
  <c r="D79" i="1"/>
  <c r="H78" i="1"/>
  <c r="G78" i="1"/>
  <c r="K78" i="1" s="1"/>
  <c r="D78" i="1"/>
  <c r="K77" i="1"/>
  <c r="J77" i="1"/>
  <c r="I77" i="1"/>
  <c r="H77" i="1"/>
  <c r="G77" i="1"/>
  <c r="D77" i="1"/>
  <c r="K76" i="1"/>
  <c r="J76" i="1"/>
  <c r="I76" i="1"/>
  <c r="H76" i="1"/>
  <c r="G76" i="1"/>
  <c r="D76" i="1"/>
  <c r="J75" i="1"/>
  <c r="I75" i="1"/>
  <c r="H75" i="1"/>
  <c r="G75" i="1"/>
  <c r="K75" i="1" s="1"/>
  <c r="D75" i="1"/>
  <c r="H74" i="1"/>
  <c r="G74" i="1"/>
  <c r="K74" i="1" s="1"/>
  <c r="D74" i="1"/>
  <c r="K73" i="1"/>
  <c r="J73" i="1"/>
  <c r="I73" i="1"/>
  <c r="H73" i="1"/>
  <c r="G73" i="1"/>
  <c r="D73" i="1"/>
  <c r="K72" i="1"/>
  <c r="J72" i="1"/>
  <c r="I72" i="1"/>
  <c r="H72" i="1"/>
  <c r="G72" i="1"/>
  <c r="D72" i="1"/>
  <c r="J71" i="1"/>
  <c r="I71" i="1"/>
  <c r="H71" i="1"/>
  <c r="G71" i="1"/>
  <c r="G119" i="1" s="1"/>
  <c r="K119" i="1" s="1"/>
  <c r="D71" i="1"/>
  <c r="D119" i="1" s="1"/>
  <c r="H70" i="1"/>
  <c r="G70" i="1"/>
  <c r="K70" i="1" s="1"/>
  <c r="D70" i="1"/>
  <c r="K69" i="1"/>
  <c r="J69" i="1"/>
  <c r="I69" i="1"/>
  <c r="H69" i="1"/>
  <c r="G69" i="1"/>
  <c r="D69" i="1"/>
  <c r="K68" i="1"/>
  <c r="J68" i="1"/>
  <c r="I68" i="1"/>
  <c r="H68" i="1"/>
  <c r="G68" i="1"/>
  <c r="D68" i="1"/>
  <c r="J67" i="1"/>
  <c r="I67" i="1"/>
  <c r="H67" i="1"/>
  <c r="G67" i="1"/>
  <c r="K67" i="1" s="1"/>
  <c r="D67" i="1"/>
  <c r="H66" i="1"/>
  <c r="G66" i="1"/>
  <c r="K66" i="1" s="1"/>
  <c r="D66" i="1"/>
  <c r="K65" i="1"/>
  <c r="J65" i="1"/>
  <c r="I65" i="1"/>
  <c r="H65" i="1"/>
  <c r="G65" i="1"/>
  <c r="D65" i="1"/>
  <c r="K64" i="1"/>
  <c r="J64" i="1"/>
  <c r="I64" i="1"/>
  <c r="H64" i="1"/>
  <c r="G64" i="1"/>
  <c r="D64" i="1"/>
  <c r="J63" i="1"/>
  <c r="I63" i="1"/>
  <c r="H63" i="1"/>
  <c r="G63" i="1"/>
  <c r="K63" i="1" s="1"/>
  <c r="D63" i="1"/>
  <c r="H62" i="1"/>
  <c r="G62" i="1"/>
  <c r="K62" i="1" s="1"/>
  <c r="D62" i="1"/>
  <c r="K61" i="1"/>
  <c r="I61" i="1"/>
  <c r="H61" i="1"/>
  <c r="G61" i="1"/>
  <c r="J61" i="1" s="1"/>
  <c r="D61" i="1"/>
  <c r="D118" i="1" s="1"/>
  <c r="K60" i="1"/>
  <c r="J60" i="1"/>
  <c r="I60" i="1"/>
  <c r="H60" i="1"/>
  <c r="G60" i="1"/>
  <c r="D60" i="1"/>
  <c r="J59" i="1"/>
  <c r="H59" i="1"/>
  <c r="G59" i="1"/>
  <c r="I59" i="1" s="1"/>
  <c r="D59" i="1"/>
  <c r="H58" i="1"/>
  <c r="G58" i="1"/>
  <c r="K58" i="1" s="1"/>
  <c r="D58" i="1"/>
  <c r="K57" i="1"/>
  <c r="J57" i="1"/>
  <c r="I57" i="1"/>
  <c r="H57" i="1"/>
  <c r="G57" i="1"/>
  <c r="D57" i="1"/>
  <c r="K56" i="1"/>
  <c r="J56" i="1"/>
  <c r="I56" i="1"/>
  <c r="H56" i="1"/>
  <c r="G56" i="1"/>
  <c r="D56" i="1"/>
  <c r="J55" i="1"/>
  <c r="H55" i="1"/>
  <c r="G55" i="1"/>
  <c r="I55" i="1" s="1"/>
  <c r="D55" i="1"/>
  <c r="H54" i="1"/>
  <c r="G54" i="1"/>
  <c r="K54" i="1" s="1"/>
  <c r="D54" i="1"/>
  <c r="K53" i="1"/>
  <c r="J53" i="1"/>
  <c r="I53" i="1"/>
  <c r="H53" i="1"/>
  <c r="G53" i="1"/>
  <c r="D53" i="1"/>
  <c r="K52" i="1"/>
  <c r="J52" i="1"/>
  <c r="I52" i="1"/>
  <c r="H52" i="1"/>
  <c r="G52" i="1"/>
  <c r="D52" i="1"/>
  <c r="J51" i="1"/>
  <c r="H51" i="1"/>
  <c r="G51" i="1"/>
  <c r="I51" i="1" s="1"/>
  <c r="D51" i="1"/>
  <c r="D117" i="1" s="1"/>
  <c r="H50" i="1"/>
  <c r="G50" i="1"/>
  <c r="K50" i="1" s="1"/>
  <c r="D50" i="1"/>
  <c r="K49" i="1"/>
  <c r="J49" i="1"/>
  <c r="I49" i="1"/>
  <c r="H49" i="1"/>
  <c r="G49" i="1"/>
  <c r="D49" i="1"/>
  <c r="K48" i="1"/>
  <c r="J48" i="1"/>
  <c r="I48" i="1"/>
  <c r="H48" i="1"/>
  <c r="G48" i="1"/>
  <c r="D48" i="1"/>
  <c r="J47" i="1"/>
  <c r="H47" i="1"/>
  <c r="G47" i="1"/>
  <c r="I47" i="1" s="1"/>
  <c r="D47" i="1"/>
  <c r="H46" i="1"/>
  <c r="G46" i="1"/>
  <c r="K46" i="1" s="1"/>
  <c r="D46" i="1"/>
  <c r="K45" i="1"/>
  <c r="J45" i="1"/>
  <c r="I45" i="1"/>
  <c r="H45" i="1"/>
  <c r="G45" i="1"/>
  <c r="D45" i="1"/>
  <c r="K44" i="1"/>
  <c r="J44" i="1"/>
  <c r="I44" i="1"/>
  <c r="H44" i="1"/>
  <c r="G44" i="1"/>
  <c r="D44" i="1"/>
  <c r="J43" i="1"/>
  <c r="H43" i="1"/>
  <c r="G43" i="1"/>
  <c r="I43" i="1" s="1"/>
  <c r="D43" i="1"/>
  <c r="H42" i="1"/>
  <c r="G42" i="1"/>
  <c r="K42" i="1" s="1"/>
  <c r="D42" i="1"/>
  <c r="K41" i="1"/>
  <c r="J41" i="1"/>
  <c r="I41" i="1"/>
  <c r="H41" i="1"/>
  <c r="G41" i="1"/>
  <c r="G116" i="1" s="1"/>
  <c r="D41" i="1"/>
  <c r="D116" i="1" s="1"/>
  <c r="K40" i="1"/>
  <c r="J40" i="1"/>
  <c r="I40" i="1"/>
  <c r="H40" i="1"/>
  <c r="G40" i="1"/>
  <c r="D40" i="1"/>
  <c r="J39" i="1"/>
  <c r="H39" i="1"/>
  <c r="G39" i="1"/>
  <c r="I39" i="1" s="1"/>
  <c r="D39" i="1"/>
  <c r="H38" i="1"/>
  <c r="G38" i="1"/>
  <c r="K38" i="1" s="1"/>
  <c r="D38" i="1"/>
  <c r="K37" i="1"/>
  <c r="J37" i="1"/>
  <c r="I37" i="1"/>
  <c r="H37" i="1"/>
  <c r="G37" i="1"/>
  <c r="D37" i="1"/>
  <c r="K36" i="1"/>
  <c r="J36" i="1"/>
  <c r="I36" i="1"/>
  <c r="H36" i="1"/>
  <c r="G36" i="1"/>
  <c r="D36" i="1"/>
  <c r="J35" i="1"/>
  <c r="H35" i="1"/>
  <c r="G35" i="1"/>
  <c r="I35" i="1" s="1"/>
  <c r="D35" i="1"/>
  <c r="H34" i="1"/>
  <c r="G34" i="1"/>
  <c r="K34" i="1" s="1"/>
  <c r="D34" i="1"/>
  <c r="K33" i="1"/>
  <c r="J33" i="1"/>
  <c r="I33" i="1"/>
  <c r="H33" i="1"/>
  <c r="G33" i="1"/>
  <c r="D33" i="1"/>
  <c r="D115" i="1" s="1"/>
  <c r="K32" i="1"/>
  <c r="J32" i="1"/>
  <c r="I32" i="1"/>
  <c r="H32" i="1"/>
  <c r="G32" i="1"/>
  <c r="D32" i="1"/>
  <c r="J31" i="1"/>
  <c r="H31" i="1"/>
  <c r="G31" i="1"/>
  <c r="I31" i="1" s="1"/>
  <c r="D31" i="1"/>
  <c r="H30" i="1"/>
  <c r="G30" i="1"/>
  <c r="K30" i="1" s="1"/>
  <c r="D30" i="1"/>
  <c r="K29" i="1"/>
  <c r="J29" i="1"/>
  <c r="I29" i="1"/>
  <c r="H29" i="1"/>
  <c r="G29" i="1"/>
  <c r="D29" i="1"/>
  <c r="K28" i="1"/>
  <c r="J28" i="1"/>
  <c r="I28" i="1"/>
  <c r="H28" i="1"/>
  <c r="G28" i="1"/>
  <c r="D28" i="1"/>
  <c r="J27" i="1"/>
  <c r="H27" i="1"/>
  <c r="G27" i="1"/>
  <c r="I27" i="1" s="1"/>
  <c r="D27" i="1"/>
  <c r="H26" i="1"/>
  <c r="G26" i="1"/>
  <c r="K26" i="1" s="1"/>
  <c r="D26" i="1"/>
  <c r="K25" i="1"/>
  <c r="J25" i="1"/>
  <c r="I25" i="1"/>
  <c r="H25" i="1"/>
  <c r="G25" i="1"/>
  <c r="D25" i="1"/>
  <c r="K24" i="1"/>
  <c r="J24" i="1"/>
  <c r="I24" i="1"/>
  <c r="H24" i="1"/>
  <c r="G24" i="1"/>
  <c r="D24" i="1"/>
  <c r="J23" i="1"/>
  <c r="H23" i="1"/>
  <c r="G23" i="1"/>
  <c r="I23" i="1" s="1"/>
  <c r="D23" i="1"/>
  <c r="H22" i="1"/>
  <c r="G22" i="1"/>
  <c r="K22" i="1" s="1"/>
  <c r="D22" i="1"/>
  <c r="K21" i="1"/>
  <c r="J21" i="1"/>
  <c r="I21" i="1"/>
  <c r="H21" i="1"/>
  <c r="G21" i="1"/>
  <c r="G114" i="1" s="1"/>
  <c r="D21" i="1"/>
  <c r="D114" i="1" s="1"/>
  <c r="K20" i="1"/>
  <c r="J20" i="1"/>
  <c r="I20" i="1"/>
  <c r="H20" i="1"/>
  <c r="G20" i="1"/>
  <c r="D20" i="1"/>
  <c r="J19" i="1"/>
  <c r="H19" i="1"/>
  <c r="G19" i="1"/>
  <c r="I19" i="1" s="1"/>
  <c r="D19" i="1"/>
  <c r="H18" i="1"/>
  <c r="G18" i="1"/>
  <c r="K18" i="1" s="1"/>
  <c r="D18" i="1"/>
  <c r="K17" i="1"/>
  <c r="J17" i="1"/>
  <c r="I17" i="1"/>
  <c r="H17" i="1"/>
  <c r="G17" i="1"/>
  <c r="D17" i="1"/>
  <c r="K16" i="1"/>
  <c r="J16" i="1"/>
  <c r="I16" i="1"/>
  <c r="H16" i="1"/>
  <c r="G16" i="1"/>
  <c r="D16" i="1"/>
  <c r="J15" i="1"/>
  <c r="H15" i="1"/>
  <c r="G15" i="1"/>
  <c r="I15" i="1" s="1"/>
  <c r="D15" i="1"/>
  <c r="H14" i="1"/>
  <c r="G14" i="1"/>
  <c r="K14" i="1" s="1"/>
  <c r="D14" i="1"/>
  <c r="D113" i="1" s="1"/>
  <c r="K13" i="1"/>
  <c r="J13" i="1"/>
  <c r="I13" i="1"/>
  <c r="H13" i="1"/>
  <c r="G13" i="1"/>
  <c r="D13" i="1"/>
  <c r="K12" i="1"/>
  <c r="J12" i="1"/>
  <c r="I12" i="1"/>
  <c r="H12" i="1"/>
  <c r="G12" i="1"/>
  <c r="D12" i="1"/>
  <c r="H11" i="1"/>
  <c r="G11" i="1"/>
  <c r="I11" i="1" s="1"/>
  <c r="D11" i="1"/>
  <c r="H10" i="1"/>
  <c r="G10" i="1"/>
  <c r="K10" i="1" s="1"/>
  <c r="D10" i="1"/>
  <c r="K9" i="1"/>
  <c r="J9" i="1"/>
  <c r="I9" i="1"/>
  <c r="H9" i="1"/>
  <c r="G9" i="1"/>
  <c r="G123" i="1" s="1"/>
  <c r="D9" i="1"/>
  <c r="D112" i="1" s="1"/>
  <c r="I119" i="1" l="1"/>
  <c r="K123" i="1"/>
  <c r="J123" i="1"/>
  <c r="I123" i="1"/>
  <c r="J114" i="1"/>
  <c r="K114" i="1"/>
  <c r="J112" i="1"/>
  <c r="J119" i="1"/>
  <c r="J121" i="1"/>
  <c r="J116" i="1"/>
  <c r="K116" i="1"/>
  <c r="I116" i="1"/>
  <c r="I122" i="1"/>
  <c r="J113" i="1"/>
  <c r="G112" i="1"/>
  <c r="K112" i="1" s="1"/>
  <c r="I118" i="1"/>
  <c r="D123" i="1"/>
  <c r="I10" i="1"/>
  <c r="K11" i="1"/>
  <c r="I14" i="1"/>
  <c r="K15" i="1"/>
  <c r="I18" i="1"/>
  <c r="K19" i="1"/>
  <c r="I22" i="1"/>
  <c r="K23" i="1"/>
  <c r="I26" i="1"/>
  <c r="K27" i="1"/>
  <c r="I30" i="1"/>
  <c r="K31" i="1"/>
  <c r="I34" i="1"/>
  <c r="K35" i="1"/>
  <c r="I38" i="1"/>
  <c r="K39" i="1"/>
  <c r="I42" i="1"/>
  <c r="K43" i="1"/>
  <c r="I46" i="1"/>
  <c r="K47" i="1"/>
  <c r="I50" i="1"/>
  <c r="K51" i="1"/>
  <c r="I54" i="1"/>
  <c r="K55" i="1"/>
  <c r="I58" i="1"/>
  <c r="K59" i="1"/>
  <c r="I62" i="1"/>
  <c r="I66" i="1"/>
  <c r="I70" i="1"/>
  <c r="K71" i="1"/>
  <c r="I74" i="1"/>
  <c r="I78" i="1"/>
  <c r="I82" i="1"/>
  <c r="I86" i="1"/>
  <c r="I90" i="1"/>
  <c r="K91" i="1"/>
  <c r="I94" i="1"/>
  <c r="I98" i="1"/>
  <c r="I102" i="1"/>
  <c r="I106" i="1"/>
  <c r="I110" i="1"/>
  <c r="H112" i="1"/>
  <c r="G113" i="1"/>
  <c r="K113" i="1" s="1"/>
  <c r="H120" i="1"/>
  <c r="J10" i="1"/>
  <c r="J14" i="1"/>
  <c r="J18" i="1"/>
  <c r="J22" i="1"/>
  <c r="J26" i="1"/>
  <c r="J30" i="1"/>
  <c r="J34" i="1"/>
  <c r="J38" i="1"/>
  <c r="J42" i="1"/>
  <c r="J46" i="1"/>
  <c r="J50" i="1"/>
  <c r="J54" i="1"/>
  <c r="J58" i="1"/>
  <c r="J62" i="1"/>
  <c r="J66" i="1"/>
  <c r="J70" i="1"/>
  <c r="J74" i="1"/>
  <c r="J78" i="1"/>
  <c r="J82" i="1"/>
  <c r="J86" i="1"/>
  <c r="J90" i="1"/>
  <c r="J94" i="1"/>
  <c r="J98" i="1"/>
  <c r="J102" i="1"/>
  <c r="J106" i="1"/>
  <c r="H113" i="1"/>
  <c r="H121" i="1"/>
  <c r="G122" i="1"/>
  <c r="J11" i="1"/>
  <c r="H114" i="1"/>
  <c r="G115" i="1"/>
  <c r="H122" i="1"/>
  <c r="G117" i="1"/>
  <c r="I117" i="1" l="1"/>
  <c r="K117" i="1"/>
  <c r="J117" i="1"/>
  <c r="K115" i="1"/>
  <c r="I115" i="1"/>
  <c r="J115" i="1"/>
  <c r="I113" i="1"/>
  <c r="J122" i="1"/>
  <c r="K122" i="1"/>
  <c r="I112" i="1"/>
</calcChain>
</file>

<file path=xl/sharedStrings.xml><?xml version="1.0" encoding="utf-8"?>
<sst xmlns="http://schemas.openxmlformats.org/spreadsheetml/2006/main" count="79" uniqueCount="67">
  <si>
    <t>31.12.</t>
  </si>
  <si>
    <t>Åland</t>
  </si>
  <si>
    <t>resp.</t>
  </si>
  <si>
    <t>Statistics Åland</t>
  </si>
  <si>
    <t>Year of</t>
  </si>
  <si>
    <t>birth</t>
  </si>
  <si>
    <t>Age</t>
  </si>
  <si>
    <t>Number</t>
  </si>
  <si>
    <t>born</t>
  </si>
  <si>
    <t>in Åland</t>
  </si>
  <si>
    <t>of pers.</t>
  </si>
  <si>
    <t>each year</t>
  </si>
  <si>
    <t>Of which:</t>
  </si>
  <si>
    <t>Resident</t>
  </si>
  <si>
    <t>outside</t>
  </si>
  <si>
    <t>Åland or</t>
  </si>
  <si>
    <t>dead</t>
  </si>
  <si>
    <t>in</t>
  </si>
  <si>
    <t>Persons</t>
  </si>
  <si>
    <t>resident in</t>
  </si>
  <si>
    <t>born out-</t>
  </si>
  <si>
    <t>side Åland</t>
  </si>
  <si>
    <t>total</t>
  </si>
  <si>
    <t>Per cent</t>
  </si>
  <si>
    <t>those born</t>
  </si>
  <si>
    <t>Åland of</t>
  </si>
  <si>
    <t>Still resi-</t>
  </si>
  <si>
    <t>dent in</t>
  </si>
  <si>
    <t>Born in</t>
  </si>
  <si>
    <t>inhabi-</t>
  </si>
  <si>
    <t>tants</t>
  </si>
  <si>
    <t>Born</t>
  </si>
  <si>
    <t>inh. 31.12.</t>
  </si>
  <si>
    <t>Age group to-</t>
  </si>
  <si>
    <t>day in relation</t>
  </si>
  <si>
    <t>to number</t>
  </si>
  <si>
    <t>born each</t>
  </si>
  <si>
    <t>year resp.</t>
  </si>
  <si>
    <t>31.12.2021</t>
  </si>
  <si>
    <t>People born 1920–2021 by year of birth, residence and country of birth</t>
  </si>
  <si>
    <t>Updated 27.10.2022</t>
  </si>
  <si>
    <t>-</t>
  </si>
  <si>
    <t>2020-</t>
  </si>
  <si>
    <t>0-1</t>
  </si>
  <si>
    <t>2010-2019</t>
  </si>
  <si>
    <t>2-11</t>
  </si>
  <si>
    <t>2000-2009</t>
  </si>
  <si>
    <t>12-21</t>
  </si>
  <si>
    <t>1990-1999</t>
  </si>
  <si>
    <t>22-31</t>
  </si>
  <si>
    <t>1980-1989</t>
  </si>
  <si>
    <t>32-41</t>
  </si>
  <si>
    <t>1970-1979</t>
  </si>
  <si>
    <t>42-51</t>
  </si>
  <si>
    <t>1960-1969</t>
  </si>
  <si>
    <t>52-61</t>
  </si>
  <si>
    <t>1950-1959</t>
  </si>
  <si>
    <t>62-71</t>
  </si>
  <si>
    <t>1940-1949</t>
  </si>
  <si>
    <t>72-81</t>
  </si>
  <si>
    <t>1930-1939</t>
  </si>
  <si>
    <t>82-91</t>
  </si>
  <si>
    <t>1920-1929</t>
  </si>
  <si>
    <t>92-101</t>
  </si>
  <si>
    <t>1920-2021</t>
  </si>
  <si>
    <t>0-101</t>
  </si>
  <si>
    <t>Source: Statistics Åland Population, Digital and Population Data Services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</si>
</sst>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1" applyFont="1"/>
    <xf numFmtId="0" fontId="6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4" fontId="2" fillId="0" borderId="0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4" fontId="2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Continuous"/>
    </xf>
    <xf numFmtId="0" fontId="1" fillId="0" borderId="0" xfId="0" applyFont="1"/>
    <xf numFmtId="0" fontId="0" fillId="0" borderId="0" xfId="0" applyFill="1" applyBorder="1"/>
    <xf numFmtId="3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7" fillId="0" borderId="0" xfId="0" applyNumberFormat="1" applyFont="1"/>
    <xf numFmtId="165" fontId="5" fillId="0" borderId="0" xfId="0" applyNumberFormat="1" applyFont="1" applyAlignment="1">
      <alignment horizontal="right"/>
    </xf>
    <xf numFmtId="165" fontId="5" fillId="0" borderId="0" xfId="0" applyNumberFormat="1" applyFont="1"/>
    <xf numFmtId="0" fontId="2" fillId="0" borderId="0" xfId="0" applyFont="1"/>
    <xf numFmtId="3" fontId="2" fillId="0" borderId="0" xfId="0" applyNumberFormat="1" applyFont="1"/>
    <xf numFmtId="3" fontId="2" fillId="0" borderId="0" xfId="0" quotePrefix="1" applyNumberFormat="1" applyFont="1" applyAlignment="1">
      <alignment horizontal="right"/>
    </xf>
    <xf numFmtId="3" fontId="3" fillId="0" borderId="0" xfId="0" applyNumberFormat="1" applyFont="1"/>
    <xf numFmtId="165" fontId="2" fillId="0" borderId="0" xfId="0" applyNumberFormat="1" applyFont="1"/>
    <xf numFmtId="0" fontId="5" fillId="0" borderId="0" xfId="0" applyFont="1" applyAlignment="1">
      <alignment horizontal="center"/>
    </xf>
    <xf numFmtId="3" fontId="5" fillId="0" borderId="0" xfId="0" applyNumberFormat="1" applyFont="1"/>
    <xf numFmtId="16" fontId="5" fillId="0" borderId="0" xfId="0" quotePrefix="1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quotePrefix="1" applyFont="1" applyBorder="1" applyAlignment="1">
      <alignment horizontal="center"/>
    </xf>
    <xf numFmtId="3" fontId="5" fillId="0" borderId="3" xfId="0" applyNumberFormat="1" applyFont="1" applyBorder="1"/>
    <xf numFmtId="165" fontId="5" fillId="0" borderId="3" xfId="0" applyNumberFormat="1" applyFont="1" applyBorder="1"/>
    <xf numFmtId="165" fontId="5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8" fillId="0" borderId="0" xfId="0" applyFont="1"/>
  </cellXfs>
  <cellStyles count="3">
    <cellStyle name="Normal" xfId="0" builtinId="0"/>
    <cellStyle name="Normal 2" xfId="1" xr:uid="{00000000-0005-0000-0000-000001000000}"/>
    <cellStyle name="Tusent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5"/>
  <sheetViews>
    <sheetView showGridLines="0" tabSelected="1" workbookViewId="0"/>
  </sheetViews>
  <sheetFormatPr defaultRowHeight="12" customHeight="1" x14ac:dyDescent="0.25"/>
  <cols>
    <col min="1" max="1" width="8.28515625" customWidth="1"/>
    <col min="2" max="2" width="6" customWidth="1"/>
    <col min="3" max="3" width="8.140625" customWidth="1"/>
    <col min="4" max="4" width="9" customWidth="1"/>
    <col min="5" max="5" width="7.5703125" customWidth="1"/>
    <col min="6" max="6" width="10.28515625" customWidth="1"/>
    <col min="7" max="7" width="7.140625" customWidth="1"/>
    <col min="8" max="8" width="9.42578125" customWidth="1"/>
    <col min="9" max="9" width="8.85546875" customWidth="1"/>
    <col min="10" max="10" width="8.42578125" customWidth="1"/>
    <col min="11" max="11" width="12.42578125" customWidth="1"/>
    <col min="12" max="12" width="2.28515625" customWidth="1"/>
  </cols>
  <sheetData>
    <row r="1" spans="1:11" ht="12" customHeight="1" x14ac:dyDescent="0.25">
      <c r="A1" s="1" t="s">
        <v>3</v>
      </c>
    </row>
    <row r="2" spans="1:11" ht="28.5" customHeight="1" thickBot="1" x14ac:dyDescent="0.3">
      <c r="A2" s="2" t="s">
        <v>39</v>
      </c>
    </row>
    <row r="3" spans="1:11" ht="12" customHeight="1" x14ac:dyDescent="0.25">
      <c r="A3" s="3"/>
      <c r="B3" s="4"/>
      <c r="C3" s="4" t="s">
        <v>7</v>
      </c>
      <c r="D3" s="15" t="s">
        <v>12</v>
      </c>
      <c r="E3" s="15"/>
      <c r="F3" s="4" t="s">
        <v>18</v>
      </c>
      <c r="G3" s="5" t="s">
        <v>13</v>
      </c>
      <c r="H3" s="15" t="s">
        <v>23</v>
      </c>
      <c r="I3" s="15"/>
      <c r="J3" s="15"/>
      <c r="K3" s="15"/>
    </row>
    <row r="4" spans="1:11" ht="12" customHeight="1" x14ac:dyDescent="0.25">
      <c r="A4" s="6"/>
      <c r="B4" s="7"/>
      <c r="C4" s="7" t="s">
        <v>10</v>
      </c>
      <c r="D4" s="7" t="s">
        <v>13</v>
      </c>
      <c r="E4" s="7" t="s">
        <v>13</v>
      </c>
      <c r="F4" s="7" t="s">
        <v>19</v>
      </c>
      <c r="G4" s="8" t="s">
        <v>9</v>
      </c>
      <c r="H4" s="7" t="s">
        <v>26</v>
      </c>
      <c r="I4" s="7" t="s">
        <v>28</v>
      </c>
      <c r="J4" s="7" t="s">
        <v>31</v>
      </c>
      <c r="K4" s="7" t="s">
        <v>33</v>
      </c>
    </row>
    <row r="5" spans="1:11" ht="12" customHeight="1" x14ac:dyDescent="0.25">
      <c r="A5" s="13"/>
      <c r="B5" s="13" t="s">
        <v>6</v>
      </c>
      <c r="C5" s="7" t="s">
        <v>8</v>
      </c>
      <c r="D5" s="7" t="s">
        <v>14</v>
      </c>
      <c r="E5" s="7" t="s">
        <v>17</v>
      </c>
      <c r="F5" s="7" t="s">
        <v>1</v>
      </c>
      <c r="G5" s="8" t="s">
        <v>22</v>
      </c>
      <c r="H5" s="7" t="s">
        <v>27</v>
      </c>
      <c r="I5" s="7" t="s">
        <v>25</v>
      </c>
      <c r="J5" s="7" t="s">
        <v>14</v>
      </c>
      <c r="K5" s="7" t="s">
        <v>34</v>
      </c>
    </row>
    <row r="6" spans="1:11" ht="12" customHeight="1" x14ac:dyDescent="0.25">
      <c r="A6" s="13" t="s">
        <v>4</v>
      </c>
      <c r="B6" s="13" t="s">
        <v>0</v>
      </c>
      <c r="C6" s="7" t="s">
        <v>9</v>
      </c>
      <c r="D6" s="7" t="s">
        <v>15</v>
      </c>
      <c r="E6" s="7" t="s">
        <v>1</v>
      </c>
      <c r="F6" s="9" t="s">
        <v>38</v>
      </c>
      <c r="G6" s="8" t="s">
        <v>0</v>
      </c>
      <c r="H6" s="7" t="s">
        <v>25</v>
      </c>
      <c r="I6" s="7" t="s">
        <v>29</v>
      </c>
      <c r="J6" s="7" t="s">
        <v>25</v>
      </c>
      <c r="K6" s="7" t="s">
        <v>35</v>
      </c>
    </row>
    <row r="7" spans="1:11" ht="12" customHeight="1" x14ac:dyDescent="0.25">
      <c r="A7" s="13" t="s">
        <v>5</v>
      </c>
      <c r="B7" s="13">
        <v>2021</v>
      </c>
      <c r="C7" s="7" t="s">
        <v>11</v>
      </c>
      <c r="D7" s="7" t="s">
        <v>16</v>
      </c>
      <c r="E7" s="7" t="s">
        <v>0</v>
      </c>
      <c r="F7" s="7" t="s">
        <v>20</v>
      </c>
      <c r="G7" s="8">
        <v>2021</v>
      </c>
      <c r="H7" s="7" t="s">
        <v>24</v>
      </c>
      <c r="I7" s="7" t="s">
        <v>30</v>
      </c>
      <c r="J7" s="7" t="s">
        <v>32</v>
      </c>
      <c r="K7" s="7" t="s">
        <v>36</v>
      </c>
    </row>
    <row r="8" spans="1:11" ht="12" customHeight="1" x14ac:dyDescent="0.25">
      <c r="A8" s="14"/>
      <c r="B8" s="14"/>
      <c r="C8" s="10" t="s">
        <v>2</v>
      </c>
      <c r="D8" s="11" t="s">
        <v>38</v>
      </c>
      <c r="E8" s="10">
        <v>2021</v>
      </c>
      <c r="F8" s="10" t="s">
        <v>21</v>
      </c>
      <c r="G8" s="12"/>
      <c r="H8" s="10" t="s">
        <v>9</v>
      </c>
      <c r="I8" s="11" t="s">
        <v>38</v>
      </c>
      <c r="J8" s="10">
        <v>2021</v>
      </c>
      <c r="K8" s="10" t="s">
        <v>37</v>
      </c>
    </row>
    <row r="9" spans="1:11" ht="12" customHeight="1" x14ac:dyDescent="0.25">
      <c r="A9" s="19">
        <v>2021</v>
      </c>
      <c r="B9" s="19">
        <v>0</v>
      </c>
      <c r="C9" s="20">
        <v>293</v>
      </c>
      <c r="D9" s="21">
        <f>C9-E9</f>
        <v>3</v>
      </c>
      <c r="E9" s="20">
        <v>290</v>
      </c>
      <c r="F9" s="20">
        <v>7</v>
      </c>
      <c r="G9" s="22">
        <f t="shared" ref="G9:G72" si="0">SUM(E9,F9)</f>
        <v>297</v>
      </c>
      <c r="H9" s="23">
        <f t="shared" ref="H9:H72" si="1">E9/C9*100</f>
        <v>98.976109215017061</v>
      </c>
      <c r="I9" s="24">
        <f t="shared" ref="I9:I72" si="2">E9/G9*100</f>
        <v>97.643097643097647</v>
      </c>
      <c r="J9" s="23">
        <f t="shared" ref="J9:J72" si="3">IF(F9="-","-",F9/G9*100)</f>
        <v>2.3569023569023568</v>
      </c>
      <c r="K9" s="23">
        <f t="shared" ref="K9:K72" si="4">G9/C9*100</f>
        <v>101.36518771331058</v>
      </c>
    </row>
    <row r="10" spans="1:11" ht="17.25" customHeight="1" x14ac:dyDescent="0.25">
      <c r="A10" s="19">
        <v>2020</v>
      </c>
      <c r="B10" s="19">
        <v>1</v>
      </c>
      <c r="C10" s="20">
        <v>261</v>
      </c>
      <c r="D10" s="21">
        <f t="shared" ref="D10:D73" si="5">C10-E10</f>
        <v>5</v>
      </c>
      <c r="E10" s="20">
        <v>256</v>
      </c>
      <c r="F10" s="20">
        <v>17</v>
      </c>
      <c r="G10" s="22">
        <f t="shared" si="0"/>
        <v>273</v>
      </c>
      <c r="H10" s="23">
        <f t="shared" si="1"/>
        <v>98.084291187739453</v>
      </c>
      <c r="I10" s="24">
        <f t="shared" si="2"/>
        <v>93.772893772893767</v>
      </c>
      <c r="J10" s="23">
        <f t="shared" si="3"/>
        <v>6.2271062271062272</v>
      </c>
      <c r="K10" s="23">
        <f t="shared" si="4"/>
        <v>104.59770114942528</v>
      </c>
    </row>
    <row r="11" spans="1:11" ht="12" customHeight="1" x14ac:dyDescent="0.25">
      <c r="A11" s="19">
        <v>2019</v>
      </c>
      <c r="B11" s="19">
        <v>2</v>
      </c>
      <c r="C11" s="20">
        <v>267</v>
      </c>
      <c r="D11" s="21">
        <f t="shared" si="5"/>
        <v>8</v>
      </c>
      <c r="E11" s="20">
        <v>259</v>
      </c>
      <c r="F11" s="20">
        <v>28</v>
      </c>
      <c r="G11" s="22">
        <f t="shared" si="0"/>
        <v>287</v>
      </c>
      <c r="H11" s="23">
        <f t="shared" si="1"/>
        <v>97.00374531835206</v>
      </c>
      <c r="I11" s="24">
        <f t="shared" si="2"/>
        <v>90.243902439024396</v>
      </c>
      <c r="J11" s="23">
        <f t="shared" si="3"/>
        <v>9.7560975609756095</v>
      </c>
      <c r="K11" s="23">
        <f t="shared" si="4"/>
        <v>107.49063670411985</v>
      </c>
    </row>
    <row r="12" spans="1:11" ht="12" customHeight="1" x14ac:dyDescent="0.25">
      <c r="A12" s="19">
        <v>2018</v>
      </c>
      <c r="B12" s="19">
        <v>3</v>
      </c>
      <c r="C12" s="20">
        <v>280</v>
      </c>
      <c r="D12" s="21">
        <f t="shared" si="5"/>
        <v>9</v>
      </c>
      <c r="E12" s="20">
        <v>271</v>
      </c>
      <c r="F12" s="20">
        <v>27</v>
      </c>
      <c r="G12" s="22">
        <f t="shared" si="0"/>
        <v>298</v>
      </c>
      <c r="H12" s="23">
        <f t="shared" si="1"/>
        <v>96.785714285714292</v>
      </c>
      <c r="I12" s="24">
        <f t="shared" si="2"/>
        <v>90.939597315436231</v>
      </c>
      <c r="J12" s="23">
        <f t="shared" si="3"/>
        <v>9.0604026845637584</v>
      </c>
      <c r="K12" s="23">
        <f t="shared" si="4"/>
        <v>106.42857142857143</v>
      </c>
    </row>
    <row r="13" spans="1:11" ht="12" customHeight="1" x14ac:dyDescent="0.25">
      <c r="A13" s="19">
        <v>2017</v>
      </c>
      <c r="B13" s="19">
        <v>4</v>
      </c>
      <c r="C13" s="25">
        <v>279</v>
      </c>
      <c r="D13" s="21">
        <f t="shared" si="5"/>
        <v>11</v>
      </c>
      <c r="E13" s="25">
        <v>268</v>
      </c>
      <c r="F13" s="25">
        <v>46</v>
      </c>
      <c r="G13" s="22">
        <f t="shared" si="0"/>
        <v>314</v>
      </c>
      <c r="H13" s="23">
        <f t="shared" si="1"/>
        <v>96.057347670250891</v>
      </c>
      <c r="I13" s="24">
        <f t="shared" si="2"/>
        <v>85.350318471337587</v>
      </c>
      <c r="J13" s="23">
        <f t="shared" si="3"/>
        <v>14.64968152866242</v>
      </c>
      <c r="K13" s="23">
        <f t="shared" si="4"/>
        <v>112.54480286738351</v>
      </c>
    </row>
    <row r="14" spans="1:11" ht="12" customHeight="1" x14ac:dyDescent="0.25">
      <c r="A14" s="19">
        <v>2016</v>
      </c>
      <c r="B14" s="19">
        <v>5</v>
      </c>
      <c r="C14" s="25">
        <v>293</v>
      </c>
      <c r="D14" s="21">
        <f t="shared" si="5"/>
        <v>23</v>
      </c>
      <c r="E14" s="25">
        <v>270</v>
      </c>
      <c r="F14" s="25">
        <v>78</v>
      </c>
      <c r="G14" s="22">
        <f t="shared" si="0"/>
        <v>348</v>
      </c>
      <c r="H14" s="23">
        <f t="shared" si="1"/>
        <v>92.150170648464169</v>
      </c>
      <c r="I14" s="24">
        <f t="shared" si="2"/>
        <v>77.58620689655173</v>
      </c>
      <c r="J14" s="23">
        <f t="shared" si="3"/>
        <v>22.413793103448278</v>
      </c>
      <c r="K14" s="23">
        <f t="shared" si="4"/>
        <v>118.77133105802046</v>
      </c>
    </row>
    <row r="15" spans="1:11" ht="17.25" customHeight="1" x14ac:dyDescent="0.25">
      <c r="A15" s="19">
        <v>2015</v>
      </c>
      <c r="B15" s="19">
        <v>6</v>
      </c>
      <c r="C15" s="25">
        <v>275</v>
      </c>
      <c r="D15" s="21">
        <f t="shared" si="5"/>
        <v>13</v>
      </c>
      <c r="E15" s="25">
        <v>262</v>
      </c>
      <c r="F15" s="25">
        <v>79</v>
      </c>
      <c r="G15" s="22">
        <f t="shared" si="0"/>
        <v>341</v>
      </c>
      <c r="H15" s="23">
        <f t="shared" si="1"/>
        <v>95.27272727272728</v>
      </c>
      <c r="I15" s="24">
        <f t="shared" si="2"/>
        <v>76.832844574780054</v>
      </c>
      <c r="J15" s="23">
        <f t="shared" si="3"/>
        <v>23.167155425219939</v>
      </c>
      <c r="K15" s="23">
        <f t="shared" si="4"/>
        <v>124</v>
      </c>
    </row>
    <row r="16" spans="1:11" ht="12" customHeight="1" x14ac:dyDescent="0.25">
      <c r="A16" s="19">
        <v>2014</v>
      </c>
      <c r="B16" s="19">
        <v>7</v>
      </c>
      <c r="C16" s="25">
        <v>282</v>
      </c>
      <c r="D16" s="21">
        <f t="shared" si="5"/>
        <v>15</v>
      </c>
      <c r="E16" s="25">
        <v>267</v>
      </c>
      <c r="F16" s="25">
        <v>89</v>
      </c>
      <c r="G16" s="22">
        <f t="shared" si="0"/>
        <v>356</v>
      </c>
      <c r="H16" s="23">
        <f t="shared" si="1"/>
        <v>94.680851063829792</v>
      </c>
      <c r="I16" s="24">
        <f t="shared" si="2"/>
        <v>75</v>
      </c>
      <c r="J16" s="23">
        <f t="shared" si="3"/>
        <v>25</v>
      </c>
      <c r="K16" s="23">
        <f t="shared" si="4"/>
        <v>126.24113475177306</v>
      </c>
    </row>
    <row r="17" spans="1:11" ht="12" customHeight="1" x14ac:dyDescent="0.25">
      <c r="A17" s="19">
        <v>2013</v>
      </c>
      <c r="B17" s="19">
        <v>8</v>
      </c>
      <c r="C17" s="25">
        <v>287</v>
      </c>
      <c r="D17" s="21">
        <f t="shared" si="5"/>
        <v>21</v>
      </c>
      <c r="E17" s="25">
        <v>266</v>
      </c>
      <c r="F17" s="25">
        <v>93</v>
      </c>
      <c r="G17" s="22">
        <f t="shared" si="0"/>
        <v>359</v>
      </c>
      <c r="H17" s="23">
        <f t="shared" si="1"/>
        <v>92.682926829268297</v>
      </c>
      <c r="I17" s="24">
        <f t="shared" si="2"/>
        <v>74.094707520891362</v>
      </c>
      <c r="J17" s="23">
        <f t="shared" si="3"/>
        <v>25.905292479108631</v>
      </c>
      <c r="K17" s="23">
        <f t="shared" si="4"/>
        <v>125.08710801393728</v>
      </c>
    </row>
    <row r="18" spans="1:11" ht="12" customHeight="1" x14ac:dyDescent="0.25">
      <c r="A18" s="19">
        <v>2012</v>
      </c>
      <c r="B18" s="19">
        <v>9</v>
      </c>
      <c r="C18" s="25">
        <v>292</v>
      </c>
      <c r="D18" s="21">
        <f t="shared" si="5"/>
        <v>12</v>
      </c>
      <c r="E18" s="25">
        <v>280</v>
      </c>
      <c r="F18" s="25">
        <v>65</v>
      </c>
      <c r="G18" s="22">
        <f t="shared" si="0"/>
        <v>345</v>
      </c>
      <c r="H18" s="23">
        <f t="shared" si="1"/>
        <v>95.890410958904098</v>
      </c>
      <c r="I18" s="24">
        <f t="shared" si="2"/>
        <v>81.159420289855078</v>
      </c>
      <c r="J18" s="23">
        <f t="shared" si="3"/>
        <v>18.840579710144929</v>
      </c>
      <c r="K18" s="23">
        <f t="shared" si="4"/>
        <v>118.15068493150685</v>
      </c>
    </row>
    <row r="19" spans="1:11" ht="12" customHeight="1" x14ac:dyDescent="0.25">
      <c r="A19" s="19">
        <v>2011</v>
      </c>
      <c r="B19" s="19">
        <v>10</v>
      </c>
      <c r="C19" s="25">
        <v>285</v>
      </c>
      <c r="D19" s="21">
        <f t="shared" si="5"/>
        <v>14</v>
      </c>
      <c r="E19" s="25">
        <v>271</v>
      </c>
      <c r="F19" s="25">
        <v>89</v>
      </c>
      <c r="G19" s="22">
        <f t="shared" si="0"/>
        <v>360</v>
      </c>
      <c r="H19" s="23">
        <f t="shared" si="1"/>
        <v>95.087719298245617</v>
      </c>
      <c r="I19" s="24">
        <f t="shared" si="2"/>
        <v>75.277777777777771</v>
      </c>
      <c r="J19" s="23">
        <f t="shared" si="3"/>
        <v>24.722222222222221</v>
      </c>
      <c r="K19" s="23">
        <f t="shared" si="4"/>
        <v>126.31578947368421</v>
      </c>
    </row>
    <row r="20" spans="1:11" ht="17.25" customHeight="1" x14ac:dyDescent="0.25">
      <c r="A20" s="19">
        <v>2010</v>
      </c>
      <c r="B20" s="19">
        <v>11</v>
      </c>
      <c r="C20" s="25">
        <v>286</v>
      </c>
      <c r="D20" s="21">
        <f t="shared" si="5"/>
        <v>25</v>
      </c>
      <c r="E20" s="25">
        <v>261</v>
      </c>
      <c r="F20" s="25">
        <v>95</v>
      </c>
      <c r="G20" s="22">
        <f t="shared" si="0"/>
        <v>356</v>
      </c>
      <c r="H20" s="23">
        <f t="shared" si="1"/>
        <v>91.258741258741267</v>
      </c>
      <c r="I20" s="24">
        <f t="shared" si="2"/>
        <v>73.31460674157303</v>
      </c>
      <c r="J20" s="23">
        <f t="shared" si="3"/>
        <v>26.685393258426966</v>
      </c>
      <c r="K20" s="23">
        <f t="shared" si="4"/>
        <v>124.47552447552448</v>
      </c>
    </row>
    <row r="21" spans="1:11" ht="12" customHeight="1" x14ac:dyDescent="0.25">
      <c r="A21" s="19">
        <v>2009</v>
      </c>
      <c r="B21" s="19">
        <v>12</v>
      </c>
      <c r="C21" s="25">
        <v>267</v>
      </c>
      <c r="D21" s="21">
        <f t="shared" si="5"/>
        <v>20</v>
      </c>
      <c r="E21" s="25">
        <v>247</v>
      </c>
      <c r="F21" s="25">
        <v>83</v>
      </c>
      <c r="G21" s="22">
        <f t="shared" si="0"/>
        <v>330</v>
      </c>
      <c r="H21" s="23">
        <f t="shared" si="1"/>
        <v>92.509363295880149</v>
      </c>
      <c r="I21" s="24">
        <f t="shared" si="2"/>
        <v>74.848484848484858</v>
      </c>
      <c r="J21" s="23">
        <f t="shared" si="3"/>
        <v>25.151515151515152</v>
      </c>
      <c r="K21" s="23">
        <f t="shared" si="4"/>
        <v>123.59550561797752</v>
      </c>
    </row>
    <row r="22" spans="1:11" ht="12" customHeight="1" x14ac:dyDescent="0.25">
      <c r="A22" s="19">
        <v>2008</v>
      </c>
      <c r="B22" s="19">
        <v>13</v>
      </c>
      <c r="C22" s="25">
        <v>294</v>
      </c>
      <c r="D22" s="21">
        <f t="shared" si="5"/>
        <v>25</v>
      </c>
      <c r="E22" s="25">
        <v>269</v>
      </c>
      <c r="F22" s="25">
        <v>93</v>
      </c>
      <c r="G22" s="22">
        <f t="shared" si="0"/>
        <v>362</v>
      </c>
      <c r="H22" s="23">
        <f t="shared" si="1"/>
        <v>91.496598639455783</v>
      </c>
      <c r="I22" s="24">
        <f t="shared" si="2"/>
        <v>74.309392265193381</v>
      </c>
      <c r="J22" s="23">
        <f t="shared" si="3"/>
        <v>25.69060773480663</v>
      </c>
      <c r="K22" s="23">
        <f t="shared" si="4"/>
        <v>123.12925170068027</v>
      </c>
    </row>
    <row r="23" spans="1:11" ht="12" customHeight="1" x14ac:dyDescent="0.25">
      <c r="A23" s="19">
        <v>2007</v>
      </c>
      <c r="B23" s="19">
        <v>14</v>
      </c>
      <c r="C23" s="25">
        <v>286</v>
      </c>
      <c r="D23" s="21">
        <f t="shared" si="5"/>
        <v>25</v>
      </c>
      <c r="E23" s="25">
        <v>261</v>
      </c>
      <c r="F23" s="25">
        <v>98</v>
      </c>
      <c r="G23" s="22">
        <f t="shared" si="0"/>
        <v>359</v>
      </c>
      <c r="H23" s="23">
        <f t="shared" si="1"/>
        <v>91.258741258741267</v>
      </c>
      <c r="I23" s="24">
        <f t="shared" si="2"/>
        <v>72.701949860724241</v>
      </c>
      <c r="J23" s="23">
        <f t="shared" si="3"/>
        <v>27.298050139275766</v>
      </c>
      <c r="K23" s="23">
        <f t="shared" si="4"/>
        <v>125.52447552447552</v>
      </c>
    </row>
    <row r="24" spans="1:11" ht="12" customHeight="1" x14ac:dyDescent="0.25">
      <c r="A24" s="19">
        <v>2006</v>
      </c>
      <c r="B24" s="19">
        <v>15</v>
      </c>
      <c r="C24" s="25">
        <v>295</v>
      </c>
      <c r="D24" s="21">
        <f t="shared" si="5"/>
        <v>19</v>
      </c>
      <c r="E24" s="25">
        <v>276</v>
      </c>
      <c r="F24" s="25">
        <v>78</v>
      </c>
      <c r="G24" s="22">
        <f t="shared" si="0"/>
        <v>354</v>
      </c>
      <c r="H24" s="23">
        <f t="shared" si="1"/>
        <v>93.559322033898312</v>
      </c>
      <c r="I24" s="24">
        <f t="shared" si="2"/>
        <v>77.966101694915253</v>
      </c>
      <c r="J24" s="23">
        <f t="shared" si="3"/>
        <v>22.033898305084744</v>
      </c>
      <c r="K24" s="23">
        <f t="shared" si="4"/>
        <v>120</v>
      </c>
    </row>
    <row r="25" spans="1:11" ht="17.25" customHeight="1" x14ac:dyDescent="0.25">
      <c r="A25" s="19">
        <v>2005</v>
      </c>
      <c r="B25" s="19">
        <v>16</v>
      </c>
      <c r="C25" s="25">
        <v>268</v>
      </c>
      <c r="D25" s="21">
        <f t="shared" si="5"/>
        <v>30</v>
      </c>
      <c r="E25" s="25">
        <v>238</v>
      </c>
      <c r="F25" s="25">
        <v>87</v>
      </c>
      <c r="G25" s="22">
        <f t="shared" si="0"/>
        <v>325</v>
      </c>
      <c r="H25" s="23">
        <f t="shared" si="1"/>
        <v>88.805970149253739</v>
      </c>
      <c r="I25" s="24">
        <f t="shared" si="2"/>
        <v>73.230769230769226</v>
      </c>
      <c r="J25" s="23">
        <f t="shared" si="3"/>
        <v>26.769230769230766</v>
      </c>
      <c r="K25" s="23">
        <f t="shared" si="4"/>
        <v>121.26865671641791</v>
      </c>
    </row>
    <row r="26" spans="1:11" ht="12" customHeight="1" x14ac:dyDescent="0.25">
      <c r="A26" s="19">
        <v>2004</v>
      </c>
      <c r="B26" s="19">
        <v>17</v>
      </c>
      <c r="C26" s="25">
        <v>281</v>
      </c>
      <c r="D26" s="21">
        <f t="shared" si="5"/>
        <v>18</v>
      </c>
      <c r="E26" s="25">
        <v>263</v>
      </c>
      <c r="F26" s="25">
        <v>77</v>
      </c>
      <c r="G26" s="22">
        <f t="shared" si="0"/>
        <v>340</v>
      </c>
      <c r="H26" s="23">
        <f t="shared" si="1"/>
        <v>93.594306049822066</v>
      </c>
      <c r="I26" s="24">
        <f t="shared" si="2"/>
        <v>77.352941176470594</v>
      </c>
      <c r="J26" s="23">
        <f t="shared" si="3"/>
        <v>22.647058823529413</v>
      </c>
      <c r="K26" s="23">
        <f t="shared" si="4"/>
        <v>120.9964412811388</v>
      </c>
    </row>
    <row r="27" spans="1:11" ht="12" customHeight="1" x14ac:dyDescent="0.25">
      <c r="A27" s="19">
        <v>2003</v>
      </c>
      <c r="B27" s="19">
        <v>18</v>
      </c>
      <c r="C27" s="25">
        <v>262</v>
      </c>
      <c r="D27" s="21">
        <f t="shared" si="5"/>
        <v>25</v>
      </c>
      <c r="E27" s="25">
        <v>237</v>
      </c>
      <c r="F27" s="25">
        <v>81</v>
      </c>
      <c r="G27" s="22">
        <f t="shared" si="0"/>
        <v>318</v>
      </c>
      <c r="H27" s="23">
        <f t="shared" si="1"/>
        <v>90.458015267175568</v>
      </c>
      <c r="I27" s="24">
        <f t="shared" si="2"/>
        <v>74.528301886792448</v>
      </c>
      <c r="J27" s="23">
        <f t="shared" si="3"/>
        <v>25.471698113207548</v>
      </c>
      <c r="K27" s="23">
        <f t="shared" si="4"/>
        <v>121.37404580152671</v>
      </c>
    </row>
    <row r="28" spans="1:11" ht="12" customHeight="1" x14ac:dyDescent="0.25">
      <c r="A28" s="19">
        <v>2002</v>
      </c>
      <c r="B28" s="19">
        <v>19</v>
      </c>
      <c r="C28" s="25">
        <v>269</v>
      </c>
      <c r="D28" s="21">
        <f t="shared" si="5"/>
        <v>69</v>
      </c>
      <c r="E28" s="25">
        <v>200</v>
      </c>
      <c r="F28" s="25">
        <v>64</v>
      </c>
      <c r="G28" s="22">
        <f t="shared" si="0"/>
        <v>264</v>
      </c>
      <c r="H28" s="23">
        <f t="shared" si="1"/>
        <v>74.34944237918215</v>
      </c>
      <c r="I28" s="24">
        <f t="shared" si="2"/>
        <v>75.757575757575751</v>
      </c>
      <c r="J28" s="23">
        <f t="shared" si="3"/>
        <v>24.242424242424242</v>
      </c>
      <c r="K28" s="23">
        <f t="shared" si="4"/>
        <v>98.141263940520446</v>
      </c>
    </row>
    <row r="29" spans="1:11" ht="12" customHeight="1" x14ac:dyDescent="0.25">
      <c r="A29" s="19">
        <v>2001</v>
      </c>
      <c r="B29" s="19">
        <v>20</v>
      </c>
      <c r="C29" s="25">
        <v>283</v>
      </c>
      <c r="D29" s="21">
        <f t="shared" si="5"/>
        <v>125</v>
      </c>
      <c r="E29" s="25">
        <v>158</v>
      </c>
      <c r="F29" s="25">
        <v>74</v>
      </c>
      <c r="G29" s="22">
        <f t="shared" si="0"/>
        <v>232</v>
      </c>
      <c r="H29" s="23">
        <f t="shared" si="1"/>
        <v>55.830388692579504</v>
      </c>
      <c r="I29" s="24">
        <f t="shared" si="2"/>
        <v>68.103448275862064</v>
      </c>
      <c r="J29" s="23">
        <f t="shared" si="3"/>
        <v>31.896551724137932</v>
      </c>
      <c r="K29" s="23">
        <f t="shared" si="4"/>
        <v>81.978798586572438</v>
      </c>
    </row>
    <row r="30" spans="1:11" ht="17.25" customHeight="1" x14ac:dyDescent="0.25">
      <c r="A30" s="19">
        <v>2000</v>
      </c>
      <c r="B30" s="19">
        <v>21</v>
      </c>
      <c r="C30" s="25">
        <v>258</v>
      </c>
      <c r="D30" s="21">
        <f t="shared" si="5"/>
        <v>102</v>
      </c>
      <c r="E30" s="25">
        <v>156</v>
      </c>
      <c r="F30" s="25">
        <v>77</v>
      </c>
      <c r="G30" s="22">
        <f t="shared" si="0"/>
        <v>233</v>
      </c>
      <c r="H30" s="23">
        <f t="shared" si="1"/>
        <v>60.465116279069761</v>
      </c>
      <c r="I30" s="24">
        <f t="shared" si="2"/>
        <v>66.952789699570815</v>
      </c>
      <c r="J30" s="23">
        <f t="shared" si="3"/>
        <v>33.047210300429185</v>
      </c>
      <c r="K30" s="23">
        <f t="shared" si="4"/>
        <v>90.310077519379846</v>
      </c>
    </row>
    <row r="31" spans="1:11" ht="12" customHeight="1" x14ac:dyDescent="0.25">
      <c r="A31" s="19">
        <v>1999</v>
      </c>
      <c r="B31" s="19">
        <v>22</v>
      </c>
      <c r="C31" s="25">
        <v>287</v>
      </c>
      <c r="D31" s="21">
        <f t="shared" si="5"/>
        <v>119</v>
      </c>
      <c r="E31" s="25">
        <v>168</v>
      </c>
      <c r="F31" s="25">
        <v>80</v>
      </c>
      <c r="G31" s="22">
        <f t="shared" si="0"/>
        <v>248</v>
      </c>
      <c r="H31" s="23">
        <f t="shared" si="1"/>
        <v>58.536585365853654</v>
      </c>
      <c r="I31" s="24">
        <f t="shared" si="2"/>
        <v>67.741935483870961</v>
      </c>
      <c r="J31" s="23">
        <f t="shared" si="3"/>
        <v>32.258064516129032</v>
      </c>
      <c r="K31" s="23">
        <f t="shared" si="4"/>
        <v>86.41114982578398</v>
      </c>
    </row>
    <row r="32" spans="1:11" ht="12" customHeight="1" x14ac:dyDescent="0.25">
      <c r="A32" s="19">
        <v>1998</v>
      </c>
      <c r="B32" s="19">
        <v>23</v>
      </c>
      <c r="C32" s="25">
        <v>311</v>
      </c>
      <c r="D32" s="21">
        <f t="shared" si="5"/>
        <v>140</v>
      </c>
      <c r="E32" s="25">
        <v>171</v>
      </c>
      <c r="F32" s="25">
        <v>78</v>
      </c>
      <c r="G32" s="22">
        <f t="shared" si="0"/>
        <v>249</v>
      </c>
      <c r="H32" s="23">
        <f t="shared" si="1"/>
        <v>54.983922829581985</v>
      </c>
      <c r="I32" s="24">
        <f t="shared" si="2"/>
        <v>68.674698795180717</v>
      </c>
      <c r="J32" s="23">
        <f t="shared" si="3"/>
        <v>31.325301204819279</v>
      </c>
      <c r="K32" s="23">
        <f t="shared" si="4"/>
        <v>80.064308681672031</v>
      </c>
    </row>
    <row r="33" spans="1:11" ht="12" customHeight="1" x14ac:dyDescent="0.25">
      <c r="A33" s="19">
        <v>1997</v>
      </c>
      <c r="B33" s="19">
        <v>24</v>
      </c>
      <c r="C33" s="25">
        <v>286</v>
      </c>
      <c r="D33" s="21">
        <f t="shared" si="5"/>
        <v>124</v>
      </c>
      <c r="E33" s="25">
        <v>162</v>
      </c>
      <c r="F33" s="25">
        <v>76</v>
      </c>
      <c r="G33" s="22">
        <f t="shared" si="0"/>
        <v>238</v>
      </c>
      <c r="H33" s="23">
        <f t="shared" si="1"/>
        <v>56.643356643356647</v>
      </c>
      <c r="I33" s="24">
        <f t="shared" si="2"/>
        <v>68.067226890756302</v>
      </c>
      <c r="J33" s="23">
        <f t="shared" si="3"/>
        <v>31.932773109243694</v>
      </c>
      <c r="K33" s="23">
        <f t="shared" si="4"/>
        <v>83.216783216783213</v>
      </c>
    </row>
    <row r="34" spans="1:11" ht="12" customHeight="1" x14ac:dyDescent="0.25">
      <c r="A34" s="19">
        <v>1996</v>
      </c>
      <c r="B34" s="19">
        <v>25</v>
      </c>
      <c r="C34" s="25">
        <v>290</v>
      </c>
      <c r="D34" s="21">
        <f t="shared" si="5"/>
        <v>117</v>
      </c>
      <c r="E34" s="25">
        <v>173</v>
      </c>
      <c r="F34" s="25">
        <v>104</v>
      </c>
      <c r="G34" s="22">
        <f t="shared" si="0"/>
        <v>277</v>
      </c>
      <c r="H34" s="23">
        <f t="shared" si="1"/>
        <v>59.655172413793103</v>
      </c>
      <c r="I34" s="24">
        <f t="shared" si="2"/>
        <v>62.454873646209386</v>
      </c>
      <c r="J34" s="23">
        <f t="shared" si="3"/>
        <v>37.545126353790614</v>
      </c>
      <c r="K34" s="23">
        <f t="shared" si="4"/>
        <v>95.517241379310349</v>
      </c>
    </row>
    <row r="35" spans="1:11" ht="17.25" customHeight="1" x14ac:dyDescent="0.25">
      <c r="A35" s="19">
        <v>1995</v>
      </c>
      <c r="B35" s="19">
        <v>26</v>
      </c>
      <c r="C35" s="25">
        <v>338</v>
      </c>
      <c r="D35" s="21">
        <f t="shared" si="5"/>
        <v>140</v>
      </c>
      <c r="E35" s="25">
        <v>198</v>
      </c>
      <c r="F35" s="25">
        <v>102</v>
      </c>
      <c r="G35" s="22">
        <f t="shared" si="0"/>
        <v>300</v>
      </c>
      <c r="H35" s="23">
        <f t="shared" si="1"/>
        <v>58.57988165680473</v>
      </c>
      <c r="I35" s="24">
        <f t="shared" si="2"/>
        <v>66</v>
      </c>
      <c r="J35" s="23">
        <f t="shared" si="3"/>
        <v>34</v>
      </c>
      <c r="K35" s="23">
        <f t="shared" si="4"/>
        <v>88.757396449704146</v>
      </c>
    </row>
    <row r="36" spans="1:11" ht="12" customHeight="1" x14ac:dyDescent="0.25">
      <c r="A36" s="19">
        <v>1994</v>
      </c>
      <c r="B36" s="19">
        <v>27</v>
      </c>
      <c r="C36" s="25">
        <v>303</v>
      </c>
      <c r="D36" s="21">
        <f t="shared" si="5"/>
        <v>131</v>
      </c>
      <c r="E36" s="25">
        <v>172</v>
      </c>
      <c r="F36" s="25">
        <v>116</v>
      </c>
      <c r="G36" s="22">
        <f t="shared" si="0"/>
        <v>288</v>
      </c>
      <c r="H36" s="23">
        <f t="shared" si="1"/>
        <v>56.765676567656762</v>
      </c>
      <c r="I36" s="24">
        <f t="shared" si="2"/>
        <v>59.722222222222221</v>
      </c>
      <c r="J36" s="23">
        <f t="shared" si="3"/>
        <v>40.277777777777779</v>
      </c>
      <c r="K36" s="23">
        <f t="shared" si="4"/>
        <v>95.049504950495049</v>
      </c>
    </row>
    <row r="37" spans="1:11" ht="12" customHeight="1" x14ac:dyDescent="0.25">
      <c r="A37" s="19">
        <v>1993</v>
      </c>
      <c r="B37" s="19">
        <v>28</v>
      </c>
      <c r="C37" s="25">
        <v>329</v>
      </c>
      <c r="D37" s="21">
        <f t="shared" si="5"/>
        <v>113</v>
      </c>
      <c r="E37" s="25">
        <v>216</v>
      </c>
      <c r="F37" s="25">
        <v>127</v>
      </c>
      <c r="G37" s="22">
        <f t="shared" si="0"/>
        <v>343</v>
      </c>
      <c r="H37" s="23">
        <f t="shared" si="1"/>
        <v>65.653495440729486</v>
      </c>
      <c r="I37" s="24">
        <f t="shared" si="2"/>
        <v>62.973760932944614</v>
      </c>
      <c r="J37" s="23">
        <f t="shared" si="3"/>
        <v>37.026239067055393</v>
      </c>
      <c r="K37" s="23">
        <f t="shared" si="4"/>
        <v>104.25531914893618</v>
      </c>
    </row>
    <row r="38" spans="1:11" ht="12" customHeight="1" x14ac:dyDescent="0.25">
      <c r="A38" s="19">
        <v>1992</v>
      </c>
      <c r="B38" s="19">
        <v>29</v>
      </c>
      <c r="C38" s="25">
        <v>325</v>
      </c>
      <c r="D38" s="21">
        <f t="shared" si="5"/>
        <v>104</v>
      </c>
      <c r="E38" s="25">
        <v>221</v>
      </c>
      <c r="F38" s="25">
        <v>127</v>
      </c>
      <c r="G38" s="22">
        <f t="shared" si="0"/>
        <v>348</v>
      </c>
      <c r="H38" s="23">
        <f t="shared" si="1"/>
        <v>68</v>
      </c>
      <c r="I38" s="24">
        <f t="shared" si="2"/>
        <v>63.505747126436788</v>
      </c>
      <c r="J38" s="23">
        <f t="shared" si="3"/>
        <v>36.494252873563219</v>
      </c>
      <c r="K38" s="23">
        <f t="shared" si="4"/>
        <v>107.07692307692307</v>
      </c>
    </row>
    <row r="39" spans="1:11" ht="12" customHeight="1" x14ac:dyDescent="0.25">
      <c r="A39" s="19">
        <v>1991</v>
      </c>
      <c r="B39" s="19">
        <v>30</v>
      </c>
      <c r="C39" s="25">
        <v>324</v>
      </c>
      <c r="D39" s="21">
        <f t="shared" si="5"/>
        <v>103</v>
      </c>
      <c r="E39" s="25">
        <v>221</v>
      </c>
      <c r="F39" s="25">
        <v>161</v>
      </c>
      <c r="G39" s="22">
        <f t="shared" si="0"/>
        <v>382</v>
      </c>
      <c r="H39" s="23">
        <f t="shared" si="1"/>
        <v>68.209876543209873</v>
      </c>
      <c r="I39" s="24">
        <f t="shared" si="2"/>
        <v>57.853403141361262</v>
      </c>
      <c r="J39" s="23">
        <f t="shared" si="3"/>
        <v>42.146596858638738</v>
      </c>
      <c r="K39" s="23">
        <f t="shared" si="4"/>
        <v>117.90123456790123</v>
      </c>
    </row>
    <row r="40" spans="1:11" ht="17.25" customHeight="1" x14ac:dyDescent="0.25">
      <c r="A40" s="19">
        <v>1990</v>
      </c>
      <c r="B40" s="19">
        <v>31</v>
      </c>
      <c r="C40" s="25">
        <v>362</v>
      </c>
      <c r="D40" s="21">
        <f t="shared" si="5"/>
        <v>109</v>
      </c>
      <c r="E40" s="25">
        <v>253</v>
      </c>
      <c r="F40" s="25">
        <v>159</v>
      </c>
      <c r="G40" s="22">
        <f t="shared" si="0"/>
        <v>412</v>
      </c>
      <c r="H40" s="23">
        <f t="shared" si="1"/>
        <v>69.889502762430951</v>
      </c>
      <c r="I40" s="24">
        <f t="shared" si="2"/>
        <v>61.407766990291258</v>
      </c>
      <c r="J40" s="23">
        <f t="shared" si="3"/>
        <v>38.592233009708735</v>
      </c>
      <c r="K40" s="23">
        <f t="shared" si="4"/>
        <v>113.81215469613259</v>
      </c>
    </row>
    <row r="41" spans="1:11" ht="12" customHeight="1" x14ac:dyDescent="0.25">
      <c r="A41" s="19">
        <v>1989</v>
      </c>
      <c r="B41" s="19">
        <v>32</v>
      </c>
      <c r="C41" s="25">
        <v>323</v>
      </c>
      <c r="D41" s="21">
        <f t="shared" si="5"/>
        <v>117</v>
      </c>
      <c r="E41" s="25">
        <v>206</v>
      </c>
      <c r="F41" s="25">
        <v>190</v>
      </c>
      <c r="G41" s="22">
        <f t="shared" si="0"/>
        <v>396</v>
      </c>
      <c r="H41" s="23">
        <f t="shared" si="1"/>
        <v>63.777089783281738</v>
      </c>
      <c r="I41" s="24">
        <f t="shared" si="2"/>
        <v>52.020202020202021</v>
      </c>
      <c r="J41" s="23">
        <f t="shared" si="3"/>
        <v>47.979797979797979</v>
      </c>
      <c r="K41" s="23">
        <f t="shared" si="4"/>
        <v>122.60061919504643</v>
      </c>
    </row>
    <row r="42" spans="1:11" ht="12" customHeight="1" x14ac:dyDescent="0.25">
      <c r="A42" s="19">
        <v>1988</v>
      </c>
      <c r="B42" s="19">
        <v>33</v>
      </c>
      <c r="C42" s="25">
        <v>345</v>
      </c>
      <c r="D42" s="21">
        <f t="shared" si="5"/>
        <v>106</v>
      </c>
      <c r="E42" s="25">
        <v>239</v>
      </c>
      <c r="F42" s="25">
        <v>170</v>
      </c>
      <c r="G42" s="22">
        <f t="shared" si="0"/>
        <v>409</v>
      </c>
      <c r="H42" s="23">
        <f t="shared" si="1"/>
        <v>69.275362318840578</v>
      </c>
      <c r="I42" s="24">
        <f t="shared" si="2"/>
        <v>58.43520782396088</v>
      </c>
      <c r="J42" s="23">
        <f t="shared" si="3"/>
        <v>41.56479217603912</v>
      </c>
      <c r="K42" s="23">
        <f t="shared" si="4"/>
        <v>118.55072463768114</v>
      </c>
    </row>
    <row r="43" spans="1:11" ht="12" customHeight="1" x14ac:dyDescent="0.25">
      <c r="A43" s="19">
        <v>1987</v>
      </c>
      <c r="B43" s="19">
        <v>34</v>
      </c>
      <c r="C43" s="25">
        <v>276</v>
      </c>
      <c r="D43" s="21">
        <f t="shared" si="5"/>
        <v>79</v>
      </c>
      <c r="E43" s="25">
        <v>197</v>
      </c>
      <c r="F43" s="25">
        <v>188</v>
      </c>
      <c r="G43" s="22">
        <f t="shared" si="0"/>
        <v>385</v>
      </c>
      <c r="H43" s="23">
        <f t="shared" si="1"/>
        <v>71.376811594202891</v>
      </c>
      <c r="I43" s="24">
        <f t="shared" si="2"/>
        <v>51.168831168831161</v>
      </c>
      <c r="J43" s="23">
        <f t="shared" si="3"/>
        <v>48.831168831168831</v>
      </c>
      <c r="K43" s="23">
        <f t="shared" si="4"/>
        <v>139.49275362318841</v>
      </c>
    </row>
    <row r="44" spans="1:11" ht="12" customHeight="1" x14ac:dyDescent="0.25">
      <c r="A44" s="19">
        <v>1986</v>
      </c>
      <c r="B44" s="19">
        <v>35</v>
      </c>
      <c r="C44" s="25">
        <v>272</v>
      </c>
      <c r="D44" s="21">
        <f t="shared" si="5"/>
        <v>95</v>
      </c>
      <c r="E44" s="25">
        <v>177</v>
      </c>
      <c r="F44" s="25">
        <v>171</v>
      </c>
      <c r="G44" s="22">
        <f t="shared" si="0"/>
        <v>348</v>
      </c>
      <c r="H44" s="23">
        <f t="shared" si="1"/>
        <v>65.07352941176471</v>
      </c>
      <c r="I44" s="24">
        <f t="shared" si="2"/>
        <v>50.862068965517238</v>
      </c>
      <c r="J44" s="23">
        <f t="shared" si="3"/>
        <v>49.137931034482754</v>
      </c>
      <c r="K44" s="23">
        <f t="shared" si="4"/>
        <v>127.94117647058823</v>
      </c>
    </row>
    <row r="45" spans="1:11" ht="17.25" customHeight="1" x14ac:dyDescent="0.25">
      <c r="A45" s="19">
        <v>1985</v>
      </c>
      <c r="B45" s="19">
        <v>36</v>
      </c>
      <c r="C45" s="25">
        <v>287</v>
      </c>
      <c r="D45" s="21">
        <f t="shared" si="5"/>
        <v>82</v>
      </c>
      <c r="E45" s="25">
        <v>205</v>
      </c>
      <c r="F45" s="25">
        <v>183</v>
      </c>
      <c r="G45" s="22">
        <f t="shared" si="0"/>
        <v>388</v>
      </c>
      <c r="H45" s="23">
        <f t="shared" si="1"/>
        <v>71.428571428571431</v>
      </c>
      <c r="I45" s="24">
        <f t="shared" si="2"/>
        <v>52.835051546391753</v>
      </c>
      <c r="J45" s="23">
        <f t="shared" si="3"/>
        <v>47.164948453608247</v>
      </c>
      <c r="K45" s="23">
        <f t="shared" si="4"/>
        <v>135.19163763066203</v>
      </c>
    </row>
    <row r="46" spans="1:11" ht="12" customHeight="1" x14ac:dyDescent="0.25">
      <c r="A46" s="19">
        <v>1984</v>
      </c>
      <c r="B46" s="19">
        <v>37</v>
      </c>
      <c r="C46" s="25">
        <v>273</v>
      </c>
      <c r="D46" s="21">
        <f t="shared" si="5"/>
        <v>91</v>
      </c>
      <c r="E46" s="25">
        <v>182</v>
      </c>
      <c r="F46" s="25">
        <v>193</v>
      </c>
      <c r="G46" s="22">
        <f t="shared" si="0"/>
        <v>375</v>
      </c>
      <c r="H46" s="23">
        <f t="shared" si="1"/>
        <v>66.666666666666657</v>
      </c>
      <c r="I46" s="24">
        <f t="shared" si="2"/>
        <v>48.533333333333331</v>
      </c>
      <c r="J46" s="23">
        <f t="shared" si="3"/>
        <v>51.466666666666669</v>
      </c>
      <c r="K46" s="23">
        <f t="shared" si="4"/>
        <v>137.36263736263737</v>
      </c>
    </row>
    <row r="47" spans="1:11" ht="12" customHeight="1" x14ac:dyDescent="0.25">
      <c r="A47" s="19">
        <v>1983</v>
      </c>
      <c r="B47" s="19">
        <v>38</v>
      </c>
      <c r="C47" s="25">
        <v>281</v>
      </c>
      <c r="D47" s="21">
        <f t="shared" si="5"/>
        <v>77</v>
      </c>
      <c r="E47" s="25">
        <v>204</v>
      </c>
      <c r="F47" s="25">
        <v>178</v>
      </c>
      <c r="G47" s="22">
        <f t="shared" si="0"/>
        <v>382</v>
      </c>
      <c r="H47" s="23">
        <f t="shared" si="1"/>
        <v>72.59786476868328</v>
      </c>
      <c r="I47" s="24">
        <f t="shared" si="2"/>
        <v>53.403141361256544</v>
      </c>
      <c r="J47" s="23">
        <f t="shared" si="3"/>
        <v>46.596858638743456</v>
      </c>
      <c r="K47" s="23">
        <f t="shared" si="4"/>
        <v>135.94306049822066</v>
      </c>
    </row>
    <row r="48" spans="1:11" ht="12" customHeight="1" x14ac:dyDescent="0.25">
      <c r="A48" s="19">
        <v>1982</v>
      </c>
      <c r="B48" s="19">
        <v>39</v>
      </c>
      <c r="C48" s="25">
        <v>287</v>
      </c>
      <c r="D48" s="21">
        <f t="shared" si="5"/>
        <v>76</v>
      </c>
      <c r="E48" s="25">
        <v>211</v>
      </c>
      <c r="F48" s="25">
        <v>207</v>
      </c>
      <c r="G48" s="22">
        <f t="shared" si="0"/>
        <v>418</v>
      </c>
      <c r="H48" s="23">
        <f t="shared" si="1"/>
        <v>73.519163763066203</v>
      </c>
      <c r="I48" s="24">
        <f t="shared" si="2"/>
        <v>50.47846889952153</v>
      </c>
      <c r="J48" s="23">
        <f t="shared" si="3"/>
        <v>49.52153110047847</v>
      </c>
      <c r="K48" s="23">
        <f t="shared" si="4"/>
        <v>145.64459930313589</v>
      </c>
    </row>
    <row r="49" spans="1:11" ht="12" customHeight="1" x14ac:dyDescent="0.25">
      <c r="A49" s="19">
        <v>1981</v>
      </c>
      <c r="B49" s="19">
        <v>40</v>
      </c>
      <c r="C49" s="25">
        <v>267</v>
      </c>
      <c r="D49" s="21">
        <f t="shared" si="5"/>
        <v>83</v>
      </c>
      <c r="E49" s="25">
        <v>184</v>
      </c>
      <c r="F49" s="25">
        <v>215</v>
      </c>
      <c r="G49" s="22">
        <f t="shared" si="0"/>
        <v>399</v>
      </c>
      <c r="H49" s="23">
        <f t="shared" si="1"/>
        <v>68.913857677902627</v>
      </c>
      <c r="I49" s="24">
        <f t="shared" si="2"/>
        <v>46.115288220551378</v>
      </c>
      <c r="J49" s="23">
        <f t="shared" si="3"/>
        <v>53.884711779448622</v>
      </c>
      <c r="K49" s="23">
        <f t="shared" si="4"/>
        <v>149.43820224719101</v>
      </c>
    </row>
    <row r="50" spans="1:11" ht="17.25" customHeight="1" x14ac:dyDescent="0.25">
      <c r="A50" s="19">
        <v>1980</v>
      </c>
      <c r="B50" s="19">
        <v>41</v>
      </c>
      <c r="C50" s="25">
        <v>300</v>
      </c>
      <c r="D50" s="21">
        <f t="shared" si="5"/>
        <v>97</v>
      </c>
      <c r="E50" s="25">
        <v>203</v>
      </c>
      <c r="F50" s="25">
        <v>212</v>
      </c>
      <c r="G50" s="22">
        <f t="shared" si="0"/>
        <v>415</v>
      </c>
      <c r="H50" s="23">
        <f t="shared" si="1"/>
        <v>67.666666666666657</v>
      </c>
      <c r="I50" s="24">
        <f t="shared" si="2"/>
        <v>48.915662650602407</v>
      </c>
      <c r="J50" s="23">
        <f t="shared" si="3"/>
        <v>51.084337349397593</v>
      </c>
      <c r="K50" s="23">
        <f t="shared" si="4"/>
        <v>138.33333333333334</v>
      </c>
    </row>
    <row r="51" spans="1:11" ht="12" customHeight="1" x14ac:dyDescent="0.25">
      <c r="A51" s="19">
        <v>1979</v>
      </c>
      <c r="B51" s="19">
        <v>42</v>
      </c>
      <c r="C51" s="25">
        <v>262</v>
      </c>
      <c r="D51" s="21">
        <f t="shared" si="5"/>
        <v>90</v>
      </c>
      <c r="E51" s="25">
        <v>172</v>
      </c>
      <c r="F51" s="25">
        <v>190</v>
      </c>
      <c r="G51" s="22">
        <f t="shared" si="0"/>
        <v>362</v>
      </c>
      <c r="H51" s="23">
        <f t="shared" si="1"/>
        <v>65.648854961832058</v>
      </c>
      <c r="I51" s="24">
        <f t="shared" si="2"/>
        <v>47.513812154696133</v>
      </c>
      <c r="J51" s="23">
        <f t="shared" si="3"/>
        <v>52.486187845303867</v>
      </c>
      <c r="K51" s="23">
        <f t="shared" si="4"/>
        <v>138.1679389312977</v>
      </c>
    </row>
    <row r="52" spans="1:11" ht="12" customHeight="1" x14ac:dyDescent="0.25">
      <c r="A52" s="19">
        <v>1978</v>
      </c>
      <c r="B52" s="19">
        <v>43</v>
      </c>
      <c r="C52" s="25">
        <v>268</v>
      </c>
      <c r="D52" s="21">
        <f t="shared" si="5"/>
        <v>83</v>
      </c>
      <c r="E52" s="25">
        <v>185</v>
      </c>
      <c r="F52" s="25">
        <v>180</v>
      </c>
      <c r="G52" s="22">
        <f t="shared" si="0"/>
        <v>365</v>
      </c>
      <c r="H52" s="23">
        <f t="shared" si="1"/>
        <v>69.029850746268664</v>
      </c>
      <c r="I52" s="24">
        <f t="shared" si="2"/>
        <v>50.684931506849317</v>
      </c>
      <c r="J52" s="23">
        <f t="shared" si="3"/>
        <v>49.315068493150683</v>
      </c>
      <c r="K52" s="23">
        <f t="shared" si="4"/>
        <v>136.19402985074626</v>
      </c>
    </row>
    <row r="53" spans="1:11" ht="12" customHeight="1" x14ac:dyDescent="0.25">
      <c r="A53" s="19">
        <v>1977</v>
      </c>
      <c r="B53" s="19">
        <v>44</v>
      </c>
      <c r="C53" s="25">
        <v>247</v>
      </c>
      <c r="D53" s="21">
        <f t="shared" si="5"/>
        <v>76</v>
      </c>
      <c r="E53" s="25">
        <v>171</v>
      </c>
      <c r="F53" s="25">
        <v>187</v>
      </c>
      <c r="G53" s="22">
        <f t="shared" si="0"/>
        <v>358</v>
      </c>
      <c r="H53" s="23">
        <f t="shared" si="1"/>
        <v>69.230769230769226</v>
      </c>
      <c r="I53" s="24">
        <f t="shared" si="2"/>
        <v>47.765363128491622</v>
      </c>
      <c r="J53" s="23">
        <f t="shared" si="3"/>
        <v>52.234636871508378</v>
      </c>
      <c r="K53" s="23">
        <f t="shared" si="4"/>
        <v>144.93927125506073</v>
      </c>
    </row>
    <row r="54" spans="1:11" ht="12" customHeight="1" x14ac:dyDescent="0.25">
      <c r="A54" s="19">
        <v>1976</v>
      </c>
      <c r="B54" s="19">
        <v>45</v>
      </c>
      <c r="C54" s="25">
        <v>275</v>
      </c>
      <c r="D54" s="21">
        <f t="shared" si="5"/>
        <v>65</v>
      </c>
      <c r="E54" s="25">
        <v>210</v>
      </c>
      <c r="F54" s="25">
        <v>201</v>
      </c>
      <c r="G54" s="22">
        <f t="shared" si="0"/>
        <v>411</v>
      </c>
      <c r="H54" s="23">
        <f t="shared" si="1"/>
        <v>76.363636363636374</v>
      </c>
      <c r="I54" s="24">
        <f t="shared" si="2"/>
        <v>51.094890510948908</v>
      </c>
      <c r="J54" s="23">
        <f t="shared" si="3"/>
        <v>48.9051094890511</v>
      </c>
      <c r="K54" s="23">
        <f t="shared" si="4"/>
        <v>149.45454545454547</v>
      </c>
    </row>
    <row r="55" spans="1:11" ht="17.25" customHeight="1" x14ac:dyDescent="0.25">
      <c r="A55" s="19">
        <v>1975</v>
      </c>
      <c r="B55" s="19">
        <v>46</v>
      </c>
      <c r="C55" s="25">
        <v>296</v>
      </c>
      <c r="D55" s="21">
        <f t="shared" si="5"/>
        <v>85</v>
      </c>
      <c r="E55" s="25">
        <v>211</v>
      </c>
      <c r="F55" s="25">
        <v>182</v>
      </c>
      <c r="G55" s="22">
        <f t="shared" si="0"/>
        <v>393</v>
      </c>
      <c r="H55" s="23">
        <f t="shared" si="1"/>
        <v>71.28378378378379</v>
      </c>
      <c r="I55" s="24">
        <f t="shared" si="2"/>
        <v>53.689567430025441</v>
      </c>
      <c r="J55" s="23">
        <f t="shared" si="3"/>
        <v>46.310432569974552</v>
      </c>
      <c r="K55" s="23">
        <f t="shared" si="4"/>
        <v>132.77027027027026</v>
      </c>
    </row>
    <row r="56" spans="1:11" ht="12" customHeight="1" x14ac:dyDescent="0.25">
      <c r="A56" s="19">
        <v>1974</v>
      </c>
      <c r="B56" s="19">
        <v>47</v>
      </c>
      <c r="C56" s="25">
        <v>283</v>
      </c>
      <c r="D56" s="21">
        <f t="shared" si="5"/>
        <v>73</v>
      </c>
      <c r="E56" s="25">
        <v>210</v>
      </c>
      <c r="F56" s="25">
        <v>173</v>
      </c>
      <c r="G56" s="22">
        <f t="shared" si="0"/>
        <v>383</v>
      </c>
      <c r="H56" s="23">
        <f t="shared" si="1"/>
        <v>74.204946996466433</v>
      </c>
      <c r="I56" s="24">
        <f t="shared" si="2"/>
        <v>54.830287206266313</v>
      </c>
      <c r="J56" s="23">
        <f t="shared" si="3"/>
        <v>45.16971279373368</v>
      </c>
      <c r="K56" s="23">
        <f t="shared" si="4"/>
        <v>135.33568904593639</v>
      </c>
    </row>
    <row r="57" spans="1:11" ht="12" customHeight="1" x14ac:dyDescent="0.25">
      <c r="A57" s="19">
        <v>1973</v>
      </c>
      <c r="B57" s="19">
        <v>48</v>
      </c>
      <c r="C57" s="25">
        <v>299</v>
      </c>
      <c r="D57" s="21">
        <f t="shared" si="5"/>
        <v>84</v>
      </c>
      <c r="E57" s="25">
        <v>215</v>
      </c>
      <c r="F57" s="25">
        <v>182</v>
      </c>
      <c r="G57" s="22">
        <f t="shared" si="0"/>
        <v>397</v>
      </c>
      <c r="H57" s="23">
        <f t="shared" si="1"/>
        <v>71.906354515050168</v>
      </c>
      <c r="I57" s="24">
        <f t="shared" si="2"/>
        <v>54.156171284634759</v>
      </c>
      <c r="J57" s="23">
        <f t="shared" si="3"/>
        <v>45.843828715365234</v>
      </c>
      <c r="K57" s="23">
        <f t="shared" si="4"/>
        <v>132.77591973244148</v>
      </c>
    </row>
    <row r="58" spans="1:11" ht="12" customHeight="1" x14ac:dyDescent="0.25">
      <c r="A58" s="19">
        <v>1972</v>
      </c>
      <c r="B58" s="19">
        <v>49</v>
      </c>
      <c r="C58" s="25">
        <v>296</v>
      </c>
      <c r="D58" s="21">
        <f t="shared" si="5"/>
        <v>94</v>
      </c>
      <c r="E58" s="25">
        <v>202</v>
      </c>
      <c r="F58" s="25">
        <v>186</v>
      </c>
      <c r="G58" s="22">
        <f t="shared" si="0"/>
        <v>388</v>
      </c>
      <c r="H58" s="23">
        <f t="shared" si="1"/>
        <v>68.243243243243242</v>
      </c>
      <c r="I58" s="24">
        <f t="shared" si="2"/>
        <v>52.0618556701031</v>
      </c>
      <c r="J58" s="23">
        <f t="shared" si="3"/>
        <v>47.938144329896907</v>
      </c>
      <c r="K58" s="23">
        <f t="shared" si="4"/>
        <v>131.08108108108107</v>
      </c>
    </row>
    <row r="59" spans="1:11" ht="12" customHeight="1" x14ac:dyDescent="0.25">
      <c r="A59" s="19">
        <v>1971</v>
      </c>
      <c r="B59" s="19">
        <v>50</v>
      </c>
      <c r="C59" s="25">
        <v>302</v>
      </c>
      <c r="D59" s="21">
        <f t="shared" si="5"/>
        <v>88</v>
      </c>
      <c r="E59" s="25">
        <v>214</v>
      </c>
      <c r="F59" s="25">
        <v>194</v>
      </c>
      <c r="G59" s="22">
        <f t="shared" si="0"/>
        <v>408</v>
      </c>
      <c r="H59" s="23">
        <f t="shared" si="1"/>
        <v>70.860927152317871</v>
      </c>
      <c r="I59" s="24">
        <f t="shared" si="2"/>
        <v>52.450980392156865</v>
      </c>
      <c r="J59" s="23">
        <f t="shared" si="3"/>
        <v>47.549019607843135</v>
      </c>
      <c r="K59" s="23">
        <f t="shared" si="4"/>
        <v>135.09933774834437</v>
      </c>
    </row>
    <row r="60" spans="1:11" ht="17.25" customHeight="1" x14ac:dyDescent="0.25">
      <c r="A60" s="19">
        <v>1970</v>
      </c>
      <c r="B60" s="19">
        <v>51</v>
      </c>
      <c r="C60" s="25">
        <v>283</v>
      </c>
      <c r="D60" s="21">
        <f t="shared" si="5"/>
        <v>75</v>
      </c>
      <c r="E60" s="25">
        <v>208</v>
      </c>
      <c r="F60" s="25">
        <v>187</v>
      </c>
      <c r="G60" s="22">
        <f t="shared" si="0"/>
        <v>395</v>
      </c>
      <c r="H60" s="23">
        <f t="shared" si="1"/>
        <v>73.4982332155477</v>
      </c>
      <c r="I60" s="24">
        <f t="shared" si="2"/>
        <v>52.658227848101269</v>
      </c>
      <c r="J60" s="23">
        <f t="shared" si="3"/>
        <v>47.341772151898738</v>
      </c>
      <c r="K60" s="23">
        <f t="shared" si="4"/>
        <v>139.57597173144876</v>
      </c>
    </row>
    <row r="61" spans="1:11" ht="12" customHeight="1" x14ac:dyDescent="0.25">
      <c r="A61" s="19">
        <v>1969</v>
      </c>
      <c r="B61" s="19">
        <v>52</v>
      </c>
      <c r="C61" s="25">
        <v>298</v>
      </c>
      <c r="D61" s="21">
        <f t="shared" si="5"/>
        <v>92</v>
      </c>
      <c r="E61" s="25">
        <v>206</v>
      </c>
      <c r="F61" s="25">
        <v>171</v>
      </c>
      <c r="G61" s="22">
        <f t="shared" si="0"/>
        <v>377</v>
      </c>
      <c r="H61" s="23">
        <f t="shared" si="1"/>
        <v>69.127516778523486</v>
      </c>
      <c r="I61" s="24">
        <f t="shared" si="2"/>
        <v>54.641909814323611</v>
      </c>
      <c r="J61" s="23">
        <f t="shared" si="3"/>
        <v>45.358090185676389</v>
      </c>
      <c r="K61" s="23">
        <f t="shared" si="4"/>
        <v>126.51006711409396</v>
      </c>
    </row>
    <row r="62" spans="1:11" ht="12" customHeight="1" x14ac:dyDescent="0.25">
      <c r="A62" s="19">
        <v>1968</v>
      </c>
      <c r="B62" s="19">
        <v>53</v>
      </c>
      <c r="C62" s="25">
        <v>314</v>
      </c>
      <c r="D62" s="21">
        <f t="shared" si="5"/>
        <v>90</v>
      </c>
      <c r="E62" s="25">
        <v>224</v>
      </c>
      <c r="F62" s="25">
        <v>203</v>
      </c>
      <c r="G62" s="22">
        <f t="shared" si="0"/>
        <v>427</v>
      </c>
      <c r="H62" s="23">
        <f t="shared" si="1"/>
        <v>71.337579617834393</v>
      </c>
      <c r="I62" s="24">
        <f t="shared" si="2"/>
        <v>52.459016393442624</v>
      </c>
      <c r="J62" s="23">
        <f t="shared" si="3"/>
        <v>47.540983606557376</v>
      </c>
      <c r="K62" s="23">
        <f t="shared" si="4"/>
        <v>135.98726114649682</v>
      </c>
    </row>
    <row r="63" spans="1:11" ht="12" customHeight="1" x14ac:dyDescent="0.25">
      <c r="A63" s="19">
        <v>1967</v>
      </c>
      <c r="B63" s="19">
        <v>54</v>
      </c>
      <c r="C63" s="25">
        <v>338</v>
      </c>
      <c r="D63" s="21">
        <f t="shared" si="5"/>
        <v>87</v>
      </c>
      <c r="E63" s="25">
        <v>251</v>
      </c>
      <c r="F63" s="25">
        <v>226</v>
      </c>
      <c r="G63" s="22">
        <f t="shared" si="0"/>
        <v>477</v>
      </c>
      <c r="H63" s="23">
        <f t="shared" si="1"/>
        <v>74.260355029585796</v>
      </c>
      <c r="I63" s="24">
        <f t="shared" si="2"/>
        <v>52.620545073375254</v>
      </c>
      <c r="J63" s="23">
        <f t="shared" si="3"/>
        <v>47.379454926624739</v>
      </c>
      <c r="K63" s="23">
        <f t="shared" si="4"/>
        <v>141.12426035502958</v>
      </c>
    </row>
    <row r="64" spans="1:11" ht="12" customHeight="1" x14ac:dyDescent="0.25">
      <c r="A64" s="19">
        <v>1966</v>
      </c>
      <c r="B64" s="19">
        <v>55</v>
      </c>
      <c r="C64" s="25">
        <v>324</v>
      </c>
      <c r="D64" s="21">
        <f t="shared" si="5"/>
        <v>92</v>
      </c>
      <c r="E64" s="25">
        <v>232</v>
      </c>
      <c r="F64" s="25">
        <v>194</v>
      </c>
      <c r="G64" s="22">
        <f t="shared" si="0"/>
        <v>426</v>
      </c>
      <c r="H64" s="23">
        <f t="shared" si="1"/>
        <v>71.604938271604937</v>
      </c>
      <c r="I64" s="24">
        <f t="shared" si="2"/>
        <v>54.460093896713616</v>
      </c>
      <c r="J64" s="23">
        <f t="shared" si="3"/>
        <v>45.539906103286384</v>
      </c>
      <c r="K64" s="23">
        <f t="shared" si="4"/>
        <v>131.4814814814815</v>
      </c>
    </row>
    <row r="65" spans="1:11" ht="17.25" customHeight="1" x14ac:dyDescent="0.25">
      <c r="A65" s="19">
        <v>1965</v>
      </c>
      <c r="B65" s="19">
        <v>56</v>
      </c>
      <c r="C65" s="25">
        <v>331</v>
      </c>
      <c r="D65" s="21">
        <f t="shared" si="5"/>
        <v>84</v>
      </c>
      <c r="E65" s="25">
        <v>247</v>
      </c>
      <c r="F65" s="25">
        <v>223</v>
      </c>
      <c r="G65" s="22">
        <f t="shared" si="0"/>
        <v>470</v>
      </c>
      <c r="H65" s="23">
        <f t="shared" si="1"/>
        <v>74.622356495468281</v>
      </c>
      <c r="I65" s="24">
        <f t="shared" si="2"/>
        <v>52.553191489361708</v>
      </c>
      <c r="J65" s="23">
        <f t="shared" si="3"/>
        <v>47.446808510638299</v>
      </c>
      <c r="K65" s="23">
        <f t="shared" si="4"/>
        <v>141.99395770392749</v>
      </c>
    </row>
    <row r="66" spans="1:11" ht="12" customHeight="1" x14ac:dyDescent="0.25">
      <c r="A66" s="19">
        <v>1964</v>
      </c>
      <c r="B66" s="19">
        <v>57</v>
      </c>
      <c r="C66" s="25">
        <v>315</v>
      </c>
      <c r="D66" s="21">
        <f t="shared" si="5"/>
        <v>83</v>
      </c>
      <c r="E66" s="25">
        <v>232</v>
      </c>
      <c r="F66" s="25">
        <v>186</v>
      </c>
      <c r="G66" s="22">
        <f t="shared" si="0"/>
        <v>418</v>
      </c>
      <c r="H66" s="23">
        <f t="shared" si="1"/>
        <v>73.650793650793659</v>
      </c>
      <c r="I66" s="24">
        <f t="shared" si="2"/>
        <v>55.502392344497608</v>
      </c>
      <c r="J66" s="23">
        <f t="shared" si="3"/>
        <v>44.497607655502392</v>
      </c>
      <c r="K66" s="23">
        <f t="shared" si="4"/>
        <v>132.69841269841268</v>
      </c>
    </row>
    <row r="67" spans="1:11" ht="12" customHeight="1" x14ac:dyDescent="0.25">
      <c r="A67" s="19">
        <v>1963</v>
      </c>
      <c r="B67" s="19">
        <v>58</v>
      </c>
      <c r="C67" s="25">
        <v>293</v>
      </c>
      <c r="D67" s="21">
        <f t="shared" si="5"/>
        <v>91</v>
      </c>
      <c r="E67" s="25">
        <v>202</v>
      </c>
      <c r="F67" s="25">
        <v>196</v>
      </c>
      <c r="G67" s="22">
        <f t="shared" si="0"/>
        <v>398</v>
      </c>
      <c r="H67" s="23">
        <f t="shared" si="1"/>
        <v>68.941979522184312</v>
      </c>
      <c r="I67" s="24">
        <f t="shared" si="2"/>
        <v>50.753768844221106</v>
      </c>
      <c r="J67" s="23">
        <f t="shared" si="3"/>
        <v>49.246231155778894</v>
      </c>
      <c r="K67" s="23">
        <f t="shared" si="4"/>
        <v>135.83617747440272</v>
      </c>
    </row>
    <row r="68" spans="1:11" ht="12" customHeight="1" x14ac:dyDescent="0.25">
      <c r="A68" s="19">
        <v>1962</v>
      </c>
      <c r="B68" s="19">
        <v>59</v>
      </c>
      <c r="C68" s="25">
        <v>297</v>
      </c>
      <c r="D68" s="21">
        <f t="shared" si="5"/>
        <v>87</v>
      </c>
      <c r="E68" s="25">
        <v>210</v>
      </c>
      <c r="F68" s="25">
        <v>198</v>
      </c>
      <c r="G68" s="22">
        <f t="shared" si="0"/>
        <v>408</v>
      </c>
      <c r="H68" s="23">
        <f t="shared" si="1"/>
        <v>70.707070707070713</v>
      </c>
      <c r="I68" s="24">
        <f t="shared" si="2"/>
        <v>51.470588235294116</v>
      </c>
      <c r="J68" s="23">
        <f t="shared" si="3"/>
        <v>48.529411764705884</v>
      </c>
      <c r="K68" s="23">
        <f t="shared" si="4"/>
        <v>137.37373737373736</v>
      </c>
    </row>
    <row r="69" spans="1:11" ht="12" customHeight="1" x14ac:dyDescent="0.25">
      <c r="A69" s="19">
        <v>1961</v>
      </c>
      <c r="B69" s="19">
        <v>60</v>
      </c>
      <c r="C69" s="25">
        <v>317</v>
      </c>
      <c r="D69" s="21">
        <f t="shared" si="5"/>
        <v>98</v>
      </c>
      <c r="E69" s="25">
        <v>219</v>
      </c>
      <c r="F69" s="25">
        <v>154</v>
      </c>
      <c r="G69" s="22">
        <f t="shared" si="0"/>
        <v>373</v>
      </c>
      <c r="H69" s="23">
        <f t="shared" si="1"/>
        <v>69.085173501577287</v>
      </c>
      <c r="I69" s="24">
        <f t="shared" si="2"/>
        <v>58.713136729222512</v>
      </c>
      <c r="J69" s="23">
        <f t="shared" si="3"/>
        <v>41.286863270777481</v>
      </c>
      <c r="K69" s="23">
        <f t="shared" si="4"/>
        <v>117.66561514195584</v>
      </c>
    </row>
    <row r="70" spans="1:11" ht="17.25" customHeight="1" x14ac:dyDescent="0.25">
      <c r="A70" s="19">
        <v>1960</v>
      </c>
      <c r="B70" s="19">
        <v>61</v>
      </c>
      <c r="C70" s="25">
        <v>328</v>
      </c>
      <c r="D70" s="21">
        <f t="shared" si="5"/>
        <v>86</v>
      </c>
      <c r="E70" s="25">
        <v>242</v>
      </c>
      <c r="F70" s="25">
        <v>162</v>
      </c>
      <c r="G70" s="22">
        <f t="shared" si="0"/>
        <v>404</v>
      </c>
      <c r="H70" s="23">
        <f t="shared" si="1"/>
        <v>73.780487804878049</v>
      </c>
      <c r="I70" s="24">
        <f t="shared" si="2"/>
        <v>59.900990099009896</v>
      </c>
      <c r="J70" s="23">
        <f t="shared" si="3"/>
        <v>40.099009900990104</v>
      </c>
      <c r="K70" s="23">
        <f t="shared" si="4"/>
        <v>123.17073170731707</v>
      </c>
    </row>
    <row r="71" spans="1:11" ht="12" customHeight="1" x14ac:dyDescent="0.25">
      <c r="A71" s="19">
        <v>1959</v>
      </c>
      <c r="B71" s="19">
        <v>62</v>
      </c>
      <c r="C71" s="25">
        <v>313</v>
      </c>
      <c r="D71" s="21">
        <f t="shared" si="5"/>
        <v>93</v>
      </c>
      <c r="E71" s="25">
        <v>220</v>
      </c>
      <c r="F71" s="25">
        <v>178</v>
      </c>
      <c r="G71" s="22">
        <f t="shared" si="0"/>
        <v>398</v>
      </c>
      <c r="H71" s="23">
        <f t="shared" si="1"/>
        <v>70.287539936102235</v>
      </c>
      <c r="I71" s="24">
        <f t="shared" si="2"/>
        <v>55.276381909547737</v>
      </c>
      <c r="J71" s="23">
        <f t="shared" si="3"/>
        <v>44.723618090452263</v>
      </c>
      <c r="K71" s="23">
        <f t="shared" si="4"/>
        <v>127.15654952076679</v>
      </c>
    </row>
    <row r="72" spans="1:11" ht="12" customHeight="1" x14ac:dyDescent="0.25">
      <c r="A72" s="19">
        <v>1958</v>
      </c>
      <c r="B72" s="19">
        <v>63</v>
      </c>
      <c r="C72" s="25">
        <v>330</v>
      </c>
      <c r="D72" s="21">
        <f t="shared" si="5"/>
        <v>94</v>
      </c>
      <c r="E72" s="25">
        <v>236</v>
      </c>
      <c r="F72" s="25">
        <v>147</v>
      </c>
      <c r="G72" s="22">
        <f t="shared" si="0"/>
        <v>383</v>
      </c>
      <c r="H72" s="23">
        <f t="shared" si="1"/>
        <v>71.515151515151516</v>
      </c>
      <c r="I72" s="24">
        <f t="shared" si="2"/>
        <v>61.61879895561357</v>
      </c>
      <c r="J72" s="23">
        <f t="shared" si="3"/>
        <v>38.381201044386422</v>
      </c>
      <c r="K72" s="23">
        <f t="shared" si="4"/>
        <v>116.06060606060606</v>
      </c>
    </row>
    <row r="73" spans="1:11" ht="12" customHeight="1" x14ac:dyDescent="0.25">
      <c r="A73" s="19">
        <v>1957</v>
      </c>
      <c r="B73" s="19">
        <v>64</v>
      </c>
      <c r="C73" s="25">
        <v>327</v>
      </c>
      <c r="D73" s="21">
        <f t="shared" si="5"/>
        <v>124</v>
      </c>
      <c r="E73" s="25">
        <v>203</v>
      </c>
      <c r="F73" s="25">
        <v>171</v>
      </c>
      <c r="G73" s="22">
        <f t="shared" ref="G73:G123" si="6">SUM(E73,F73)</f>
        <v>374</v>
      </c>
      <c r="H73" s="23">
        <f t="shared" ref="H73:H123" si="7">E73/C73*100</f>
        <v>62.079510703363916</v>
      </c>
      <c r="I73" s="24">
        <f t="shared" ref="I73:I123" si="8">E73/G73*100</f>
        <v>54.278074866310156</v>
      </c>
      <c r="J73" s="23">
        <f t="shared" ref="J73:J123" si="9">IF(F73="-","-",F73/G73*100)</f>
        <v>45.721925133689837</v>
      </c>
      <c r="K73" s="23">
        <f t="shared" ref="K73:K123" si="10">G73/C73*100</f>
        <v>114.3730886850153</v>
      </c>
    </row>
    <row r="74" spans="1:11" ht="17.25" customHeight="1" x14ac:dyDescent="0.25">
      <c r="A74" s="19">
        <v>1956</v>
      </c>
      <c r="B74" s="19">
        <v>65</v>
      </c>
      <c r="C74" s="25">
        <v>330</v>
      </c>
      <c r="D74" s="21">
        <f t="shared" ref="D74:D110" si="11">C74-E74</f>
        <v>106</v>
      </c>
      <c r="E74" s="25">
        <v>224</v>
      </c>
      <c r="F74" s="25">
        <v>143</v>
      </c>
      <c r="G74" s="22">
        <f t="shared" si="6"/>
        <v>367</v>
      </c>
      <c r="H74" s="23">
        <f t="shared" si="7"/>
        <v>67.87878787878789</v>
      </c>
      <c r="I74" s="24">
        <f t="shared" si="8"/>
        <v>61.03542234332425</v>
      </c>
      <c r="J74" s="23">
        <f t="shared" si="9"/>
        <v>38.96457765667575</v>
      </c>
      <c r="K74" s="23">
        <f t="shared" si="10"/>
        <v>111.2121212121212</v>
      </c>
    </row>
    <row r="75" spans="1:11" ht="12" customHeight="1" x14ac:dyDescent="0.25">
      <c r="A75" s="19">
        <v>1955</v>
      </c>
      <c r="B75" s="19">
        <v>66</v>
      </c>
      <c r="C75" s="25">
        <v>303</v>
      </c>
      <c r="D75" s="21">
        <f t="shared" si="11"/>
        <v>90</v>
      </c>
      <c r="E75" s="25">
        <v>213</v>
      </c>
      <c r="F75" s="25">
        <v>157</v>
      </c>
      <c r="G75" s="22">
        <f t="shared" si="6"/>
        <v>370</v>
      </c>
      <c r="H75" s="23">
        <f t="shared" si="7"/>
        <v>70.297029702970292</v>
      </c>
      <c r="I75" s="24">
        <f t="shared" si="8"/>
        <v>57.567567567567565</v>
      </c>
      <c r="J75" s="23">
        <f t="shared" si="9"/>
        <v>42.432432432432435</v>
      </c>
      <c r="K75" s="23">
        <f t="shared" si="10"/>
        <v>122.1122112211221</v>
      </c>
    </row>
    <row r="76" spans="1:11" ht="12" customHeight="1" x14ac:dyDescent="0.25">
      <c r="A76" s="19">
        <v>1954</v>
      </c>
      <c r="B76" s="19">
        <v>67</v>
      </c>
      <c r="C76" s="25">
        <v>331</v>
      </c>
      <c r="D76" s="21">
        <f t="shared" si="11"/>
        <v>102</v>
      </c>
      <c r="E76" s="25">
        <v>229</v>
      </c>
      <c r="F76" s="25">
        <v>176</v>
      </c>
      <c r="G76" s="22">
        <f t="shared" si="6"/>
        <v>405</v>
      </c>
      <c r="H76" s="23">
        <f t="shared" si="7"/>
        <v>69.184290030211486</v>
      </c>
      <c r="I76" s="24">
        <f t="shared" si="8"/>
        <v>56.543209876543209</v>
      </c>
      <c r="J76" s="23">
        <f t="shared" si="9"/>
        <v>43.456790123456791</v>
      </c>
      <c r="K76" s="23">
        <f t="shared" si="10"/>
        <v>122.35649546827794</v>
      </c>
    </row>
    <row r="77" spans="1:11" ht="12" customHeight="1" x14ac:dyDescent="0.25">
      <c r="A77" s="19">
        <v>1953</v>
      </c>
      <c r="B77" s="19">
        <v>68</v>
      </c>
      <c r="C77" s="26">
        <v>382</v>
      </c>
      <c r="D77" s="21">
        <f t="shared" si="11"/>
        <v>143</v>
      </c>
      <c r="E77" s="26">
        <v>239</v>
      </c>
      <c r="F77" s="25">
        <v>196</v>
      </c>
      <c r="G77" s="22">
        <f t="shared" si="6"/>
        <v>435</v>
      </c>
      <c r="H77" s="23">
        <f t="shared" si="7"/>
        <v>62.565445026178011</v>
      </c>
      <c r="I77" s="24">
        <f t="shared" si="8"/>
        <v>54.94252873563218</v>
      </c>
      <c r="J77" s="23">
        <f t="shared" si="9"/>
        <v>45.057471264367813</v>
      </c>
      <c r="K77" s="23">
        <f t="shared" si="10"/>
        <v>113.87434554973821</v>
      </c>
    </row>
    <row r="78" spans="1:11" ht="12" customHeight="1" x14ac:dyDescent="0.25">
      <c r="A78" s="19">
        <v>1952</v>
      </c>
      <c r="B78" s="19">
        <v>69</v>
      </c>
      <c r="C78" s="26">
        <v>362</v>
      </c>
      <c r="D78" s="21">
        <f t="shared" si="11"/>
        <v>121</v>
      </c>
      <c r="E78" s="26">
        <v>241</v>
      </c>
      <c r="F78" s="25">
        <v>160</v>
      </c>
      <c r="G78" s="22">
        <f t="shared" si="6"/>
        <v>401</v>
      </c>
      <c r="H78" s="23">
        <f t="shared" si="7"/>
        <v>66.574585635359114</v>
      </c>
      <c r="I78" s="24">
        <f t="shared" si="8"/>
        <v>60.099750623441395</v>
      </c>
      <c r="J78" s="23">
        <f t="shared" si="9"/>
        <v>39.900249376558605</v>
      </c>
      <c r="K78" s="23">
        <f t="shared" si="10"/>
        <v>110.77348066298343</v>
      </c>
    </row>
    <row r="79" spans="1:11" ht="17.25" customHeight="1" x14ac:dyDescent="0.25">
      <c r="A79" s="19">
        <v>1951</v>
      </c>
      <c r="B79" s="19">
        <v>70</v>
      </c>
      <c r="C79" s="26">
        <v>340</v>
      </c>
      <c r="D79" s="21">
        <f t="shared" si="11"/>
        <v>139</v>
      </c>
      <c r="E79" s="26">
        <v>201</v>
      </c>
      <c r="F79" s="26">
        <v>163</v>
      </c>
      <c r="G79" s="22">
        <f t="shared" si="6"/>
        <v>364</v>
      </c>
      <c r="H79" s="23">
        <f t="shared" si="7"/>
        <v>59.117647058823529</v>
      </c>
      <c r="I79" s="24">
        <f t="shared" si="8"/>
        <v>55.219780219780226</v>
      </c>
      <c r="J79" s="23">
        <f t="shared" si="9"/>
        <v>44.780219780219781</v>
      </c>
      <c r="K79" s="23">
        <f t="shared" si="10"/>
        <v>107.05882352941177</v>
      </c>
    </row>
    <row r="80" spans="1:11" ht="12" customHeight="1" x14ac:dyDescent="0.25">
      <c r="A80" s="19">
        <v>1950</v>
      </c>
      <c r="B80" s="19">
        <v>71</v>
      </c>
      <c r="C80" s="26">
        <v>332</v>
      </c>
      <c r="D80" s="21">
        <f t="shared" si="11"/>
        <v>147</v>
      </c>
      <c r="E80" s="26">
        <v>185</v>
      </c>
      <c r="F80" s="26">
        <v>152</v>
      </c>
      <c r="G80" s="22">
        <f t="shared" si="6"/>
        <v>337</v>
      </c>
      <c r="H80" s="23">
        <f t="shared" si="7"/>
        <v>55.722891566265062</v>
      </c>
      <c r="I80" s="24">
        <f t="shared" si="8"/>
        <v>54.896142433234417</v>
      </c>
      <c r="J80" s="23">
        <f t="shared" si="9"/>
        <v>45.103857566765576</v>
      </c>
      <c r="K80" s="23">
        <f t="shared" si="10"/>
        <v>101.50602409638554</v>
      </c>
    </row>
    <row r="81" spans="1:13" ht="12" customHeight="1" x14ac:dyDescent="0.25">
      <c r="A81" s="19">
        <v>1949</v>
      </c>
      <c r="B81" s="19">
        <v>72</v>
      </c>
      <c r="C81" s="26">
        <v>391</v>
      </c>
      <c r="D81" s="21">
        <f t="shared" si="11"/>
        <v>163</v>
      </c>
      <c r="E81" s="26">
        <v>228</v>
      </c>
      <c r="F81" s="26">
        <v>157</v>
      </c>
      <c r="G81" s="22">
        <f t="shared" si="6"/>
        <v>385</v>
      </c>
      <c r="H81" s="23">
        <f t="shared" si="7"/>
        <v>58.312020460358063</v>
      </c>
      <c r="I81" s="24">
        <f t="shared" si="8"/>
        <v>59.220779220779221</v>
      </c>
      <c r="J81" s="23">
        <f t="shared" si="9"/>
        <v>40.779220779220779</v>
      </c>
      <c r="K81" s="23">
        <f t="shared" si="10"/>
        <v>98.465473145780052</v>
      </c>
    </row>
    <row r="82" spans="1:13" ht="12" customHeight="1" x14ac:dyDescent="0.25">
      <c r="A82" s="19">
        <v>1948</v>
      </c>
      <c r="B82" s="19">
        <v>73</v>
      </c>
      <c r="C82" s="26">
        <v>428</v>
      </c>
      <c r="D82" s="21">
        <f t="shared" si="11"/>
        <v>189</v>
      </c>
      <c r="E82" s="26">
        <v>239</v>
      </c>
      <c r="F82" s="25">
        <v>147</v>
      </c>
      <c r="G82" s="22">
        <f t="shared" si="6"/>
        <v>386</v>
      </c>
      <c r="H82" s="23">
        <f t="shared" si="7"/>
        <v>55.841121495327108</v>
      </c>
      <c r="I82" s="24">
        <f t="shared" si="8"/>
        <v>61.917098445595855</v>
      </c>
      <c r="J82" s="23">
        <f t="shared" si="9"/>
        <v>38.082901554404145</v>
      </c>
      <c r="K82" s="23">
        <f t="shared" si="10"/>
        <v>90.186915887850475</v>
      </c>
    </row>
    <row r="83" spans="1:13" ht="12" customHeight="1" x14ac:dyDescent="0.25">
      <c r="A83" s="19">
        <v>1947</v>
      </c>
      <c r="B83" s="19">
        <v>74</v>
      </c>
      <c r="C83" s="26">
        <v>443</v>
      </c>
      <c r="D83" s="21">
        <f t="shared" si="11"/>
        <v>224</v>
      </c>
      <c r="E83" s="26">
        <v>219</v>
      </c>
      <c r="F83" s="25">
        <v>159</v>
      </c>
      <c r="G83" s="22">
        <f t="shared" si="6"/>
        <v>378</v>
      </c>
      <c r="H83" s="23">
        <f t="shared" si="7"/>
        <v>49.435665914221218</v>
      </c>
      <c r="I83" s="24">
        <f t="shared" si="8"/>
        <v>57.936507936507944</v>
      </c>
      <c r="J83" s="23">
        <f t="shared" si="9"/>
        <v>42.063492063492063</v>
      </c>
      <c r="K83" s="23">
        <f t="shared" si="10"/>
        <v>85.327313769751683</v>
      </c>
    </row>
    <row r="84" spans="1:13" ht="17.25" customHeight="1" x14ac:dyDescent="0.25">
      <c r="A84" s="19">
        <v>1946</v>
      </c>
      <c r="B84" s="19">
        <v>75</v>
      </c>
      <c r="C84" s="26">
        <v>500</v>
      </c>
      <c r="D84" s="21">
        <f t="shared" si="11"/>
        <v>265</v>
      </c>
      <c r="E84" s="26">
        <v>235</v>
      </c>
      <c r="F84" s="26">
        <v>137</v>
      </c>
      <c r="G84" s="22">
        <f t="shared" si="6"/>
        <v>372</v>
      </c>
      <c r="H84" s="23">
        <f t="shared" si="7"/>
        <v>47</v>
      </c>
      <c r="I84" s="24">
        <f t="shared" si="8"/>
        <v>63.172043010752688</v>
      </c>
      <c r="J84" s="23">
        <f t="shared" si="9"/>
        <v>36.827956989247312</v>
      </c>
      <c r="K84" s="23">
        <f t="shared" si="10"/>
        <v>74.400000000000006</v>
      </c>
      <c r="L84" s="17"/>
      <c r="M84" s="17"/>
    </row>
    <row r="85" spans="1:13" ht="12" customHeight="1" x14ac:dyDescent="0.25">
      <c r="A85" s="19">
        <v>1945</v>
      </c>
      <c r="B85" s="19">
        <v>76</v>
      </c>
      <c r="C85" s="26">
        <v>464</v>
      </c>
      <c r="D85" s="21">
        <f t="shared" si="11"/>
        <v>261</v>
      </c>
      <c r="E85" s="26">
        <v>203</v>
      </c>
      <c r="F85" s="26">
        <v>118</v>
      </c>
      <c r="G85" s="22">
        <f t="shared" si="6"/>
        <v>321</v>
      </c>
      <c r="H85" s="23">
        <f t="shared" si="7"/>
        <v>43.75</v>
      </c>
      <c r="I85" s="24">
        <f t="shared" si="8"/>
        <v>63.239875389408098</v>
      </c>
      <c r="J85" s="23">
        <f t="shared" si="9"/>
        <v>36.760124610591902</v>
      </c>
      <c r="K85" s="23">
        <f t="shared" si="10"/>
        <v>69.181034482758619</v>
      </c>
      <c r="L85" s="17"/>
      <c r="M85" s="17"/>
    </row>
    <row r="86" spans="1:13" ht="12" customHeight="1" x14ac:dyDescent="0.25">
      <c r="A86" s="19">
        <v>1944</v>
      </c>
      <c r="B86" s="19">
        <v>77</v>
      </c>
      <c r="C86" s="26">
        <v>416</v>
      </c>
      <c r="D86" s="21">
        <f t="shared" si="11"/>
        <v>230</v>
      </c>
      <c r="E86" s="26">
        <v>186</v>
      </c>
      <c r="F86" s="26">
        <v>108</v>
      </c>
      <c r="G86" s="22">
        <f t="shared" si="6"/>
        <v>294</v>
      </c>
      <c r="H86" s="23">
        <f t="shared" si="7"/>
        <v>44.711538461538467</v>
      </c>
      <c r="I86" s="24">
        <f t="shared" si="8"/>
        <v>63.265306122448983</v>
      </c>
      <c r="J86" s="23">
        <f t="shared" si="9"/>
        <v>36.734693877551024</v>
      </c>
      <c r="K86" s="23">
        <f t="shared" si="10"/>
        <v>70.673076923076934</v>
      </c>
      <c r="L86" s="17"/>
      <c r="M86" s="17"/>
    </row>
    <row r="87" spans="1:13" ht="12" customHeight="1" x14ac:dyDescent="0.25">
      <c r="A87" s="19">
        <v>1943</v>
      </c>
      <c r="B87" s="19">
        <v>78</v>
      </c>
      <c r="C87" s="26">
        <v>398</v>
      </c>
      <c r="D87" s="21">
        <f t="shared" si="11"/>
        <v>226</v>
      </c>
      <c r="E87" s="26">
        <v>172</v>
      </c>
      <c r="F87" s="25">
        <v>80</v>
      </c>
      <c r="G87" s="22">
        <f t="shared" si="6"/>
        <v>252</v>
      </c>
      <c r="H87" s="23">
        <f t="shared" si="7"/>
        <v>43.21608040201005</v>
      </c>
      <c r="I87" s="24">
        <f t="shared" si="8"/>
        <v>68.253968253968253</v>
      </c>
      <c r="J87" s="23">
        <f t="shared" si="9"/>
        <v>31.746031746031743</v>
      </c>
      <c r="K87" s="23">
        <f t="shared" si="10"/>
        <v>63.316582914572862</v>
      </c>
      <c r="L87" s="17"/>
      <c r="M87" s="17"/>
    </row>
    <row r="88" spans="1:13" ht="12" customHeight="1" x14ac:dyDescent="0.25">
      <c r="A88" s="19">
        <v>1942</v>
      </c>
      <c r="B88" s="19">
        <v>79</v>
      </c>
      <c r="C88" s="26">
        <v>460</v>
      </c>
      <c r="D88" s="21">
        <f t="shared" si="11"/>
        <v>288</v>
      </c>
      <c r="E88" s="26">
        <v>172</v>
      </c>
      <c r="F88" s="25">
        <v>81</v>
      </c>
      <c r="G88" s="22">
        <f t="shared" si="6"/>
        <v>253</v>
      </c>
      <c r="H88" s="23">
        <f t="shared" si="7"/>
        <v>37.391304347826086</v>
      </c>
      <c r="I88" s="24">
        <f t="shared" si="8"/>
        <v>67.984189723320156</v>
      </c>
      <c r="J88" s="23">
        <f t="shared" si="9"/>
        <v>32.015810276679844</v>
      </c>
      <c r="K88" s="23">
        <f t="shared" si="10"/>
        <v>55.000000000000007</v>
      </c>
      <c r="L88" s="17"/>
      <c r="M88" s="17"/>
    </row>
    <row r="89" spans="1:13" ht="17.25" customHeight="1" x14ac:dyDescent="0.25">
      <c r="A89" s="19">
        <v>1941</v>
      </c>
      <c r="B89" s="19">
        <v>80</v>
      </c>
      <c r="C89" s="26">
        <v>412</v>
      </c>
      <c r="D89" s="21">
        <f t="shared" si="11"/>
        <v>279</v>
      </c>
      <c r="E89" s="26">
        <v>133</v>
      </c>
      <c r="F89" s="26">
        <v>76</v>
      </c>
      <c r="G89" s="22">
        <f t="shared" si="6"/>
        <v>209</v>
      </c>
      <c r="H89" s="23">
        <f t="shared" si="7"/>
        <v>32.281553398058257</v>
      </c>
      <c r="I89" s="24">
        <f t="shared" si="8"/>
        <v>63.636363636363633</v>
      </c>
      <c r="J89" s="23">
        <f t="shared" si="9"/>
        <v>36.363636363636367</v>
      </c>
      <c r="K89" s="23">
        <f t="shared" si="10"/>
        <v>50.728155339805824</v>
      </c>
      <c r="L89" s="17"/>
      <c r="M89" s="17"/>
    </row>
    <row r="90" spans="1:13" ht="12" customHeight="1" x14ac:dyDescent="0.25">
      <c r="A90" s="19">
        <v>1940</v>
      </c>
      <c r="B90" s="19">
        <v>81</v>
      </c>
      <c r="C90" s="26">
        <v>439</v>
      </c>
      <c r="D90" s="21">
        <f t="shared" si="11"/>
        <v>300</v>
      </c>
      <c r="E90" s="26">
        <v>139</v>
      </c>
      <c r="F90" s="26">
        <v>65</v>
      </c>
      <c r="G90" s="22">
        <f t="shared" si="6"/>
        <v>204</v>
      </c>
      <c r="H90" s="23">
        <f t="shared" si="7"/>
        <v>31.662870159453306</v>
      </c>
      <c r="I90" s="24">
        <f t="shared" si="8"/>
        <v>68.137254901960787</v>
      </c>
      <c r="J90" s="23">
        <f t="shared" si="9"/>
        <v>31.862745098039213</v>
      </c>
      <c r="K90" s="23">
        <f t="shared" si="10"/>
        <v>46.469248291571752</v>
      </c>
      <c r="L90" s="17"/>
      <c r="M90" s="17"/>
    </row>
    <row r="91" spans="1:13" ht="12" customHeight="1" x14ac:dyDescent="0.25">
      <c r="A91" s="19">
        <v>1939</v>
      </c>
      <c r="B91" s="19">
        <v>82</v>
      </c>
      <c r="C91" s="26">
        <v>396</v>
      </c>
      <c r="D91" s="21">
        <f t="shared" si="11"/>
        <v>273</v>
      </c>
      <c r="E91" s="26">
        <v>123</v>
      </c>
      <c r="F91" s="26">
        <v>50</v>
      </c>
      <c r="G91" s="22">
        <f t="shared" si="6"/>
        <v>173</v>
      </c>
      <c r="H91" s="23">
        <f t="shared" si="7"/>
        <v>31.060606060606062</v>
      </c>
      <c r="I91" s="24">
        <f t="shared" si="8"/>
        <v>71.098265895953759</v>
      </c>
      <c r="J91" s="23">
        <f t="shared" si="9"/>
        <v>28.901734104046245</v>
      </c>
      <c r="K91" s="23">
        <f t="shared" si="10"/>
        <v>43.686868686868685</v>
      </c>
      <c r="L91" s="17"/>
      <c r="M91" s="17"/>
    </row>
    <row r="92" spans="1:13" ht="12" customHeight="1" x14ac:dyDescent="0.25">
      <c r="A92" s="19">
        <v>1938</v>
      </c>
      <c r="B92" s="19">
        <v>83</v>
      </c>
      <c r="C92" s="26">
        <v>391</v>
      </c>
      <c r="D92" s="21">
        <f t="shared" si="11"/>
        <v>277</v>
      </c>
      <c r="E92" s="26">
        <v>114</v>
      </c>
      <c r="F92" s="25">
        <v>45</v>
      </c>
      <c r="G92" s="22">
        <f t="shared" si="6"/>
        <v>159</v>
      </c>
      <c r="H92" s="23">
        <f t="shared" si="7"/>
        <v>29.156010230179032</v>
      </c>
      <c r="I92" s="24">
        <f t="shared" si="8"/>
        <v>71.698113207547166</v>
      </c>
      <c r="J92" s="23">
        <f t="shared" si="9"/>
        <v>28.30188679245283</v>
      </c>
      <c r="K92" s="23">
        <f t="shared" si="10"/>
        <v>40.664961636828643</v>
      </c>
      <c r="L92" s="17"/>
      <c r="M92" s="17"/>
    </row>
    <row r="93" spans="1:13" ht="12" customHeight="1" x14ac:dyDescent="0.25">
      <c r="A93" s="19">
        <v>1937</v>
      </c>
      <c r="B93" s="19">
        <v>84</v>
      </c>
      <c r="C93" s="26">
        <v>372</v>
      </c>
      <c r="D93" s="21">
        <f t="shared" si="11"/>
        <v>261</v>
      </c>
      <c r="E93" s="26">
        <v>111</v>
      </c>
      <c r="F93" s="25">
        <v>43</v>
      </c>
      <c r="G93" s="22">
        <f t="shared" si="6"/>
        <v>154</v>
      </c>
      <c r="H93" s="23">
        <f t="shared" si="7"/>
        <v>29.838709677419356</v>
      </c>
      <c r="I93" s="24">
        <f t="shared" si="8"/>
        <v>72.077922077922068</v>
      </c>
      <c r="J93" s="23">
        <f t="shared" si="9"/>
        <v>27.922077922077921</v>
      </c>
      <c r="K93" s="23">
        <f t="shared" si="10"/>
        <v>41.397849462365592</v>
      </c>
      <c r="L93" s="17"/>
      <c r="M93" s="17"/>
    </row>
    <row r="94" spans="1:13" ht="17.25" customHeight="1" x14ac:dyDescent="0.25">
      <c r="A94" s="19">
        <v>1936</v>
      </c>
      <c r="B94" s="19">
        <v>85</v>
      </c>
      <c r="C94" s="26">
        <v>352</v>
      </c>
      <c r="D94" s="21">
        <f t="shared" si="11"/>
        <v>260</v>
      </c>
      <c r="E94" s="26">
        <v>92</v>
      </c>
      <c r="F94" s="26">
        <v>40</v>
      </c>
      <c r="G94" s="22">
        <f t="shared" si="6"/>
        <v>132</v>
      </c>
      <c r="H94" s="23">
        <f t="shared" si="7"/>
        <v>26.136363636363637</v>
      </c>
      <c r="I94" s="24">
        <f t="shared" si="8"/>
        <v>69.696969696969703</v>
      </c>
      <c r="J94" s="23">
        <f t="shared" si="9"/>
        <v>30.303030303030305</v>
      </c>
      <c r="K94" s="23">
        <f t="shared" si="10"/>
        <v>37.5</v>
      </c>
      <c r="L94" s="17"/>
      <c r="M94" s="17"/>
    </row>
    <row r="95" spans="1:13" ht="12" customHeight="1" x14ac:dyDescent="0.25">
      <c r="A95" s="19">
        <v>1935</v>
      </c>
      <c r="B95" s="19">
        <v>86</v>
      </c>
      <c r="C95" s="26">
        <v>383</v>
      </c>
      <c r="D95" s="21">
        <f t="shared" si="11"/>
        <v>288</v>
      </c>
      <c r="E95" s="26">
        <v>95</v>
      </c>
      <c r="F95" s="26">
        <v>37</v>
      </c>
      <c r="G95" s="22">
        <f t="shared" si="6"/>
        <v>132</v>
      </c>
      <c r="H95" s="23">
        <f t="shared" si="7"/>
        <v>24.804177545691903</v>
      </c>
      <c r="I95" s="24">
        <f t="shared" si="8"/>
        <v>71.969696969696969</v>
      </c>
      <c r="J95" s="23">
        <f t="shared" si="9"/>
        <v>28.030303030303028</v>
      </c>
      <c r="K95" s="23">
        <f t="shared" si="10"/>
        <v>34.464751958224547</v>
      </c>
      <c r="L95" s="17"/>
      <c r="M95" s="17"/>
    </row>
    <row r="96" spans="1:13" ht="12" customHeight="1" x14ac:dyDescent="0.25">
      <c r="A96" s="19">
        <v>1934</v>
      </c>
      <c r="B96" s="19">
        <v>87</v>
      </c>
      <c r="C96" s="26">
        <v>354</v>
      </c>
      <c r="D96" s="21">
        <f t="shared" si="11"/>
        <v>275</v>
      </c>
      <c r="E96" s="26">
        <v>79</v>
      </c>
      <c r="F96" s="26">
        <v>31</v>
      </c>
      <c r="G96" s="22">
        <f t="shared" si="6"/>
        <v>110</v>
      </c>
      <c r="H96" s="23">
        <f t="shared" si="7"/>
        <v>22.316384180790962</v>
      </c>
      <c r="I96" s="24">
        <f t="shared" si="8"/>
        <v>71.818181818181813</v>
      </c>
      <c r="J96" s="23">
        <f t="shared" si="9"/>
        <v>28.18181818181818</v>
      </c>
      <c r="K96" s="23">
        <f t="shared" si="10"/>
        <v>31.073446327683619</v>
      </c>
      <c r="L96" s="17"/>
      <c r="M96" s="17"/>
    </row>
    <row r="97" spans="1:13" ht="12" customHeight="1" x14ac:dyDescent="0.25">
      <c r="A97" s="19">
        <v>1933</v>
      </c>
      <c r="B97" s="19">
        <v>88</v>
      </c>
      <c r="C97" s="26">
        <v>357</v>
      </c>
      <c r="D97" s="21">
        <f t="shared" si="11"/>
        <v>294</v>
      </c>
      <c r="E97" s="26">
        <v>63</v>
      </c>
      <c r="F97" s="25">
        <v>27</v>
      </c>
      <c r="G97" s="22">
        <f t="shared" si="6"/>
        <v>90</v>
      </c>
      <c r="H97" s="23">
        <f t="shared" si="7"/>
        <v>17.647058823529413</v>
      </c>
      <c r="I97" s="24">
        <f t="shared" si="8"/>
        <v>70</v>
      </c>
      <c r="J97" s="23">
        <f t="shared" si="9"/>
        <v>30</v>
      </c>
      <c r="K97" s="23">
        <f t="shared" si="10"/>
        <v>25.210084033613445</v>
      </c>
      <c r="L97" s="17"/>
      <c r="M97" s="17"/>
    </row>
    <row r="98" spans="1:13" ht="12" customHeight="1" x14ac:dyDescent="0.25">
      <c r="A98" s="19">
        <v>1932</v>
      </c>
      <c r="B98" s="19">
        <v>89</v>
      </c>
      <c r="C98" s="25">
        <v>377</v>
      </c>
      <c r="D98" s="21">
        <f t="shared" si="11"/>
        <v>306</v>
      </c>
      <c r="E98" s="25">
        <v>71</v>
      </c>
      <c r="F98" s="25">
        <v>27</v>
      </c>
      <c r="G98" s="22">
        <f t="shared" si="6"/>
        <v>98</v>
      </c>
      <c r="H98" s="23">
        <f t="shared" si="7"/>
        <v>18.832891246684351</v>
      </c>
      <c r="I98" s="24">
        <f t="shared" si="8"/>
        <v>72.448979591836732</v>
      </c>
      <c r="J98" s="23">
        <f t="shared" si="9"/>
        <v>27.551020408163261</v>
      </c>
      <c r="K98" s="23">
        <f t="shared" si="10"/>
        <v>25.9946949602122</v>
      </c>
      <c r="L98" s="17"/>
      <c r="M98" s="17"/>
    </row>
    <row r="99" spans="1:13" ht="17.25" customHeight="1" x14ac:dyDescent="0.25">
      <c r="A99" s="19">
        <v>1931</v>
      </c>
      <c r="B99" s="19">
        <v>90</v>
      </c>
      <c r="C99" s="25">
        <v>382</v>
      </c>
      <c r="D99" s="21">
        <f t="shared" si="11"/>
        <v>330</v>
      </c>
      <c r="E99" s="25">
        <v>52</v>
      </c>
      <c r="F99" s="25">
        <v>22</v>
      </c>
      <c r="G99" s="22">
        <f t="shared" si="6"/>
        <v>74</v>
      </c>
      <c r="H99" s="23">
        <f t="shared" si="7"/>
        <v>13.612565445026178</v>
      </c>
      <c r="I99" s="24">
        <f t="shared" si="8"/>
        <v>70.270270270270274</v>
      </c>
      <c r="J99" s="23">
        <f t="shared" si="9"/>
        <v>29.72972972972973</v>
      </c>
      <c r="K99" s="23">
        <f t="shared" si="10"/>
        <v>19.3717277486911</v>
      </c>
      <c r="L99" s="17"/>
      <c r="M99" s="17"/>
    </row>
    <row r="100" spans="1:13" ht="12" customHeight="1" x14ac:dyDescent="0.25">
      <c r="A100" s="19">
        <v>1930</v>
      </c>
      <c r="B100" s="19">
        <v>91</v>
      </c>
      <c r="C100" s="25">
        <v>318</v>
      </c>
      <c r="D100" s="21">
        <f t="shared" si="11"/>
        <v>291</v>
      </c>
      <c r="E100" s="25">
        <v>27</v>
      </c>
      <c r="F100" s="25">
        <v>17</v>
      </c>
      <c r="G100" s="22">
        <f t="shared" si="6"/>
        <v>44</v>
      </c>
      <c r="H100" s="23">
        <f t="shared" si="7"/>
        <v>8.4905660377358494</v>
      </c>
      <c r="I100" s="24">
        <f t="shared" si="8"/>
        <v>61.363636363636367</v>
      </c>
      <c r="J100" s="23">
        <f t="shared" si="9"/>
        <v>38.636363636363633</v>
      </c>
      <c r="K100" s="23">
        <f t="shared" si="10"/>
        <v>13.836477987421384</v>
      </c>
      <c r="L100" s="17"/>
      <c r="M100" s="17"/>
    </row>
    <row r="101" spans="1:13" ht="12" customHeight="1" x14ac:dyDescent="0.25">
      <c r="A101" s="19">
        <v>1929</v>
      </c>
      <c r="B101" s="19">
        <v>92</v>
      </c>
      <c r="C101" s="25">
        <v>357</v>
      </c>
      <c r="D101" s="21">
        <f t="shared" si="11"/>
        <v>326</v>
      </c>
      <c r="E101" s="25">
        <v>31</v>
      </c>
      <c r="F101" s="25">
        <v>18</v>
      </c>
      <c r="G101" s="22">
        <f t="shared" si="6"/>
        <v>49</v>
      </c>
      <c r="H101" s="23">
        <f t="shared" si="7"/>
        <v>8.6834733893557416</v>
      </c>
      <c r="I101" s="24">
        <f t="shared" si="8"/>
        <v>63.265306122448983</v>
      </c>
      <c r="J101" s="23">
        <f t="shared" si="9"/>
        <v>36.734693877551024</v>
      </c>
      <c r="K101" s="23">
        <f t="shared" si="10"/>
        <v>13.725490196078432</v>
      </c>
      <c r="L101" s="17"/>
      <c r="M101" s="17"/>
    </row>
    <row r="102" spans="1:13" ht="12" customHeight="1" x14ac:dyDescent="0.25">
      <c r="A102" s="19">
        <v>1928</v>
      </c>
      <c r="B102" s="19">
        <v>93</v>
      </c>
      <c r="C102" s="26">
        <v>372</v>
      </c>
      <c r="D102" s="21">
        <f t="shared" si="11"/>
        <v>352</v>
      </c>
      <c r="E102" s="26">
        <v>20</v>
      </c>
      <c r="F102" s="25">
        <v>8</v>
      </c>
      <c r="G102" s="22">
        <f t="shared" si="6"/>
        <v>28</v>
      </c>
      <c r="H102" s="23">
        <f t="shared" si="7"/>
        <v>5.376344086021505</v>
      </c>
      <c r="I102" s="24">
        <f t="shared" si="8"/>
        <v>71.428571428571431</v>
      </c>
      <c r="J102" s="23">
        <f t="shared" si="9"/>
        <v>28.571428571428569</v>
      </c>
      <c r="K102" s="23">
        <f t="shared" si="10"/>
        <v>7.5268817204301079</v>
      </c>
      <c r="L102" s="17"/>
      <c r="M102" s="17"/>
    </row>
    <row r="103" spans="1:13" ht="12" customHeight="1" x14ac:dyDescent="0.25">
      <c r="A103" s="19">
        <v>1927</v>
      </c>
      <c r="B103" s="19">
        <v>94</v>
      </c>
      <c r="C103" s="26">
        <v>367</v>
      </c>
      <c r="D103" s="21">
        <f t="shared" si="11"/>
        <v>337</v>
      </c>
      <c r="E103" s="26">
        <v>30</v>
      </c>
      <c r="F103" s="25">
        <v>11</v>
      </c>
      <c r="G103" s="22">
        <f t="shared" si="6"/>
        <v>41</v>
      </c>
      <c r="H103" s="23">
        <f t="shared" si="7"/>
        <v>8.1743869209809272</v>
      </c>
      <c r="I103" s="24">
        <f t="shared" si="8"/>
        <v>73.170731707317074</v>
      </c>
      <c r="J103" s="23">
        <f t="shared" si="9"/>
        <v>26.829268292682929</v>
      </c>
      <c r="K103" s="23">
        <f t="shared" si="10"/>
        <v>11.1716621253406</v>
      </c>
      <c r="L103" s="17"/>
      <c r="M103" s="17"/>
    </row>
    <row r="104" spans="1:13" ht="17.25" customHeight="1" x14ac:dyDescent="0.25">
      <c r="A104" s="19">
        <v>1926</v>
      </c>
      <c r="B104" s="19">
        <v>95</v>
      </c>
      <c r="C104" s="26">
        <v>370</v>
      </c>
      <c r="D104" s="21">
        <f t="shared" si="11"/>
        <v>349</v>
      </c>
      <c r="E104" s="26">
        <v>21</v>
      </c>
      <c r="F104" s="26">
        <v>7</v>
      </c>
      <c r="G104" s="22">
        <f t="shared" si="6"/>
        <v>28</v>
      </c>
      <c r="H104" s="23">
        <f t="shared" si="7"/>
        <v>5.6756756756756763</v>
      </c>
      <c r="I104" s="24">
        <f t="shared" si="8"/>
        <v>75</v>
      </c>
      <c r="J104" s="23">
        <f t="shared" si="9"/>
        <v>25</v>
      </c>
      <c r="K104" s="23">
        <f t="shared" si="10"/>
        <v>7.5675675675675684</v>
      </c>
      <c r="L104" s="17"/>
      <c r="M104" s="17"/>
    </row>
    <row r="105" spans="1:13" ht="12" customHeight="1" x14ac:dyDescent="0.25">
      <c r="A105" s="19">
        <v>1925</v>
      </c>
      <c r="B105" s="19">
        <v>96</v>
      </c>
      <c r="C105" s="26">
        <v>373</v>
      </c>
      <c r="D105" s="21">
        <f t="shared" si="11"/>
        <v>358</v>
      </c>
      <c r="E105" s="26">
        <v>15</v>
      </c>
      <c r="F105" s="26">
        <v>6</v>
      </c>
      <c r="G105" s="22">
        <f t="shared" si="6"/>
        <v>21</v>
      </c>
      <c r="H105" s="23">
        <f t="shared" si="7"/>
        <v>4.0214477211796247</v>
      </c>
      <c r="I105" s="24">
        <f t="shared" si="8"/>
        <v>71.428571428571431</v>
      </c>
      <c r="J105" s="23">
        <f t="shared" si="9"/>
        <v>28.571428571428569</v>
      </c>
      <c r="K105" s="23">
        <f t="shared" si="10"/>
        <v>5.6300268096514747</v>
      </c>
      <c r="L105" s="17"/>
      <c r="M105" s="17"/>
    </row>
    <row r="106" spans="1:13" ht="12" customHeight="1" x14ac:dyDescent="0.25">
      <c r="A106" s="19">
        <v>1924</v>
      </c>
      <c r="B106" s="19">
        <v>97</v>
      </c>
      <c r="C106" s="26">
        <v>374</v>
      </c>
      <c r="D106" s="21">
        <f t="shared" si="11"/>
        <v>361</v>
      </c>
      <c r="E106" s="26">
        <v>13</v>
      </c>
      <c r="F106" s="26">
        <v>4</v>
      </c>
      <c r="G106" s="22">
        <f t="shared" si="6"/>
        <v>17</v>
      </c>
      <c r="H106" s="23">
        <f t="shared" si="7"/>
        <v>3.4759358288770055</v>
      </c>
      <c r="I106" s="24">
        <f t="shared" si="8"/>
        <v>76.470588235294116</v>
      </c>
      <c r="J106" s="23">
        <f t="shared" si="9"/>
        <v>23.52941176470588</v>
      </c>
      <c r="K106" s="23">
        <f t="shared" si="10"/>
        <v>4.5454545454545459</v>
      </c>
      <c r="L106" s="17"/>
      <c r="M106" s="17"/>
    </row>
    <row r="107" spans="1:13" ht="12" customHeight="1" x14ac:dyDescent="0.25">
      <c r="A107" s="19">
        <v>1923</v>
      </c>
      <c r="B107" s="19">
        <v>98</v>
      </c>
      <c r="C107" s="26">
        <v>410</v>
      </c>
      <c r="D107" s="21">
        <f t="shared" si="11"/>
        <v>407</v>
      </c>
      <c r="E107" s="26">
        <v>3</v>
      </c>
      <c r="F107" s="25">
        <v>3</v>
      </c>
      <c r="G107" s="22">
        <f t="shared" si="6"/>
        <v>6</v>
      </c>
      <c r="H107" s="23">
        <f t="shared" si="7"/>
        <v>0.73170731707317083</v>
      </c>
      <c r="I107" s="24">
        <f t="shared" si="8"/>
        <v>50</v>
      </c>
      <c r="J107" s="23">
        <f t="shared" si="9"/>
        <v>50</v>
      </c>
      <c r="K107" s="23">
        <f t="shared" si="10"/>
        <v>1.4634146341463417</v>
      </c>
      <c r="L107" s="17"/>
      <c r="M107" s="17"/>
    </row>
    <row r="108" spans="1:13" ht="12" customHeight="1" x14ac:dyDescent="0.25">
      <c r="A108" s="19">
        <v>1922</v>
      </c>
      <c r="B108" s="19">
        <v>99</v>
      </c>
      <c r="C108" s="26">
        <v>452</v>
      </c>
      <c r="D108" s="21">
        <f t="shared" si="11"/>
        <v>448</v>
      </c>
      <c r="E108" s="26">
        <v>4</v>
      </c>
      <c r="F108" s="25">
        <v>1</v>
      </c>
      <c r="G108" s="22">
        <f t="shared" si="6"/>
        <v>5</v>
      </c>
      <c r="H108" s="23">
        <f t="shared" si="7"/>
        <v>0.88495575221238942</v>
      </c>
      <c r="I108" s="24">
        <f t="shared" si="8"/>
        <v>80</v>
      </c>
      <c r="J108" s="23">
        <f t="shared" si="9"/>
        <v>20</v>
      </c>
      <c r="K108" s="23">
        <f t="shared" si="10"/>
        <v>1.1061946902654867</v>
      </c>
      <c r="L108" s="17"/>
      <c r="M108" s="17"/>
    </row>
    <row r="109" spans="1:13" ht="17.25" customHeight="1" x14ac:dyDescent="0.25">
      <c r="A109" s="19">
        <v>1921</v>
      </c>
      <c r="B109" s="19">
        <v>100</v>
      </c>
      <c r="C109" s="26">
        <v>465</v>
      </c>
      <c r="D109" s="21">
        <f t="shared" si="11"/>
        <v>462</v>
      </c>
      <c r="E109" s="26">
        <v>3</v>
      </c>
      <c r="F109" s="26">
        <v>1</v>
      </c>
      <c r="G109" s="22">
        <f t="shared" si="6"/>
        <v>4</v>
      </c>
      <c r="H109" s="23">
        <f t="shared" si="7"/>
        <v>0.64516129032258063</v>
      </c>
      <c r="I109" s="24">
        <f t="shared" si="8"/>
        <v>75</v>
      </c>
      <c r="J109" s="23">
        <f t="shared" si="9"/>
        <v>25</v>
      </c>
      <c r="K109" s="23">
        <f t="shared" si="10"/>
        <v>0.86021505376344087</v>
      </c>
      <c r="L109" s="17"/>
      <c r="M109" s="17"/>
    </row>
    <row r="110" spans="1:13" ht="12" customHeight="1" x14ac:dyDescent="0.25">
      <c r="A110" s="19">
        <v>1920</v>
      </c>
      <c r="B110" s="19">
        <v>101</v>
      </c>
      <c r="C110" s="26">
        <v>440</v>
      </c>
      <c r="D110" s="21">
        <f t="shared" si="11"/>
        <v>438</v>
      </c>
      <c r="E110" s="26">
        <v>2</v>
      </c>
      <c r="F110" s="27" t="s">
        <v>41</v>
      </c>
      <c r="G110" s="22">
        <f t="shared" si="6"/>
        <v>2</v>
      </c>
      <c r="H110" s="23">
        <f t="shared" si="7"/>
        <v>0.45454545454545453</v>
      </c>
      <c r="I110" s="24">
        <f t="shared" si="8"/>
        <v>100</v>
      </c>
      <c r="J110" s="23" t="str">
        <f t="shared" si="9"/>
        <v>-</v>
      </c>
      <c r="K110" s="23">
        <f t="shared" si="10"/>
        <v>0.45454545454545453</v>
      </c>
      <c r="L110" s="17"/>
      <c r="M110" s="17"/>
    </row>
    <row r="111" spans="1:13" ht="12" customHeight="1" x14ac:dyDescent="0.25">
      <c r="A111" s="19"/>
      <c r="C111" s="26"/>
      <c r="D111" s="25"/>
      <c r="E111" s="26"/>
      <c r="F111" s="26"/>
      <c r="G111" s="28"/>
      <c r="H111" s="29"/>
      <c r="I111" s="29"/>
      <c r="J111" s="29"/>
      <c r="K111" s="29"/>
      <c r="L111" s="17"/>
      <c r="M111" s="17"/>
    </row>
    <row r="112" spans="1:13" ht="12" customHeight="1" x14ac:dyDescent="0.25">
      <c r="A112" s="39" t="s">
        <v>42</v>
      </c>
      <c r="B112" s="30" t="s">
        <v>43</v>
      </c>
      <c r="C112" s="31">
        <f>SUM(C9:C10)</f>
        <v>554</v>
      </c>
      <c r="D112" s="31">
        <f t="shared" ref="D112:G112" si="12">SUM(D9:D10)</f>
        <v>8</v>
      </c>
      <c r="E112" s="31">
        <f t="shared" si="12"/>
        <v>546</v>
      </c>
      <c r="F112" s="31">
        <f t="shared" si="12"/>
        <v>24</v>
      </c>
      <c r="G112" s="31">
        <f t="shared" si="12"/>
        <v>570</v>
      </c>
      <c r="H112" s="24">
        <f t="shared" ref="H112:H115" si="13">E112/C112*100</f>
        <v>98.555956678700369</v>
      </c>
      <c r="I112" s="24">
        <f t="shared" ref="I112:I123" si="14">E112/G112*100</f>
        <v>95.78947368421052</v>
      </c>
      <c r="J112" s="23">
        <f t="shared" ref="J112:J123" si="15">IF(F112="-","-",F112/G112*100)</f>
        <v>4.2105263157894735</v>
      </c>
      <c r="K112" s="24">
        <f t="shared" ref="K112:K123" si="16">G112/C112*100</f>
        <v>102.88808664259928</v>
      </c>
      <c r="L112" s="17"/>
      <c r="M112" s="17"/>
    </row>
    <row r="113" spans="1:13" ht="12" customHeight="1" x14ac:dyDescent="0.25">
      <c r="A113" s="30" t="s">
        <v>44</v>
      </c>
      <c r="B113" s="32" t="s">
        <v>45</v>
      </c>
      <c r="C113" s="31">
        <f t="shared" ref="C113:G113" si="17">SUM(C11:C20)</f>
        <v>2826</v>
      </c>
      <c r="D113" s="31">
        <f t="shared" si="17"/>
        <v>151</v>
      </c>
      <c r="E113" s="31">
        <f>SUM(E11:E20)</f>
        <v>2675</v>
      </c>
      <c r="F113" s="31">
        <f t="shared" si="17"/>
        <v>689</v>
      </c>
      <c r="G113" s="31">
        <f t="shared" si="17"/>
        <v>3364</v>
      </c>
      <c r="H113" s="24">
        <f t="shared" si="13"/>
        <v>94.65675866949752</v>
      </c>
      <c r="I113" s="24">
        <f t="shared" si="14"/>
        <v>79.518430439952439</v>
      </c>
      <c r="J113" s="23">
        <f t="shared" si="15"/>
        <v>20.481569560047564</v>
      </c>
      <c r="K113" s="24">
        <f t="shared" si="16"/>
        <v>119.03750884642605</v>
      </c>
      <c r="L113" s="17"/>
      <c r="M113" s="17"/>
    </row>
    <row r="114" spans="1:13" ht="12" customHeight="1" x14ac:dyDescent="0.25">
      <c r="A114" s="30" t="s">
        <v>46</v>
      </c>
      <c r="B114" s="32" t="s">
        <v>47</v>
      </c>
      <c r="C114" s="31">
        <f>SUM(C21:C30)</f>
        <v>2763</v>
      </c>
      <c r="D114" s="31">
        <f t="shared" ref="D114:G114" si="18">SUM(D21:D30)</f>
        <v>458</v>
      </c>
      <c r="E114" s="31">
        <f t="shared" si="18"/>
        <v>2305</v>
      </c>
      <c r="F114" s="31">
        <f t="shared" si="18"/>
        <v>812</v>
      </c>
      <c r="G114" s="31">
        <f t="shared" si="18"/>
        <v>3117</v>
      </c>
      <c r="H114" s="24">
        <f t="shared" si="13"/>
        <v>83.423814694173004</v>
      </c>
      <c r="I114" s="24">
        <f t="shared" si="14"/>
        <v>73.949310234199544</v>
      </c>
      <c r="J114" s="23">
        <f t="shared" si="15"/>
        <v>26.050689765800449</v>
      </c>
      <c r="K114" s="24">
        <f t="shared" si="16"/>
        <v>112.81216069489686</v>
      </c>
      <c r="L114" s="17"/>
      <c r="M114" s="17"/>
    </row>
    <row r="115" spans="1:13" ht="12" customHeight="1" x14ac:dyDescent="0.25">
      <c r="A115" s="30" t="s">
        <v>48</v>
      </c>
      <c r="B115" s="32" t="s">
        <v>49</v>
      </c>
      <c r="C115" s="31">
        <f>SUM(C31:C40)</f>
        <v>3155</v>
      </c>
      <c r="D115" s="31">
        <f t="shared" ref="D115:G115" si="19">SUM(D31:D40)</f>
        <v>1200</v>
      </c>
      <c r="E115" s="31">
        <f t="shared" si="19"/>
        <v>1955</v>
      </c>
      <c r="F115" s="31">
        <f t="shared" si="19"/>
        <v>1130</v>
      </c>
      <c r="G115" s="31">
        <f t="shared" si="19"/>
        <v>3085</v>
      </c>
      <c r="H115" s="24">
        <f t="shared" si="13"/>
        <v>61.965134706814581</v>
      </c>
      <c r="I115" s="24">
        <f t="shared" si="14"/>
        <v>63.37115072933549</v>
      </c>
      <c r="J115" s="23">
        <f t="shared" si="15"/>
        <v>36.628849270664503</v>
      </c>
      <c r="K115" s="24">
        <f t="shared" si="16"/>
        <v>97.781299524564176</v>
      </c>
      <c r="L115" s="17"/>
      <c r="M115" s="17"/>
    </row>
    <row r="116" spans="1:13" ht="12" customHeight="1" x14ac:dyDescent="0.25">
      <c r="A116" s="30" t="s">
        <v>50</v>
      </c>
      <c r="B116" s="32" t="s">
        <v>51</v>
      </c>
      <c r="C116" s="31">
        <f>SUM(C41:C50)</f>
        <v>2911</v>
      </c>
      <c r="D116" s="31">
        <f t="shared" ref="D116:G116" si="20">SUM(D41:D50)</f>
        <v>903</v>
      </c>
      <c r="E116" s="31">
        <f t="shared" si="20"/>
        <v>2008</v>
      </c>
      <c r="F116" s="31">
        <f t="shared" si="20"/>
        <v>1907</v>
      </c>
      <c r="G116" s="31">
        <f t="shared" si="20"/>
        <v>3915</v>
      </c>
      <c r="H116" s="24">
        <f>E116/C116*100</f>
        <v>68.979732050841633</v>
      </c>
      <c r="I116" s="24">
        <f t="shared" si="14"/>
        <v>51.289910600255425</v>
      </c>
      <c r="J116" s="23">
        <f t="shared" si="15"/>
        <v>48.710089399744575</v>
      </c>
      <c r="K116" s="24">
        <f t="shared" si="16"/>
        <v>134.48986602542081</v>
      </c>
      <c r="L116" s="17"/>
      <c r="M116" s="17"/>
    </row>
    <row r="117" spans="1:13" ht="17.25" customHeight="1" x14ac:dyDescent="0.25">
      <c r="A117" s="30" t="s">
        <v>52</v>
      </c>
      <c r="B117" s="33" t="s">
        <v>53</v>
      </c>
      <c r="C117" s="31">
        <f>SUM(C51:C60)</f>
        <v>2811</v>
      </c>
      <c r="D117" s="31">
        <f t="shared" ref="D117:G117" si="21">SUM(D51:D60)</f>
        <v>813</v>
      </c>
      <c r="E117" s="31">
        <f t="shared" si="21"/>
        <v>1998</v>
      </c>
      <c r="F117" s="31">
        <f t="shared" si="21"/>
        <v>1862</v>
      </c>
      <c r="G117" s="31">
        <f t="shared" si="21"/>
        <v>3860</v>
      </c>
      <c r="H117" s="24">
        <f t="shared" ref="H117:H119" si="22">E117/C117*100</f>
        <v>71.077908217716114</v>
      </c>
      <c r="I117" s="24">
        <f t="shared" si="14"/>
        <v>51.761658031088089</v>
      </c>
      <c r="J117" s="23">
        <f t="shared" si="15"/>
        <v>48.238341968911918</v>
      </c>
      <c r="K117" s="24">
        <f t="shared" si="16"/>
        <v>137.31768054073282</v>
      </c>
    </row>
    <row r="118" spans="1:13" ht="12" customHeight="1" x14ac:dyDescent="0.25">
      <c r="A118" s="30" t="s">
        <v>54</v>
      </c>
      <c r="B118" s="33" t="s">
        <v>55</v>
      </c>
      <c r="C118" s="31">
        <f>SUM(C61:C70)</f>
        <v>3155</v>
      </c>
      <c r="D118" s="31">
        <f t="shared" ref="D118:G118" si="23">SUM(D61:D70)</f>
        <v>890</v>
      </c>
      <c r="E118" s="31">
        <f t="shared" si="23"/>
        <v>2265</v>
      </c>
      <c r="F118" s="31">
        <f t="shared" si="23"/>
        <v>1913</v>
      </c>
      <c r="G118" s="31">
        <f t="shared" si="23"/>
        <v>4178</v>
      </c>
      <c r="H118" s="24">
        <f t="shared" si="22"/>
        <v>71.790808240887486</v>
      </c>
      <c r="I118" s="24">
        <f t="shared" si="14"/>
        <v>54.212541886069886</v>
      </c>
      <c r="J118" s="23">
        <f t="shared" si="15"/>
        <v>45.787458113930107</v>
      </c>
      <c r="K118" s="24">
        <f t="shared" si="16"/>
        <v>132.42472266244056</v>
      </c>
    </row>
    <row r="119" spans="1:13" ht="12" customHeight="1" x14ac:dyDescent="0.25">
      <c r="A119" s="30" t="s">
        <v>56</v>
      </c>
      <c r="B119" s="33" t="s">
        <v>57</v>
      </c>
      <c r="C119" s="31">
        <f>SUM(C71:C80)</f>
        <v>3350</v>
      </c>
      <c r="D119" s="31">
        <f t="shared" ref="D119:G119" si="24">SUM(D71:D80)</f>
        <v>1159</v>
      </c>
      <c r="E119" s="31">
        <f t="shared" si="24"/>
        <v>2191</v>
      </c>
      <c r="F119" s="31">
        <f t="shared" si="24"/>
        <v>1643</v>
      </c>
      <c r="G119" s="31">
        <f t="shared" si="24"/>
        <v>3834</v>
      </c>
      <c r="H119" s="24">
        <f>E119/C119*100</f>
        <v>65.402985074626869</v>
      </c>
      <c r="I119" s="24">
        <f t="shared" si="14"/>
        <v>57.146583202921228</v>
      </c>
      <c r="J119" s="23">
        <f t="shared" si="15"/>
        <v>42.853416797078772</v>
      </c>
      <c r="K119" s="24">
        <f t="shared" si="16"/>
        <v>114.44776119402984</v>
      </c>
    </row>
    <row r="120" spans="1:13" ht="12" customHeight="1" x14ac:dyDescent="0.25">
      <c r="A120" s="30" t="s">
        <v>58</v>
      </c>
      <c r="B120" s="33" t="s">
        <v>59</v>
      </c>
      <c r="C120" s="31">
        <f>SUM(C81:C90)</f>
        <v>4351</v>
      </c>
      <c r="D120" s="31">
        <f t="shared" ref="D120:G120" si="25">SUM(D81:D90)</f>
        <v>2425</v>
      </c>
      <c r="E120" s="31">
        <f t="shared" si="25"/>
        <v>1926</v>
      </c>
      <c r="F120" s="31">
        <f t="shared" si="25"/>
        <v>1128</v>
      </c>
      <c r="G120" s="31">
        <f t="shared" si="25"/>
        <v>3054</v>
      </c>
      <c r="H120" s="24">
        <f t="shared" ref="H120:H123" si="26">E120/C120*100</f>
        <v>44.265686049184097</v>
      </c>
      <c r="I120" s="24">
        <f t="shared" si="14"/>
        <v>63.064833005893902</v>
      </c>
      <c r="J120" s="23">
        <f t="shared" si="15"/>
        <v>36.93516699410609</v>
      </c>
      <c r="K120" s="24">
        <f t="shared" si="16"/>
        <v>70.190760744656401</v>
      </c>
    </row>
    <row r="121" spans="1:13" ht="12" customHeight="1" x14ac:dyDescent="0.25">
      <c r="A121" s="30" t="s">
        <v>60</v>
      </c>
      <c r="B121" s="33" t="s">
        <v>61</v>
      </c>
      <c r="C121" s="31">
        <f>SUM(C91:C100)</f>
        <v>3682</v>
      </c>
      <c r="D121" s="31">
        <f t="shared" ref="D121:G121" si="27">SUM(D91:D100)</f>
        <v>2855</v>
      </c>
      <c r="E121" s="31">
        <f t="shared" si="27"/>
        <v>827</v>
      </c>
      <c r="F121" s="31">
        <f t="shared" si="27"/>
        <v>339</v>
      </c>
      <c r="G121" s="31">
        <f t="shared" si="27"/>
        <v>1166</v>
      </c>
      <c r="H121" s="24">
        <f t="shared" si="26"/>
        <v>22.460619228680066</v>
      </c>
      <c r="I121" s="24">
        <f t="shared" si="14"/>
        <v>70.926243567753005</v>
      </c>
      <c r="J121" s="23">
        <f t="shared" si="15"/>
        <v>29.073756432246999</v>
      </c>
      <c r="K121" s="24">
        <f t="shared" si="16"/>
        <v>31.667571971754484</v>
      </c>
      <c r="L121" s="18"/>
    </row>
    <row r="122" spans="1:13" ht="17.25" customHeight="1" x14ac:dyDescent="0.25">
      <c r="A122" s="30" t="s">
        <v>62</v>
      </c>
      <c r="B122" s="33" t="s">
        <v>63</v>
      </c>
      <c r="C122" s="31">
        <f>SUM(C101:C110)</f>
        <v>3980</v>
      </c>
      <c r="D122" s="31">
        <f t="shared" ref="D122:G122" si="28">SUM(D101:D110)</f>
        <v>3838</v>
      </c>
      <c r="E122" s="31">
        <f t="shared" si="28"/>
        <v>142</v>
      </c>
      <c r="F122" s="31">
        <f t="shared" si="28"/>
        <v>59</v>
      </c>
      <c r="G122" s="31">
        <f t="shared" si="28"/>
        <v>201</v>
      </c>
      <c r="H122" s="24">
        <f t="shared" si="26"/>
        <v>3.5678391959798992</v>
      </c>
      <c r="I122" s="24">
        <f t="shared" si="14"/>
        <v>70.646766169154233</v>
      </c>
      <c r="J122" s="23">
        <f t="shared" si="15"/>
        <v>29.35323383084577</v>
      </c>
      <c r="K122" s="24">
        <f t="shared" si="16"/>
        <v>5.050251256281407</v>
      </c>
    </row>
    <row r="123" spans="1:13" ht="17.25" customHeight="1" thickBot="1" x14ac:dyDescent="0.3">
      <c r="A123" s="34" t="s">
        <v>64</v>
      </c>
      <c r="B123" s="35" t="s">
        <v>65</v>
      </c>
      <c r="C123" s="36">
        <f>SUM(C9:C110)</f>
        <v>33538</v>
      </c>
      <c r="D123" s="36">
        <f t="shared" ref="D123:G123" si="29">SUM(D9:D110)</f>
        <v>14700</v>
      </c>
      <c r="E123" s="36">
        <f t="shared" si="29"/>
        <v>18838</v>
      </c>
      <c r="F123" s="36">
        <f t="shared" si="29"/>
        <v>11506</v>
      </c>
      <c r="G123" s="36">
        <f t="shared" si="29"/>
        <v>30344</v>
      </c>
      <c r="H123" s="37">
        <f t="shared" si="26"/>
        <v>56.169121593416428</v>
      </c>
      <c r="I123" s="37">
        <f t="shared" si="14"/>
        <v>62.081465858159767</v>
      </c>
      <c r="J123" s="38">
        <f t="shared" si="15"/>
        <v>37.918534141840233</v>
      </c>
      <c r="K123" s="37">
        <f t="shared" si="16"/>
        <v>90.476474446896063</v>
      </c>
    </row>
    <row r="124" spans="1:13" ht="12" customHeight="1" x14ac:dyDescent="0.25">
      <c r="A124" s="40" t="s">
        <v>66</v>
      </c>
    </row>
    <row r="125" spans="1:13" ht="12" customHeight="1" x14ac:dyDescent="0.25">
      <c r="A125" s="16" t="s">
        <v>40</v>
      </c>
    </row>
  </sheetData>
  <pageMargins left="0.31496062992125984" right="0.31496062992125984" top="0.35433070866141736" bottom="0.15748031496062992" header="0.31496062992125984" footer="0.31496062992125984"/>
  <pageSetup paperSize="9" orientation="portrait" r:id="rId1"/>
  <ignoredErrors>
    <ignoredError sqref="B114" twoDigitTextYear="1"/>
    <ignoredError sqref="C112:F12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2022-10-26T13:34:56Z</cp:lastPrinted>
  <dcterms:created xsi:type="dcterms:W3CDTF">2015-12-02T07:54:42Z</dcterms:created>
  <dcterms:modified xsi:type="dcterms:W3CDTF">2022-10-26T13:35:04Z</dcterms:modified>
</cp:coreProperties>
</file>