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CDE0FD1-6C0B-4CED-B314-3EEF3165FE3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1" l="1"/>
  <c r="E126" i="1"/>
  <c r="D126" i="1"/>
  <c r="C126" i="1"/>
  <c r="H112" i="1"/>
  <c r="G112" i="1"/>
  <c r="J112" i="1" s="1"/>
  <c r="D112" i="1"/>
  <c r="J111" i="1"/>
  <c r="H111" i="1"/>
  <c r="G111" i="1"/>
  <c r="I111" i="1" s="1"/>
  <c r="D111" i="1"/>
  <c r="J110" i="1"/>
  <c r="H110" i="1"/>
  <c r="G110" i="1"/>
  <c r="K110" i="1" s="1"/>
  <c r="D110" i="1"/>
  <c r="K109" i="1"/>
  <c r="I109" i="1"/>
  <c r="H109" i="1"/>
  <c r="G109" i="1"/>
  <c r="J109" i="1" s="1"/>
  <c r="D109" i="1"/>
  <c r="K108" i="1"/>
  <c r="I108" i="1"/>
  <c r="H108" i="1"/>
  <c r="G108" i="1"/>
  <c r="J108" i="1" s="1"/>
  <c r="D108" i="1"/>
  <c r="J107" i="1"/>
  <c r="H107" i="1"/>
  <c r="G107" i="1"/>
  <c r="I107" i="1" s="1"/>
  <c r="D107" i="1"/>
  <c r="J106" i="1"/>
  <c r="H106" i="1"/>
  <c r="G106" i="1"/>
  <c r="K106" i="1" s="1"/>
  <c r="D106" i="1"/>
  <c r="K105" i="1"/>
  <c r="I105" i="1"/>
  <c r="H105" i="1"/>
  <c r="G105" i="1"/>
  <c r="J105" i="1" s="1"/>
  <c r="D105" i="1"/>
  <c r="K104" i="1"/>
  <c r="I104" i="1"/>
  <c r="H104" i="1"/>
  <c r="G104" i="1"/>
  <c r="J104" i="1" s="1"/>
  <c r="D104" i="1"/>
  <c r="J103" i="1"/>
  <c r="H103" i="1"/>
  <c r="G103" i="1"/>
  <c r="I103" i="1" s="1"/>
  <c r="D103" i="1"/>
  <c r="J102" i="1"/>
  <c r="H102" i="1"/>
  <c r="G102" i="1"/>
  <c r="K102" i="1" s="1"/>
  <c r="D102" i="1"/>
  <c r="K101" i="1"/>
  <c r="J101" i="1"/>
  <c r="I101" i="1"/>
  <c r="H101" i="1"/>
  <c r="G101" i="1"/>
  <c r="D101" i="1"/>
  <c r="K100" i="1"/>
  <c r="I100" i="1"/>
  <c r="H100" i="1"/>
  <c r="G100" i="1"/>
  <c r="J100" i="1" s="1"/>
  <c r="D100" i="1"/>
  <c r="J99" i="1"/>
  <c r="H99" i="1"/>
  <c r="G99" i="1"/>
  <c r="I99" i="1" s="1"/>
  <c r="D99" i="1"/>
  <c r="J98" i="1"/>
  <c r="H98" i="1"/>
  <c r="G98" i="1"/>
  <c r="K98" i="1" s="1"/>
  <c r="D98" i="1"/>
  <c r="K97" i="1"/>
  <c r="J97" i="1"/>
  <c r="I97" i="1"/>
  <c r="H97" i="1"/>
  <c r="G97" i="1"/>
  <c r="D97" i="1"/>
  <c r="K96" i="1"/>
  <c r="I96" i="1"/>
  <c r="H96" i="1"/>
  <c r="G96" i="1"/>
  <c r="J96" i="1" s="1"/>
  <c r="D96" i="1"/>
  <c r="J95" i="1"/>
  <c r="H95" i="1"/>
  <c r="G95" i="1"/>
  <c r="I95" i="1" s="1"/>
  <c r="D95" i="1"/>
  <c r="J94" i="1"/>
  <c r="H94" i="1"/>
  <c r="G94" i="1"/>
  <c r="K94" i="1" s="1"/>
  <c r="D94" i="1"/>
  <c r="K93" i="1"/>
  <c r="J93" i="1"/>
  <c r="I93" i="1"/>
  <c r="H93" i="1"/>
  <c r="G93" i="1"/>
  <c r="D93" i="1"/>
  <c r="K92" i="1"/>
  <c r="I92" i="1"/>
  <c r="H92" i="1"/>
  <c r="G92" i="1"/>
  <c r="J92" i="1" s="1"/>
  <c r="D92" i="1"/>
  <c r="J91" i="1"/>
  <c r="H91" i="1"/>
  <c r="G91" i="1"/>
  <c r="I91" i="1" s="1"/>
  <c r="D91" i="1"/>
  <c r="J90" i="1"/>
  <c r="H90" i="1"/>
  <c r="G90" i="1"/>
  <c r="K90" i="1" s="1"/>
  <c r="D90" i="1"/>
  <c r="K89" i="1"/>
  <c r="J89" i="1"/>
  <c r="I89" i="1"/>
  <c r="H89" i="1"/>
  <c r="G89" i="1"/>
  <c r="D89" i="1"/>
  <c r="K88" i="1"/>
  <c r="I88" i="1"/>
  <c r="H88" i="1"/>
  <c r="G88" i="1"/>
  <c r="J88" i="1" s="1"/>
  <c r="D88" i="1"/>
  <c r="J87" i="1"/>
  <c r="H87" i="1"/>
  <c r="G87" i="1"/>
  <c r="I87" i="1" s="1"/>
  <c r="D87" i="1"/>
  <c r="J86" i="1"/>
  <c r="H86" i="1"/>
  <c r="G86" i="1"/>
  <c r="K86" i="1" s="1"/>
  <c r="D86" i="1"/>
  <c r="K85" i="1"/>
  <c r="J85" i="1"/>
  <c r="I85" i="1"/>
  <c r="H85" i="1"/>
  <c r="G85" i="1"/>
  <c r="D85" i="1"/>
  <c r="K84" i="1"/>
  <c r="I84" i="1"/>
  <c r="H84" i="1"/>
  <c r="G84" i="1"/>
  <c r="J84" i="1" s="1"/>
  <c r="D84" i="1"/>
  <c r="J83" i="1"/>
  <c r="H83" i="1"/>
  <c r="G83" i="1"/>
  <c r="I83" i="1" s="1"/>
  <c r="D83" i="1"/>
  <c r="J82" i="1"/>
  <c r="H82" i="1"/>
  <c r="G82" i="1"/>
  <c r="K82" i="1" s="1"/>
  <c r="D82" i="1"/>
  <c r="K81" i="1"/>
  <c r="J81" i="1"/>
  <c r="I81" i="1"/>
  <c r="H81" i="1"/>
  <c r="G81" i="1"/>
  <c r="D81" i="1"/>
  <c r="K80" i="1"/>
  <c r="I80" i="1"/>
  <c r="H80" i="1"/>
  <c r="G80" i="1"/>
  <c r="J80" i="1" s="1"/>
  <c r="D80" i="1"/>
  <c r="J79" i="1"/>
  <c r="H79" i="1"/>
  <c r="G79" i="1"/>
  <c r="I79" i="1" s="1"/>
  <c r="D79" i="1"/>
  <c r="J78" i="1"/>
  <c r="H78" i="1"/>
  <c r="G78" i="1"/>
  <c r="K78" i="1" s="1"/>
  <c r="D78" i="1"/>
  <c r="K77" i="1"/>
  <c r="J77" i="1"/>
  <c r="I77" i="1"/>
  <c r="H77" i="1"/>
  <c r="G77" i="1"/>
  <c r="D77" i="1"/>
  <c r="K76" i="1"/>
  <c r="I76" i="1"/>
  <c r="H76" i="1"/>
  <c r="G76" i="1"/>
  <c r="J76" i="1" s="1"/>
  <c r="D76" i="1"/>
  <c r="J75" i="1"/>
  <c r="H75" i="1"/>
  <c r="G75" i="1"/>
  <c r="I75" i="1" s="1"/>
  <c r="D75" i="1"/>
  <c r="J74" i="1"/>
  <c r="H74" i="1"/>
  <c r="G74" i="1"/>
  <c r="K74" i="1" s="1"/>
  <c r="D74" i="1"/>
  <c r="K73" i="1"/>
  <c r="J73" i="1"/>
  <c r="I73" i="1"/>
  <c r="H73" i="1"/>
  <c r="G73" i="1"/>
  <c r="D73" i="1"/>
  <c r="K72" i="1"/>
  <c r="I72" i="1"/>
  <c r="H72" i="1"/>
  <c r="G72" i="1"/>
  <c r="J72" i="1" s="1"/>
  <c r="D72" i="1"/>
  <c r="J71" i="1"/>
  <c r="H71" i="1"/>
  <c r="G71" i="1"/>
  <c r="I71" i="1" s="1"/>
  <c r="D71" i="1"/>
  <c r="J70" i="1"/>
  <c r="H70" i="1"/>
  <c r="G70" i="1"/>
  <c r="K70" i="1" s="1"/>
  <c r="D70" i="1"/>
  <c r="K69" i="1"/>
  <c r="J69" i="1"/>
  <c r="I69" i="1"/>
  <c r="H69" i="1"/>
  <c r="G69" i="1"/>
  <c r="D69" i="1"/>
  <c r="K68" i="1"/>
  <c r="I68" i="1"/>
  <c r="H68" i="1"/>
  <c r="G68" i="1"/>
  <c r="J68" i="1" s="1"/>
  <c r="D68" i="1"/>
  <c r="J67" i="1"/>
  <c r="H67" i="1"/>
  <c r="G67" i="1"/>
  <c r="I67" i="1" s="1"/>
  <c r="D67" i="1"/>
  <c r="J66" i="1"/>
  <c r="H66" i="1"/>
  <c r="G66" i="1"/>
  <c r="K66" i="1" s="1"/>
  <c r="D66" i="1"/>
  <c r="K65" i="1"/>
  <c r="J65" i="1"/>
  <c r="I65" i="1"/>
  <c r="H65" i="1"/>
  <c r="G65" i="1"/>
  <c r="D65" i="1"/>
  <c r="K64" i="1"/>
  <c r="I64" i="1"/>
  <c r="H64" i="1"/>
  <c r="G64" i="1"/>
  <c r="J64" i="1" s="1"/>
  <c r="D64" i="1"/>
  <c r="J63" i="1"/>
  <c r="H63" i="1"/>
  <c r="G63" i="1"/>
  <c r="I63" i="1" s="1"/>
  <c r="D63" i="1"/>
  <c r="J62" i="1"/>
  <c r="H62" i="1"/>
  <c r="G62" i="1"/>
  <c r="K62" i="1" s="1"/>
  <c r="D62" i="1"/>
  <c r="K61" i="1"/>
  <c r="J61" i="1"/>
  <c r="I61" i="1"/>
  <c r="H61" i="1"/>
  <c r="G61" i="1"/>
  <c r="D61" i="1"/>
  <c r="K60" i="1"/>
  <c r="I60" i="1"/>
  <c r="H60" i="1"/>
  <c r="G60" i="1"/>
  <c r="J60" i="1" s="1"/>
  <c r="D60" i="1"/>
  <c r="J59" i="1"/>
  <c r="H59" i="1"/>
  <c r="G59" i="1"/>
  <c r="I59" i="1" s="1"/>
  <c r="D59" i="1"/>
  <c r="J58" i="1"/>
  <c r="H58" i="1"/>
  <c r="G58" i="1"/>
  <c r="K58" i="1" s="1"/>
  <c r="D58" i="1"/>
  <c r="K57" i="1"/>
  <c r="J57" i="1"/>
  <c r="I57" i="1"/>
  <c r="H57" i="1"/>
  <c r="G57" i="1"/>
  <c r="D57" i="1"/>
  <c r="K56" i="1"/>
  <c r="I56" i="1"/>
  <c r="H56" i="1"/>
  <c r="G56" i="1"/>
  <c r="J56" i="1" s="1"/>
  <c r="D56" i="1"/>
  <c r="J55" i="1"/>
  <c r="H55" i="1"/>
  <c r="G55" i="1"/>
  <c r="I55" i="1" s="1"/>
  <c r="D55" i="1"/>
  <c r="J54" i="1"/>
  <c r="H54" i="1"/>
  <c r="G54" i="1"/>
  <c r="K54" i="1" s="1"/>
  <c r="D54" i="1"/>
  <c r="K53" i="1"/>
  <c r="J53" i="1"/>
  <c r="I53" i="1"/>
  <c r="H53" i="1"/>
  <c r="G53" i="1"/>
  <c r="D53" i="1"/>
  <c r="K52" i="1"/>
  <c r="I52" i="1"/>
  <c r="H52" i="1"/>
  <c r="G52" i="1"/>
  <c r="J52" i="1" s="1"/>
  <c r="D52" i="1"/>
  <c r="J51" i="1"/>
  <c r="H51" i="1"/>
  <c r="G51" i="1"/>
  <c r="I51" i="1" s="1"/>
  <c r="D51" i="1"/>
  <c r="J50" i="1"/>
  <c r="H50" i="1"/>
  <c r="G50" i="1"/>
  <c r="K50" i="1" s="1"/>
  <c r="D50" i="1"/>
  <c r="K49" i="1"/>
  <c r="J49" i="1"/>
  <c r="I49" i="1"/>
  <c r="H49" i="1"/>
  <c r="G49" i="1"/>
  <c r="D49" i="1"/>
  <c r="K48" i="1"/>
  <c r="I48" i="1"/>
  <c r="H48" i="1"/>
  <c r="G48" i="1"/>
  <c r="J48" i="1" s="1"/>
  <c r="D48" i="1"/>
  <c r="J47" i="1"/>
  <c r="H47" i="1"/>
  <c r="G47" i="1"/>
  <c r="I47" i="1" s="1"/>
  <c r="D47" i="1"/>
  <c r="J46" i="1"/>
  <c r="H46" i="1"/>
  <c r="G46" i="1"/>
  <c r="K46" i="1" s="1"/>
  <c r="D46" i="1"/>
  <c r="K45" i="1"/>
  <c r="J45" i="1"/>
  <c r="I45" i="1"/>
  <c r="H45" i="1"/>
  <c r="G45" i="1"/>
  <c r="D45" i="1"/>
  <c r="K44" i="1"/>
  <c r="I44" i="1"/>
  <c r="H44" i="1"/>
  <c r="G44" i="1"/>
  <c r="J44" i="1" s="1"/>
  <c r="D44" i="1"/>
  <c r="J43" i="1"/>
  <c r="H43" i="1"/>
  <c r="G43" i="1"/>
  <c r="I43" i="1" s="1"/>
  <c r="D43" i="1"/>
  <c r="J42" i="1"/>
  <c r="H42" i="1"/>
  <c r="G42" i="1"/>
  <c r="K42" i="1" s="1"/>
  <c r="D42" i="1"/>
  <c r="K41" i="1"/>
  <c r="J41" i="1"/>
  <c r="H41" i="1"/>
  <c r="G41" i="1"/>
  <c r="I41" i="1" s="1"/>
  <c r="D41" i="1"/>
  <c r="K40" i="1"/>
  <c r="I40" i="1"/>
  <c r="H40" i="1"/>
  <c r="G40" i="1"/>
  <c r="J40" i="1" s="1"/>
  <c r="D40" i="1"/>
  <c r="J39" i="1"/>
  <c r="H39" i="1"/>
  <c r="G39" i="1"/>
  <c r="I39" i="1" s="1"/>
  <c r="D39" i="1"/>
  <c r="J38" i="1"/>
  <c r="H38" i="1"/>
  <c r="G38" i="1"/>
  <c r="K38" i="1" s="1"/>
  <c r="D38" i="1"/>
  <c r="K37" i="1"/>
  <c r="J37" i="1"/>
  <c r="H37" i="1"/>
  <c r="G37" i="1"/>
  <c r="I37" i="1" s="1"/>
  <c r="D37" i="1"/>
  <c r="K36" i="1"/>
  <c r="I36" i="1"/>
  <c r="H36" i="1"/>
  <c r="G36" i="1"/>
  <c r="J36" i="1" s="1"/>
  <c r="D36" i="1"/>
  <c r="J35" i="1"/>
  <c r="H35" i="1"/>
  <c r="G35" i="1"/>
  <c r="I35" i="1" s="1"/>
  <c r="D35" i="1"/>
  <c r="J34" i="1"/>
  <c r="H34" i="1"/>
  <c r="G34" i="1"/>
  <c r="K34" i="1" s="1"/>
  <c r="D34" i="1"/>
  <c r="K33" i="1"/>
  <c r="J33" i="1"/>
  <c r="I33" i="1"/>
  <c r="H33" i="1"/>
  <c r="G33" i="1"/>
  <c r="D33" i="1"/>
  <c r="K32" i="1"/>
  <c r="I32" i="1"/>
  <c r="H32" i="1"/>
  <c r="G32" i="1"/>
  <c r="J32" i="1" s="1"/>
  <c r="D32" i="1"/>
  <c r="J31" i="1"/>
  <c r="H31" i="1"/>
  <c r="G31" i="1"/>
  <c r="I31" i="1" s="1"/>
  <c r="D31" i="1"/>
  <c r="J30" i="1"/>
  <c r="H30" i="1"/>
  <c r="G30" i="1"/>
  <c r="K30" i="1" s="1"/>
  <c r="D30" i="1"/>
  <c r="K29" i="1"/>
  <c r="J29" i="1"/>
  <c r="I29" i="1"/>
  <c r="H29" i="1"/>
  <c r="G29" i="1"/>
  <c r="D29" i="1"/>
  <c r="K28" i="1"/>
  <c r="I28" i="1"/>
  <c r="H28" i="1"/>
  <c r="G28" i="1"/>
  <c r="J28" i="1" s="1"/>
  <c r="D28" i="1"/>
  <c r="J27" i="1"/>
  <c r="I27" i="1"/>
  <c r="H27" i="1"/>
  <c r="G27" i="1"/>
  <c r="K27" i="1" s="1"/>
  <c r="D27" i="1"/>
  <c r="J26" i="1"/>
  <c r="H26" i="1"/>
  <c r="G26" i="1"/>
  <c r="K26" i="1" s="1"/>
  <c r="D26" i="1"/>
  <c r="K25" i="1"/>
  <c r="J25" i="1"/>
  <c r="I25" i="1"/>
  <c r="H25" i="1"/>
  <c r="G25" i="1"/>
  <c r="D25" i="1"/>
  <c r="K24" i="1"/>
  <c r="I24" i="1"/>
  <c r="H24" i="1"/>
  <c r="G24" i="1"/>
  <c r="J24" i="1" s="1"/>
  <c r="D24" i="1"/>
  <c r="J23" i="1"/>
  <c r="I23" i="1"/>
  <c r="H23" i="1"/>
  <c r="G23" i="1"/>
  <c r="K23" i="1" s="1"/>
  <c r="D23" i="1"/>
  <c r="J22" i="1"/>
  <c r="H22" i="1"/>
  <c r="G22" i="1"/>
  <c r="K22" i="1" s="1"/>
  <c r="D22" i="1"/>
  <c r="K21" i="1"/>
  <c r="J21" i="1"/>
  <c r="I21" i="1"/>
  <c r="H21" i="1"/>
  <c r="G21" i="1"/>
  <c r="D21" i="1"/>
  <c r="K20" i="1"/>
  <c r="I20" i="1"/>
  <c r="H20" i="1"/>
  <c r="G20" i="1"/>
  <c r="J20" i="1" s="1"/>
  <c r="D20" i="1"/>
  <c r="J19" i="1"/>
  <c r="I19" i="1"/>
  <c r="H19" i="1"/>
  <c r="G19" i="1"/>
  <c r="K19" i="1" s="1"/>
  <c r="D19" i="1"/>
  <c r="J18" i="1"/>
  <c r="H18" i="1"/>
  <c r="G18" i="1"/>
  <c r="K18" i="1" s="1"/>
  <c r="D18" i="1"/>
  <c r="K17" i="1"/>
  <c r="J17" i="1"/>
  <c r="I17" i="1"/>
  <c r="H17" i="1"/>
  <c r="G17" i="1"/>
  <c r="D17" i="1"/>
  <c r="K16" i="1"/>
  <c r="I16" i="1"/>
  <c r="H16" i="1"/>
  <c r="G16" i="1"/>
  <c r="J16" i="1" s="1"/>
  <c r="D16" i="1"/>
  <c r="J15" i="1"/>
  <c r="I15" i="1"/>
  <c r="H15" i="1"/>
  <c r="G15" i="1"/>
  <c r="K15" i="1" s="1"/>
  <c r="D15" i="1"/>
  <c r="J14" i="1"/>
  <c r="H14" i="1"/>
  <c r="G14" i="1"/>
  <c r="K14" i="1" s="1"/>
  <c r="D14" i="1"/>
  <c r="K13" i="1"/>
  <c r="J13" i="1"/>
  <c r="I13" i="1"/>
  <c r="H13" i="1"/>
  <c r="G13" i="1"/>
  <c r="D13" i="1"/>
  <c r="K12" i="1"/>
  <c r="I12" i="1"/>
  <c r="H12" i="1"/>
  <c r="G12" i="1"/>
  <c r="J12" i="1" s="1"/>
  <c r="D12" i="1"/>
  <c r="J11" i="1"/>
  <c r="I11" i="1"/>
  <c r="H11" i="1"/>
  <c r="G11" i="1"/>
  <c r="K11" i="1" s="1"/>
  <c r="D11" i="1"/>
  <c r="J10" i="1"/>
  <c r="H10" i="1"/>
  <c r="G10" i="1"/>
  <c r="K10" i="1" s="1"/>
  <c r="D10" i="1"/>
  <c r="K9" i="1"/>
  <c r="J9" i="1"/>
  <c r="I9" i="1"/>
  <c r="H9" i="1"/>
  <c r="G9" i="1"/>
  <c r="D9" i="1"/>
  <c r="F125" i="1"/>
  <c r="E125" i="1"/>
  <c r="C125" i="1"/>
  <c r="F124" i="1"/>
  <c r="E124" i="1"/>
  <c r="H124" i="1" s="1"/>
  <c r="C124" i="1"/>
  <c r="F123" i="1"/>
  <c r="E123" i="1"/>
  <c r="H123" i="1" s="1"/>
  <c r="C123" i="1"/>
  <c r="F122" i="1"/>
  <c r="E122" i="1"/>
  <c r="C122" i="1"/>
  <c r="F121" i="1"/>
  <c r="E121" i="1"/>
  <c r="C121" i="1"/>
  <c r="F120" i="1"/>
  <c r="E120" i="1"/>
  <c r="C120" i="1"/>
  <c r="F119" i="1"/>
  <c r="E119" i="1"/>
  <c r="C119" i="1"/>
  <c r="F118" i="1"/>
  <c r="E118" i="1"/>
  <c r="C118" i="1"/>
  <c r="F117" i="1"/>
  <c r="E117" i="1"/>
  <c r="C117" i="1"/>
  <c r="F116" i="1"/>
  <c r="E116" i="1"/>
  <c r="C116" i="1"/>
  <c r="F115" i="1"/>
  <c r="E115" i="1"/>
  <c r="H115" i="1" s="1"/>
  <c r="C115" i="1"/>
  <c r="I112" i="1" l="1"/>
  <c r="K112" i="1"/>
  <c r="G126" i="1"/>
  <c r="K126" i="1" s="1"/>
  <c r="I10" i="1"/>
  <c r="I14" i="1"/>
  <c r="I18" i="1"/>
  <c r="I22" i="1"/>
  <c r="I26" i="1"/>
  <c r="I30" i="1"/>
  <c r="K31" i="1"/>
  <c r="I34" i="1"/>
  <c r="K35" i="1"/>
  <c r="I38" i="1"/>
  <c r="K39" i="1"/>
  <c r="I42" i="1"/>
  <c r="K43" i="1"/>
  <c r="I46" i="1"/>
  <c r="K47" i="1"/>
  <c r="I50" i="1"/>
  <c r="K51" i="1"/>
  <c r="I54" i="1"/>
  <c r="K55" i="1"/>
  <c r="I58" i="1"/>
  <c r="K59" i="1"/>
  <c r="I62" i="1"/>
  <c r="K63" i="1"/>
  <c r="I66" i="1"/>
  <c r="K67" i="1"/>
  <c r="I70" i="1"/>
  <c r="K71" i="1"/>
  <c r="I74" i="1"/>
  <c r="K75" i="1"/>
  <c r="I78" i="1"/>
  <c r="K79" i="1"/>
  <c r="I82" i="1"/>
  <c r="K83" i="1"/>
  <c r="I86" i="1"/>
  <c r="K87" i="1"/>
  <c r="I90" i="1"/>
  <c r="K91" i="1"/>
  <c r="I94" i="1"/>
  <c r="K95" i="1"/>
  <c r="I98" i="1"/>
  <c r="K99" i="1"/>
  <c r="I102" i="1"/>
  <c r="K103" i="1"/>
  <c r="I106" i="1"/>
  <c r="K107" i="1"/>
  <c r="I110" i="1"/>
  <c r="K111" i="1"/>
  <c r="H117" i="1"/>
  <c r="H116" i="1"/>
  <c r="D124" i="1"/>
  <c r="D119" i="1"/>
  <c r="G116" i="1"/>
  <c r="I116" i="1" s="1"/>
  <c r="G118" i="1"/>
  <c r="K118" i="1" s="1"/>
  <c r="G121" i="1"/>
  <c r="K121" i="1" s="1"/>
  <c r="H122" i="1"/>
  <c r="H120" i="1"/>
  <c r="D115" i="1"/>
  <c r="D117" i="1"/>
  <c r="D122" i="1"/>
  <c r="G124" i="1"/>
  <c r="H125" i="1"/>
  <c r="G122" i="1"/>
  <c r="I122" i="1" s="1"/>
  <c r="D125" i="1"/>
  <c r="H121" i="1"/>
  <c r="G120" i="1"/>
  <c r="J120" i="1" s="1"/>
  <c r="D116" i="1"/>
  <c r="D118" i="1"/>
  <c r="D120" i="1"/>
  <c r="D121" i="1"/>
  <c r="D123" i="1"/>
  <c r="K124" i="1"/>
  <c r="J124" i="1"/>
  <c r="I124" i="1"/>
  <c r="G117" i="1"/>
  <c r="G115" i="1"/>
  <c r="G123" i="1"/>
  <c r="J123" i="1" s="1"/>
  <c r="H118" i="1"/>
  <c r="G119" i="1"/>
  <c r="H126" i="1"/>
  <c r="G125" i="1"/>
  <c r="J125" i="1" s="1"/>
  <c r="H119" i="1"/>
  <c r="K122" i="1" l="1"/>
  <c r="K116" i="1"/>
  <c r="J118" i="1"/>
  <c r="K120" i="1"/>
  <c r="J116" i="1"/>
  <c r="I126" i="1"/>
  <c r="J122" i="1"/>
  <c r="I120" i="1"/>
  <c r="I121" i="1"/>
  <c r="J121" i="1"/>
  <c r="I118" i="1"/>
  <c r="J126" i="1"/>
  <c r="I115" i="1"/>
  <c r="K115" i="1"/>
  <c r="K117" i="1"/>
  <c r="I117" i="1"/>
  <c r="K125" i="1"/>
  <c r="I125" i="1"/>
  <c r="J117" i="1"/>
  <c r="J119" i="1"/>
  <c r="K119" i="1"/>
  <c r="I119" i="1"/>
  <c r="K123" i="1"/>
  <c r="I123" i="1"/>
  <c r="J115" i="1"/>
</calcChain>
</file>

<file path=xl/sharedStrings.xml><?xml version="1.0" encoding="utf-8"?>
<sst xmlns="http://schemas.openxmlformats.org/spreadsheetml/2006/main" count="87" uniqueCount="67">
  <si>
    <t>31.12.</t>
  </si>
  <si>
    <t>Åland</t>
  </si>
  <si>
    <t>resp.</t>
  </si>
  <si>
    <t>Statistics Åland</t>
  </si>
  <si>
    <t>Year of</t>
  </si>
  <si>
    <t>birth</t>
  </si>
  <si>
    <t>Age</t>
  </si>
  <si>
    <t>Number</t>
  </si>
  <si>
    <t>born</t>
  </si>
  <si>
    <t>in Åland</t>
  </si>
  <si>
    <t>of pers.</t>
  </si>
  <si>
    <t>each year</t>
  </si>
  <si>
    <t>Of which:</t>
  </si>
  <si>
    <t>Resident</t>
  </si>
  <si>
    <t>outside</t>
  </si>
  <si>
    <t>Åland or</t>
  </si>
  <si>
    <t>dead</t>
  </si>
  <si>
    <t>in</t>
  </si>
  <si>
    <t>Persons</t>
  </si>
  <si>
    <t>resident in</t>
  </si>
  <si>
    <t>born out-</t>
  </si>
  <si>
    <t>side Åland</t>
  </si>
  <si>
    <t>total</t>
  </si>
  <si>
    <t>Per cent</t>
  </si>
  <si>
    <t>those born</t>
  </si>
  <si>
    <t>Åland of</t>
  </si>
  <si>
    <t>Still resi-</t>
  </si>
  <si>
    <t>dent in</t>
  </si>
  <si>
    <t>Born in</t>
  </si>
  <si>
    <t>inhabi-</t>
  </si>
  <si>
    <t>tants</t>
  </si>
  <si>
    <t>Born</t>
  </si>
  <si>
    <t>inh. 31.12.</t>
  </si>
  <si>
    <t>Age group to-</t>
  </si>
  <si>
    <t>day in relation</t>
  </si>
  <si>
    <t>to number</t>
  </si>
  <si>
    <t>born each</t>
  </si>
  <si>
    <t>year resp.</t>
  </si>
  <si>
    <t>2020-</t>
  </si>
  <si>
    <t>2010-2019</t>
  </si>
  <si>
    <t>2000-2009</t>
  </si>
  <si>
    <t>1990-1999</t>
  </si>
  <si>
    <t>1980-1989</t>
  </si>
  <si>
    <t>1970-1979</t>
  </si>
  <si>
    <t>1960-1969</t>
  </si>
  <si>
    <t>1950-1959</t>
  </si>
  <si>
    <t>1940-1949</t>
  </si>
  <si>
    <t>1930-1939</t>
  </si>
  <si>
    <t>1920-1929</t>
  </si>
  <si>
    <t>Source: Statistics Åland Population, Digital and Population Data Services Agency</t>
  </si>
  <si>
    <t>14-23</t>
  </si>
  <si>
    <t>24-33</t>
  </si>
  <si>
    <t>34-43</t>
  </si>
  <si>
    <t>44-53</t>
  </si>
  <si>
    <t>54-63</t>
  </si>
  <si>
    <t>64-73</t>
  </si>
  <si>
    <t>74-83</t>
  </si>
  <si>
    <t>84-93</t>
  </si>
  <si>
    <t>94-103</t>
  </si>
  <si>
    <t>0-103</t>
  </si>
  <si>
    <t>People born 1920–2024 by year of birth, residence and country of birth</t>
  </si>
  <si>
    <t>31.12.2024</t>
  </si>
  <si>
    <t>-</t>
  </si>
  <si>
    <t>1920-2024</t>
  </si>
  <si>
    <t>0-4</t>
  </si>
  <si>
    <t>5-13</t>
  </si>
  <si>
    <t>Updated 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</si>
</sst>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1" applyFont="1"/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1" fillId="0" borderId="0" xfId="0" applyFont="1"/>
    <xf numFmtId="3" fontId="0" fillId="0" borderId="0" xfId="0" applyNumberFormat="1"/>
    <xf numFmtId="3" fontId="5" fillId="0" borderId="0" xfId="0" applyNumberFormat="1" applyFont="1" applyAlignment="1">
      <alignment horizontal="right"/>
    </xf>
    <xf numFmtId="3" fontId="7" fillId="0" borderId="0" xfId="0" applyNumberFormat="1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3" fontId="2" fillId="0" borderId="0" xfId="0" applyNumberFormat="1" applyFont="1"/>
    <xf numFmtId="3" fontId="2" fillId="0" borderId="0" xfId="0" quotePrefix="1" applyNumberFormat="1" applyFont="1" applyAlignment="1">
      <alignment horizontal="right"/>
    </xf>
    <xf numFmtId="3" fontId="3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16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3" fontId="5" fillId="0" borderId="3" xfId="0" applyNumberFormat="1" applyFont="1" applyBorder="1"/>
    <xf numFmtId="165" fontId="5" fillId="0" borderId="3" xfId="0" applyNumberFormat="1" applyFont="1" applyBorder="1"/>
    <xf numFmtId="165" fontId="5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/>
  </cellXfs>
  <cellStyles count="3">
    <cellStyle name="Normal" xfId="0" builtinId="0"/>
    <cellStyle name="Normal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showGridLines="0" tabSelected="1" workbookViewId="0"/>
  </sheetViews>
  <sheetFormatPr defaultRowHeight="12" customHeight="1" x14ac:dyDescent="0.25"/>
  <cols>
    <col min="1" max="1" width="8.28515625" customWidth="1"/>
    <col min="2" max="2" width="6" customWidth="1"/>
    <col min="3" max="3" width="8.140625" customWidth="1"/>
    <col min="4" max="4" width="9" customWidth="1"/>
    <col min="5" max="5" width="7.5703125" customWidth="1"/>
    <col min="6" max="6" width="10.28515625" customWidth="1"/>
    <col min="7" max="7" width="7.140625" customWidth="1"/>
    <col min="8" max="8" width="9.42578125" customWidth="1"/>
    <col min="9" max="9" width="8.85546875" customWidth="1"/>
    <col min="10" max="10" width="8.42578125" customWidth="1"/>
    <col min="11" max="11" width="12.42578125" customWidth="1"/>
    <col min="12" max="12" width="2.28515625" customWidth="1"/>
  </cols>
  <sheetData>
    <row r="1" spans="1:11" ht="12" customHeight="1" x14ac:dyDescent="0.25">
      <c r="A1" s="1" t="s">
        <v>3</v>
      </c>
    </row>
    <row r="2" spans="1:11" ht="28.5" customHeight="1" thickBot="1" x14ac:dyDescent="0.3">
      <c r="A2" s="2" t="s">
        <v>60</v>
      </c>
    </row>
    <row r="3" spans="1:11" ht="12" customHeight="1" x14ac:dyDescent="0.25">
      <c r="A3" s="3"/>
      <c r="B3" s="4"/>
      <c r="C3" s="4" t="s">
        <v>7</v>
      </c>
      <c r="D3" s="15" t="s">
        <v>12</v>
      </c>
      <c r="E3" s="15"/>
      <c r="F3" s="4" t="s">
        <v>18</v>
      </c>
      <c r="G3" s="5" t="s">
        <v>13</v>
      </c>
      <c r="H3" s="15" t="s">
        <v>23</v>
      </c>
      <c r="I3" s="15"/>
      <c r="J3" s="15"/>
      <c r="K3" s="15"/>
    </row>
    <row r="4" spans="1:11" ht="12" customHeight="1" x14ac:dyDescent="0.25">
      <c r="A4" s="6"/>
      <c r="B4" s="7"/>
      <c r="C4" s="7" t="s">
        <v>10</v>
      </c>
      <c r="D4" s="7" t="s">
        <v>13</v>
      </c>
      <c r="E4" s="7" t="s">
        <v>13</v>
      </c>
      <c r="F4" s="7" t="s">
        <v>19</v>
      </c>
      <c r="G4" s="8" t="s">
        <v>9</v>
      </c>
      <c r="H4" s="7" t="s">
        <v>26</v>
      </c>
      <c r="I4" s="7" t="s">
        <v>28</v>
      </c>
      <c r="J4" s="7" t="s">
        <v>31</v>
      </c>
      <c r="K4" s="7" t="s">
        <v>33</v>
      </c>
    </row>
    <row r="5" spans="1:11" ht="12" customHeight="1" x14ac:dyDescent="0.25">
      <c r="A5" s="13"/>
      <c r="B5" s="13" t="s">
        <v>6</v>
      </c>
      <c r="C5" s="7" t="s">
        <v>8</v>
      </c>
      <c r="D5" s="7" t="s">
        <v>14</v>
      </c>
      <c r="E5" s="7" t="s">
        <v>17</v>
      </c>
      <c r="F5" s="7" t="s">
        <v>1</v>
      </c>
      <c r="G5" s="8" t="s">
        <v>22</v>
      </c>
      <c r="H5" s="7" t="s">
        <v>27</v>
      </c>
      <c r="I5" s="7" t="s">
        <v>25</v>
      </c>
      <c r="J5" s="7" t="s">
        <v>14</v>
      </c>
      <c r="K5" s="7" t="s">
        <v>34</v>
      </c>
    </row>
    <row r="6" spans="1:11" ht="12" customHeight="1" x14ac:dyDescent="0.25">
      <c r="A6" s="13" t="s">
        <v>4</v>
      </c>
      <c r="B6" s="13" t="s">
        <v>0</v>
      </c>
      <c r="C6" s="7" t="s">
        <v>9</v>
      </c>
      <c r="D6" s="7" t="s">
        <v>15</v>
      </c>
      <c r="E6" s="7" t="s">
        <v>1</v>
      </c>
      <c r="F6" s="9" t="s">
        <v>61</v>
      </c>
      <c r="G6" s="8" t="s">
        <v>0</v>
      </c>
      <c r="H6" s="7" t="s">
        <v>25</v>
      </c>
      <c r="I6" s="7" t="s">
        <v>29</v>
      </c>
      <c r="J6" s="7" t="s">
        <v>25</v>
      </c>
      <c r="K6" s="7" t="s">
        <v>35</v>
      </c>
    </row>
    <row r="7" spans="1:11" ht="12" customHeight="1" x14ac:dyDescent="0.25">
      <c r="A7" s="13" t="s">
        <v>5</v>
      </c>
      <c r="B7" s="13">
        <v>2024</v>
      </c>
      <c r="C7" s="7" t="s">
        <v>11</v>
      </c>
      <c r="D7" s="7" t="s">
        <v>16</v>
      </c>
      <c r="E7" s="7" t="s">
        <v>0</v>
      </c>
      <c r="F7" s="7" t="s">
        <v>20</v>
      </c>
      <c r="G7" s="8">
        <v>2024</v>
      </c>
      <c r="H7" s="7" t="s">
        <v>24</v>
      </c>
      <c r="I7" s="7" t="s">
        <v>30</v>
      </c>
      <c r="J7" s="7" t="s">
        <v>32</v>
      </c>
      <c r="K7" s="7" t="s">
        <v>36</v>
      </c>
    </row>
    <row r="8" spans="1:11" ht="12" customHeight="1" x14ac:dyDescent="0.25">
      <c r="A8" s="14"/>
      <c r="B8" s="14"/>
      <c r="C8" s="10" t="s">
        <v>2</v>
      </c>
      <c r="D8" s="11" t="s">
        <v>61</v>
      </c>
      <c r="E8" s="10">
        <v>2024</v>
      </c>
      <c r="F8" s="10" t="s">
        <v>21</v>
      </c>
      <c r="G8" s="12"/>
      <c r="H8" s="10" t="s">
        <v>9</v>
      </c>
      <c r="I8" s="11" t="s">
        <v>61</v>
      </c>
      <c r="J8" s="10">
        <v>2024</v>
      </c>
      <c r="K8" s="10" t="s">
        <v>37</v>
      </c>
    </row>
    <row r="9" spans="1:11" ht="12" customHeight="1" x14ac:dyDescent="0.25">
      <c r="A9" s="13">
        <v>2024</v>
      </c>
      <c r="B9" s="13">
        <v>0</v>
      </c>
      <c r="C9" s="7">
        <v>218</v>
      </c>
      <c r="D9" s="18">
        <f t="shared" ref="D9:D11" si="0">C9-E9</f>
        <v>4</v>
      </c>
      <c r="E9" s="7">
        <v>214</v>
      </c>
      <c r="F9" s="7">
        <v>4</v>
      </c>
      <c r="G9" s="19">
        <f t="shared" ref="G9:G72" si="1">SUM(E9,F9)</f>
        <v>218</v>
      </c>
      <c r="H9" s="20">
        <f t="shared" ref="H9:H72" si="2">E9/C9*100</f>
        <v>98.165137614678898</v>
      </c>
      <c r="I9" s="21">
        <f t="shared" ref="I9:I72" si="3">E9/G9*100</f>
        <v>98.165137614678898</v>
      </c>
      <c r="J9" s="20">
        <f t="shared" ref="J9:J72" si="4">IF(F9="-","-",F9/G9*100)</f>
        <v>1.834862385321101</v>
      </c>
      <c r="K9" s="20">
        <f t="shared" ref="K9:K72" si="5">G9/C9*100</f>
        <v>100</v>
      </c>
    </row>
    <row r="10" spans="1:11" ht="12" customHeight="1" x14ac:dyDescent="0.25">
      <c r="A10" s="13">
        <v>2023</v>
      </c>
      <c r="B10" s="13">
        <v>1</v>
      </c>
      <c r="C10" s="7">
        <v>259</v>
      </c>
      <c r="D10" s="18">
        <f t="shared" si="0"/>
        <v>7</v>
      </c>
      <c r="E10" s="22">
        <v>252</v>
      </c>
      <c r="F10" s="7">
        <v>20</v>
      </c>
      <c r="G10" s="19">
        <f t="shared" si="1"/>
        <v>272</v>
      </c>
      <c r="H10" s="20">
        <f t="shared" si="2"/>
        <v>97.297297297297305</v>
      </c>
      <c r="I10" s="21">
        <f t="shared" si="3"/>
        <v>92.64705882352942</v>
      </c>
      <c r="J10" s="20">
        <f t="shared" si="4"/>
        <v>7.3529411764705888</v>
      </c>
      <c r="K10" s="20">
        <f t="shared" si="5"/>
        <v>105.01930501930501</v>
      </c>
    </row>
    <row r="11" spans="1:11" ht="12" customHeight="1" x14ac:dyDescent="0.25">
      <c r="A11" s="13">
        <v>2022</v>
      </c>
      <c r="B11" s="13">
        <v>2</v>
      </c>
      <c r="C11" s="7">
        <v>245</v>
      </c>
      <c r="D11" s="18">
        <f t="shared" si="0"/>
        <v>7</v>
      </c>
      <c r="E11" s="22">
        <v>238</v>
      </c>
      <c r="F11" s="7">
        <v>32</v>
      </c>
      <c r="G11" s="19">
        <f t="shared" si="1"/>
        <v>270</v>
      </c>
      <c r="H11" s="20">
        <f t="shared" si="2"/>
        <v>97.142857142857139</v>
      </c>
      <c r="I11" s="21">
        <f t="shared" si="3"/>
        <v>88.148148148148152</v>
      </c>
      <c r="J11" s="20">
        <f t="shared" si="4"/>
        <v>11.851851851851853</v>
      </c>
      <c r="K11" s="20">
        <f t="shared" si="5"/>
        <v>110.20408163265304</v>
      </c>
    </row>
    <row r="12" spans="1:11" ht="12" customHeight="1" x14ac:dyDescent="0.25">
      <c r="A12" s="13">
        <v>2021</v>
      </c>
      <c r="B12" s="13">
        <v>3</v>
      </c>
      <c r="C12" s="7">
        <v>293</v>
      </c>
      <c r="D12" s="18">
        <f>C12-E12</f>
        <v>17</v>
      </c>
      <c r="E12" s="22">
        <v>276</v>
      </c>
      <c r="F12" s="7">
        <v>42</v>
      </c>
      <c r="G12" s="19">
        <f t="shared" si="1"/>
        <v>318</v>
      </c>
      <c r="H12" s="20">
        <f t="shared" si="2"/>
        <v>94.197952218430032</v>
      </c>
      <c r="I12" s="21">
        <f t="shared" si="3"/>
        <v>86.79245283018868</v>
      </c>
      <c r="J12" s="20">
        <f t="shared" si="4"/>
        <v>13.20754716981132</v>
      </c>
      <c r="K12" s="20">
        <f t="shared" si="5"/>
        <v>108.53242320819112</v>
      </c>
    </row>
    <row r="13" spans="1:11" ht="12" customHeight="1" x14ac:dyDescent="0.25">
      <c r="A13" s="13">
        <v>2020</v>
      </c>
      <c r="B13" s="13">
        <v>4</v>
      </c>
      <c r="C13" s="7">
        <v>261</v>
      </c>
      <c r="D13" s="18">
        <f t="shared" ref="D13:D76" si="6">C13-E13</f>
        <v>14</v>
      </c>
      <c r="E13" s="22">
        <v>247</v>
      </c>
      <c r="F13" s="7">
        <v>47</v>
      </c>
      <c r="G13" s="19">
        <f t="shared" si="1"/>
        <v>294</v>
      </c>
      <c r="H13" s="20">
        <f t="shared" si="2"/>
        <v>94.636015325670499</v>
      </c>
      <c r="I13" s="21">
        <f t="shared" si="3"/>
        <v>84.013605442176882</v>
      </c>
      <c r="J13" s="20">
        <f t="shared" si="4"/>
        <v>15.986394557823131</v>
      </c>
      <c r="K13" s="20">
        <f t="shared" si="5"/>
        <v>112.64367816091954</v>
      </c>
    </row>
    <row r="14" spans="1:11" ht="17.25" customHeight="1" x14ac:dyDescent="0.25">
      <c r="A14" s="13">
        <v>2019</v>
      </c>
      <c r="B14" s="13">
        <v>5</v>
      </c>
      <c r="C14" s="7">
        <v>267</v>
      </c>
      <c r="D14" s="18">
        <f t="shared" si="6"/>
        <v>14</v>
      </c>
      <c r="E14" s="22">
        <v>253</v>
      </c>
      <c r="F14" s="7">
        <v>48</v>
      </c>
      <c r="G14" s="19">
        <f t="shared" si="1"/>
        <v>301</v>
      </c>
      <c r="H14" s="20">
        <f t="shared" si="2"/>
        <v>94.756554307116104</v>
      </c>
      <c r="I14" s="21">
        <f t="shared" si="3"/>
        <v>84.053156146179404</v>
      </c>
      <c r="J14" s="20">
        <f t="shared" si="4"/>
        <v>15.946843853820598</v>
      </c>
      <c r="K14" s="20">
        <f t="shared" si="5"/>
        <v>112.73408239700376</v>
      </c>
    </row>
    <row r="15" spans="1:11" ht="12" customHeight="1" x14ac:dyDescent="0.25">
      <c r="A15" s="13">
        <v>2018</v>
      </c>
      <c r="B15" s="13">
        <v>6</v>
      </c>
      <c r="C15" s="7">
        <v>280</v>
      </c>
      <c r="D15" s="18">
        <f t="shared" si="6"/>
        <v>11</v>
      </c>
      <c r="E15" s="22">
        <v>269</v>
      </c>
      <c r="F15" s="7">
        <v>62</v>
      </c>
      <c r="G15" s="19">
        <f t="shared" si="1"/>
        <v>331</v>
      </c>
      <c r="H15" s="20">
        <f t="shared" si="2"/>
        <v>96.071428571428569</v>
      </c>
      <c r="I15" s="21">
        <f t="shared" si="3"/>
        <v>81.268882175226594</v>
      </c>
      <c r="J15" s="20">
        <f t="shared" si="4"/>
        <v>18.731117824773413</v>
      </c>
      <c r="K15" s="20">
        <f t="shared" si="5"/>
        <v>118.21428571428572</v>
      </c>
    </row>
    <row r="16" spans="1:11" ht="12" customHeight="1" x14ac:dyDescent="0.25">
      <c r="A16" s="13">
        <v>2017</v>
      </c>
      <c r="B16" s="13">
        <v>7</v>
      </c>
      <c r="C16" s="6">
        <v>279</v>
      </c>
      <c r="D16" s="18">
        <f t="shared" si="6"/>
        <v>15</v>
      </c>
      <c r="E16" s="22">
        <v>264</v>
      </c>
      <c r="F16" s="6">
        <v>69</v>
      </c>
      <c r="G16" s="19">
        <f t="shared" si="1"/>
        <v>333</v>
      </c>
      <c r="H16" s="20">
        <f t="shared" si="2"/>
        <v>94.623655913978496</v>
      </c>
      <c r="I16" s="21">
        <f t="shared" si="3"/>
        <v>79.27927927927928</v>
      </c>
      <c r="J16" s="20">
        <f t="shared" si="4"/>
        <v>20.72072072072072</v>
      </c>
      <c r="K16" s="20">
        <f t="shared" si="5"/>
        <v>119.35483870967742</v>
      </c>
    </row>
    <row r="17" spans="1:11" ht="12" customHeight="1" x14ac:dyDescent="0.25">
      <c r="A17" s="13">
        <v>2016</v>
      </c>
      <c r="B17" s="13">
        <v>8</v>
      </c>
      <c r="C17" s="6">
        <v>293</v>
      </c>
      <c r="D17" s="18">
        <f t="shared" si="6"/>
        <v>25</v>
      </c>
      <c r="E17" s="22">
        <v>268</v>
      </c>
      <c r="F17" s="6">
        <v>97</v>
      </c>
      <c r="G17" s="19">
        <f t="shared" si="1"/>
        <v>365</v>
      </c>
      <c r="H17" s="20">
        <f t="shared" si="2"/>
        <v>91.467576791808867</v>
      </c>
      <c r="I17" s="21">
        <f t="shared" si="3"/>
        <v>73.424657534246577</v>
      </c>
      <c r="J17" s="20">
        <f t="shared" si="4"/>
        <v>26.575342465753426</v>
      </c>
      <c r="K17" s="20">
        <f t="shared" si="5"/>
        <v>124.57337883959045</v>
      </c>
    </row>
    <row r="18" spans="1:11" ht="12" customHeight="1" x14ac:dyDescent="0.25">
      <c r="A18" s="13">
        <v>2015</v>
      </c>
      <c r="B18" s="13">
        <v>9</v>
      </c>
      <c r="C18" s="6">
        <v>275</v>
      </c>
      <c r="D18" s="18">
        <f t="shared" si="6"/>
        <v>16</v>
      </c>
      <c r="E18" s="22">
        <v>259</v>
      </c>
      <c r="F18" s="6">
        <v>86</v>
      </c>
      <c r="G18" s="19">
        <f t="shared" si="1"/>
        <v>345</v>
      </c>
      <c r="H18" s="20">
        <f t="shared" si="2"/>
        <v>94.181818181818173</v>
      </c>
      <c r="I18" s="21">
        <f t="shared" si="3"/>
        <v>75.072463768115938</v>
      </c>
      <c r="J18" s="20">
        <f t="shared" si="4"/>
        <v>24.927536231884059</v>
      </c>
      <c r="K18" s="20">
        <f t="shared" si="5"/>
        <v>125.45454545454547</v>
      </c>
    </row>
    <row r="19" spans="1:11" ht="17.25" customHeight="1" x14ac:dyDescent="0.25">
      <c r="A19" s="13">
        <v>2014</v>
      </c>
      <c r="B19" s="13">
        <v>10</v>
      </c>
      <c r="C19" s="6">
        <v>282</v>
      </c>
      <c r="D19" s="18">
        <f t="shared" si="6"/>
        <v>18</v>
      </c>
      <c r="E19" s="22">
        <v>264</v>
      </c>
      <c r="F19" s="6">
        <v>97</v>
      </c>
      <c r="G19" s="19">
        <f t="shared" si="1"/>
        <v>361</v>
      </c>
      <c r="H19" s="20">
        <f t="shared" si="2"/>
        <v>93.61702127659575</v>
      </c>
      <c r="I19" s="21">
        <f t="shared" si="3"/>
        <v>73.13019390581718</v>
      </c>
      <c r="J19" s="20">
        <f t="shared" si="4"/>
        <v>26.869806094182824</v>
      </c>
      <c r="K19" s="20">
        <f t="shared" si="5"/>
        <v>128.01418439716312</v>
      </c>
    </row>
    <row r="20" spans="1:11" ht="12" customHeight="1" x14ac:dyDescent="0.25">
      <c r="A20" s="13">
        <v>2013</v>
      </c>
      <c r="B20" s="13">
        <v>11</v>
      </c>
      <c r="C20" s="6">
        <v>287</v>
      </c>
      <c r="D20" s="18">
        <f t="shared" si="6"/>
        <v>26</v>
      </c>
      <c r="E20" s="22">
        <v>261</v>
      </c>
      <c r="F20" s="6">
        <v>101</v>
      </c>
      <c r="G20" s="19">
        <f t="shared" si="1"/>
        <v>362</v>
      </c>
      <c r="H20" s="20">
        <f t="shared" si="2"/>
        <v>90.940766550522639</v>
      </c>
      <c r="I20" s="21">
        <f t="shared" si="3"/>
        <v>72.099447513812152</v>
      </c>
      <c r="J20" s="20">
        <f t="shared" si="4"/>
        <v>27.900552486187845</v>
      </c>
      <c r="K20" s="20">
        <f t="shared" si="5"/>
        <v>126.13240418118468</v>
      </c>
    </row>
    <row r="21" spans="1:11" ht="12" customHeight="1" x14ac:dyDescent="0.25">
      <c r="A21" s="13">
        <v>2012</v>
      </c>
      <c r="B21" s="13">
        <v>12</v>
      </c>
      <c r="C21" s="6">
        <v>292</v>
      </c>
      <c r="D21" s="18">
        <f t="shared" si="6"/>
        <v>12</v>
      </c>
      <c r="E21" s="22">
        <v>280</v>
      </c>
      <c r="F21" s="6">
        <v>74</v>
      </c>
      <c r="G21" s="19">
        <f t="shared" si="1"/>
        <v>354</v>
      </c>
      <c r="H21" s="20">
        <f t="shared" si="2"/>
        <v>95.890410958904098</v>
      </c>
      <c r="I21" s="21">
        <f t="shared" si="3"/>
        <v>79.096045197740111</v>
      </c>
      <c r="J21" s="20">
        <f t="shared" si="4"/>
        <v>20.903954802259886</v>
      </c>
      <c r="K21" s="20">
        <f t="shared" si="5"/>
        <v>121.23287671232876</v>
      </c>
    </row>
    <row r="22" spans="1:11" ht="12" customHeight="1" x14ac:dyDescent="0.25">
      <c r="A22" s="13">
        <v>2011</v>
      </c>
      <c r="B22" s="13">
        <v>13</v>
      </c>
      <c r="C22" s="6">
        <v>285</v>
      </c>
      <c r="D22" s="18">
        <f t="shared" si="6"/>
        <v>16</v>
      </c>
      <c r="E22" s="22">
        <v>269</v>
      </c>
      <c r="F22" s="6">
        <v>96</v>
      </c>
      <c r="G22" s="19">
        <f t="shared" si="1"/>
        <v>365</v>
      </c>
      <c r="H22" s="20">
        <f t="shared" si="2"/>
        <v>94.385964912280713</v>
      </c>
      <c r="I22" s="21">
        <f t="shared" si="3"/>
        <v>73.698630136986296</v>
      </c>
      <c r="J22" s="20">
        <f t="shared" si="4"/>
        <v>26.301369863013697</v>
      </c>
      <c r="K22" s="20">
        <f t="shared" si="5"/>
        <v>128.07017543859649</v>
      </c>
    </row>
    <row r="23" spans="1:11" ht="12" customHeight="1" x14ac:dyDescent="0.25">
      <c r="A23" s="13">
        <v>2010</v>
      </c>
      <c r="B23" s="13">
        <v>14</v>
      </c>
      <c r="C23" s="6">
        <v>286</v>
      </c>
      <c r="D23" s="18">
        <f t="shared" si="6"/>
        <v>26</v>
      </c>
      <c r="E23" s="22">
        <v>260</v>
      </c>
      <c r="F23" s="6">
        <v>103</v>
      </c>
      <c r="G23" s="19">
        <f t="shared" si="1"/>
        <v>363</v>
      </c>
      <c r="H23" s="20">
        <f t="shared" si="2"/>
        <v>90.909090909090907</v>
      </c>
      <c r="I23" s="21">
        <f t="shared" si="3"/>
        <v>71.625344352617077</v>
      </c>
      <c r="J23" s="20">
        <f t="shared" si="4"/>
        <v>28.374655647382919</v>
      </c>
      <c r="K23" s="20">
        <f t="shared" si="5"/>
        <v>126.92307692307692</v>
      </c>
    </row>
    <row r="24" spans="1:11" ht="17.25" customHeight="1" x14ac:dyDescent="0.25">
      <c r="A24" s="13">
        <v>2009</v>
      </c>
      <c r="B24" s="13">
        <v>15</v>
      </c>
      <c r="C24" s="6">
        <v>267</v>
      </c>
      <c r="D24" s="18">
        <f t="shared" si="6"/>
        <v>21</v>
      </c>
      <c r="E24" s="22">
        <v>246</v>
      </c>
      <c r="F24" s="6">
        <v>82</v>
      </c>
      <c r="G24" s="19">
        <f t="shared" si="1"/>
        <v>328</v>
      </c>
      <c r="H24" s="20">
        <f t="shared" si="2"/>
        <v>92.134831460674164</v>
      </c>
      <c r="I24" s="21">
        <f t="shared" si="3"/>
        <v>75</v>
      </c>
      <c r="J24" s="20">
        <f t="shared" si="4"/>
        <v>25</v>
      </c>
      <c r="K24" s="20">
        <f t="shared" si="5"/>
        <v>122.84644194756554</v>
      </c>
    </row>
    <row r="25" spans="1:11" ht="12" customHeight="1" x14ac:dyDescent="0.25">
      <c r="A25" s="13">
        <v>2008</v>
      </c>
      <c r="B25" s="13">
        <v>16</v>
      </c>
      <c r="C25" s="6">
        <v>294</v>
      </c>
      <c r="D25" s="18">
        <f t="shared" si="6"/>
        <v>33</v>
      </c>
      <c r="E25" s="22">
        <v>261</v>
      </c>
      <c r="F25" s="6">
        <v>91</v>
      </c>
      <c r="G25" s="19">
        <f t="shared" si="1"/>
        <v>352</v>
      </c>
      <c r="H25" s="20">
        <f t="shared" si="2"/>
        <v>88.775510204081627</v>
      </c>
      <c r="I25" s="21">
        <f t="shared" si="3"/>
        <v>74.147727272727266</v>
      </c>
      <c r="J25" s="20">
        <f t="shared" si="4"/>
        <v>25.85227272727273</v>
      </c>
      <c r="K25" s="20">
        <f t="shared" si="5"/>
        <v>119.72789115646259</v>
      </c>
    </row>
    <row r="26" spans="1:11" ht="12" customHeight="1" x14ac:dyDescent="0.25">
      <c r="A26" s="13">
        <v>2007</v>
      </c>
      <c r="B26" s="13">
        <v>17</v>
      </c>
      <c r="C26" s="6">
        <v>286</v>
      </c>
      <c r="D26" s="18">
        <f t="shared" si="6"/>
        <v>33</v>
      </c>
      <c r="E26" s="22">
        <v>253</v>
      </c>
      <c r="F26" s="6">
        <v>103</v>
      </c>
      <c r="G26" s="19">
        <f t="shared" si="1"/>
        <v>356</v>
      </c>
      <c r="H26" s="20">
        <f t="shared" si="2"/>
        <v>88.461538461538453</v>
      </c>
      <c r="I26" s="21">
        <f t="shared" si="3"/>
        <v>71.067415730337075</v>
      </c>
      <c r="J26" s="20">
        <f t="shared" si="4"/>
        <v>28.932584269662918</v>
      </c>
      <c r="K26" s="20">
        <f t="shared" si="5"/>
        <v>124.47552447552448</v>
      </c>
    </row>
    <row r="27" spans="1:11" ht="12" customHeight="1" x14ac:dyDescent="0.25">
      <c r="A27" s="13">
        <v>2006</v>
      </c>
      <c r="B27" s="13">
        <v>18</v>
      </c>
      <c r="C27" s="6">
        <v>295</v>
      </c>
      <c r="D27" s="18">
        <f t="shared" si="6"/>
        <v>30</v>
      </c>
      <c r="E27" s="22">
        <v>265</v>
      </c>
      <c r="F27" s="6">
        <v>78</v>
      </c>
      <c r="G27" s="19">
        <f t="shared" si="1"/>
        <v>343</v>
      </c>
      <c r="H27" s="20">
        <f t="shared" si="2"/>
        <v>89.830508474576277</v>
      </c>
      <c r="I27" s="21">
        <f t="shared" si="3"/>
        <v>77.259475218658892</v>
      </c>
      <c r="J27" s="20">
        <f t="shared" si="4"/>
        <v>22.740524781341108</v>
      </c>
      <c r="K27" s="20">
        <f t="shared" si="5"/>
        <v>116.27118644067798</v>
      </c>
    </row>
    <row r="28" spans="1:11" ht="12" customHeight="1" x14ac:dyDescent="0.25">
      <c r="A28" s="13">
        <v>2005</v>
      </c>
      <c r="B28" s="13">
        <v>19</v>
      </c>
      <c r="C28" s="6">
        <v>268</v>
      </c>
      <c r="D28" s="18">
        <f t="shared" si="6"/>
        <v>55</v>
      </c>
      <c r="E28" s="22">
        <v>213</v>
      </c>
      <c r="F28" s="6">
        <v>81</v>
      </c>
      <c r="G28" s="19">
        <f t="shared" si="1"/>
        <v>294</v>
      </c>
      <c r="H28" s="20">
        <f t="shared" si="2"/>
        <v>79.477611940298516</v>
      </c>
      <c r="I28" s="21">
        <f t="shared" si="3"/>
        <v>72.448979591836732</v>
      </c>
      <c r="J28" s="20">
        <f t="shared" si="4"/>
        <v>27.551020408163261</v>
      </c>
      <c r="K28" s="20">
        <f t="shared" si="5"/>
        <v>109.70149253731343</v>
      </c>
    </row>
    <row r="29" spans="1:11" ht="17.25" customHeight="1" x14ac:dyDescent="0.25">
      <c r="A29" s="13">
        <v>2004</v>
      </c>
      <c r="B29" s="13">
        <v>20</v>
      </c>
      <c r="C29" s="6">
        <v>281</v>
      </c>
      <c r="D29" s="18">
        <f t="shared" si="6"/>
        <v>95</v>
      </c>
      <c r="E29" s="22">
        <v>186</v>
      </c>
      <c r="F29" s="6">
        <v>67</v>
      </c>
      <c r="G29" s="19">
        <f t="shared" si="1"/>
        <v>253</v>
      </c>
      <c r="H29" s="20">
        <f t="shared" si="2"/>
        <v>66.192170818505332</v>
      </c>
      <c r="I29" s="21">
        <f t="shared" si="3"/>
        <v>73.517786561264813</v>
      </c>
      <c r="J29" s="20">
        <f t="shared" si="4"/>
        <v>26.48221343873518</v>
      </c>
      <c r="K29" s="20">
        <f t="shared" si="5"/>
        <v>90.035587188612098</v>
      </c>
    </row>
    <row r="30" spans="1:11" ht="12" customHeight="1" x14ac:dyDescent="0.25">
      <c r="A30" s="13">
        <v>2003</v>
      </c>
      <c r="B30" s="13">
        <v>21</v>
      </c>
      <c r="C30" s="6">
        <v>262</v>
      </c>
      <c r="D30" s="18">
        <f t="shared" si="6"/>
        <v>94</v>
      </c>
      <c r="E30" s="22">
        <v>168</v>
      </c>
      <c r="F30" s="6">
        <v>76</v>
      </c>
      <c r="G30" s="19">
        <f t="shared" si="1"/>
        <v>244</v>
      </c>
      <c r="H30" s="20">
        <f t="shared" si="2"/>
        <v>64.122137404580144</v>
      </c>
      <c r="I30" s="21">
        <f t="shared" si="3"/>
        <v>68.852459016393439</v>
      </c>
      <c r="J30" s="20">
        <f t="shared" si="4"/>
        <v>31.147540983606557</v>
      </c>
      <c r="K30" s="20">
        <f t="shared" si="5"/>
        <v>93.129770992366417</v>
      </c>
    </row>
    <row r="31" spans="1:11" ht="12" customHeight="1" x14ac:dyDescent="0.25">
      <c r="A31" s="13">
        <v>2002</v>
      </c>
      <c r="B31" s="13">
        <v>22</v>
      </c>
      <c r="C31" s="6">
        <v>269</v>
      </c>
      <c r="D31" s="18">
        <f t="shared" si="6"/>
        <v>122</v>
      </c>
      <c r="E31" s="22">
        <v>147</v>
      </c>
      <c r="F31" s="6">
        <v>70</v>
      </c>
      <c r="G31" s="19">
        <f t="shared" si="1"/>
        <v>217</v>
      </c>
      <c r="H31" s="20">
        <f t="shared" si="2"/>
        <v>54.646840148698885</v>
      </c>
      <c r="I31" s="21">
        <f t="shared" si="3"/>
        <v>67.741935483870961</v>
      </c>
      <c r="J31" s="20">
        <f t="shared" si="4"/>
        <v>32.258064516129032</v>
      </c>
      <c r="K31" s="20">
        <f t="shared" si="5"/>
        <v>80.669144981412643</v>
      </c>
    </row>
    <row r="32" spans="1:11" ht="12" customHeight="1" x14ac:dyDescent="0.25">
      <c r="A32" s="13">
        <v>2001</v>
      </c>
      <c r="B32" s="13">
        <v>23</v>
      </c>
      <c r="C32" s="6">
        <v>283</v>
      </c>
      <c r="D32" s="18">
        <f t="shared" si="6"/>
        <v>121</v>
      </c>
      <c r="E32" s="22">
        <v>162</v>
      </c>
      <c r="F32" s="6">
        <v>89</v>
      </c>
      <c r="G32" s="19">
        <f t="shared" si="1"/>
        <v>251</v>
      </c>
      <c r="H32" s="20">
        <f t="shared" si="2"/>
        <v>57.243816254416956</v>
      </c>
      <c r="I32" s="21">
        <f t="shared" si="3"/>
        <v>64.541832669322702</v>
      </c>
      <c r="J32" s="20">
        <f t="shared" si="4"/>
        <v>35.458167330677291</v>
      </c>
      <c r="K32" s="20">
        <f t="shared" si="5"/>
        <v>88.692579505300344</v>
      </c>
    </row>
    <row r="33" spans="1:11" ht="12" customHeight="1" x14ac:dyDescent="0.25">
      <c r="A33" s="13">
        <v>2000</v>
      </c>
      <c r="B33" s="13">
        <v>24</v>
      </c>
      <c r="C33" s="6">
        <v>258</v>
      </c>
      <c r="D33" s="18">
        <f t="shared" si="6"/>
        <v>108</v>
      </c>
      <c r="E33" s="22">
        <v>150</v>
      </c>
      <c r="F33" s="6">
        <v>84</v>
      </c>
      <c r="G33" s="19">
        <f t="shared" si="1"/>
        <v>234</v>
      </c>
      <c r="H33" s="20">
        <f t="shared" si="2"/>
        <v>58.139534883720934</v>
      </c>
      <c r="I33" s="21">
        <f t="shared" si="3"/>
        <v>64.102564102564102</v>
      </c>
      <c r="J33" s="20">
        <f t="shared" si="4"/>
        <v>35.897435897435898</v>
      </c>
      <c r="K33" s="20">
        <f t="shared" si="5"/>
        <v>90.697674418604649</v>
      </c>
    </row>
    <row r="34" spans="1:11" ht="17.25" customHeight="1" x14ac:dyDescent="0.25">
      <c r="A34" s="13">
        <v>1999</v>
      </c>
      <c r="B34" s="13">
        <v>25</v>
      </c>
      <c r="C34" s="6">
        <v>287</v>
      </c>
      <c r="D34" s="18">
        <f t="shared" si="6"/>
        <v>111</v>
      </c>
      <c r="E34" s="22">
        <v>176</v>
      </c>
      <c r="F34" s="6">
        <v>111</v>
      </c>
      <c r="G34" s="19">
        <f t="shared" si="1"/>
        <v>287</v>
      </c>
      <c r="H34" s="20">
        <f t="shared" si="2"/>
        <v>61.324041811846683</v>
      </c>
      <c r="I34" s="21">
        <f t="shared" si="3"/>
        <v>61.324041811846683</v>
      </c>
      <c r="J34" s="20">
        <f t="shared" si="4"/>
        <v>38.675958188153309</v>
      </c>
      <c r="K34" s="20">
        <f t="shared" si="5"/>
        <v>100</v>
      </c>
    </row>
    <row r="35" spans="1:11" ht="12" customHeight="1" x14ac:dyDescent="0.25">
      <c r="A35" s="13">
        <v>1998</v>
      </c>
      <c r="B35" s="13">
        <v>26</v>
      </c>
      <c r="C35" s="6">
        <v>311</v>
      </c>
      <c r="D35" s="18">
        <f t="shared" si="6"/>
        <v>126</v>
      </c>
      <c r="E35" s="22">
        <v>185</v>
      </c>
      <c r="F35" s="6">
        <v>95</v>
      </c>
      <c r="G35" s="19">
        <f t="shared" si="1"/>
        <v>280</v>
      </c>
      <c r="H35" s="20">
        <f t="shared" si="2"/>
        <v>59.485530546623799</v>
      </c>
      <c r="I35" s="21">
        <f t="shared" si="3"/>
        <v>66.071428571428569</v>
      </c>
      <c r="J35" s="20">
        <f t="shared" si="4"/>
        <v>33.928571428571431</v>
      </c>
      <c r="K35" s="20">
        <f t="shared" si="5"/>
        <v>90.032154340836016</v>
      </c>
    </row>
    <row r="36" spans="1:11" ht="12" customHeight="1" x14ac:dyDescent="0.25">
      <c r="A36" s="13">
        <v>1997</v>
      </c>
      <c r="B36" s="13">
        <v>27</v>
      </c>
      <c r="C36" s="6">
        <v>286</v>
      </c>
      <c r="D36" s="18">
        <f t="shared" si="6"/>
        <v>123</v>
      </c>
      <c r="E36" s="22">
        <v>163</v>
      </c>
      <c r="F36" s="6">
        <v>98</v>
      </c>
      <c r="G36" s="19">
        <f t="shared" si="1"/>
        <v>261</v>
      </c>
      <c r="H36" s="20">
        <f t="shared" si="2"/>
        <v>56.993006993006986</v>
      </c>
      <c r="I36" s="21">
        <f t="shared" si="3"/>
        <v>62.452107279693493</v>
      </c>
      <c r="J36" s="20">
        <f t="shared" si="4"/>
        <v>37.547892720306514</v>
      </c>
      <c r="K36" s="20">
        <f t="shared" si="5"/>
        <v>91.258741258741267</v>
      </c>
    </row>
    <row r="37" spans="1:11" ht="12" customHeight="1" x14ac:dyDescent="0.25">
      <c r="A37" s="13">
        <v>1996</v>
      </c>
      <c r="B37" s="13">
        <v>28</v>
      </c>
      <c r="C37" s="6">
        <v>290</v>
      </c>
      <c r="D37" s="18">
        <f t="shared" si="6"/>
        <v>121</v>
      </c>
      <c r="E37" s="22">
        <v>169</v>
      </c>
      <c r="F37" s="6">
        <v>121</v>
      </c>
      <c r="G37" s="19">
        <f t="shared" si="1"/>
        <v>290</v>
      </c>
      <c r="H37" s="20">
        <f t="shared" si="2"/>
        <v>58.275862068965523</v>
      </c>
      <c r="I37" s="21">
        <f t="shared" si="3"/>
        <v>58.275862068965523</v>
      </c>
      <c r="J37" s="20">
        <f t="shared" si="4"/>
        <v>41.724137931034484</v>
      </c>
      <c r="K37" s="20">
        <f t="shared" si="5"/>
        <v>100</v>
      </c>
    </row>
    <row r="38" spans="1:11" ht="12" customHeight="1" x14ac:dyDescent="0.25">
      <c r="A38" s="13">
        <v>1995</v>
      </c>
      <c r="B38" s="13">
        <v>29</v>
      </c>
      <c r="C38" s="6">
        <v>338</v>
      </c>
      <c r="D38" s="18">
        <f t="shared" si="6"/>
        <v>134</v>
      </c>
      <c r="E38" s="22">
        <v>204</v>
      </c>
      <c r="F38" s="6">
        <v>118</v>
      </c>
      <c r="G38" s="19">
        <f t="shared" si="1"/>
        <v>322</v>
      </c>
      <c r="H38" s="20">
        <f t="shared" si="2"/>
        <v>60.355029585798817</v>
      </c>
      <c r="I38" s="21">
        <f t="shared" si="3"/>
        <v>63.354037267080741</v>
      </c>
      <c r="J38" s="20">
        <f t="shared" si="4"/>
        <v>36.645962732919259</v>
      </c>
      <c r="K38" s="20">
        <f t="shared" si="5"/>
        <v>95.26627218934911</v>
      </c>
    </row>
    <row r="39" spans="1:11" ht="17.25" customHeight="1" x14ac:dyDescent="0.25">
      <c r="A39" s="13">
        <v>1994</v>
      </c>
      <c r="B39" s="13">
        <v>30</v>
      </c>
      <c r="C39" s="6">
        <v>303</v>
      </c>
      <c r="D39" s="18">
        <f t="shared" si="6"/>
        <v>132</v>
      </c>
      <c r="E39" s="22">
        <v>171</v>
      </c>
      <c r="F39" s="6">
        <v>129</v>
      </c>
      <c r="G39" s="19">
        <f t="shared" si="1"/>
        <v>300</v>
      </c>
      <c r="H39" s="20">
        <f t="shared" si="2"/>
        <v>56.435643564356432</v>
      </c>
      <c r="I39" s="21">
        <f t="shared" si="3"/>
        <v>56.999999999999993</v>
      </c>
      <c r="J39" s="20">
        <f t="shared" si="4"/>
        <v>43</v>
      </c>
      <c r="K39" s="20">
        <f t="shared" si="5"/>
        <v>99.009900990099013</v>
      </c>
    </row>
    <row r="40" spans="1:11" ht="12" customHeight="1" x14ac:dyDescent="0.25">
      <c r="A40" s="13">
        <v>1993</v>
      </c>
      <c r="B40" s="13">
        <v>31</v>
      </c>
      <c r="C40" s="6">
        <v>329</v>
      </c>
      <c r="D40" s="18">
        <f t="shared" si="6"/>
        <v>118</v>
      </c>
      <c r="E40" s="22">
        <v>211</v>
      </c>
      <c r="F40" s="6">
        <v>141</v>
      </c>
      <c r="G40" s="19">
        <f t="shared" si="1"/>
        <v>352</v>
      </c>
      <c r="H40" s="20">
        <f t="shared" si="2"/>
        <v>64.133738601823708</v>
      </c>
      <c r="I40" s="21">
        <f t="shared" si="3"/>
        <v>59.94318181818182</v>
      </c>
      <c r="J40" s="20">
        <f t="shared" si="4"/>
        <v>40.05681818181818</v>
      </c>
      <c r="K40" s="20">
        <f t="shared" si="5"/>
        <v>106.99088145896656</v>
      </c>
    </row>
    <row r="41" spans="1:11" ht="12" customHeight="1" x14ac:dyDescent="0.25">
      <c r="A41" s="13">
        <v>1992</v>
      </c>
      <c r="B41" s="13">
        <v>32</v>
      </c>
      <c r="C41" s="6">
        <v>325</v>
      </c>
      <c r="D41" s="18">
        <f t="shared" si="6"/>
        <v>106</v>
      </c>
      <c r="E41" s="22">
        <v>219</v>
      </c>
      <c r="F41" s="6">
        <v>137</v>
      </c>
      <c r="G41" s="19">
        <f t="shared" si="1"/>
        <v>356</v>
      </c>
      <c r="H41" s="20">
        <f t="shared" si="2"/>
        <v>67.384615384615387</v>
      </c>
      <c r="I41" s="21">
        <f t="shared" si="3"/>
        <v>61.516853932584269</v>
      </c>
      <c r="J41" s="20">
        <f t="shared" si="4"/>
        <v>38.483146067415731</v>
      </c>
      <c r="K41" s="20">
        <f t="shared" si="5"/>
        <v>109.53846153846155</v>
      </c>
    </row>
    <row r="42" spans="1:11" ht="12" customHeight="1" x14ac:dyDescent="0.25">
      <c r="A42" s="13">
        <v>1991</v>
      </c>
      <c r="B42" s="13">
        <v>33</v>
      </c>
      <c r="C42" s="6">
        <v>324</v>
      </c>
      <c r="D42" s="18">
        <f t="shared" si="6"/>
        <v>97</v>
      </c>
      <c r="E42" s="22">
        <v>227</v>
      </c>
      <c r="F42" s="6">
        <v>169</v>
      </c>
      <c r="G42" s="19">
        <f t="shared" si="1"/>
        <v>396</v>
      </c>
      <c r="H42" s="20">
        <f t="shared" si="2"/>
        <v>70.061728395061735</v>
      </c>
      <c r="I42" s="21">
        <f t="shared" si="3"/>
        <v>57.323232323232318</v>
      </c>
      <c r="J42" s="20">
        <f t="shared" si="4"/>
        <v>42.676767676767675</v>
      </c>
      <c r="K42" s="20">
        <f t="shared" si="5"/>
        <v>122.22222222222223</v>
      </c>
    </row>
    <row r="43" spans="1:11" ht="12" customHeight="1" x14ac:dyDescent="0.25">
      <c r="A43" s="13">
        <v>1990</v>
      </c>
      <c r="B43" s="13">
        <v>34</v>
      </c>
      <c r="C43" s="6">
        <v>362</v>
      </c>
      <c r="D43" s="18">
        <f t="shared" si="6"/>
        <v>114</v>
      </c>
      <c r="E43" s="22">
        <v>248</v>
      </c>
      <c r="F43" s="6">
        <v>191</v>
      </c>
      <c r="G43" s="19">
        <f t="shared" si="1"/>
        <v>439</v>
      </c>
      <c r="H43" s="20">
        <f t="shared" si="2"/>
        <v>68.508287292817684</v>
      </c>
      <c r="I43" s="21">
        <f t="shared" si="3"/>
        <v>56.492027334851933</v>
      </c>
      <c r="J43" s="20">
        <f t="shared" si="4"/>
        <v>43.507972665148067</v>
      </c>
      <c r="K43" s="20">
        <f t="shared" si="5"/>
        <v>121.2707182320442</v>
      </c>
    </row>
    <row r="44" spans="1:11" ht="17.25" customHeight="1" x14ac:dyDescent="0.25">
      <c r="A44" s="13">
        <v>1989</v>
      </c>
      <c r="B44" s="13">
        <v>35</v>
      </c>
      <c r="C44" s="6">
        <v>323</v>
      </c>
      <c r="D44" s="18">
        <f t="shared" si="6"/>
        <v>113</v>
      </c>
      <c r="E44" s="22">
        <v>210</v>
      </c>
      <c r="F44" s="6">
        <v>204</v>
      </c>
      <c r="G44" s="19">
        <f t="shared" si="1"/>
        <v>414</v>
      </c>
      <c r="H44" s="20">
        <f t="shared" si="2"/>
        <v>65.015479876160981</v>
      </c>
      <c r="I44" s="21">
        <f t="shared" si="3"/>
        <v>50.724637681159422</v>
      </c>
      <c r="J44" s="20">
        <f t="shared" si="4"/>
        <v>49.275362318840585</v>
      </c>
      <c r="K44" s="20">
        <f t="shared" si="5"/>
        <v>128.17337461300309</v>
      </c>
    </row>
    <row r="45" spans="1:11" ht="12" customHeight="1" x14ac:dyDescent="0.25">
      <c r="A45" s="13">
        <v>1988</v>
      </c>
      <c r="B45" s="13">
        <v>36</v>
      </c>
      <c r="C45" s="6">
        <v>345</v>
      </c>
      <c r="D45" s="18">
        <f t="shared" si="6"/>
        <v>103</v>
      </c>
      <c r="E45" s="22">
        <v>242</v>
      </c>
      <c r="F45" s="6">
        <v>190</v>
      </c>
      <c r="G45" s="19">
        <f t="shared" si="1"/>
        <v>432</v>
      </c>
      <c r="H45" s="20">
        <f t="shared" si="2"/>
        <v>70.144927536231876</v>
      </c>
      <c r="I45" s="21">
        <f t="shared" si="3"/>
        <v>56.018518518518526</v>
      </c>
      <c r="J45" s="20">
        <f t="shared" si="4"/>
        <v>43.981481481481481</v>
      </c>
      <c r="K45" s="20">
        <f t="shared" si="5"/>
        <v>125.21739130434784</v>
      </c>
    </row>
    <row r="46" spans="1:11" ht="12" customHeight="1" x14ac:dyDescent="0.25">
      <c r="A46" s="13">
        <v>1987</v>
      </c>
      <c r="B46" s="13">
        <v>37</v>
      </c>
      <c r="C46" s="6">
        <v>276</v>
      </c>
      <c r="D46" s="18">
        <f t="shared" si="6"/>
        <v>75</v>
      </c>
      <c r="E46" s="22">
        <v>201</v>
      </c>
      <c r="F46" s="6">
        <v>199</v>
      </c>
      <c r="G46" s="19">
        <f t="shared" si="1"/>
        <v>400</v>
      </c>
      <c r="H46" s="20">
        <f t="shared" si="2"/>
        <v>72.826086956521735</v>
      </c>
      <c r="I46" s="21">
        <f t="shared" si="3"/>
        <v>50.249999999999993</v>
      </c>
      <c r="J46" s="20">
        <f t="shared" si="4"/>
        <v>49.75</v>
      </c>
      <c r="K46" s="20">
        <f t="shared" si="5"/>
        <v>144.92753623188406</v>
      </c>
    </row>
    <row r="47" spans="1:11" ht="12" customHeight="1" x14ac:dyDescent="0.25">
      <c r="A47" s="13">
        <v>1986</v>
      </c>
      <c r="B47" s="13">
        <v>38</v>
      </c>
      <c r="C47" s="6">
        <v>272</v>
      </c>
      <c r="D47" s="18">
        <f t="shared" si="6"/>
        <v>91</v>
      </c>
      <c r="E47" s="22">
        <v>181</v>
      </c>
      <c r="F47" s="6">
        <v>196</v>
      </c>
      <c r="G47" s="19">
        <f t="shared" si="1"/>
        <v>377</v>
      </c>
      <c r="H47" s="20">
        <f t="shared" si="2"/>
        <v>66.544117647058826</v>
      </c>
      <c r="I47" s="21">
        <f t="shared" si="3"/>
        <v>48.010610079575592</v>
      </c>
      <c r="J47" s="20">
        <f t="shared" si="4"/>
        <v>51.989389920424401</v>
      </c>
      <c r="K47" s="20">
        <f t="shared" si="5"/>
        <v>138.60294117647058</v>
      </c>
    </row>
    <row r="48" spans="1:11" ht="12" customHeight="1" x14ac:dyDescent="0.25">
      <c r="A48" s="13">
        <v>1985</v>
      </c>
      <c r="B48" s="13">
        <v>39</v>
      </c>
      <c r="C48" s="6">
        <v>287</v>
      </c>
      <c r="D48" s="18">
        <f t="shared" si="6"/>
        <v>77</v>
      </c>
      <c r="E48" s="22">
        <v>210</v>
      </c>
      <c r="F48" s="6">
        <v>207</v>
      </c>
      <c r="G48" s="19">
        <f t="shared" si="1"/>
        <v>417</v>
      </c>
      <c r="H48" s="20">
        <f t="shared" si="2"/>
        <v>73.170731707317074</v>
      </c>
      <c r="I48" s="21">
        <f t="shared" si="3"/>
        <v>50.359712230215827</v>
      </c>
      <c r="J48" s="20">
        <f t="shared" si="4"/>
        <v>49.640287769784173</v>
      </c>
      <c r="K48" s="20">
        <f t="shared" si="5"/>
        <v>145.29616724738676</v>
      </c>
    </row>
    <row r="49" spans="1:11" ht="17.25" customHeight="1" x14ac:dyDescent="0.25">
      <c r="A49" s="13">
        <v>1984</v>
      </c>
      <c r="B49" s="13">
        <v>40</v>
      </c>
      <c r="C49" s="6">
        <v>273</v>
      </c>
      <c r="D49" s="18">
        <f t="shared" si="6"/>
        <v>90</v>
      </c>
      <c r="E49" s="22">
        <v>183</v>
      </c>
      <c r="F49" s="6">
        <v>206</v>
      </c>
      <c r="G49" s="19">
        <f t="shared" si="1"/>
        <v>389</v>
      </c>
      <c r="H49" s="20">
        <f t="shared" si="2"/>
        <v>67.032967032967022</v>
      </c>
      <c r="I49" s="21">
        <f t="shared" si="3"/>
        <v>47.043701799485859</v>
      </c>
      <c r="J49" s="20">
        <f t="shared" si="4"/>
        <v>52.956298200514141</v>
      </c>
      <c r="K49" s="20">
        <f t="shared" si="5"/>
        <v>142.49084249084248</v>
      </c>
    </row>
    <row r="50" spans="1:11" ht="12" customHeight="1" x14ac:dyDescent="0.25">
      <c r="A50" s="13">
        <v>1983</v>
      </c>
      <c r="B50" s="13">
        <v>41</v>
      </c>
      <c r="C50" s="6">
        <v>281</v>
      </c>
      <c r="D50" s="18">
        <f t="shared" si="6"/>
        <v>76</v>
      </c>
      <c r="E50" s="22">
        <v>205</v>
      </c>
      <c r="F50" s="6">
        <v>191</v>
      </c>
      <c r="G50" s="19">
        <f t="shared" si="1"/>
        <v>396</v>
      </c>
      <c r="H50" s="20">
        <f t="shared" si="2"/>
        <v>72.953736654804274</v>
      </c>
      <c r="I50" s="21">
        <f t="shared" si="3"/>
        <v>51.767676767676761</v>
      </c>
      <c r="J50" s="20">
        <f t="shared" si="4"/>
        <v>48.232323232323232</v>
      </c>
      <c r="K50" s="20">
        <f t="shared" si="5"/>
        <v>140.92526690391458</v>
      </c>
    </row>
    <row r="51" spans="1:11" ht="12" customHeight="1" x14ac:dyDescent="0.25">
      <c r="A51" s="13">
        <v>1982</v>
      </c>
      <c r="B51" s="13">
        <v>42</v>
      </c>
      <c r="C51" s="6">
        <v>287</v>
      </c>
      <c r="D51" s="18">
        <f t="shared" si="6"/>
        <v>78</v>
      </c>
      <c r="E51" s="22">
        <v>209</v>
      </c>
      <c r="F51" s="6">
        <v>213</v>
      </c>
      <c r="G51" s="19">
        <f t="shared" si="1"/>
        <v>422</v>
      </c>
      <c r="H51" s="20">
        <f t="shared" si="2"/>
        <v>72.822299651567945</v>
      </c>
      <c r="I51" s="21">
        <f t="shared" si="3"/>
        <v>49.526066350710899</v>
      </c>
      <c r="J51" s="20">
        <f t="shared" si="4"/>
        <v>50.473933649289101</v>
      </c>
      <c r="K51" s="20">
        <f t="shared" si="5"/>
        <v>147.03832752613241</v>
      </c>
    </row>
    <row r="52" spans="1:11" ht="12" customHeight="1" x14ac:dyDescent="0.25">
      <c r="A52" s="13">
        <v>1981</v>
      </c>
      <c r="B52" s="13">
        <v>43</v>
      </c>
      <c r="C52" s="6">
        <v>267</v>
      </c>
      <c r="D52" s="18">
        <f t="shared" si="6"/>
        <v>82</v>
      </c>
      <c r="E52" s="22">
        <v>185</v>
      </c>
      <c r="F52" s="6">
        <v>220</v>
      </c>
      <c r="G52" s="19">
        <f t="shared" si="1"/>
        <v>405</v>
      </c>
      <c r="H52" s="20">
        <f t="shared" si="2"/>
        <v>69.288389513108612</v>
      </c>
      <c r="I52" s="21">
        <f t="shared" si="3"/>
        <v>45.679012345679013</v>
      </c>
      <c r="J52" s="20">
        <f t="shared" si="4"/>
        <v>54.320987654320987</v>
      </c>
      <c r="K52" s="20">
        <f t="shared" si="5"/>
        <v>151.68539325842696</v>
      </c>
    </row>
    <row r="53" spans="1:11" ht="12" customHeight="1" x14ac:dyDescent="0.25">
      <c r="A53" s="13">
        <v>1980</v>
      </c>
      <c r="B53" s="13">
        <v>44</v>
      </c>
      <c r="C53" s="6">
        <v>300</v>
      </c>
      <c r="D53" s="18">
        <f t="shared" si="6"/>
        <v>95</v>
      </c>
      <c r="E53" s="22">
        <v>205</v>
      </c>
      <c r="F53" s="6">
        <v>216</v>
      </c>
      <c r="G53" s="19">
        <f t="shared" si="1"/>
        <v>421</v>
      </c>
      <c r="H53" s="20">
        <f t="shared" si="2"/>
        <v>68.333333333333329</v>
      </c>
      <c r="I53" s="21">
        <f t="shared" si="3"/>
        <v>48.693586698337292</v>
      </c>
      <c r="J53" s="20">
        <f t="shared" si="4"/>
        <v>51.306413301662715</v>
      </c>
      <c r="K53" s="20">
        <f t="shared" si="5"/>
        <v>140.33333333333334</v>
      </c>
    </row>
    <row r="54" spans="1:11" ht="17.25" customHeight="1" x14ac:dyDescent="0.25">
      <c r="A54" s="13">
        <v>1979</v>
      </c>
      <c r="B54" s="13">
        <v>45</v>
      </c>
      <c r="C54" s="6">
        <v>262</v>
      </c>
      <c r="D54" s="18">
        <f t="shared" si="6"/>
        <v>90</v>
      </c>
      <c r="E54" s="22">
        <v>172</v>
      </c>
      <c r="F54" s="6">
        <v>194</v>
      </c>
      <c r="G54" s="19">
        <f t="shared" si="1"/>
        <v>366</v>
      </c>
      <c r="H54" s="20">
        <f t="shared" si="2"/>
        <v>65.648854961832058</v>
      </c>
      <c r="I54" s="21">
        <f t="shared" si="3"/>
        <v>46.994535519125684</v>
      </c>
      <c r="J54" s="20">
        <f t="shared" si="4"/>
        <v>53.005464480874323</v>
      </c>
      <c r="K54" s="20">
        <f t="shared" si="5"/>
        <v>139.69465648854961</v>
      </c>
    </row>
    <row r="55" spans="1:11" ht="12" customHeight="1" x14ac:dyDescent="0.25">
      <c r="A55" s="13">
        <v>1978</v>
      </c>
      <c r="B55" s="13">
        <v>46</v>
      </c>
      <c r="C55" s="6">
        <v>268</v>
      </c>
      <c r="D55" s="18">
        <f t="shared" si="6"/>
        <v>85</v>
      </c>
      <c r="E55" s="22">
        <v>183</v>
      </c>
      <c r="F55" s="6">
        <v>188</v>
      </c>
      <c r="G55" s="19">
        <f t="shared" si="1"/>
        <v>371</v>
      </c>
      <c r="H55" s="20">
        <f t="shared" si="2"/>
        <v>68.28358208955224</v>
      </c>
      <c r="I55" s="21">
        <f t="shared" si="3"/>
        <v>49.326145552560646</v>
      </c>
      <c r="J55" s="20">
        <f t="shared" si="4"/>
        <v>50.673854447439346</v>
      </c>
      <c r="K55" s="20">
        <f t="shared" si="5"/>
        <v>138.43283582089552</v>
      </c>
    </row>
    <row r="56" spans="1:11" ht="12" customHeight="1" x14ac:dyDescent="0.25">
      <c r="A56" s="13">
        <v>1977</v>
      </c>
      <c r="B56" s="13">
        <v>47</v>
      </c>
      <c r="C56" s="6">
        <v>247</v>
      </c>
      <c r="D56" s="18">
        <f t="shared" si="6"/>
        <v>80</v>
      </c>
      <c r="E56" s="22">
        <v>167</v>
      </c>
      <c r="F56" s="6">
        <v>191</v>
      </c>
      <c r="G56" s="19">
        <f t="shared" si="1"/>
        <v>358</v>
      </c>
      <c r="H56" s="20">
        <f t="shared" si="2"/>
        <v>67.611336032388664</v>
      </c>
      <c r="I56" s="21">
        <f t="shared" si="3"/>
        <v>46.648044692737429</v>
      </c>
      <c r="J56" s="20">
        <f t="shared" si="4"/>
        <v>53.351955307262564</v>
      </c>
      <c r="K56" s="20">
        <f t="shared" si="5"/>
        <v>144.93927125506073</v>
      </c>
    </row>
    <row r="57" spans="1:11" ht="12" customHeight="1" x14ac:dyDescent="0.25">
      <c r="A57" s="13">
        <v>1976</v>
      </c>
      <c r="B57" s="13">
        <v>48</v>
      </c>
      <c r="C57" s="6">
        <v>275</v>
      </c>
      <c r="D57" s="18">
        <f t="shared" si="6"/>
        <v>67</v>
      </c>
      <c r="E57" s="22">
        <v>208</v>
      </c>
      <c r="F57" s="6">
        <v>207</v>
      </c>
      <c r="G57" s="19">
        <f t="shared" si="1"/>
        <v>415</v>
      </c>
      <c r="H57" s="20">
        <f t="shared" si="2"/>
        <v>75.63636363636364</v>
      </c>
      <c r="I57" s="21">
        <f t="shared" si="3"/>
        <v>50.120481927710848</v>
      </c>
      <c r="J57" s="20">
        <f t="shared" si="4"/>
        <v>49.879518072289159</v>
      </c>
      <c r="K57" s="20">
        <f t="shared" si="5"/>
        <v>150.90909090909091</v>
      </c>
    </row>
    <row r="58" spans="1:11" ht="12" customHeight="1" x14ac:dyDescent="0.25">
      <c r="A58" s="13">
        <v>1975</v>
      </c>
      <c r="B58" s="13">
        <v>49</v>
      </c>
      <c r="C58" s="6">
        <v>296</v>
      </c>
      <c r="D58" s="18">
        <f t="shared" si="6"/>
        <v>88</v>
      </c>
      <c r="E58" s="22">
        <v>208</v>
      </c>
      <c r="F58" s="6">
        <v>183</v>
      </c>
      <c r="G58" s="19">
        <f t="shared" si="1"/>
        <v>391</v>
      </c>
      <c r="H58" s="20">
        <f t="shared" si="2"/>
        <v>70.270270270270274</v>
      </c>
      <c r="I58" s="21">
        <f t="shared" si="3"/>
        <v>53.196930946291566</v>
      </c>
      <c r="J58" s="20">
        <f t="shared" si="4"/>
        <v>46.803069053708441</v>
      </c>
      <c r="K58" s="20">
        <f t="shared" si="5"/>
        <v>132.09459459459461</v>
      </c>
    </row>
    <row r="59" spans="1:11" ht="17.25" customHeight="1" x14ac:dyDescent="0.25">
      <c r="A59" s="13">
        <v>1974</v>
      </c>
      <c r="B59" s="13">
        <v>50</v>
      </c>
      <c r="C59" s="6">
        <v>283</v>
      </c>
      <c r="D59" s="18">
        <f t="shared" si="6"/>
        <v>74</v>
      </c>
      <c r="E59" s="22">
        <v>209</v>
      </c>
      <c r="F59" s="6">
        <v>177</v>
      </c>
      <c r="G59" s="19">
        <f t="shared" si="1"/>
        <v>386</v>
      </c>
      <c r="H59" s="20">
        <f t="shared" si="2"/>
        <v>73.851590106007066</v>
      </c>
      <c r="I59" s="21">
        <f t="shared" si="3"/>
        <v>54.145077720207254</v>
      </c>
      <c r="J59" s="20">
        <f t="shared" si="4"/>
        <v>45.854922279792746</v>
      </c>
      <c r="K59" s="20">
        <f t="shared" si="5"/>
        <v>136.39575971731449</v>
      </c>
    </row>
    <row r="60" spans="1:11" ht="12" customHeight="1" x14ac:dyDescent="0.25">
      <c r="A60" s="13">
        <v>1973</v>
      </c>
      <c r="B60" s="13">
        <v>51</v>
      </c>
      <c r="C60" s="6">
        <v>299</v>
      </c>
      <c r="D60" s="18">
        <f t="shared" si="6"/>
        <v>84</v>
      </c>
      <c r="E60" s="22">
        <v>215</v>
      </c>
      <c r="F60" s="6">
        <v>187</v>
      </c>
      <c r="G60" s="19">
        <f t="shared" si="1"/>
        <v>402</v>
      </c>
      <c r="H60" s="20">
        <f t="shared" si="2"/>
        <v>71.906354515050168</v>
      </c>
      <c r="I60" s="21">
        <f t="shared" si="3"/>
        <v>53.482587064676615</v>
      </c>
      <c r="J60" s="20">
        <f t="shared" si="4"/>
        <v>46.517412935323385</v>
      </c>
      <c r="K60" s="20">
        <f t="shared" si="5"/>
        <v>134.44816053511707</v>
      </c>
    </row>
    <row r="61" spans="1:11" ht="12" customHeight="1" x14ac:dyDescent="0.25">
      <c r="A61" s="13">
        <v>1972</v>
      </c>
      <c r="B61" s="13">
        <v>52</v>
      </c>
      <c r="C61" s="6">
        <v>296</v>
      </c>
      <c r="D61" s="18">
        <f t="shared" si="6"/>
        <v>95</v>
      </c>
      <c r="E61" s="22">
        <v>201</v>
      </c>
      <c r="F61" s="6">
        <v>197</v>
      </c>
      <c r="G61" s="19">
        <f t="shared" si="1"/>
        <v>398</v>
      </c>
      <c r="H61" s="20">
        <f t="shared" si="2"/>
        <v>67.905405405405403</v>
      </c>
      <c r="I61" s="21">
        <f t="shared" si="3"/>
        <v>50.502512562814076</v>
      </c>
      <c r="J61" s="20">
        <f t="shared" si="4"/>
        <v>49.497487437185924</v>
      </c>
      <c r="K61" s="20">
        <f t="shared" si="5"/>
        <v>134.45945945945945</v>
      </c>
    </row>
    <row r="62" spans="1:11" ht="12" customHeight="1" x14ac:dyDescent="0.25">
      <c r="A62" s="13">
        <v>1971</v>
      </c>
      <c r="B62" s="13">
        <v>53</v>
      </c>
      <c r="C62" s="6">
        <v>302</v>
      </c>
      <c r="D62" s="18">
        <f t="shared" si="6"/>
        <v>92</v>
      </c>
      <c r="E62" s="22">
        <v>210</v>
      </c>
      <c r="F62" s="6">
        <v>202</v>
      </c>
      <c r="G62" s="19">
        <f t="shared" si="1"/>
        <v>412</v>
      </c>
      <c r="H62" s="20">
        <f t="shared" si="2"/>
        <v>69.536423841059602</v>
      </c>
      <c r="I62" s="21">
        <f t="shared" si="3"/>
        <v>50.970873786407765</v>
      </c>
      <c r="J62" s="20">
        <f t="shared" si="4"/>
        <v>49.029126213592235</v>
      </c>
      <c r="K62" s="20">
        <f t="shared" si="5"/>
        <v>136.42384105960267</v>
      </c>
    </row>
    <row r="63" spans="1:11" ht="12" customHeight="1" x14ac:dyDescent="0.25">
      <c r="A63" s="13">
        <v>1970</v>
      </c>
      <c r="B63" s="13">
        <v>54</v>
      </c>
      <c r="C63" s="6">
        <v>283</v>
      </c>
      <c r="D63" s="18">
        <f t="shared" si="6"/>
        <v>74</v>
      </c>
      <c r="E63" s="22">
        <v>209</v>
      </c>
      <c r="F63" s="6">
        <v>195</v>
      </c>
      <c r="G63" s="19">
        <f t="shared" si="1"/>
        <v>404</v>
      </c>
      <c r="H63" s="20">
        <f t="shared" si="2"/>
        <v>73.851590106007066</v>
      </c>
      <c r="I63" s="21">
        <f t="shared" si="3"/>
        <v>51.732673267326732</v>
      </c>
      <c r="J63" s="20">
        <f t="shared" si="4"/>
        <v>48.267326732673268</v>
      </c>
      <c r="K63" s="20">
        <f t="shared" si="5"/>
        <v>142.75618374558303</v>
      </c>
    </row>
    <row r="64" spans="1:11" ht="17.25" customHeight="1" x14ac:dyDescent="0.25">
      <c r="A64" s="13">
        <v>1969</v>
      </c>
      <c r="B64" s="13">
        <v>55</v>
      </c>
      <c r="C64" s="6">
        <v>298</v>
      </c>
      <c r="D64" s="18">
        <f t="shared" si="6"/>
        <v>95</v>
      </c>
      <c r="E64" s="22">
        <v>203</v>
      </c>
      <c r="F64" s="6">
        <v>172</v>
      </c>
      <c r="G64" s="19">
        <f t="shared" si="1"/>
        <v>375</v>
      </c>
      <c r="H64" s="20">
        <f t="shared" si="2"/>
        <v>68.12080536912751</v>
      </c>
      <c r="I64" s="21">
        <f t="shared" si="3"/>
        <v>54.133333333333333</v>
      </c>
      <c r="J64" s="20">
        <f t="shared" si="4"/>
        <v>45.866666666666667</v>
      </c>
      <c r="K64" s="20">
        <f t="shared" si="5"/>
        <v>125.83892617449663</v>
      </c>
    </row>
    <row r="65" spans="1:11" ht="12" customHeight="1" x14ac:dyDescent="0.25">
      <c r="A65" s="13">
        <v>1968</v>
      </c>
      <c r="B65" s="13">
        <v>56</v>
      </c>
      <c r="C65" s="6">
        <v>314</v>
      </c>
      <c r="D65" s="18">
        <f t="shared" si="6"/>
        <v>92</v>
      </c>
      <c r="E65" s="22">
        <v>222</v>
      </c>
      <c r="F65" s="6">
        <v>208</v>
      </c>
      <c r="G65" s="19">
        <f t="shared" si="1"/>
        <v>430</v>
      </c>
      <c r="H65" s="20">
        <f t="shared" si="2"/>
        <v>70.70063694267516</v>
      </c>
      <c r="I65" s="21">
        <f t="shared" si="3"/>
        <v>51.627906976744185</v>
      </c>
      <c r="J65" s="20">
        <f t="shared" si="4"/>
        <v>48.372093023255815</v>
      </c>
      <c r="K65" s="20">
        <f t="shared" si="5"/>
        <v>136.94267515923565</v>
      </c>
    </row>
    <row r="66" spans="1:11" ht="12" customHeight="1" x14ac:dyDescent="0.25">
      <c r="A66" s="13">
        <v>1967</v>
      </c>
      <c r="B66" s="13">
        <v>57</v>
      </c>
      <c r="C66" s="6">
        <v>338</v>
      </c>
      <c r="D66" s="18">
        <f t="shared" si="6"/>
        <v>91</v>
      </c>
      <c r="E66" s="22">
        <v>247</v>
      </c>
      <c r="F66" s="6">
        <v>222</v>
      </c>
      <c r="G66" s="19">
        <f t="shared" si="1"/>
        <v>469</v>
      </c>
      <c r="H66" s="20">
        <f t="shared" si="2"/>
        <v>73.076923076923066</v>
      </c>
      <c r="I66" s="21">
        <f t="shared" si="3"/>
        <v>52.66524520255863</v>
      </c>
      <c r="J66" s="20">
        <f t="shared" si="4"/>
        <v>47.334754797441363</v>
      </c>
      <c r="K66" s="20">
        <f t="shared" si="5"/>
        <v>138.75739644970415</v>
      </c>
    </row>
    <row r="67" spans="1:11" ht="12" customHeight="1" x14ac:dyDescent="0.25">
      <c r="A67" s="13">
        <v>1966</v>
      </c>
      <c r="B67" s="13">
        <v>58</v>
      </c>
      <c r="C67" s="6">
        <v>324</v>
      </c>
      <c r="D67" s="18">
        <f t="shared" si="6"/>
        <v>91</v>
      </c>
      <c r="E67" s="22">
        <v>233</v>
      </c>
      <c r="F67" s="6">
        <v>199</v>
      </c>
      <c r="G67" s="19">
        <f t="shared" si="1"/>
        <v>432</v>
      </c>
      <c r="H67" s="20">
        <f t="shared" si="2"/>
        <v>71.913580246913583</v>
      </c>
      <c r="I67" s="21">
        <f t="shared" si="3"/>
        <v>53.935185185185183</v>
      </c>
      <c r="J67" s="20">
        <f t="shared" si="4"/>
        <v>46.064814814814817</v>
      </c>
      <c r="K67" s="20">
        <f t="shared" si="5"/>
        <v>133.33333333333331</v>
      </c>
    </row>
    <row r="68" spans="1:11" ht="12" customHeight="1" x14ac:dyDescent="0.25">
      <c r="A68" s="13">
        <v>1965</v>
      </c>
      <c r="B68" s="13">
        <v>59</v>
      </c>
      <c r="C68" s="6">
        <v>331</v>
      </c>
      <c r="D68" s="18">
        <f t="shared" si="6"/>
        <v>86</v>
      </c>
      <c r="E68" s="22">
        <v>245</v>
      </c>
      <c r="F68" s="6">
        <v>219</v>
      </c>
      <c r="G68" s="19">
        <f t="shared" si="1"/>
        <v>464</v>
      </c>
      <c r="H68" s="20">
        <f t="shared" si="2"/>
        <v>74.018126888217523</v>
      </c>
      <c r="I68" s="21">
        <f t="shared" si="3"/>
        <v>52.801724137931039</v>
      </c>
      <c r="J68" s="20">
        <f t="shared" si="4"/>
        <v>47.198275862068968</v>
      </c>
      <c r="K68" s="20">
        <f t="shared" si="5"/>
        <v>140.18126888217523</v>
      </c>
    </row>
    <row r="69" spans="1:11" ht="17.25" customHeight="1" x14ac:dyDescent="0.25">
      <c r="A69" s="13">
        <v>1964</v>
      </c>
      <c r="B69" s="13">
        <v>60</v>
      </c>
      <c r="C69" s="6">
        <v>315</v>
      </c>
      <c r="D69" s="18">
        <f t="shared" si="6"/>
        <v>85</v>
      </c>
      <c r="E69" s="22">
        <v>230</v>
      </c>
      <c r="F69" s="6">
        <v>192</v>
      </c>
      <c r="G69" s="19">
        <f t="shared" si="1"/>
        <v>422</v>
      </c>
      <c r="H69" s="20">
        <f t="shared" si="2"/>
        <v>73.015873015873012</v>
      </c>
      <c r="I69" s="21">
        <f t="shared" si="3"/>
        <v>54.502369668246445</v>
      </c>
      <c r="J69" s="20">
        <f t="shared" si="4"/>
        <v>45.497630331753555</v>
      </c>
      <c r="K69" s="20">
        <f t="shared" si="5"/>
        <v>133.96825396825395</v>
      </c>
    </row>
    <row r="70" spans="1:11" ht="12" customHeight="1" x14ac:dyDescent="0.25">
      <c r="A70" s="13">
        <v>1963</v>
      </c>
      <c r="B70" s="13">
        <v>61</v>
      </c>
      <c r="C70" s="6">
        <v>293</v>
      </c>
      <c r="D70" s="18">
        <f t="shared" si="6"/>
        <v>91</v>
      </c>
      <c r="E70" s="22">
        <v>202</v>
      </c>
      <c r="F70" s="6">
        <v>193</v>
      </c>
      <c r="G70" s="19">
        <f t="shared" si="1"/>
        <v>395</v>
      </c>
      <c r="H70" s="20">
        <f t="shared" si="2"/>
        <v>68.941979522184312</v>
      </c>
      <c r="I70" s="21">
        <f t="shared" si="3"/>
        <v>51.139240506329109</v>
      </c>
      <c r="J70" s="20">
        <f t="shared" si="4"/>
        <v>48.860759493670884</v>
      </c>
      <c r="K70" s="20">
        <f t="shared" si="5"/>
        <v>134.81228668941981</v>
      </c>
    </row>
    <row r="71" spans="1:11" ht="12" customHeight="1" x14ac:dyDescent="0.25">
      <c r="A71" s="13">
        <v>1962</v>
      </c>
      <c r="B71" s="13">
        <v>62</v>
      </c>
      <c r="C71" s="6">
        <v>297</v>
      </c>
      <c r="D71" s="18">
        <f t="shared" si="6"/>
        <v>91</v>
      </c>
      <c r="E71" s="22">
        <v>206</v>
      </c>
      <c r="F71" s="6">
        <v>204</v>
      </c>
      <c r="G71" s="19">
        <f t="shared" si="1"/>
        <v>410</v>
      </c>
      <c r="H71" s="20">
        <f t="shared" si="2"/>
        <v>69.360269360269356</v>
      </c>
      <c r="I71" s="21">
        <f t="shared" si="3"/>
        <v>50.243902439024389</v>
      </c>
      <c r="J71" s="20">
        <f t="shared" si="4"/>
        <v>49.756097560975611</v>
      </c>
      <c r="K71" s="20">
        <f t="shared" si="5"/>
        <v>138.04713804713805</v>
      </c>
    </row>
    <row r="72" spans="1:11" ht="12" customHeight="1" x14ac:dyDescent="0.25">
      <c r="A72" s="13">
        <v>1961</v>
      </c>
      <c r="B72" s="13">
        <v>63</v>
      </c>
      <c r="C72" s="6">
        <v>317</v>
      </c>
      <c r="D72" s="18">
        <f t="shared" si="6"/>
        <v>103</v>
      </c>
      <c r="E72" s="22">
        <v>214</v>
      </c>
      <c r="F72" s="6">
        <v>150</v>
      </c>
      <c r="G72" s="19">
        <f t="shared" si="1"/>
        <v>364</v>
      </c>
      <c r="H72" s="20">
        <f t="shared" si="2"/>
        <v>67.50788643533123</v>
      </c>
      <c r="I72" s="21">
        <f t="shared" si="3"/>
        <v>58.791208791208796</v>
      </c>
      <c r="J72" s="20">
        <f t="shared" si="4"/>
        <v>41.208791208791204</v>
      </c>
      <c r="K72" s="20">
        <f t="shared" si="5"/>
        <v>114.82649842271293</v>
      </c>
    </row>
    <row r="73" spans="1:11" ht="12" customHeight="1" x14ac:dyDescent="0.25">
      <c r="A73" s="13">
        <v>1960</v>
      </c>
      <c r="B73" s="13">
        <v>64</v>
      </c>
      <c r="C73" s="6">
        <v>328</v>
      </c>
      <c r="D73" s="18">
        <f t="shared" si="6"/>
        <v>90</v>
      </c>
      <c r="E73" s="22">
        <v>238</v>
      </c>
      <c r="F73" s="6">
        <v>153</v>
      </c>
      <c r="G73" s="19">
        <f t="shared" ref="G73:G113" si="7">SUM(E73,F73)</f>
        <v>391</v>
      </c>
      <c r="H73" s="20">
        <f t="shared" ref="H73:H113" si="8">E73/C73*100</f>
        <v>72.560975609756099</v>
      </c>
      <c r="I73" s="21">
        <f t="shared" ref="I73:I113" si="9">E73/G73*100</f>
        <v>60.869565217391312</v>
      </c>
      <c r="J73" s="20">
        <f t="shared" ref="J73:J113" si="10">IF(F73="-","-",F73/G73*100)</f>
        <v>39.130434782608695</v>
      </c>
      <c r="K73" s="20">
        <f t="shared" ref="K73:K113" si="11">G73/C73*100</f>
        <v>119.20731707317074</v>
      </c>
    </row>
    <row r="74" spans="1:11" ht="17.25" customHeight="1" x14ac:dyDescent="0.25">
      <c r="A74" s="13">
        <v>1959</v>
      </c>
      <c r="B74" s="13">
        <v>65</v>
      </c>
      <c r="C74" s="6">
        <v>313</v>
      </c>
      <c r="D74" s="18">
        <f t="shared" si="6"/>
        <v>96</v>
      </c>
      <c r="E74" s="22">
        <v>217</v>
      </c>
      <c r="F74" s="6">
        <v>175</v>
      </c>
      <c r="G74" s="19">
        <f t="shared" si="7"/>
        <v>392</v>
      </c>
      <c r="H74" s="20">
        <f t="shared" si="8"/>
        <v>69.329073482428115</v>
      </c>
      <c r="I74" s="21">
        <f t="shared" si="9"/>
        <v>55.357142857142861</v>
      </c>
      <c r="J74" s="20">
        <f t="shared" si="10"/>
        <v>44.642857142857146</v>
      </c>
      <c r="K74" s="20">
        <f t="shared" si="11"/>
        <v>125.23961661341853</v>
      </c>
    </row>
    <row r="75" spans="1:11" ht="12" customHeight="1" x14ac:dyDescent="0.25">
      <c r="A75" s="13">
        <v>1958</v>
      </c>
      <c r="B75" s="13">
        <v>66</v>
      </c>
      <c r="C75" s="6">
        <v>330</v>
      </c>
      <c r="D75" s="18">
        <f t="shared" si="6"/>
        <v>99</v>
      </c>
      <c r="E75" s="22">
        <v>231</v>
      </c>
      <c r="F75" s="6">
        <v>136</v>
      </c>
      <c r="G75" s="19">
        <f t="shared" si="7"/>
        <v>367</v>
      </c>
      <c r="H75" s="20">
        <f t="shared" si="8"/>
        <v>70</v>
      </c>
      <c r="I75" s="21">
        <f t="shared" si="9"/>
        <v>62.94277929155313</v>
      </c>
      <c r="J75" s="20">
        <f t="shared" si="10"/>
        <v>37.057220708446863</v>
      </c>
      <c r="K75" s="20">
        <f t="shared" si="11"/>
        <v>111.2121212121212</v>
      </c>
    </row>
    <row r="76" spans="1:11" ht="12" customHeight="1" x14ac:dyDescent="0.25">
      <c r="A76" s="13">
        <v>1957</v>
      </c>
      <c r="B76" s="13">
        <v>67</v>
      </c>
      <c r="C76" s="6">
        <v>327</v>
      </c>
      <c r="D76" s="18">
        <f t="shared" si="6"/>
        <v>124</v>
      </c>
      <c r="E76" s="22">
        <v>203</v>
      </c>
      <c r="F76" s="6">
        <v>167</v>
      </c>
      <c r="G76" s="19">
        <f t="shared" si="7"/>
        <v>370</v>
      </c>
      <c r="H76" s="20">
        <f t="shared" si="8"/>
        <v>62.079510703363916</v>
      </c>
      <c r="I76" s="21">
        <f t="shared" si="9"/>
        <v>54.864864864864856</v>
      </c>
      <c r="J76" s="20">
        <f t="shared" si="10"/>
        <v>45.135135135135137</v>
      </c>
      <c r="K76" s="20">
        <f t="shared" si="11"/>
        <v>113.14984709480123</v>
      </c>
    </row>
    <row r="77" spans="1:11" ht="12" customHeight="1" x14ac:dyDescent="0.25">
      <c r="A77" s="13">
        <v>1956</v>
      </c>
      <c r="B77" s="13">
        <v>68</v>
      </c>
      <c r="C77" s="6">
        <v>330</v>
      </c>
      <c r="D77" s="18">
        <f t="shared" ref="D77:D113" si="12">C77-E77</f>
        <v>110</v>
      </c>
      <c r="E77" s="22">
        <v>220</v>
      </c>
      <c r="F77" s="6">
        <v>143</v>
      </c>
      <c r="G77" s="19">
        <f t="shared" si="7"/>
        <v>363</v>
      </c>
      <c r="H77" s="20">
        <f t="shared" si="8"/>
        <v>66.666666666666657</v>
      </c>
      <c r="I77" s="21">
        <f t="shared" si="9"/>
        <v>60.606060606060609</v>
      </c>
      <c r="J77" s="20">
        <f t="shared" si="10"/>
        <v>39.393939393939391</v>
      </c>
      <c r="K77" s="20">
        <f t="shared" si="11"/>
        <v>110.00000000000001</v>
      </c>
    </row>
    <row r="78" spans="1:11" ht="12" customHeight="1" x14ac:dyDescent="0.25">
      <c r="A78" s="13">
        <v>1955</v>
      </c>
      <c r="B78" s="13">
        <v>69</v>
      </c>
      <c r="C78" s="6">
        <v>303</v>
      </c>
      <c r="D78" s="18">
        <f t="shared" si="12"/>
        <v>92</v>
      </c>
      <c r="E78" s="22">
        <v>211</v>
      </c>
      <c r="F78" s="6">
        <v>159</v>
      </c>
      <c r="G78" s="19">
        <f t="shared" si="7"/>
        <v>370</v>
      </c>
      <c r="H78" s="20">
        <f t="shared" si="8"/>
        <v>69.636963696369634</v>
      </c>
      <c r="I78" s="21">
        <f t="shared" si="9"/>
        <v>57.027027027027025</v>
      </c>
      <c r="J78" s="20">
        <f t="shared" si="10"/>
        <v>42.972972972972975</v>
      </c>
      <c r="K78" s="20">
        <f t="shared" si="11"/>
        <v>122.1122112211221</v>
      </c>
    </row>
    <row r="79" spans="1:11" ht="17.25" customHeight="1" x14ac:dyDescent="0.25">
      <c r="A79" s="13">
        <v>1954</v>
      </c>
      <c r="B79" s="13">
        <v>70</v>
      </c>
      <c r="C79" s="6">
        <v>331</v>
      </c>
      <c r="D79" s="18">
        <f t="shared" si="12"/>
        <v>111</v>
      </c>
      <c r="E79" s="22">
        <v>220</v>
      </c>
      <c r="F79" s="6">
        <v>183</v>
      </c>
      <c r="G79" s="19">
        <f t="shared" si="7"/>
        <v>403</v>
      </c>
      <c r="H79" s="20">
        <f t="shared" si="8"/>
        <v>66.465256797583081</v>
      </c>
      <c r="I79" s="21">
        <f t="shared" si="9"/>
        <v>54.590570719602979</v>
      </c>
      <c r="J79" s="20">
        <f t="shared" si="10"/>
        <v>45.409429280397021</v>
      </c>
      <c r="K79" s="20">
        <f t="shared" si="11"/>
        <v>121.75226586102718</v>
      </c>
    </row>
    <row r="80" spans="1:11" ht="12" customHeight="1" x14ac:dyDescent="0.25">
      <c r="A80" s="13">
        <v>1953</v>
      </c>
      <c r="B80" s="13">
        <v>71</v>
      </c>
      <c r="C80" s="22">
        <v>382</v>
      </c>
      <c r="D80" s="18">
        <f t="shared" si="12"/>
        <v>150</v>
      </c>
      <c r="E80" s="22">
        <v>232</v>
      </c>
      <c r="F80" s="6">
        <v>181</v>
      </c>
      <c r="G80" s="19">
        <f t="shared" si="7"/>
        <v>413</v>
      </c>
      <c r="H80" s="20">
        <f t="shared" si="8"/>
        <v>60.732984293193716</v>
      </c>
      <c r="I80" s="21">
        <f t="shared" si="9"/>
        <v>56.174334140435832</v>
      </c>
      <c r="J80" s="20">
        <f t="shared" si="10"/>
        <v>43.825665859564168</v>
      </c>
      <c r="K80" s="20">
        <f t="shared" si="11"/>
        <v>108.1151832460733</v>
      </c>
    </row>
    <row r="81" spans="1:11" ht="12" customHeight="1" x14ac:dyDescent="0.25">
      <c r="A81" s="13">
        <v>1952</v>
      </c>
      <c r="B81" s="13">
        <v>72</v>
      </c>
      <c r="C81" s="22">
        <v>362</v>
      </c>
      <c r="D81" s="18">
        <f t="shared" si="12"/>
        <v>128</v>
      </c>
      <c r="E81" s="22">
        <v>234</v>
      </c>
      <c r="F81" s="6">
        <v>159</v>
      </c>
      <c r="G81" s="19">
        <f t="shared" si="7"/>
        <v>393</v>
      </c>
      <c r="H81" s="20">
        <f t="shared" si="8"/>
        <v>64.640883977900558</v>
      </c>
      <c r="I81" s="21">
        <f t="shared" si="9"/>
        <v>59.541984732824424</v>
      </c>
      <c r="J81" s="20">
        <f t="shared" si="10"/>
        <v>40.458015267175576</v>
      </c>
      <c r="K81" s="20">
        <f t="shared" si="11"/>
        <v>108.56353591160222</v>
      </c>
    </row>
    <row r="82" spans="1:11" ht="12" customHeight="1" x14ac:dyDescent="0.25">
      <c r="A82" s="13">
        <v>1951</v>
      </c>
      <c r="B82" s="13">
        <v>73</v>
      </c>
      <c r="C82" s="22">
        <v>340</v>
      </c>
      <c r="D82" s="18">
        <f t="shared" si="12"/>
        <v>146</v>
      </c>
      <c r="E82" s="22">
        <v>194</v>
      </c>
      <c r="F82" s="22">
        <v>161</v>
      </c>
      <c r="G82" s="19">
        <f t="shared" si="7"/>
        <v>355</v>
      </c>
      <c r="H82" s="20">
        <f t="shared" si="8"/>
        <v>57.058823529411761</v>
      </c>
      <c r="I82" s="21">
        <f t="shared" si="9"/>
        <v>54.647887323943664</v>
      </c>
      <c r="J82" s="20">
        <f t="shared" si="10"/>
        <v>45.352112676056336</v>
      </c>
      <c r="K82" s="20">
        <f t="shared" si="11"/>
        <v>104.41176470588236</v>
      </c>
    </row>
    <row r="83" spans="1:11" ht="12" customHeight="1" x14ac:dyDescent="0.25">
      <c r="A83" s="13">
        <v>1950</v>
      </c>
      <c r="B83" s="13">
        <v>74</v>
      </c>
      <c r="C83" s="22">
        <v>332</v>
      </c>
      <c r="D83" s="18">
        <f t="shared" si="12"/>
        <v>153</v>
      </c>
      <c r="E83" s="22">
        <v>179</v>
      </c>
      <c r="F83" s="22">
        <v>146</v>
      </c>
      <c r="G83" s="19">
        <f t="shared" si="7"/>
        <v>325</v>
      </c>
      <c r="H83" s="20">
        <f t="shared" si="8"/>
        <v>53.915662650602414</v>
      </c>
      <c r="I83" s="21">
        <f t="shared" si="9"/>
        <v>55.07692307692308</v>
      </c>
      <c r="J83" s="20">
        <f t="shared" si="10"/>
        <v>44.92307692307692</v>
      </c>
      <c r="K83" s="20">
        <f t="shared" si="11"/>
        <v>97.891566265060234</v>
      </c>
    </row>
    <row r="84" spans="1:11" ht="17.25" customHeight="1" x14ac:dyDescent="0.25">
      <c r="A84" s="13">
        <v>1949</v>
      </c>
      <c r="B84" s="13">
        <v>75</v>
      </c>
      <c r="C84" s="22">
        <v>391</v>
      </c>
      <c r="D84" s="18">
        <f t="shared" si="12"/>
        <v>173</v>
      </c>
      <c r="E84" s="22">
        <v>218</v>
      </c>
      <c r="F84" s="22">
        <v>147</v>
      </c>
      <c r="G84" s="19">
        <f t="shared" si="7"/>
        <v>365</v>
      </c>
      <c r="H84" s="20">
        <f t="shared" si="8"/>
        <v>55.754475703324815</v>
      </c>
      <c r="I84" s="21">
        <f t="shared" si="9"/>
        <v>59.726027397260275</v>
      </c>
      <c r="J84" s="20">
        <f t="shared" si="10"/>
        <v>40.273972602739725</v>
      </c>
      <c r="K84" s="20">
        <f t="shared" si="11"/>
        <v>93.350383631713555</v>
      </c>
    </row>
    <row r="85" spans="1:11" ht="12" customHeight="1" x14ac:dyDescent="0.25">
      <c r="A85" s="13">
        <v>1948</v>
      </c>
      <c r="B85" s="13">
        <v>76</v>
      </c>
      <c r="C85" s="22">
        <v>428</v>
      </c>
      <c r="D85" s="18">
        <f t="shared" si="12"/>
        <v>207</v>
      </c>
      <c r="E85" s="22">
        <v>221</v>
      </c>
      <c r="F85" s="6">
        <v>144</v>
      </c>
      <c r="G85" s="19">
        <f t="shared" si="7"/>
        <v>365</v>
      </c>
      <c r="H85" s="20">
        <f t="shared" si="8"/>
        <v>51.635514018691588</v>
      </c>
      <c r="I85" s="21">
        <f t="shared" si="9"/>
        <v>60.547945205479451</v>
      </c>
      <c r="J85" s="20">
        <f t="shared" si="10"/>
        <v>39.452054794520549</v>
      </c>
      <c r="K85" s="20">
        <f t="shared" si="11"/>
        <v>85.280373831775705</v>
      </c>
    </row>
    <row r="86" spans="1:11" ht="12" customHeight="1" x14ac:dyDescent="0.25">
      <c r="A86" s="13">
        <v>1947</v>
      </c>
      <c r="B86" s="13">
        <v>77</v>
      </c>
      <c r="C86" s="22">
        <v>443</v>
      </c>
      <c r="D86" s="18">
        <f t="shared" si="12"/>
        <v>235</v>
      </c>
      <c r="E86" s="22">
        <v>208</v>
      </c>
      <c r="F86" s="6">
        <v>145</v>
      </c>
      <c r="G86" s="19">
        <f t="shared" si="7"/>
        <v>353</v>
      </c>
      <c r="H86" s="20">
        <f t="shared" si="8"/>
        <v>46.95259593679458</v>
      </c>
      <c r="I86" s="21">
        <f t="shared" si="9"/>
        <v>58.92351274787535</v>
      </c>
      <c r="J86" s="20">
        <f t="shared" si="10"/>
        <v>41.076487252124643</v>
      </c>
      <c r="K86" s="20">
        <f t="shared" si="11"/>
        <v>79.683972911963892</v>
      </c>
    </row>
    <row r="87" spans="1:11" ht="12" customHeight="1" x14ac:dyDescent="0.25">
      <c r="A87" s="13">
        <v>1946</v>
      </c>
      <c r="B87" s="13">
        <v>78</v>
      </c>
      <c r="C87" s="22">
        <v>500</v>
      </c>
      <c r="D87" s="18">
        <f t="shared" si="12"/>
        <v>284</v>
      </c>
      <c r="E87" s="22">
        <v>216</v>
      </c>
      <c r="F87" s="22">
        <v>132</v>
      </c>
      <c r="G87" s="19">
        <f t="shared" si="7"/>
        <v>348</v>
      </c>
      <c r="H87" s="20">
        <f t="shared" si="8"/>
        <v>43.2</v>
      </c>
      <c r="I87" s="21">
        <f t="shared" si="9"/>
        <v>62.068965517241381</v>
      </c>
      <c r="J87" s="20">
        <f t="shared" si="10"/>
        <v>37.931034482758619</v>
      </c>
      <c r="K87" s="20">
        <f t="shared" si="11"/>
        <v>69.599999999999994</v>
      </c>
    </row>
    <row r="88" spans="1:11" ht="12" customHeight="1" x14ac:dyDescent="0.25">
      <c r="A88" s="13">
        <v>1945</v>
      </c>
      <c r="B88" s="13">
        <v>79</v>
      </c>
      <c r="C88" s="22">
        <v>464</v>
      </c>
      <c r="D88" s="18">
        <f t="shared" si="12"/>
        <v>268</v>
      </c>
      <c r="E88" s="22">
        <v>196</v>
      </c>
      <c r="F88" s="22">
        <v>109</v>
      </c>
      <c r="G88" s="19">
        <f t="shared" si="7"/>
        <v>305</v>
      </c>
      <c r="H88" s="20">
        <f t="shared" si="8"/>
        <v>42.241379310344826</v>
      </c>
      <c r="I88" s="21">
        <f t="shared" si="9"/>
        <v>64.26229508196721</v>
      </c>
      <c r="J88" s="20">
        <f t="shared" si="10"/>
        <v>35.73770491803279</v>
      </c>
      <c r="K88" s="20">
        <f t="shared" si="11"/>
        <v>65.732758620689651</v>
      </c>
    </row>
    <row r="89" spans="1:11" ht="17.25" customHeight="1" x14ac:dyDescent="0.25">
      <c r="A89" s="13">
        <v>1944</v>
      </c>
      <c r="B89" s="13">
        <v>80</v>
      </c>
      <c r="C89" s="22">
        <v>416</v>
      </c>
      <c r="D89" s="18">
        <f t="shared" si="12"/>
        <v>241</v>
      </c>
      <c r="E89" s="22">
        <v>175</v>
      </c>
      <c r="F89" s="22">
        <v>100</v>
      </c>
      <c r="G89" s="19">
        <f t="shared" si="7"/>
        <v>275</v>
      </c>
      <c r="H89" s="20">
        <f t="shared" si="8"/>
        <v>42.067307692307693</v>
      </c>
      <c r="I89" s="21">
        <f t="shared" si="9"/>
        <v>63.636363636363633</v>
      </c>
      <c r="J89" s="20">
        <f t="shared" si="10"/>
        <v>36.363636363636367</v>
      </c>
      <c r="K89" s="20">
        <f t="shared" si="11"/>
        <v>66.105769230769226</v>
      </c>
    </row>
    <row r="90" spans="1:11" ht="12" customHeight="1" x14ac:dyDescent="0.25">
      <c r="A90" s="13">
        <v>1943</v>
      </c>
      <c r="B90" s="13">
        <v>81</v>
      </c>
      <c r="C90" s="22">
        <v>398</v>
      </c>
      <c r="D90" s="18">
        <f t="shared" si="12"/>
        <v>244</v>
      </c>
      <c r="E90" s="22">
        <v>154</v>
      </c>
      <c r="F90" s="6">
        <v>71</v>
      </c>
      <c r="G90" s="19">
        <f t="shared" si="7"/>
        <v>225</v>
      </c>
      <c r="H90" s="20">
        <f t="shared" si="8"/>
        <v>38.693467336683419</v>
      </c>
      <c r="I90" s="21">
        <f t="shared" si="9"/>
        <v>68.444444444444443</v>
      </c>
      <c r="J90" s="20">
        <f t="shared" si="10"/>
        <v>31.555555555555554</v>
      </c>
      <c r="K90" s="20">
        <f t="shared" si="11"/>
        <v>56.532663316582912</v>
      </c>
    </row>
    <row r="91" spans="1:11" ht="12" customHeight="1" x14ac:dyDescent="0.25">
      <c r="A91" s="13">
        <v>1942</v>
      </c>
      <c r="B91" s="13">
        <v>82</v>
      </c>
      <c r="C91" s="22">
        <v>460</v>
      </c>
      <c r="D91" s="18">
        <f t="shared" si="12"/>
        <v>305</v>
      </c>
      <c r="E91" s="22">
        <v>155</v>
      </c>
      <c r="F91" s="6">
        <v>71</v>
      </c>
      <c r="G91" s="19">
        <f t="shared" si="7"/>
        <v>226</v>
      </c>
      <c r="H91" s="20">
        <f t="shared" si="8"/>
        <v>33.695652173913047</v>
      </c>
      <c r="I91" s="21">
        <f t="shared" si="9"/>
        <v>68.584070796460168</v>
      </c>
      <c r="J91" s="20">
        <f t="shared" si="10"/>
        <v>31.415929203539822</v>
      </c>
      <c r="K91" s="20">
        <f t="shared" si="11"/>
        <v>49.130434782608695</v>
      </c>
    </row>
    <row r="92" spans="1:11" ht="12" customHeight="1" x14ac:dyDescent="0.25">
      <c r="A92" s="13">
        <v>1941</v>
      </c>
      <c r="B92" s="13">
        <v>83</v>
      </c>
      <c r="C92" s="22">
        <v>412</v>
      </c>
      <c r="D92" s="18">
        <f t="shared" si="12"/>
        <v>293</v>
      </c>
      <c r="E92" s="22">
        <v>119</v>
      </c>
      <c r="F92" s="22">
        <v>67</v>
      </c>
      <c r="G92" s="19">
        <f t="shared" si="7"/>
        <v>186</v>
      </c>
      <c r="H92" s="20">
        <f t="shared" si="8"/>
        <v>28.883495145631066</v>
      </c>
      <c r="I92" s="21">
        <f t="shared" si="9"/>
        <v>63.978494623655912</v>
      </c>
      <c r="J92" s="20">
        <f t="shared" si="10"/>
        <v>36.021505376344088</v>
      </c>
      <c r="K92" s="20">
        <f t="shared" si="11"/>
        <v>45.145631067961169</v>
      </c>
    </row>
    <row r="93" spans="1:11" ht="12" customHeight="1" x14ac:dyDescent="0.25">
      <c r="A93" s="13">
        <v>1940</v>
      </c>
      <c r="B93" s="13">
        <v>84</v>
      </c>
      <c r="C93" s="22">
        <v>439</v>
      </c>
      <c r="D93" s="18">
        <f t="shared" si="12"/>
        <v>318</v>
      </c>
      <c r="E93" s="22">
        <v>121</v>
      </c>
      <c r="F93" s="22">
        <v>55</v>
      </c>
      <c r="G93" s="19">
        <f t="shared" si="7"/>
        <v>176</v>
      </c>
      <c r="H93" s="20">
        <f t="shared" si="8"/>
        <v>27.562642369020502</v>
      </c>
      <c r="I93" s="21">
        <f t="shared" si="9"/>
        <v>68.75</v>
      </c>
      <c r="J93" s="20">
        <f t="shared" si="10"/>
        <v>31.25</v>
      </c>
      <c r="K93" s="20">
        <f t="shared" si="11"/>
        <v>40.091116173120724</v>
      </c>
    </row>
    <row r="94" spans="1:11" ht="17.25" customHeight="1" x14ac:dyDescent="0.25">
      <c r="A94" s="13">
        <v>1939</v>
      </c>
      <c r="B94" s="13">
        <v>85</v>
      </c>
      <c r="C94" s="22">
        <v>396</v>
      </c>
      <c r="D94" s="18">
        <f t="shared" si="12"/>
        <v>294</v>
      </c>
      <c r="E94" s="22">
        <v>102</v>
      </c>
      <c r="F94" s="22">
        <v>44</v>
      </c>
      <c r="G94" s="19">
        <f t="shared" si="7"/>
        <v>146</v>
      </c>
      <c r="H94" s="20">
        <f t="shared" si="8"/>
        <v>25.757575757575758</v>
      </c>
      <c r="I94" s="21">
        <f t="shared" si="9"/>
        <v>69.863013698630141</v>
      </c>
      <c r="J94" s="20">
        <f t="shared" si="10"/>
        <v>30.136986301369863</v>
      </c>
      <c r="K94" s="20">
        <f t="shared" si="11"/>
        <v>36.868686868686865</v>
      </c>
    </row>
    <row r="95" spans="1:11" ht="12" customHeight="1" x14ac:dyDescent="0.25">
      <c r="A95" s="13">
        <v>1938</v>
      </c>
      <c r="B95" s="13">
        <v>86</v>
      </c>
      <c r="C95" s="22">
        <v>391</v>
      </c>
      <c r="D95" s="18">
        <f t="shared" si="12"/>
        <v>298</v>
      </c>
      <c r="E95" s="22">
        <v>93</v>
      </c>
      <c r="F95" s="6">
        <v>39</v>
      </c>
      <c r="G95" s="19">
        <f t="shared" si="7"/>
        <v>132</v>
      </c>
      <c r="H95" s="20">
        <f t="shared" si="8"/>
        <v>23.785166240409207</v>
      </c>
      <c r="I95" s="21">
        <f t="shared" si="9"/>
        <v>70.454545454545453</v>
      </c>
      <c r="J95" s="20">
        <f t="shared" si="10"/>
        <v>29.545454545454547</v>
      </c>
      <c r="K95" s="20">
        <f t="shared" si="11"/>
        <v>33.759590792838871</v>
      </c>
    </row>
    <row r="96" spans="1:11" ht="12" customHeight="1" x14ac:dyDescent="0.25">
      <c r="A96" s="13">
        <v>1937</v>
      </c>
      <c r="B96" s="13">
        <v>87</v>
      </c>
      <c r="C96" s="22">
        <v>372</v>
      </c>
      <c r="D96" s="18">
        <f t="shared" si="12"/>
        <v>279</v>
      </c>
      <c r="E96" s="22">
        <v>93</v>
      </c>
      <c r="F96" s="6">
        <v>37</v>
      </c>
      <c r="G96" s="19">
        <f t="shared" si="7"/>
        <v>130</v>
      </c>
      <c r="H96" s="20">
        <f t="shared" si="8"/>
        <v>25</v>
      </c>
      <c r="I96" s="21">
        <f t="shared" si="9"/>
        <v>71.538461538461533</v>
      </c>
      <c r="J96" s="20">
        <f t="shared" si="10"/>
        <v>28.46153846153846</v>
      </c>
      <c r="K96" s="20">
        <f t="shared" si="11"/>
        <v>34.946236559139784</v>
      </c>
    </row>
    <row r="97" spans="1:11" ht="12" customHeight="1" x14ac:dyDescent="0.25">
      <c r="A97" s="13">
        <v>1936</v>
      </c>
      <c r="B97" s="13">
        <v>88</v>
      </c>
      <c r="C97" s="22">
        <v>352</v>
      </c>
      <c r="D97" s="18">
        <f t="shared" si="12"/>
        <v>274</v>
      </c>
      <c r="E97" s="22">
        <v>78</v>
      </c>
      <c r="F97" s="22">
        <v>29</v>
      </c>
      <c r="G97" s="19">
        <f t="shared" si="7"/>
        <v>107</v>
      </c>
      <c r="H97" s="20">
        <f t="shared" si="8"/>
        <v>22.15909090909091</v>
      </c>
      <c r="I97" s="21">
        <f t="shared" si="9"/>
        <v>72.89719626168224</v>
      </c>
      <c r="J97" s="20">
        <f t="shared" si="10"/>
        <v>27.102803738317753</v>
      </c>
      <c r="K97" s="20">
        <f t="shared" si="11"/>
        <v>30.39772727272727</v>
      </c>
    </row>
    <row r="98" spans="1:11" ht="12" customHeight="1" x14ac:dyDescent="0.25">
      <c r="A98" s="13">
        <v>1935</v>
      </c>
      <c r="B98" s="13">
        <v>89</v>
      </c>
      <c r="C98" s="22">
        <v>383</v>
      </c>
      <c r="D98" s="18">
        <f t="shared" si="12"/>
        <v>324</v>
      </c>
      <c r="E98" s="22">
        <v>59</v>
      </c>
      <c r="F98" s="22">
        <v>21</v>
      </c>
      <c r="G98" s="19">
        <f t="shared" si="7"/>
        <v>80</v>
      </c>
      <c r="H98" s="20">
        <f t="shared" si="8"/>
        <v>15.404699738903393</v>
      </c>
      <c r="I98" s="21">
        <f t="shared" si="9"/>
        <v>73.75</v>
      </c>
      <c r="J98" s="20">
        <f t="shared" si="10"/>
        <v>26.25</v>
      </c>
      <c r="K98" s="20">
        <f t="shared" si="11"/>
        <v>20.887728459530024</v>
      </c>
    </row>
    <row r="99" spans="1:11" ht="17.25" customHeight="1" x14ac:dyDescent="0.25">
      <c r="A99" s="13">
        <v>1934</v>
      </c>
      <c r="B99" s="13">
        <v>90</v>
      </c>
      <c r="C99" s="22">
        <v>354</v>
      </c>
      <c r="D99" s="18">
        <f t="shared" si="12"/>
        <v>299</v>
      </c>
      <c r="E99" s="22">
        <v>55</v>
      </c>
      <c r="F99" s="22">
        <v>24</v>
      </c>
      <c r="G99" s="19">
        <f t="shared" si="7"/>
        <v>79</v>
      </c>
      <c r="H99" s="20">
        <f t="shared" si="8"/>
        <v>15.53672316384181</v>
      </c>
      <c r="I99" s="21">
        <f t="shared" si="9"/>
        <v>69.620253164556971</v>
      </c>
      <c r="J99" s="20">
        <f t="shared" si="10"/>
        <v>30.37974683544304</v>
      </c>
      <c r="K99" s="20">
        <f t="shared" si="11"/>
        <v>22.316384180790962</v>
      </c>
    </row>
    <row r="100" spans="1:11" ht="12" customHeight="1" x14ac:dyDescent="0.25">
      <c r="A100" s="13">
        <v>1933</v>
      </c>
      <c r="B100" s="13">
        <v>91</v>
      </c>
      <c r="C100" s="22">
        <v>357</v>
      </c>
      <c r="D100" s="18">
        <f t="shared" si="12"/>
        <v>313</v>
      </c>
      <c r="E100" s="22">
        <v>44</v>
      </c>
      <c r="F100" s="6">
        <v>18</v>
      </c>
      <c r="G100" s="19">
        <f t="shared" si="7"/>
        <v>62</v>
      </c>
      <c r="H100" s="20">
        <f t="shared" si="8"/>
        <v>12.324929971988796</v>
      </c>
      <c r="I100" s="21">
        <f t="shared" si="9"/>
        <v>70.967741935483872</v>
      </c>
      <c r="J100" s="20">
        <f t="shared" si="10"/>
        <v>29.032258064516132</v>
      </c>
      <c r="K100" s="20">
        <f t="shared" si="11"/>
        <v>17.366946778711483</v>
      </c>
    </row>
    <row r="101" spans="1:11" ht="12" customHeight="1" x14ac:dyDescent="0.25">
      <c r="A101" s="13">
        <v>1932</v>
      </c>
      <c r="B101" s="13">
        <v>92</v>
      </c>
      <c r="C101" s="6">
        <v>377</v>
      </c>
      <c r="D101" s="18">
        <f t="shared" si="12"/>
        <v>332</v>
      </c>
      <c r="E101" s="22">
        <v>45</v>
      </c>
      <c r="F101" s="6">
        <v>13</v>
      </c>
      <c r="G101" s="19">
        <f t="shared" si="7"/>
        <v>58</v>
      </c>
      <c r="H101" s="20">
        <f t="shared" si="8"/>
        <v>11.936339522546419</v>
      </c>
      <c r="I101" s="21">
        <f t="shared" si="9"/>
        <v>77.58620689655173</v>
      </c>
      <c r="J101" s="20">
        <f t="shared" si="10"/>
        <v>22.413793103448278</v>
      </c>
      <c r="K101" s="20">
        <f t="shared" si="11"/>
        <v>15.384615384615385</v>
      </c>
    </row>
    <row r="102" spans="1:11" ht="12" customHeight="1" x14ac:dyDescent="0.25">
      <c r="A102" s="13">
        <v>1931</v>
      </c>
      <c r="B102" s="13">
        <v>93</v>
      </c>
      <c r="C102" s="6">
        <v>382</v>
      </c>
      <c r="D102" s="18">
        <f t="shared" si="12"/>
        <v>352</v>
      </c>
      <c r="E102" s="22">
        <v>30</v>
      </c>
      <c r="F102" s="6">
        <v>15</v>
      </c>
      <c r="G102" s="19">
        <f t="shared" si="7"/>
        <v>45</v>
      </c>
      <c r="H102" s="20">
        <f t="shared" si="8"/>
        <v>7.8534031413612562</v>
      </c>
      <c r="I102" s="21">
        <f t="shared" si="9"/>
        <v>66.666666666666657</v>
      </c>
      <c r="J102" s="20">
        <f t="shared" si="10"/>
        <v>33.333333333333329</v>
      </c>
      <c r="K102" s="20">
        <f t="shared" si="11"/>
        <v>11.780104712041885</v>
      </c>
    </row>
    <row r="103" spans="1:11" ht="12" customHeight="1" x14ac:dyDescent="0.25">
      <c r="A103" s="13">
        <v>1930</v>
      </c>
      <c r="B103" s="13">
        <v>94</v>
      </c>
      <c r="C103" s="6">
        <v>318</v>
      </c>
      <c r="D103" s="18">
        <f t="shared" si="12"/>
        <v>306</v>
      </c>
      <c r="E103" s="22">
        <v>12</v>
      </c>
      <c r="F103" s="6">
        <v>8</v>
      </c>
      <c r="G103" s="19">
        <f t="shared" si="7"/>
        <v>20</v>
      </c>
      <c r="H103" s="20">
        <f t="shared" si="8"/>
        <v>3.7735849056603774</v>
      </c>
      <c r="I103" s="21">
        <f t="shared" si="9"/>
        <v>60</v>
      </c>
      <c r="J103" s="20">
        <f t="shared" si="10"/>
        <v>40</v>
      </c>
      <c r="K103" s="20">
        <f t="shared" si="11"/>
        <v>6.2893081761006293</v>
      </c>
    </row>
    <row r="104" spans="1:11" ht="17.25" customHeight="1" x14ac:dyDescent="0.25">
      <c r="A104" s="13">
        <v>1929</v>
      </c>
      <c r="B104" s="13">
        <v>95</v>
      </c>
      <c r="C104" s="6">
        <v>357</v>
      </c>
      <c r="D104" s="18">
        <f t="shared" si="12"/>
        <v>342</v>
      </c>
      <c r="E104" s="22">
        <v>15</v>
      </c>
      <c r="F104" s="6">
        <v>8</v>
      </c>
      <c r="G104" s="19">
        <f t="shared" si="7"/>
        <v>23</v>
      </c>
      <c r="H104" s="20">
        <f t="shared" si="8"/>
        <v>4.2016806722689077</v>
      </c>
      <c r="I104" s="21">
        <f t="shared" si="9"/>
        <v>65.217391304347828</v>
      </c>
      <c r="J104" s="20">
        <f t="shared" si="10"/>
        <v>34.782608695652172</v>
      </c>
      <c r="K104" s="20">
        <f t="shared" si="11"/>
        <v>6.4425770308123242</v>
      </c>
    </row>
    <row r="105" spans="1:11" ht="12" customHeight="1" x14ac:dyDescent="0.25">
      <c r="A105" s="13">
        <v>1928</v>
      </c>
      <c r="B105" s="13">
        <v>96</v>
      </c>
      <c r="C105" s="22">
        <v>372</v>
      </c>
      <c r="D105" s="18">
        <f t="shared" si="12"/>
        <v>361</v>
      </c>
      <c r="E105" s="22">
        <v>11</v>
      </c>
      <c r="F105" s="6">
        <v>6</v>
      </c>
      <c r="G105" s="19">
        <f t="shared" si="7"/>
        <v>17</v>
      </c>
      <c r="H105" s="20">
        <f t="shared" si="8"/>
        <v>2.956989247311828</v>
      </c>
      <c r="I105" s="21">
        <f t="shared" si="9"/>
        <v>64.705882352941174</v>
      </c>
      <c r="J105" s="20">
        <f t="shared" si="10"/>
        <v>35.294117647058826</v>
      </c>
      <c r="K105" s="20">
        <f t="shared" si="11"/>
        <v>4.56989247311828</v>
      </c>
    </row>
    <row r="106" spans="1:11" ht="12" customHeight="1" x14ac:dyDescent="0.25">
      <c r="A106" s="13">
        <v>1927</v>
      </c>
      <c r="B106" s="13">
        <v>97</v>
      </c>
      <c r="C106" s="22">
        <v>367</v>
      </c>
      <c r="D106" s="18">
        <f t="shared" si="12"/>
        <v>353</v>
      </c>
      <c r="E106" s="22">
        <v>14</v>
      </c>
      <c r="F106" s="6">
        <v>3</v>
      </c>
      <c r="G106" s="19">
        <f t="shared" si="7"/>
        <v>17</v>
      </c>
      <c r="H106" s="20">
        <f t="shared" si="8"/>
        <v>3.8147138964577656</v>
      </c>
      <c r="I106" s="21">
        <f t="shared" si="9"/>
        <v>82.35294117647058</v>
      </c>
      <c r="J106" s="20">
        <f t="shared" si="10"/>
        <v>17.647058823529413</v>
      </c>
      <c r="K106" s="20">
        <f t="shared" si="11"/>
        <v>4.6321525885558579</v>
      </c>
    </row>
    <row r="107" spans="1:11" ht="12" customHeight="1" x14ac:dyDescent="0.25">
      <c r="A107" s="13">
        <v>1926</v>
      </c>
      <c r="B107" s="13">
        <v>98</v>
      </c>
      <c r="C107" s="22">
        <v>370</v>
      </c>
      <c r="D107" s="18">
        <f t="shared" si="12"/>
        <v>365</v>
      </c>
      <c r="E107" s="22">
        <v>5</v>
      </c>
      <c r="F107" s="22">
        <v>2</v>
      </c>
      <c r="G107" s="19">
        <f t="shared" si="7"/>
        <v>7</v>
      </c>
      <c r="H107" s="20">
        <f t="shared" si="8"/>
        <v>1.3513513513513513</v>
      </c>
      <c r="I107" s="21">
        <f t="shared" si="9"/>
        <v>71.428571428571431</v>
      </c>
      <c r="J107" s="20">
        <f t="shared" si="10"/>
        <v>28.571428571428569</v>
      </c>
      <c r="K107" s="20">
        <f t="shared" si="11"/>
        <v>1.8918918918918921</v>
      </c>
    </row>
    <row r="108" spans="1:11" ht="12" customHeight="1" x14ac:dyDescent="0.25">
      <c r="A108" s="13">
        <v>1925</v>
      </c>
      <c r="B108" s="13">
        <v>99</v>
      </c>
      <c r="C108" s="22">
        <v>373</v>
      </c>
      <c r="D108" s="18">
        <f t="shared" si="12"/>
        <v>370</v>
      </c>
      <c r="E108" s="22">
        <v>3</v>
      </c>
      <c r="F108" s="22">
        <v>4</v>
      </c>
      <c r="G108" s="19">
        <f t="shared" si="7"/>
        <v>7</v>
      </c>
      <c r="H108" s="20">
        <f t="shared" si="8"/>
        <v>0.80428954423592491</v>
      </c>
      <c r="I108" s="21">
        <f t="shared" si="9"/>
        <v>42.857142857142854</v>
      </c>
      <c r="J108" s="20">
        <f t="shared" si="10"/>
        <v>57.142857142857139</v>
      </c>
      <c r="K108" s="20">
        <f t="shared" si="11"/>
        <v>1.8766756032171581</v>
      </c>
    </row>
    <row r="109" spans="1:11" ht="17.25" customHeight="1" x14ac:dyDescent="0.25">
      <c r="A109" s="13">
        <v>1924</v>
      </c>
      <c r="B109" s="13">
        <v>100</v>
      </c>
      <c r="C109" s="22">
        <v>374</v>
      </c>
      <c r="D109" s="18">
        <f t="shared" si="12"/>
        <v>368</v>
      </c>
      <c r="E109" s="22">
        <v>6</v>
      </c>
      <c r="F109" s="22">
        <v>2</v>
      </c>
      <c r="G109" s="19">
        <f t="shared" si="7"/>
        <v>8</v>
      </c>
      <c r="H109" s="20">
        <f t="shared" si="8"/>
        <v>1.6042780748663104</v>
      </c>
      <c r="I109" s="21">
        <f t="shared" si="9"/>
        <v>75</v>
      </c>
      <c r="J109" s="20">
        <f t="shared" si="10"/>
        <v>25</v>
      </c>
      <c r="K109" s="20">
        <f t="shared" si="11"/>
        <v>2.1390374331550799</v>
      </c>
    </row>
    <row r="110" spans="1:11" ht="12" customHeight="1" x14ac:dyDescent="0.25">
      <c r="A110" s="13">
        <v>1923</v>
      </c>
      <c r="B110" s="13">
        <v>101</v>
      </c>
      <c r="C110" s="22">
        <v>410</v>
      </c>
      <c r="D110" s="18">
        <f t="shared" si="12"/>
        <v>409</v>
      </c>
      <c r="E110" s="22">
        <v>1</v>
      </c>
      <c r="F110" s="6">
        <v>1</v>
      </c>
      <c r="G110" s="19">
        <f t="shared" si="7"/>
        <v>2</v>
      </c>
      <c r="H110" s="20">
        <f t="shared" si="8"/>
        <v>0.24390243902439024</v>
      </c>
      <c r="I110" s="21">
        <f t="shared" si="9"/>
        <v>50</v>
      </c>
      <c r="J110" s="20">
        <f t="shared" si="10"/>
        <v>50</v>
      </c>
      <c r="K110" s="20">
        <f t="shared" si="11"/>
        <v>0.48780487804878048</v>
      </c>
    </row>
    <row r="111" spans="1:11" ht="12" customHeight="1" x14ac:dyDescent="0.25">
      <c r="A111" s="13">
        <v>1922</v>
      </c>
      <c r="B111" s="13">
        <v>102</v>
      </c>
      <c r="C111" s="22">
        <v>452</v>
      </c>
      <c r="D111" s="18">
        <f t="shared" si="12"/>
        <v>451</v>
      </c>
      <c r="E111" s="22">
        <v>1</v>
      </c>
      <c r="F111" s="6">
        <v>1</v>
      </c>
      <c r="G111" s="19">
        <f t="shared" si="7"/>
        <v>2</v>
      </c>
      <c r="H111" s="20">
        <f t="shared" si="8"/>
        <v>0.22123893805309736</v>
      </c>
      <c r="I111" s="21">
        <f t="shared" si="9"/>
        <v>50</v>
      </c>
      <c r="J111" s="20">
        <f t="shared" si="10"/>
        <v>50</v>
      </c>
      <c r="K111" s="20">
        <f t="shared" si="11"/>
        <v>0.44247787610619471</v>
      </c>
    </row>
    <row r="112" spans="1:11" ht="12" customHeight="1" x14ac:dyDescent="0.25">
      <c r="A112" s="13">
        <v>1921</v>
      </c>
      <c r="B112" s="13">
        <v>103</v>
      </c>
      <c r="C112" s="22">
        <v>465</v>
      </c>
      <c r="D112" s="18">
        <f t="shared" si="12"/>
        <v>463</v>
      </c>
      <c r="E112" s="22">
        <v>2</v>
      </c>
      <c r="F112" s="23" t="s">
        <v>62</v>
      </c>
      <c r="G112" s="19">
        <f t="shared" si="7"/>
        <v>2</v>
      </c>
      <c r="H112" s="20">
        <f t="shared" si="8"/>
        <v>0.43010752688172044</v>
      </c>
      <c r="I112" s="21">
        <f t="shared" si="9"/>
        <v>100</v>
      </c>
      <c r="J112" s="20" t="str">
        <f t="shared" si="10"/>
        <v>-</v>
      </c>
      <c r="K112" s="20">
        <f t="shared" si="11"/>
        <v>0.43010752688172044</v>
      </c>
    </row>
    <row r="113" spans="1:12" ht="13.5" customHeight="1" x14ac:dyDescent="0.25">
      <c r="A113" s="13">
        <v>1920</v>
      </c>
      <c r="B113" s="13">
        <v>104</v>
      </c>
      <c r="C113" s="22">
        <v>440</v>
      </c>
      <c r="D113" s="23" t="s">
        <v>62</v>
      </c>
      <c r="E113" s="23" t="s">
        <v>62</v>
      </c>
      <c r="F113" s="23" t="s">
        <v>62</v>
      </c>
      <c r="G113" s="23" t="s">
        <v>62</v>
      </c>
      <c r="H113" s="23" t="s">
        <v>62</v>
      </c>
      <c r="I113" s="23" t="s">
        <v>62</v>
      </c>
      <c r="J113" s="23" t="s">
        <v>62</v>
      </c>
      <c r="K113" s="23" t="s">
        <v>62</v>
      </c>
    </row>
    <row r="114" spans="1:12" ht="17.25" customHeight="1" x14ac:dyDescent="0.25">
      <c r="A114" s="13"/>
      <c r="C114" s="22"/>
      <c r="D114" s="6"/>
      <c r="E114" s="22"/>
      <c r="F114" s="22"/>
      <c r="G114" s="24"/>
      <c r="H114" s="25"/>
      <c r="I114" s="25"/>
      <c r="J114" s="25"/>
      <c r="K114" s="25"/>
    </row>
    <row r="115" spans="1:12" ht="12" customHeight="1" x14ac:dyDescent="0.25">
      <c r="A115" s="35" t="s">
        <v>38</v>
      </c>
      <c r="B115" s="26" t="s">
        <v>64</v>
      </c>
      <c r="C115" s="27">
        <f>SUM(C10:C13)</f>
        <v>1058</v>
      </c>
      <c r="D115" s="27">
        <f>SUM(D10:D13)</f>
        <v>45</v>
      </c>
      <c r="E115" s="27">
        <f>SUM(E10:E13)</f>
        <v>1013</v>
      </c>
      <c r="F115" s="27">
        <f>SUM(F10:F13)</f>
        <v>141</v>
      </c>
      <c r="G115" s="27">
        <f>SUM(G10:G13)</f>
        <v>1154</v>
      </c>
      <c r="H115" s="21">
        <f t="shared" ref="H115:H118" si="13">E115/C115*100</f>
        <v>95.746691871455582</v>
      </c>
      <c r="I115" s="21">
        <f t="shared" ref="I115:I126" si="14">E115/G115*100</f>
        <v>87.781629116117855</v>
      </c>
      <c r="J115" s="20">
        <f t="shared" ref="J115:J126" si="15">IF(F115="-","-",F115/G115*100)</f>
        <v>12.218370883882148</v>
      </c>
      <c r="K115" s="21">
        <f t="shared" ref="K115:K126" si="16">G115/C115*100</f>
        <v>109.07372400756144</v>
      </c>
    </row>
    <row r="116" spans="1:12" ht="12" customHeight="1" x14ac:dyDescent="0.25">
      <c r="A116" s="26" t="s">
        <v>39</v>
      </c>
      <c r="B116" s="28" t="s">
        <v>65</v>
      </c>
      <c r="C116" s="27">
        <f>SUM(C14:C23)</f>
        <v>2826</v>
      </c>
      <c r="D116" s="27">
        <f>SUM(D14:D23)</f>
        <v>179</v>
      </c>
      <c r="E116" s="27">
        <f>SUM(E14:E23)</f>
        <v>2647</v>
      </c>
      <c r="F116" s="27">
        <f>SUM(F14:F23)</f>
        <v>833</v>
      </c>
      <c r="G116" s="27">
        <f>SUM(G14:G23)</f>
        <v>3480</v>
      </c>
      <c r="H116" s="21">
        <f t="shared" si="13"/>
        <v>93.665958952583168</v>
      </c>
      <c r="I116" s="21">
        <f t="shared" si="14"/>
        <v>76.063218390804593</v>
      </c>
      <c r="J116" s="20">
        <f t="shared" si="15"/>
        <v>23.9367816091954</v>
      </c>
      <c r="K116" s="21">
        <f t="shared" si="16"/>
        <v>123.14225053078556</v>
      </c>
    </row>
    <row r="117" spans="1:12" ht="12" customHeight="1" x14ac:dyDescent="0.25">
      <c r="A117" s="26" t="s">
        <v>40</v>
      </c>
      <c r="B117" s="28" t="s">
        <v>50</v>
      </c>
      <c r="C117" s="27">
        <f>SUM(C24:C33)</f>
        <v>2763</v>
      </c>
      <c r="D117" s="27">
        <f>SUM(D24:D33)</f>
        <v>712</v>
      </c>
      <c r="E117" s="27">
        <f>SUM(E24:E33)</f>
        <v>2051</v>
      </c>
      <c r="F117" s="27">
        <f>SUM(F24:F33)</f>
        <v>821</v>
      </c>
      <c r="G117" s="27">
        <f>SUM(G24:G33)</f>
        <v>2872</v>
      </c>
      <c r="H117" s="21">
        <f t="shared" si="13"/>
        <v>74.230908432862833</v>
      </c>
      <c r="I117" s="21">
        <f t="shared" si="14"/>
        <v>71.413649025069631</v>
      </c>
      <c r="J117" s="20">
        <f t="shared" si="15"/>
        <v>28.586350974930362</v>
      </c>
      <c r="K117" s="21">
        <f t="shared" si="16"/>
        <v>103.94498733260949</v>
      </c>
    </row>
    <row r="118" spans="1:12" ht="12" customHeight="1" x14ac:dyDescent="0.25">
      <c r="A118" s="26" t="s">
        <v>41</v>
      </c>
      <c r="B118" s="28" t="s">
        <v>51</v>
      </c>
      <c r="C118" s="27">
        <f>SUM(C34:C43)</f>
        <v>3155</v>
      </c>
      <c r="D118" s="27">
        <f>SUM(D34:D43)</f>
        <v>1182</v>
      </c>
      <c r="E118" s="27">
        <f>SUM(E34:E43)</f>
        <v>1973</v>
      </c>
      <c r="F118" s="27">
        <f>SUM(F34:F43)</f>
        <v>1310</v>
      </c>
      <c r="G118" s="27">
        <f>SUM(G34:G43)</f>
        <v>3283</v>
      </c>
      <c r="H118" s="21">
        <f t="shared" si="13"/>
        <v>62.535657686212367</v>
      </c>
      <c r="I118" s="21">
        <f t="shared" si="14"/>
        <v>60.097471824550716</v>
      </c>
      <c r="J118" s="20">
        <f t="shared" si="15"/>
        <v>39.902528175449284</v>
      </c>
      <c r="K118" s="21">
        <f t="shared" si="16"/>
        <v>104.05705229793978</v>
      </c>
    </row>
    <row r="119" spans="1:12" ht="17.25" customHeight="1" x14ac:dyDescent="0.25">
      <c r="A119" s="26" t="s">
        <v>42</v>
      </c>
      <c r="B119" s="28" t="s">
        <v>52</v>
      </c>
      <c r="C119" s="27">
        <f>SUM(C44:C53)</f>
        <v>2911</v>
      </c>
      <c r="D119" s="27">
        <f>SUM(D44:D53)</f>
        <v>880</v>
      </c>
      <c r="E119" s="27">
        <f>SUM(E44:E53)</f>
        <v>2031</v>
      </c>
      <c r="F119" s="27">
        <f>SUM(F44:F53)</f>
        <v>2042</v>
      </c>
      <c r="G119" s="27">
        <f>SUM(G44:G53)</f>
        <v>4073</v>
      </c>
      <c r="H119" s="21">
        <f>E119/C119*100</f>
        <v>69.769838543455847</v>
      </c>
      <c r="I119" s="21">
        <f t="shared" si="14"/>
        <v>49.864964399705372</v>
      </c>
      <c r="J119" s="20">
        <f t="shared" si="15"/>
        <v>50.135035600294621</v>
      </c>
      <c r="K119" s="21">
        <f t="shared" si="16"/>
        <v>139.91755410511851</v>
      </c>
    </row>
    <row r="120" spans="1:12" ht="12" customHeight="1" x14ac:dyDescent="0.25">
      <c r="A120" s="26" t="s">
        <v>43</v>
      </c>
      <c r="B120" s="29" t="s">
        <v>53</v>
      </c>
      <c r="C120" s="27">
        <f>SUM(C54:C63)</f>
        <v>2811</v>
      </c>
      <c r="D120" s="27">
        <f>SUM(D54:D63)</f>
        <v>829</v>
      </c>
      <c r="E120" s="27">
        <f>SUM(E54:E63)</f>
        <v>1982</v>
      </c>
      <c r="F120" s="27">
        <f>SUM(F54:F63)</f>
        <v>1921</v>
      </c>
      <c r="G120" s="27">
        <f>SUM(G54:G63)</f>
        <v>3903</v>
      </c>
      <c r="H120" s="21">
        <f t="shared" ref="H120:H121" si="17">E120/C120*100</f>
        <v>70.508715759516178</v>
      </c>
      <c r="I120" s="21">
        <f t="shared" si="14"/>
        <v>50.781450166538555</v>
      </c>
      <c r="J120" s="20">
        <f t="shared" si="15"/>
        <v>49.218549833461438</v>
      </c>
      <c r="K120" s="21">
        <f t="shared" si="16"/>
        <v>138.84738527214515</v>
      </c>
    </row>
    <row r="121" spans="1:12" ht="12" customHeight="1" x14ac:dyDescent="0.25">
      <c r="A121" s="26" t="s">
        <v>44</v>
      </c>
      <c r="B121" s="29" t="s">
        <v>54</v>
      </c>
      <c r="C121" s="27">
        <f>SUM(C64:C73)</f>
        <v>3155</v>
      </c>
      <c r="D121" s="27">
        <f>SUM(D64:D73)</f>
        <v>915</v>
      </c>
      <c r="E121" s="27">
        <f>SUM(E64:E73)</f>
        <v>2240</v>
      </c>
      <c r="F121" s="27">
        <f>SUM(F64:F73)</f>
        <v>1912</v>
      </c>
      <c r="G121" s="27">
        <f>SUM(G64:G73)</f>
        <v>4152</v>
      </c>
      <c r="H121" s="21">
        <f t="shared" si="17"/>
        <v>70.998415213946117</v>
      </c>
      <c r="I121" s="21">
        <f t="shared" si="14"/>
        <v>53.949903660886321</v>
      </c>
      <c r="J121" s="20">
        <f t="shared" si="15"/>
        <v>46.050096339113679</v>
      </c>
      <c r="K121" s="21">
        <f t="shared" si="16"/>
        <v>131.60063391442156</v>
      </c>
    </row>
    <row r="122" spans="1:12" ht="12" customHeight="1" x14ac:dyDescent="0.25">
      <c r="A122" s="26" t="s">
        <v>45</v>
      </c>
      <c r="B122" s="29" t="s">
        <v>55</v>
      </c>
      <c r="C122" s="27">
        <f>SUM(C74:C83)</f>
        <v>3350</v>
      </c>
      <c r="D122" s="27">
        <f>SUM(D74:D83)</f>
        <v>1209</v>
      </c>
      <c r="E122" s="27">
        <f>SUM(E74:E83)</f>
        <v>2141</v>
      </c>
      <c r="F122" s="27">
        <f>SUM(F74:F83)</f>
        <v>1610</v>
      </c>
      <c r="G122" s="27">
        <f>SUM(G74:G83)</f>
        <v>3751</v>
      </c>
      <c r="H122" s="21">
        <f>E122/C122*100</f>
        <v>63.910447761194035</v>
      </c>
      <c r="I122" s="21">
        <f t="shared" si="14"/>
        <v>57.078112503332449</v>
      </c>
      <c r="J122" s="20">
        <f t="shared" si="15"/>
        <v>42.921887496667551</v>
      </c>
      <c r="K122" s="21">
        <f t="shared" si="16"/>
        <v>111.97014925373135</v>
      </c>
    </row>
    <row r="123" spans="1:12" ht="12" customHeight="1" x14ac:dyDescent="0.25">
      <c r="A123" s="26" t="s">
        <v>46</v>
      </c>
      <c r="B123" s="29" t="s">
        <v>56</v>
      </c>
      <c r="C123" s="27">
        <f>SUM(C84:C93)</f>
        <v>4351</v>
      </c>
      <c r="D123" s="27">
        <f t="shared" ref="D123:G123" si="18">SUM(D84:D93)</f>
        <v>2568</v>
      </c>
      <c r="E123" s="27">
        <f t="shared" si="18"/>
        <v>1783</v>
      </c>
      <c r="F123" s="27">
        <f t="shared" si="18"/>
        <v>1041</v>
      </c>
      <c r="G123" s="27">
        <f t="shared" si="18"/>
        <v>2824</v>
      </c>
      <c r="H123" s="21">
        <f t="shared" ref="H123:H126" si="19">E123/C123*100</f>
        <v>40.979085267754542</v>
      </c>
      <c r="I123" s="21">
        <f t="shared" si="14"/>
        <v>63.137393767705383</v>
      </c>
      <c r="J123" s="20">
        <f t="shared" si="15"/>
        <v>36.862606232294617</v>
      </c>
      <c r="K123" s="21">
        <f t="shared" si="16"/>
        <v>64.904619627671806</v>
      </c>
    </row>
    <row r="124" spans="1:12" ht="12" customHeight="1" x14ac:dyDescent="0.25">
      <c r="A124" s="26" t="s">
        <v>47</v>
      </c>
      <c r="B124" s="29" t="s">
        <v>57</v>
      </c>
      <c r="C124" s="27">
        <f>SUM(C94:C103)</f>
        <v>3682</v>
      </c>
      <c r="D124" s="27">
        <f t="shared" ref="D124:G124" si="20">SUM(D94:D103)</f>
        <v>3071</v>
      </c>
      <c r="E124" s="27">
        <f t="shared" si="20"/>
        <v>611</v>
      </c>
      <c r="F124" s="27">
        <f t="shared" si="20"/>
        <v>248</v>
      </c>
      <c r="G124" s="27">
        <f t="shared" si="20"/>
        <v>859</v>
      </c>
      <c r="H124" s="21">
        <f t="shared" si="19"/>
        <v>16.594242259641497</v>
      </c>
      <c r="I124" s="21">
        <f t="shared" si="14"/>
        <v>71.129220023282898</v>
      </c>
      <c r="J124" s="20">
        <f t="shared" si="15"/>
        <v>28.870779976717113</v>
      </c>
      <c r="K124" s="21">
        <f t="shared" si="16"/>
        <v>23.329712112982076</v>
      </c>
      <c r="L124" s="17"/>
    </row>
    <row r="125" spans="1:12" ht="17.25" customHeight="1" x14ac:dyDescent="0.25">
      <c r="A125" s="26" t="s">
        <v>48</v>
      </c>
      <c r="B125" s="29" t="s">
        <v>58</v>
      </c>
      <c r="C125" s="27">
        <f>SUM(C104:C113)</f>
        <v>3980</v>
      </c>
      <c r="D125" s="27">
        <f t="shared" ref="D125:G125" si="21">SUM(D104:D113)</f>
        <v>3482</v>
      </c>
      <c r="E125" s="27">
        <f t="shared" si="21"/>
        <v>58</v>
      </c>
      <c r="F125" s="27">
        <f t="shared" si="21"/>
        <v>27</v>
      </c>
      <c r="G125" s="27">
        <f t="shared" si="21"/>
        <v>85</v>
      </c>
      <c r="H125" s="21">
        <f t="shared" si="19"/>
        <v>1.4572864321608041</v>
      </c>
      <c r="I125" s="21">
        <f t="shared" si="14"/>
        <v>68.235294117647058</v>
      </c>
      <c r="J125" s="20">
        <f t="shared" si="15"/>
        <v>31.764705882352938</v>
      </c>
      <c r="K125" s="21">
        <f t="shared" si="16"/>
        <v>2.1356783919597988</v>
      </c>
    </row>
    <row r="126" spans="1:12" ht="12" customHeight="1" thickBot="1" x14ac:dyDescent="0.3">
      <c r="A126" s="30" t="s">
        <v>63</v>
      </c>
      <c r="B126" s="31" t="s">
        <v>59</v>
      </c>
      <c r="C126" s="32">
        <f>SUM(C9:C113)</f>
        <v>34260</v>
      </c>
      <c r="D126" s="32">
        <f>SUM(D9:D113)</f>
        <v>15076</v>
      </c>
      <c r="E126" s="32">
        <f>SUM(E9:E113)</f>
        <v>18744</v>
      </c>
      <c r="F126" s="32">
        <f>SUM(F9:F113)</f>
        <v>11910</v>
      </c>
      <c r="G126" s="32">
        <f>SUM(G9:G113)</f>
        <v>30654</v>
      </c>
      <c r="H126" s="33">
        <f t="shared" si="19"/>
        <v>54.711033274956222</v>
      </c>
      <c r="I126" s="33">
        <f t="shared" si="14"/>
        <v>61.146995498140534</v>
      </c>
      <c r="J126" s="34">
        <f t="shared" si="15"/>
        <v>38.853004501859459</v>
      </c>
      <c r="K126" s="33">
        <f t="shared" si="16"/>
        <v>89.474605954465844</v>
      </c>
    </row>
    <row r="127" spans="1:12" ht="13.5" customHeight="1" x14ac:dyDescent="0.25">
      <c r="A127" s="36" t="s">
        <v>49</v>
      </c>
    </row>
    <row r="128" spans="1:12" ht="17.25" customHeight="1" x14ac:dyDescent="0.25">
      <c r="A128" s="16" t="s">
        <v>66</v>
      </c>
    </row>
  </sheetData>
  <pageMargins left="0.31496062992125984" right="0.31496062992125984" top="0.35433070866141736" bottom="0.15748031496062992" header="0.31496062992125984" footer="0.31496062992125984"/>
  <pageSetup paperSize="9" scale="95" orientation="portrait" r:id="rId1"/>
  <ignoredErrors>
    <ignoredError sqref="B116" twoDigitTextYear="1"/>
    <ignoredError sqref="C115:C125 E115:F1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2025-07-01T07:29:49Z</cp:lastPrinted>
  <dcterms:created xsi:type="dcterms:W3CDTF">2015-12-02T07:54:42Z</dcterms:created>
  <dcterms:modified xsi:type="dcterms:W3CDTF">2025-07-01T07:29:54Z</dcterms:modified>
</cp:coreProperties>
</file>