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C38C9DA2-24CD-42AE-8BA5-5591DDFDBDB0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Pyramider 2024" sheetId="10" r:id="rId1"/>
    <sheet name="Diagramunderlag" sheetId="11" state="hidden" r:id="rId2"/>
    <sheet name="Pyramider 2000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93" i="11" l="1"/>
  <c r="S493" i="11"/>
  <c r="T492" i="11"/>
  <c r="S492" i="11"/>
  <c r="U492" i="11" s="1"/>
  <c r="T491" i="11"/>
  <c r="S491" i="11"/>
  <c r="T490" i="11"/>
  <c r="S490" i="11"/>
  <c r="T489" i="11"/>
  <c r="S489" i="11"/>
  <c r="T488" i="11"/>
  <c r="S488" i="11"/>
  <c r="T487" i="11"/>
  <c r="S487" i="11"/>
  <c r="T486" i="11"/>
  <c r="S486" i="11"/>
  <c r="T485" i="11"/>
  <c r="S485" i="11"/>
  <c r="T484" i="11"/>
  <c r="S484" i="11"/>
  <c r="U484" i="11" s="1"/>
  <c r="T483" i="11"/>
  <c r="S483" i="11"/>
  <c r="T482" i="11"/>
  <c r="S482" i="11"/>
  <c r="T481" i="11"/>
  <c r="S481" i="11"/>
  <c r="T480" i="11"/>
  <c r="T12" i="11" s="1"/>
  <c r="S480" i="11"/>
  <c r="T479" i="11"/>
  <c r="S479" i="11"/>
  <c r="T478" i="11"/>
  <c r="S478" i="11"/>
  <c r="T477" i="11"/>
  <c r="S477" i="11"/>
  <c r="T476" i="11"/>
  <c r="S476" i="11"/>
  <c r="U476" i="11" s="1"/>
  <c r="T475" i="11"/>
  <c r="S475" i="11"/>
  <c r="T474" i="11"/>
  <c r="S474" i="11"/>
  <c r="U468" i="11"/>
  <c r="T467" i="11"/>
  <c r="S467" i="11"/>
  <c r="T466" i="11"/>
  <c r="S466" i="11"/>
  <c r="T465" i="11"/>
  <c r="S465" i="11"/>
  <c r="S23" i="11" s="1"/>
  <c r="T464" i="11"/>
  <c r="T22" i="11" s="1"/>
  <c r="S464" i="11"/>
  <c r="T463" i="11"/>
  <c r="S463" i="11"/>
  <c r="T462" i="11"/>
  <c r="S462" i="11"/>
  <c r="T461" i="11"/>
  <c r="S461" i="11"/>
  <c r="T460" i="11"/>
  <c r="S460" i="11"/>
  <c r="T459" i="11"/>
  <c r="T17" i="11" s="1"/>
  <c r="S459" i="11"/>
  <c r="T458" i="11"/>
  <c r="T16" i="11" s="1"/>
  <c r="S458" i="11"/>
  <c r="T457" i="11"/>
  <c r="S457" i="11"/>
  <c r="T456" i="11"/>
  <c r="T14" i="11" s="1"/>
  <c r="S456" i="11"/>
  <c r="T455" i="11"/>
  <c r="S455" i="11"/>
  <c r="T454" i="11"/>
  <c r="S454" i="11"/>
  <c r="T453" i="11"/>
  <c r="S453" i="11"/>
  <c r="T452" i="11"/>
  <c r="S452" i="11"/>
  <c r="T451" i="11"/>
  <c r="T9" i="11" s="1"/>
  <c r="S451" i="11"/>
  <c r="U451" i="11" s="1"/>
  <c r="T450" i="11"/>
  <c r="S450" i="11"/>
  <c r="T449" i="11"/>
  <c r="T7" i="11" s="1"/>
  <c r="S449" i="11"/>
  <c r="S7" i="11" s="1"/>
  <c r="T448" i="11"/>
  <c r="S448" i="11"/>
  <c r="T443" i="11"/>
  <c r="S443" i="11"/>
  <c r="T444" i="11" s="1"/>
  <c r="V422" i="11" s="1"/>
  <c r="U442" i="11"/>
  <c r="U441" i="11"/>
  <c r="U440" i="11"/>
  <c r="U439" i="11"/>
  <c r="U438" i="11"/>
  <c r="U437" i="11"/>
  <c r="U436" i="11"/>
  <c r="U435" i="11"/>
  <c r="U434" i="11"/>
  <c r="U433" i="11"/>
  <c r="U432" i="11"/>
  <c r="U431" i="11"/>
  <c r="U430" i="11"/>
  <c r="U429" i="11"/>
  <c r="U428" i="11"/>
  <c r="U427" i="11"/>
  <c r="U426" i="11"/>
  <c r="U425" i="11"/>
  <c r="U424" i="11"/>
  <c r="U423" i="11"/>
  <c r="U422" i="11"/>
  <c r="T417" i="11"/>
  <c r="S417" i="11"/>
  <c r="T418" i="11" s="1"/>
  <c r="V396" i="11" s="1"/>
  <c r="T391" i="11"/>
  <c r="T392" i="11" s="1"/>
  <c r="V370" i="11" s="1"/>
  <c r="S391" i="11"/>
  <c r="T365" i="11"/>
  <c r="S365" i="11"/>
  <c r="T366" i="11" s="1"/>
  <c r="V344" i="11" s="1"/>
  <c r="T339" i="11"/>
  <c r="S339" i="11"/>
  <c r="T313" i="11"/>
  <c r="S313" i="11"/>
  <c r="T314" i="11" s="1"/>
  <c r="V292" i="11" s="1"/>
  <c r="Q292" i="11" s="1"/>
  <c r="T287" i="11"/>
  <c r="S287" i="11"/>
  <c r="T288" i="11" s="1"/>
  <c r="V266" i="11" s="1"/>
  <c r="T261" i="11"/>
  <c r="S261" i="11"/>
  <c r="T235" i="11"/>
  <c r="S235" i="11"/>
  <c r="T236" i="11" s="1"/>
  <c r="V214" i="11" s="1"/>
  <c r="T209" i="11"/>
  <c r="S209" i="11"/>
  <c r="T210" i="11" s="1"/>
  <c r="V188" i="11" s="1"/>
  <c r="T183" i="11"/>
  <c r="S183" i="11"/>
  <c r="T157" i="11"/>
  <c r="S157" i="11"/>
  <c r="T131" i="11"/>
  <c r="S131" i="11"/>
  <c r="T132" i="11" s="1"/>
  <c r="V110" i="11" s="1"/>
  <c r="T105" i="11"/>
  <c r="S105" i="11"/>
  <c r="T79" i="11"/>
  <c r="S79" i="11"/>
  <c r="T80" i="11" s="1"/>
  <c r="V58" i="11" s="1"/>
  <c r="T53" i="11"/>
  <c r="S53" i="11"/>
  <c r="B472" i="11"/>
  <c r="B446" i="11"/>
  <c r="B420" i="11"/>
  <c r="G444" i="11"/>
  <c r="G496" i="11"/>
  <c r="G470" i="11"/>
  <c r="G495" i="11"/>
  <c r="G469" i="11"/>
  <c r="G443" i="11"/>
  <c r="F423" i="11"/>
  <c r="F424" i="11"/>
  <c r="F425" i="11"/>
  <c r="F426" i="11"/>
  <c r="F427" i="11"/>
  <c r="F428" i="11"/>
  <c r="F429" i="11"/>
  <c r="F430" i="11"/>
  <c r="F431" i="11"/>
  <c r="F432" i="11"/>
  <c r="F433" i="11"/>
  <c r="F434" i="11"/>
  <c r="F435" i="11"/>
  <c r="F436" i="11"/>
  <c r="F437" i="11"/>
  <c r="F438" i="11"/>
  <c r="F439" i="11"/>
  <c r="F440" i="11"/>
  <c r="F441" i="11"/>
  <c r="F442" i="11"/>
  <c r="F443" i="11"/>
  <c r="F448" i="11"/>
  <c r="F449" i="11"/>
  <c r="F450" i="11"/>
  <c r="F451" i="11"/>
  <c r="F452" i="11"/>
  <c r="F453" i="11"/>
  <c r="F454" i="11"/>
  <c r="F455" i="11"/>
  <c r="F456" i="11"/>
  <c r="F457" i="11"/>
  <c r="F458" i="11"/>
  <c r="F459" i="11"/>
  <c r="F460" i="11"/>
  <c r="F461" i="11"/>
  <c r="F462" i="11"/>
  <c r="F463" i="11"/>
  <c r="F464" i="11"/>
  <c r="F465" i="11"/>
  <c r="F466" i="11"/>
  <c r="F467" i="11"/>
  <c r="F468" i="11"/>
  <c r="F469" i="11"/>
  <c r="F474" i="11"/>
  <c r="F475" i="11"/>
  <c r="F476" i="11"/>
  <c r="F477" i="11"/>
  <c r="F478" i="11"/>
  <c r="F479" i="11"/>
  <c r="F480" i="11"/>
  <c r="F481" i="11"/>
  <c r="F482" i="11"/>
  <c r="F483" i="11"/>
  <c r="F484" i="11"/>
  <c r="F485" i="11"/>
  <c r="F486" i="11"/>
  <c r="F487" i="11"/>
  <c r="F488" i="11"/>
  <c r="F489" i="11"/>
  <c r="F490" i="11"/>
  <c r="F491" i="11"/>
  <c r="F492" i="11"/>
  <c r="F493" i="11"/>
  <c r="F422" i="11"/>
  <c r="M423" i="11"/>
  <c r="M424" i="11"/>
  <c r="M425" i="11"/>
  <c r="M426" i="11"/>
  <c r="M427" i="11"/>
  <c r="M428" i="11"/>
  <c r="M429" i="11"/>
  <c r="M430" i="11"/>
  <c r="M431" i="11"/>
  <c r="M432" i="11"/>
  <c r="M433" i="11"/>
  <c r="M434" i="11"/>
  <c r="M435" i="11"/>
  <c r="M436" i="11"/>
  <c r="M437" i="11"/>
  <c r="M438" i="11"/>
  <c r="M439" i="11"/>
  <c r="M440" i="11"/>
  <c r="M441" i="11"/>
  <c r="M422" i="11"/>
  <c r="J428" i="11"/>
  <c r="K428" i="11"/>
  <c r="J429" i="11"/>
  <c r="K429" i="11"/>
  <c r="J430" i="11"/>
  <c r="K430" i="11"/>
  <c r="J431" i="11"/>
  <c r="K431" i="11"/>
  <c r="J432" i="11"/>
  <c r="K432" i="11"/>
  <c r="J433" i="11"/>
  <c r="K433" i="11"/>
  <c r="J434" i="11"/>
  <c r="K434" i="11"/>
  <c r="J435" i="11"/>
  <c r="K435" i="11"/>
  <c r="J436" i="11"/>
  <c r="K436" i="11"/>
  <c r="J437" i="11"/>
  <c r="K437" i="11"/>
  <c r="J438" i="11"/>
  <c r="K438" i="11"/>
  <c r="J439" i="11"/>
  <c r="K439" i="11"/>
  <c r="J440" i="11"/>
  <c r="K440" i="11"/>
  <c r="J441" i="11"/>
  <c r="K441" i="11"/>
  <c r="J423" i="11"/>
  <c r="K423" i="11"/>
  <c r="J424" i="11"/>
  <c r="K424" i="11"/>
  <c r="J425" i="11"/>
  <c r="K425" i="11"/>
  <c r="J426" i="11"/>
  <c r="K426" i="11"/>
  <c r="J427" i="11"/>
  <c r="K427" i="11"/>
  <c r="K422" i="11"/>
  <c r="J422" i="11"/>
  <c r="D449" i="11"/>
  <c r="E449" i="11"/>
  <c r="D450" i="11"/>
  <c r="E450" i="11"/>
  <c r="D451" i="11"/>
  <c r="E451" i="11"/>
  <c r="D452" i="11"/>
  <c r="E452" i="11"/>
  <c r="D453" i="11"/>
  <c r="E453" i="11"/>
  <c r="D454" i="11"/>
  <c r="E454" i="11"/>
  <c r="D455" i="11"/>
  <c r="E455" i="11"/>
  <c r="D456" i="11"/>
  <c r="E456" i="11"/>
  <c r="D457" i="11"/>
  <c r="E457" i="11"/>
  <c r="D458" i="11"/>
  <c r="E458" i="11"/>
  <c r="D459" i="11"/>
  <c r="E459" i="11"/>
  <c r="D460" i="11"/>
  <c r="E460" i="11"/>
  <c r="D461" i="11"/>
  <c r="E461" i="11"/>
  <c r="D462" i="11"/>
  <c r="E462" i="11"/>
  <c r="D463" i="11"/>
  <c r="E463" i="11"/>
  <c r="D464" i="11"/>
  <c r="E464" i="11"/>
  <c r="D465" i="11"/>
  <c r="E465" i="11"/>
  <c r="D466" i="11"/>
  <c r="E466" i="11"/>
  <c r="D467" i="11"/>
  <c r="E467" i="11"/>
  <c r="E448" i="11"/>
  <c r="D448" i="11"/>
  <c r="D475" i="11"/>
  <c r="D7" i="11" s="1"/>
  <c r="E475" i="11"/>
  <c r="D476" i="11"/>
  <c r="D8" i="11" s="1"/>
  <c r="E476" i="11"/>
  <c r="E8" i="11" s="1"/>
  <c r="D477" i="11"/>
  <c r="E477" i="11"/>
  <c r="D478" i="11"/>
  <c r="E478" i="11"/>
  <c r="E10" i="11" s="1"/>
  <c r="D479" i="11"/>
  <c r="D11" i="11" s="1"/>
  <c r="E479" i="11"/>
  <c r="E11" i="11" s="1"/>
  <c r="D480" i="11"/>
  <c r="E480" i="11"/>
  <c r="E12" i="11" s="1"/>
  <c r="D481" i="11"/>
  <c r="D13" i="11" s="1"/>
  <c r="E481" i="11"/>
  <c r="D482" i="11"/>
  <c r="E482" i="11"/>
  <c r="E14" i="11" s="1"/>
  <c r="D483" i="11"/>
  <c r="D15" i="11" s="1"/>
  <c r="E483" i="11"/>
  <c r="E15" i="11" s="1"/>
  <c r="D484" i="11"/>
  <c r="D16" i="11" s="1"/>
  <c r="E484" i="11"/>
  <c r="D485" i="11"/>
  <c r="D17" i="11" s="1"/>
  <c r="E485" i="11"/>
  <c r="E17" i="11" s="1"/>
  <c r="D486" i="11"/>
  <c r="E486" i="11"/>
  <c r="D487" i="11"/>
  <c r="E487" i="11"/>
  <c r="E19" i="11" s="1"/>
  <c r="D488" i="11"/>
  <c r="E488" i="11"/>
  <c r="E20" i="11" s="1"/>
  <c r="D489" i="11"/>
  <c r="D21" i="11" s="1"/>
  <c r="E489" i="11"/>
  <c r="D490" i="11"/>
  <c r="E490" i="11"/>
  <c r="D491" i="11"/>
  <c r="D23" i="11" s="1"/>
  <c r="E491" i="11"/>
  <c r="E23" i="11" s="1"/>
  <c r="D492" i="11"/>
  <c r="D24" i="11" s="1"/>
  <c r="E492" i="11"/>
  <c r="E24" i="11" s="1"/>
  <c r="D493" i="11"/>
  <c r="E493" i="11"/>
  <c r="E474" i="11"/>
  <c r="D474" i="11"/>
  <c r="E443" i="11"/>
  <c r="D443" i="11"/>
  <c r="E417" i="11"/>
  <c r="D417" i="11"/>
  <c r="E391" i="11"/>
  <c r="D391" i="11"/>
  <c r="E365" i="11"/>
  <c r="D365" i="11"/>
  <c r="E339" i="11"/>
  <c r="D339" i="11"/>
  <c r="E313" i="11"/>
  <c r="D313" i="11"/>
  <c r="E287" i="11"/>
  <c r="D287" i="11"/>
  <c r="E261" i="11"/>
  <c r="D261" i="11"/>
  <c r="E235" i="11"/>
  <c r="D235" i="11"/>
  <c r="E209" i="11"/>
  <c r="D209" i="11"/>
  <c r="E210" i="11" s="1"/>
  <c r="G188" i="11" s="1"/>
  <c r="E183" i="11"/>
  <c r="D183" i="11"/>
  <c r="E184" i="11" s="1"/>
  <c r="G162" i="11" s="1"/>
  <c r="E157" i="11"/>
  <c r="D157" i="11"/>
  <c r="E131" i="11"/>
  <c r="D131" i="11"/>
  <c r="E105" i="11"/>
  <c r="D105" i="11"/>
  <c r="E79" i="11"/>
  <c r="D79" i="11"/>
  <c r="E53" i="11"/>
  <c r="D53" i="11"/>
  <c r="T13" i="11" l="1"/>
  <c r="T262" i="11"/>
  <c r="V240" i="11" s="1"/>
  <c r="S22" i="11"/>
  <c r="U487" i="11"/>
  <c r="T54" i="11"/>
  <c r="V32" i="11" s="1"/>
  <c r="U493" i="11"/>
  <c r="W422" i="11"/>
  <c r="Q422" i="11"/>
  <c r="V423" i="11"/>
  <c r="U443" i="11"/>
  <c r="U490" i="11"/>
  <c r="U483" i="11"/>
  <c r="U452" i="11"/>
  <c r="U453" i="11"/>
  <c r="U461" i="11"/>
  <c r="T340" i="11"/>
  <c r="V318" i="11" s="1"/>
  <c r="W318" i="11" s="1"/>
  <c r="U458" i="11"/>
  <c r="U486" i="11"/>
  <c r="U489" i="11"/>
  <c r="U454" i="11"/>
  <c r="T184" i="11"/>
  <c r="V162" i="11" s="1"/>
  <c r="S14" i="11"/>
  <c r="U464" i="11"/>
  <c r="T10" i="11"/>
  <c r="T18" i="11"/>
  <c r="T11" i="11"/>
  <c r="T19" i="11"/>
  <c r="S20" i="11"/>
  <c r="T20" i="11"/>
  <c r="S6" i="11"/>
  <c r="U485" i="11"/>
  <c r="U478" i="11"/>
  <c r="T106" i="11"/>
  <c r="V84" i="11" s="1"/>
  <c r="V85" i="11" s="1"/>
  <c r="U467" i="11"/>
  <c r="U460" i="11"/>
  <c r="S13" i="11"/>
  <c r="T21" i="11"/>
  <c r="T23" i="11"/>
  <c r="S10" i="11"/>
  <c r="U449" i="11"/>
  <c r="U465" i="11"/>
  <c r="S12" i="11"/>
  <c r="T6" i="11"/>
  <c r="S11" i="11"/>
  <c r="S16" i="11"/>
  <c r="S8" i="11"/>
  <c r="T15" i="11"/>
  <c r="T8" i="11"/>
  <c r="S18" i="11"/>
  <c r="S9" i="11"/>
  <c r="T24" i="11"/>
  <c r="T25" i="11"/>
  <c r="S15" i="11"/>
  <c r="U477" i="11"/>
  <c r="S25" i="11"/>
  <c r="S24" i="11"/>
  <c r="S17" i="11"/>
  <c r="U479" i="11"/>
  <c r="S19" i="11"/>
  <c r="U474" i="11"/>
  <c r="U480" i="11"/>
  <c r="S21" i="11"/>
  <c r="W110" i="11"/>
  <c r="Q110" i="11"/>
  <c r="V111" i="11"/>
  <c r="V189" i="11"/>
  <c r="W188" i="11"/>
  <c r="Q188" i="11"/>
  <c r="Q58" i="11"/>
  <c r="V59" i="11"/>
  <c r="W58" i="11"/>
  <c r="Q396" i="11"/>
  <c r="V397" i="11"/>
  <c r="W396" i="11"/>
  <c r="V424" i="11"/>
  <c r="Q423" i="11"/>
  <c r="U462" i="11"/>
  <c r="V33" i="11"/>
  <c r="W32" i="11"/>
  <c r="V215" i="11"/>
  <c r="W214" i="11"/>
  <c r="Q214" i="11"/>
  <c r="U459" i="11"/>
  <c r="Q240" i="11"/>
  <c r="W240" i="11"/>
  <c r="T469" i="11"/>
  <c r="V267" i="11"/>
  <c r="W266" i="11"/>
  <c r="Q266" i="11"/>
  <c r="U448" i="11"/>
  <c r="U466" i="11"/>
  <c r="V241" i="11"/>
  <c r="V345" i="11"/>
  <c r="W344" i="11"/>
  <c r="Q344" i="11"/>
  <c r="Q32" i="11"/>
  <c r="Q162" i="11"/>
  <c r="W162" i="11"/>
  <c r="V163" i="11"/>
  <c r="U455" i="11"/>
  <c r="S469" i="11"/>
  <c r="V444" i="11"/>
  <c r="U475" i="11"/>
  <c r="U482" i="11"/>
  <c r="U450" i="11"/>
  <c r="U457" i="11"/>
  <c r="T158" i="11"/>
  <c r="V136" i="11" s="1"/>
  <c r="W292" i="11"/>
  <c r="V293" i="11"/>
  <c r="S495" i="11"/>
  <c r="Q370" i="11"/>
  <c r="V371" i="11"/>
  <c r="W370" i="11"/>
  <c r="U491" i="11"/>
  <c r="T495" i="11"/>
  <c r="V443" i="11"/>
  <c r="U456" i="11"/>
  <c r="U481" i="11"/>
  <c r="U463" i="11"/>
  <c r="U488" i="11"/>
  <c r="E288" i="11"/>
  <c r="G266" i="11" s="1"/>
  <c r="D19" i="11"/>
  <c r="D20" i="11"/>
  <c r="E340" i="11"/>
  <c r="G318" i="11" s="1"/>
  <c r="E13" i="11"/>
  <c r="D18" i="11"/>
  <c r="E21" i="11"/>
  <c r="E132" i="11"/>
  <c r="G110" i="11" s="1"/>
  <c r="G111" i="11" s="1"/>
  <c r="E418" i="11"/>
  <c r="G396" i="11" s="1"/>
  <c r="B396" i="11" s="1"/>
  <c r="D14" i="11"/>
  <c r="E366" i="11"/>
  <c r="G344" i="11" s="1"/>
  <c r="H344" i="11" s="1"/>
  <c r="E314" i="11"/>
  <c r="G292" i="11" s="1"/>
  <c r="B292" i="11" s="1"/>
  <c r="D12" i="11"/>
  <c r="E22" i="11"/>
  <c r="E6" i="11"/>
  <c r="D10" i="11"/>
  <c r="E392" i="11"/>
  <c r="G370" i="11" s="1"/>
  <c r="H370" i="11" s="1"/>
  <c r="E7" i="11"/>
  <c r="E18" i="11"/>
  <c r="E16" i="11"/>
  <c r="E262" i="11"/>
  <c r="G240" i="11" s="1"/>
  <c r="H240" i="11" s="1"/>
  <c r="D25" i="11"/>
  <c r="E9" i="11"/>
  <c r="D22" i="11"/>
  <c r="E158" i="11"/>
  <c r="G136" i="11" s="1"/>
  <c r="B136" i="11" s="1"/>
  <c r="D495" i="11"/>
  <c r="E25" i="11"/>
  <c r="D9" i="11"/>
  <c r="E80" i="11"/>
  <c r="G58" i="11" s="1"/>
  <c r="H58" i="11" s="1"/>
  <c r="D6" i="11"/>
  <c r="D469" i="11"/>
  <c r="E469" i="11"/>
  <c r="E495" i="11"/>
  <c r="E54" i="11"/>
  <c r="G32" i="11" s="1"/>
  <c r="B32" i="11" s="1"/>
  <c r="E444" i="11"/>
  <c r="G422" i="11" s="1"/>
  <c r="H422" i="11" s="1"/>
  <c r="E236" i="11"/>
  <c r="G214" i="11" s="1"/>
  <c r="G215" i="11" s="1"/>
  <c r="E106" i="11"/>
  <c r="G84" i="11" s="1"/>
  <c r="H84" i="11" s="1"/>
  <c r="H318" i="11"/>
  <c r="B318" i="11"/>
  <c r="G319" i="11"/>
  <c r="H266" i="11"/>
  <c r="B266" i="11"/>
  <c r="G267" i="11"/>
  <c r="H188" i="11"/>
  <c r="B188" i="11"/>
  <c r="G189" i="11"/>
  <c r="H162" i="11"/>
  <c r="G163" i="11"/>
  <c r="B162" i="11"/>
  <c r="G33" i="11"/>
  <c r="Q318" i="11" l="1"/>
  <c r="V319" i="11"/>
  <c r="V86" i="11"/>
  <c r="Q85" i="11"/>
  <c r="W84" i="11"/>
  <c r="Q84" i="11"/>
  <c r="R422" i="11"/>
  <c r="W423" i="11"/>
  <c r="V496" i="11"/>
  <c r="V495" i="11"/>
  <c r="T27" i="11"/>
  <c r="W85" i="11"/>
  <c r="R84" i="11"/>
  <c r="V469" i="11"/>
  <c r="S27" i="11"/>
  <c r="T28" i="11" s="1"/>
  <c r="V6" i="11" s="1"/>
  <c r="V7" i="11" s="1"/>
  <c r="V268" i="11"/>
  <c r="Q267" i="11"/>
  <c r="W267" i="11"/>
  <c r="R266" i="11"/>
  <c r="W189" i="11"/>
  <c r="R188" i="11"/>
  <c r="Q33" i="11"/>
  <c r="V34" i="11"/>
  <c r="V346" i="11"/>
  <c r="Q345" i="11"/>
  <c r="V425" i="11"/>
  <c r="Q424" i="11"/>
  <c r="V190" i="11"/>
  <c r="Q189" i="11"/>
  <c r="W397" i="11"/>
  <c r="R396" i="11"/>
  <c r="R58" i="11"/>
  <c r="W59" i="11"/>
  <c r="W215" i="11"/>
  <c r="R214" i="11"/>
  <c r="Q86" i="11"/>
  <c r="V87" i="11"/>
  <c r="Q319" i="11"/>
  <c r="V320" i="11"/>
  <c r="V112" i="11"/>
  <c r="Q111" i="11"/>
  <c r="V398" i="11"/>
  <c r="Q397" i="11"/>
  <c r="W345" i="11"/>
  <c r="R344" i="11"/>
  <c r="V60" i="11"/>
  <c r="Q59" i="11"/>
  <c r="T470" i="11"/>
  <c r="V448" i="11" s="1"/>
  <c r="U469" i="11"/>
  <c r="V137" i="11"/>
  <c r="W136" i="11"/>
  <c r="Q136" i="11"/>
  <c r="Q163" i="11"/>
  <c r="V164" i="11"/>
  <c r="R318" i="11"/>
  <c r="W319" i="11"/>
  <c r="W241" i="11"/>
  <c r="R240" i="11"/>
  <c r="W111" i="11"/>
  <c r="R110" i="11"/>
  <c r="Q215" i="11"/>
  <c r="V216" i="11"/>
  <c r="R370" i="11"/>
  <c r="W371" i="11"/>
  <c r="R162" i="11"/>
  <c r="W163" i="11"/>
  <c r="T496" i="11"/>
  <c r="V474" i="11" s="1"/>
  <c r="R32" i="11"/>
  <c r="W33" i="11"/>
  <c r="V470" i="11"/>
  <c r="Q293" i="11"/>
  <c r="V294" i="11"/>
  <c r="V242" i="11"/>
  <c r="Q241" i="11"/>
  <c r="R292" i="11"/>
  <c r="W293" i="11"/>
  <c r="Q371" i="11"/>
  <c r="V372" i="11"/>
  <c r="G423" i="11"/>
  <c r="G424" i="11" s="1"/>
  <c r="G397" i="11"/>
  <c r="G398" i="11" s="1"/>
  <c r="H396" i="11"/>
  <c r="G293" i="11"/>
  <c r="H110" i="11"/>
  <c r="B110" i="11"/>
  <c r="B422" i="11"/>
  <c r="B344" i="11"/>
  <c r="G345" i="11"/>
  <c r="G346" i="11" s="1"/>
  <c r="H292" i="11"/>
  <c r="H293" i="11" s="1"/>
  <c r="B240" i="11"/>
  <c r="B214" i="11"/>
  <c r="B84" i="11"/>
  <c r="G85" i="11"/>
  <c r="B85" i="11" s="1"/>
  <c r="G371" i="11"/>
  <c r="G372" i="11" s="1"/>
  <c r="B370" i="11"/>
  <c r="G241" i="11"/>
  <c r="G242" i="11" s="1"/>
  <c r="E496" i="11"/>
  <c r="G474" i="11" s="1"/>
  <c r="B474" i="11" s="1"/>
  <c r="H214" i="11"/>
  <c r="H215" i="11" s="1"/>
  <c r="E27" i="11"/>
  <c r="H136" i="11"/>
  <c r="C136" i="11" s="1"/>
  <c r="G137" i="11"/>
  <c r="G138" i="11" s="1"/>
  <c r="D27" i="11"/>
  <c r="G59" i="11"/>
  <c r="E470" i="11"/>
  <c r="G448" i="11" s="1"/>
  <c r="H448" i="11" s="1"/>
  <c r="C448" i="11" s="1"/>
  <c r="B58" i="11"/>
  <c r="H32" i="11"/>
  <c r="C32" i="11" s="1"/>
  <c r="C422" i="11"/>
  <c r="H423" i="11"/>
  <c r="B423" i="11"/>
  <c r="C396" i="11"/>
  <c r="H397" i="11"/>
  <c r="B397" i="11"/>
  <c r="C370" i="11"/>
  <c r="H371" i="11"/>
  <c r="C344" i="11"/>
  <c r="H345" i="11"/>
  <c r="C318" i="11"/>
  <c r="H319" i="11"/>
  <c r="B319" i="11"/>
  <c r="G320" i="11"/>
  <c r="G294" i="11"/>
  <c r="B293" i="11"/>
  <c r="C266" i="11"/>
  <c r="H267" i="11"/>
  <c r="G268" i="11"/>
  <c r="B267" i="11"/>
  <c r="H241" i="11"/>
  <c r="C240" i="11"/>
  <c r="B215" i="11"/>
  <c r="G216" i="11"/>
  <c r="C188" i="11"/>
  <c r="H189" i="11"/>
  <c r="G190" i="11"/>
  <c r="B189" i="11"/>
  <c r="B163" i="11"/>
  <c r="G164" i="11"/>
  <c r="C162" i="11"/>
  <c r="H163" i="11"/>
  <c r="C110" i="11"/>
  <c r="H111" i="11"/>
  <c r="B111" i="11"/>
  <c r="G112" i="11"/>
  <c r="C84" i="11"/>
  <c r="H85" i="11"/>
  <c r="C58" i="11"/>
  <c r="H59" i="11"/>
  <c r="G60" i="11"/>
  <c r="B59" i="11"/>
  <c r="B33" i="11"/>
  <c r="G34" i="11"/>
  <c r="W424" i="11" l="1"/>
  <c r="R423" i="11"/>
  <c r="Q6" i="11"/>
  <c r="Y6" i="11" s="1"/>
  <c r="W6" i="11"/>
  <c r="R6" i="11" s="1"/>
  <c r="R85" i="11"/>
  <c r="W86" i="11"/>
  <c r="V295" i="11"/>
  <c r="Q294" i="11"/>
  <c r="R215" i="11"/>
  <c r="W216" i="11"/>
  <c r="R33" i="11"/>
  <c r="W34" i="11"/>
  <c r="W398" i="11"/>
  <c r="R397" i="11"/>
  <c r="W190" i="11"/>
  <c r="R189" i="11"/>
  <c r="Q60" i="11"/>
  <c r="V61" i="11"/>
  <c r="R345" i="11"/>
  <c r="W346" i="11"/>
  <c r="W242" i="11"/>
  <c r="R241" i="11"/>
  <c r="W320" i="11"/>
  <c r="R319" i="11"/>
  <c r="Q190" i="11"/>
  <c r="V191" i="11"/>
  <c r="V321" i="11"/>
  <c r="Q320" i="11"/>
  <c r="Q346" i="11"/>
  <c r="V347" i="11"/>
  <c r="V243" i="11"/>
  <c r="Q242" i="11"/>
  <c r="V113" i="11"/>
  <c r="Q112" i="11"/>
  <c r="W474" i="11"/>
  <c r="V475" i="11"/>
  <c r="Q474" i="11"/>
  <c r="R163" i="11"/>
  <c r="W164" i="11"/>
  <c r="V426" i="11"/>
  <c r="Q425" i="11"/>
  <c r="V88" i="11"/>
  <c r="Q87" i="11"/>
  <c r="R293" i="11"/>
  <c r="W294" i="11"/>
  <c r="R371" i="11"/>
  <c r="W372" i="11"/>
  <c r="W137" i="11"/>
  <c r="R136" i="11"/>
  <c r="V35" i="11"/>
  <c r="Q34" i="11"/>
  <c r="Q268" i="11"/>
  <c r="V269" i="11"/>
  <c r="W60" i="11"/>
  <c r="R59" i="11"/>
  <c r="W112" i="11"/>
  <c r="R111" i="11"/>
  <c r="V399" i="11"/>
  <c r="Q398" i="11"/>
  <c r="V8" i="11"/>
  <c r="Q7" i="11"/>
  <c r="Y7" i="11" s="1"/>
  <c r="W268" i="11"/>
  <c r="R267" i="11"/>
  <c r="V165" i="11"/>
  <c r="Q164" i="11"/>
  <c r="V373" i="11"/>
  <c r="Q372" i="11"/>
  <c r="V138" i="11"/>
  <c r="Q137" i="11"/>
  <c r="V449" i="11"/>
  <c r="W448" i="11"/>
  <c r="Q448" i="11"/>
  <c r="V217" i="11"/>
  <c r="Q216" i="11"/>
  <c r="B345" i="11"/>
  <c r="C292" i="11"/>
  <c r="B241" i="11"/>
  <c r="H137" i="11"/>
  <c r="C137" i="11" s="1"/>
  <c r="H33" i="11"/>
  <c r="H34" i="11" s="1"/>
  <c r="B371" i="11"/>
  <c r="G86" i="11"/>
  <c r="G87" i="11" s="1"/>
  <c r="C214" i="11"/>
  <c r="G475" i="11"/>
  <c r="B475" i="11" s="1"/>
  <c r="H474" i="11"/>
  <c r="H475" i="11" s="1"/>
  <c r="H476" i="11" s="1"/>
  <c r="E28" i="11"/>
  <c r="G6" i="11" s="1"/>
  <c r="H6" i="11" s="1"/>
  <c r="H7" i="11" s="1"/>
  <c r="H8" i="11" s="1"/>
  <c r="H449" i="11"/>
  <c r="H450" i="11" s="1"/>
  <c r="B137" i="11"/>
  <c r="B448" i="11"/>
  <c r="G449" i="11"/>
  <c r="B449" i="11" s="1"/>
  <c r="B424" i="11"/>
  <c r="G425" i="11"/>
  <c r="C423" i="11"/>
  <c r="H424" i="11"/>
  <c r="H398" i="11"/>
  <c r="C397" i="11"/>
  <c r="B398" i="11"/>
  <c r="G399" i="11"/>
  <c r="B372" i="11"/>
  <c r="G373" i="11"/>
  <c r="H372" i="11"/>
  <c r="C371" i="11"/>
  <c r="B346" i="11"/>
  <c r="G347" i="11"/>
  <c r="H346" i="11"/>
  <c r="C345" i="11"/>
  <c r="B320" i="11"/>
  <c r="G321" i="11"/>
  <c r="H320" i="11"/>
  <c r="C319" i="11"/>
  <c r="B294" i="11"/>
  <c r="G295" i="11"/>
  <c r="H294" i="11"/>
  <c r="C293" i="11"/>
  <c r="B268" i="11"/>
  <c r="G269" i="11"/>
  <c r="H268" i="11"/>
  <c r="C267" i="11"/>
  <c r="G243" i="11"/>
  <c r="B242" i="11"/>
  <c r="C241" i="11"/>
  <c r="H242" i="11"/>
  <c r="B216" i="11"/>
  <c r="G217" i="11"/>
  <c r="C215" i="11"/>
  <c r="H216" i="11"/>
  <c r="H190" i="11"/>
  <c r="C189" i="11"/>
  <c r="B190" i="11"/>
  <c r="G191" i="11"/>
  <c r="H164" i="11"/>
  <c r="C163" i="11"/>
  <c r="B164" i="11"/>
  <c r="G165" i="11"/>
  <c r="B138" i="11"/>
  <c r="G139" i="11"/>
  <c r="B112" i="11"/>
  <c r="G113" i="11"/>
  <c r="C111" i="11"/>
  <c r="H112" i="11"/>
  <c r="C85" i="11"/>
  <c r="H86" i="11"/>
  <c r="H60" i="11"/>
  <c r="C59" i="11"/>
  <c r="B60" i="11"/>
  <c r="G61" i="11"/>
  <c r="B34" i="11"/>
  <c r="G35" i="11"/>
  <c r="R424" i="11" l="1"/>
  <c r="W425" i="11"/>
  <c r="W7" i="11"/>
  <c r="R86" i="11"/>
  <c r="W87" i="11"/>
  <c r="Q399" i="11"/>
  <c r="V400" i="11"/>
  <c r="Q61" i="11"/>
  <c r="V62" i="11"/>
  <c r="W61" i="11"/>
  <c r="R60" i="11"/>
  <c r="V427" i="11"/>
  <c r="Q426" i="11"/>
  <c r="V89" i="11"/>
  <c r="Q88" i="11"/>
  <c r="V296" i="11"/>
  <c r="Q295" i="11"/>
  <c r="Z6" i="11"/>
  <c r="Q321" i="11"/>
  <c r="V322" i="11"/>
  <c r="V36" i="11"/>
  <c r="Q35" i="11"/>
  <c r="Q8" i="11"/>
  <c r="Y8" i="11" s="1"/>
  <c r="V9" i="11"/>
  <c r="Q347" i="11"/>
  <c r="V348" i="11"/>
  <c r="W165" i="11"/>
  <c r="R164" i="11"/>
  <c r="W8" i="11"/>
  <c r="R7" i="11"/>
  <c r="Z7" i="11" s="1"/>
  <c r="Q191" i="11"/>
  <c r="V192" i="11"/>
  <c r="Q217" i="11"/>
  <c r="V218" i="11"/>
  <c r="R137" i="11"/>
  <c r="W138" i="11"/>
  <c r="W113" i="11"/>
  <c r="R112" i="11"/>
  <c r="V374" i="11"/>
  <c r="Q373" i="11"/>
  <c r="V166" i="11"/>
  <c r="Q165" i="11"/>
  <c r="R268" i="11"/>
  <c r="W269" i="11"/>
  <c r="R398" i="11"/>
  <c r="W399" i="11"/>
  <c r="Y422" i="11"/>
  <c r="V450" i="11"/>
  <c r="Q449" i="11"/>
  <c r="Y423" i="11" s="1"/>
  <c r="W295" i="11"/>
  <c r="R294" i="11"/>
  <c r="Q138" i="11"/>
  <c r="V139" i="11"/>
  <c r="V244" i="11"/>
  <c r="Q243" i="11"/>
  <c r="R216" i="11"/>
  <c r="W217" i="11"/>
  <c r="Q269" i="11"/>
  <c r="V270" i="11"/>
  <c r="R190" i="11"/>
  <c r="W191" i="11"/>
  <c r="R34" i="11"/>
  <c r="W35" i="11"/>
  <c r="V476" i="11"/>
  <c r="Q475" i="11"/>
  <c r="W321" i="11"/>
  <c r="R320" i="11"/>
  <c r="W449" i="11"/>
  <c r="R448" i="11"/>
  <c r="W475" i="11"/>
  <c r="R474" i="11"/>
  <c r="W373" i="11"/>
  <c r="R372" i="11"/>
  <c r="W243" i="11"/>
  <c r="R242" i="11"/>
  <c r="Q113" i="11"/>
  <c r="V114" i="11"/>
  <c r="R346" i="11"/>
  <c r="W347" i="11"/>
  <c r="H138" i="11"/>
  <c r="H139" i="11" s="1"/>
  <c r="B86" i="11"/>
  <c r="C33" i="11"/>
  <c r="C475" i="11"/>
  <c r="G476" i="11"/>
  <c r="B476" i="11" s="1"/>
  <c r="C474" i="11"/>
  <c r="B6" i="11"/>
  <c r="J6" i="11" s="1"/>
  <c r="G7" i="11"/>
  <c r="G8" i="11" s="1"/>
  <c r="G9" i="11" s="1"/>
  <c r="B9" i="11" s="1"/>
  <c r="C449" i="11"/>
  <c r="C7" i="11"/>
  <c r="K7" i="11" s="1"/>
  <c r="G450" i="11"/>
  <c r="C6" i="11"/>
  <c r="K6" i="11" s="1"/>
  <c r="H9" i="11"/>
  <c r="C8" i="11"/>
  <c r="C476" i="11"/>
  <c r="H477" i="11"/>
  <c r="C450" i="11"/>
  <c r="H451" i="11"/>
  <c r="C424" i="11"/>
  <c r="H425" i="11"/>
  <c r="B425" i="11"/>
  <c r="G426" i="11"/>
  <c r="B399" i="11"/>
  <c r="G400" i="11"/>
  <c r="C398" i="11"/>
  <c r="H399" i="11"/>
  <c r="C372" i="11"/>
  <c r="H373" i="11"/>
  <c r="G374" i="11"/>
  <c r="B373" i="11"/>
  <c r="B347" i="11"/>
  <c r="G348" i="11"/>
  <c r="C346" i="11"/>
  <c r="H347" i="11"/>
  <c r="C320" i="11"/>
  <c r="H321" i="11"/>
  <c r="B321" i="11"/>
  <c r="G322" i="11"/>
  <c r="C294" i="11"/>
  <c r="H295" i="11"/>
  <c r="G296" i="11"/>
  <c r="B295" i="11"/>
  <c r="C268" i="11"/>
  <c r="H269" i="11"/>
  <c r="G270" i="11"/>
  <c r="B269" i="11"/>
  <c r="H243" i="11"/>
  <c r="C242" i="11"/>
  <c r="B243" i="11"/>
  <c r="G244" i="11"/>
  <c r="C216" i="11"/>
  <c r="H217" i="11"/>
  <c r="B217" i="11"/>
  <c r="G218" i="11"/>
  <c r="C190" i="11"/>
  <c r="H191" i="11"/>
  <c r="G192" i="11"/>
  <c r="B191" i="11"/>
  <c r="B165" i="11"/>
  <c r="G166" i="11"/>
  <c r="C164" i="11"/>
  <c r="H165" i="11"/>
  <c r="G140" i="11"/>
  <c r="B139" i="11"/>
  <c r="G114" i="11"/>
  <c r="B113" i="11"/>
  <c r="C112" i="11"/>
  <c r="H113" i="11"/>
  <c r="B87" i="11"/>
  <c r="G88" i="11"/>
  <c r="C86" i="11"/>
  <c r="H87" i="11"/>
  <c r="C60" i="11"/>
  <c r="H61" i="11"/>
  <c r="G62" i="11"/>
  <c r="B61" i="11"/>
  <c r="B35" i="11"/>
  <c r="G36" i="11"/>
  <c r="C34" i="11"/>
  <c r="H35" i="11"/>
  <c r="W426" i="11" l="1"/>
  <c r="R425" i="11"/>
  <c r="R87" i="11"/>
  <c r="W88" i="11"/>
  <c r="V349" i="11"/>
  <c r="Q348" i="11"/>
  <c r="Q476" i="11"/>
  <c r="V477" i="11"/>
  <c r="Q114" i="11"/>
  <c r="V115" i="11"/>
  <c r="R243" i="11"/>
  <c r="W244" i="11"/>
  <c r="Q322" i="11"/>
  <c r="V323" i="11"/>
  <c r="R321" i="11"/>
  <c r="W322" i="11"/>
  <c r="V10" i="11"/>
  <c r="Q9" i="11"/>
  <c r="Y9" i="11" s="1"/>
  <c r="V193" i="11"/>
  <c r="Q192" i="11"/>
  <c r="V140" i="11"/>
  <c r="Q139" i="11"/>
  <c r="W296" i="11"/>
  <c r="R295" i="11"/>
  <c r="Q244" i="11"/>
  <c r="V245" i="11"/>
  <c r="W36" i="11"/>
  <c r="R35" i="11"/>
  <c r="V451" i="11"/>
  <c r="Q450" i="11"/>
  <c r="Y424" i="11" s="1"/>
  <c r="V37" i="11"/>
  <c r="Q36" i="11"/>
  <c r="V219" i="11"/>
  <c r="Q218" i="11"/>
  <c r="W374" i="11"/>
  <c r="R373" i="11"/>
  <c r="W9" i="11"/>
  <c r="R8" i="11"/>
  <c r="R347" i="11"/>
  <c r="W348" i="11"/>
  <c r="V90" i="11"/>
  <c r="Q89" i="11"/>
  <c r="R113" i="11"/>
  <c r="W114" i="11"/>
  <c r="W139" i="11"/>
  <c r="R138" i="11"/>
  <c r="V428" i="11"/>
  <c r="Q427" i="11"/>
  <c r="R399" i="11"/>
  <c r="W400" i="11"/>
  <c r="W476" i="11"/>
  <c r="R475" i="11"/>
  <c r="Z422" i="11"/>
  <c r="AB422" i="11" s="1"/>
  <c r="W218" i="11"/>
  <c r="R217" i="11"/>
  <c r="V297" i="11"/>
  <c r="Q296" i="11"/>
  <c r="Q374" i="11"/>
  <c r="V375" i="11"/>
  <c r="W192" i="11"/>
  <c r="R191" i="11"/>
  <c r="V271" i="11"/>
  <c r="Q270" i="11"/>
  <c r="R269" i="11"/>
  <c r="W270" i="11"/>
  <c r="R61" i="11"/>
  <c r="W62" i="11"/>
  <c r="Q62" i="11"/>
  <c r="V63" i="11"/>
  <c r="W450" i="11"/>
  <c r="R449" i="11"/>
  <c r="Z423" i="11" s="1"/>
  <c r="AB423" i="11" s="1"/>
  <c r="Q166" i="11"/>
  <c r="V167" i="11"/>
  <c r="W166" i="11"/>
  <c r="R165" i="11"/>
  <c r="Q400" i="11"/>
  <c r="V401" i="11"/>
  <c r="C138" i="11"/>
  <c r="J9" i="11"/>
  <c r="K8" i="11"/>
  <c r="G477" i="11"/>
  <c r="B477" i="11" s="1"/>
  <c r="B7" i="11"/>
  <c r="J7" i="11" s="1"/>
  <c r="B8" i="11"/>
  <c r="J8" i="11" s="1"/>
  <c r="G10" i="11"/>
  <c r="B10" i="11" s="1"/>
  <c r="B450" i="11"/>
  <c r="G451" i="11"/>
  <c r="H10" i="11"/>
  <c r="C9" i="11"/>
  <c r="C477" i="11"/>
  <c r="H478" i="11"/>
  <c r="H452" i="11"/>
  <c r="C451" i="11"/>
  <c r="C425" i="11"/>
  <c r="H426" i="11"/>
  <c r="B426" i="11"/>
  <c r="G427" i="11"/>
  <c r="H400" i="11"/>
  <c r="C399" i="11"/>
  <c r="B400" i="11"/>
  <c r="G401" i="11"/>
  <c r="B374" i="11"/>
  <c r="G375" i="11"/>
  <c r="H374" i="11"/>
  <c r="C373" i="11"/>
  <c r="H348" i="11"/>
  <c r="C347" i="11"/>
  <c r="B348" i="11"/>
  <c r="G349" i="11"/>
  <c r="B322" i="11"/>
  <c r="G323" i="11"/>
  <c r="H322" i="11"/>
  <c r="C321" i="11"/>
  <c r="B296" i="11"/>
  <c r="G297" i="11"/>
  <c r="H296" i="11"/>
  <c r="C295" i="11"/>
  <c r="B270" i="11"/>
  <c r="G271" i="11"/>
  <c r="H270" i="11"/>
  <c r="C269" i="11"/>
  <c r="B244" i="11"/>
  <c r="G245" i="11"/>
  <c r="C243" i="11"/>
  <c r="H244" i="11"/>
  <c r="C217" i="11"/>
  <c r="H218" i="11"/>
  <c r="G219" i="11"/>
  <c r="B218" i="11"/>
  <c r="B192" i="11"/>
  <c r="G193" i="11"/>
  <c r="H192" i="11"/>
  <c r="C191" i="11"/>
  <c r="H166" i="11"/>
  <c r="C165" i="11"/>
  <c r="B166" i="11"/>
  <c r="G167" i="11"/>
  <c r="B140" i="11"/>
  <c r="G141" i="11"/>
  <c r="H140" i="11"/>
  <c r="C139" i="11"/>
  <c r="B114" i="11"/>
  <c r="G115" i="11"/>
  <c r="C113" i="11"/>
  <c r="H114" i="11"/>
  <c r="G89" i="11"/>
  <c r="B88" i="11"/>
  <c r="C87" i="11"/>
  <c r="H88" i="11"/>
  <c r="H62" i="11"/>
  <c r="C61" i="11"/>
  <c r="B62" i="11"/>
  <c r="G63" i="11"/>
  <c r="C35" i="11"/>
  <c r="H36" i="11"/>
  <c r="B36" i="11"/>
  <c r="G37" i="11"/>
  <c r="W427" i="11" l="1"/>
  <c r="R426" i="11"/>
  <c r="W89" i="11"/>
  <c r="R88" i="11"/>
  <c r="R36" i="11"/>
  <c r="W37" i="11"/>
  <c r="V478" i="11"/>
  <c r="Q477" i="11"/>
  <c r="Q90" i="11"/>
  <c r="V91" i="11"/>
  <c r="V116" i="11"/>
  <c r="Q115" i="11"/>
  <c r="V402" i="11"/>
  <c r="Q401" i="11"/>
  <c r="V194" i="11"/>
  <c r="Q193" i="11"/>
  <c r="R62" i="11"/>
  <c r="W63" i="11"/>
  <c r="W349" i="11"/>
  <c r="R348" i="11"/>
  <c r="W271" i="11"/>
  <c r="R270" i="11"/>
  <c r="W219" i="11"/>
  <c r="R218" i="11"/>
  <c r="Q10" i="11"/>
  <c r="Y10" i="11" s="1"/>
  <c r="V11" i="11"/>
  <c r="W401" i="11"/>
  <c r="R400" i="11"/>
  <c r="V350" i="11"/>
  <c r="Q349" i="11"/>
  <c r="Q375" i="11"/>
  <c r="V376" i="11"/>
  <c r="V324" i="11"/>
  <c r="Q323" i="11"/>
  <c r="V141" i="11"/>
  <c r="Q140" i="11"/>
  <c r="W10" i="11"/>
  <c r="R9" i="11"/>
  <c r="Z9" i="11" s="1"/>
  <c r="V272" i="11"/>
  <c r="Q271" i="11"/>
  <c r="R166" i="11"/>
  <c r="W167" i="11"/>
  <c r="Q245" i="11"/>
  <c r="V246" i="11"/>
  <c r="W193" i="11"/>
  <c r="R192" i="11"/>
  <c r="Q219" i="11"/>
  <c r="V220" i="11"/>
  <c r="R322" i="11"/>
  <c r="W323" i="11"/>
  <c r="V168" i="11"/>
  <c r="Q167" i="11"/>
  <c r="V429" i="11"/>
  <c r="Q428" i="11"/>
  <c r="V38" i="11"/>
  <c r="Q37" i="11"/>
  <c r="R139" i="11"/>
  <c r="W140" i="11"/>
  <c r="Q451" i="11"/>
  <c r="V452" i="11"/>
  <c r="R244" i="11"/>
  <c r="W245" i="11"/>
  <c r="Q63" i="11"/>
  <c r="V64" i="11"/>
  <c r="Z8" i="11"/>
  <c r="R476" i="11"/>
  <c r="W477" i="11"/>
  <c r="R374" i="11"/>
  <c r="W375" i="11"/>
  <c r="W451" i="11"/>
  <c r="R450" i="11"/>
  <c r="Q297" i="11"/>
  <c r="V298" i="11"/>
  <c r="W115" i="11"/>
  <c r="R114" i="11"/>
  <c r="R296" i="11"/>
  <c r="W297" i="11"/>
  <c r="J10" i="11"/>
  <c r="K9" i="11"/>
  <c r="G478" i="11"/>
  <c r="B478" i="11" s="1"/>
  <c r="G11" i="11"/>
  <c r="G12" i="11" s="1"/>
  <c r="G452" i="11"/>
  <c r="B451" i="11"/>
  <c r="H11" i="11"/>
  <c r="C10" i="11"/>
  <c r="K10" i="11" s="1"/>
  <c r="C478" i="11"/>
  <c r="H479" i="11"/>
  <c r="C452" i="11"/>
  <c r="H453" i="11"/>
  <c r="C426" i="11"/>
  <c r="H427" i="11"/>
  <c r="B427" i="11"/>
  <c r="G428" i="11"/>
  <c r="B401" i="11"/>
  <c r="G402" i="11"/>
  <c r="C400" i="11"/>
  <c r="H401" i="11"/>
  <c r="C374" i="11"/>
  <c r="H375" i="11"/>
  <c r="G376" i="11"/>
  <c r="B375" i="11"/>
  <c r="C348" i="11"/>
  <c r="H349" i="11"/>
  <c r="B349" i="11"/>
  <c r="G350" i="11"/>
  <c r="C322" i="11"/>
  <c r="H323" i="11"/>
  <c r="B323" i="11"/>
  <c r="G324" i="11"/>
  <c r="B297" i="11"/>
  <c r="G298" i="11"/>
  <c r="C296" i="11"/>
  <c r="H297" i="11"/>
  <c r="G272" i="11"/>
  <c r="B271" i="11"/>
  <c r="C270" i="11"/>
  <c r="H271" i="11"/>
  <c r="C244" i="11"/>
  <c r="H245" i="11"/>
  <c r="B245" i="11"/>
  <c r="G246" i="11"/>
  <c r="B219" i="11"/>
  <c r="G220" i="11"/>
  <c r="C218" i="11"/>
  <c r="H219" i="11"/>
  <c r="C192" i="11"/>
  <c r="H193" i="11"/>
  <c r="G194" i="11"/>
  <c r="B193" i="11"/>
  <c r="B167" i="11"/>
  <c r="G168" i="11"/>
  <c r="C166" i="11"/>
  <c r="H167" i="11"/>
  <c r="G142" i="11"/>
  <c r="B141" i="11"/>
  <c r="C140" i="11"/>
  <c r="H141" i="11"/>
  <c r="C114" i="11"/>
  <c r="H115" i="11"/>
  <c r="G116" i="11"/>
  <c r="B115" i="11"/>
  <c r="C88" i="11"/>
  <c r="H89" i="11"/>
  <c r="B89" i="11"/>
  <c r="G90" i="11"/>
  <c r="C62" i="11"/>
  <c r="H63" i="11"/>
  <c r="B63" i="11"/>
  <c r="G64" i="11"/>
  <c r="B37" i="11"/>
  <c r="G38" i="11"/>
  <c r="C36" i="11"/>
  <c r="H37" i="11"/>
  <c r="W428" i="11" l="1"/>
  <c r="R427" i="11"/>
  <c r="Q420" i="11" s="1"/>
  <c r="W90" i="11"/>
  <c r="R89" i="11"/>
  <c r="W116" i="11"/>
  <c r="R115" i="11"/>
  <c r="Q272" i="11"/>
  <c r="V273" i="11"/>
  <c r="V65" i="11"/>
  <c r="Q64" i="11"/>
  <c r="V403" i="11"/>
  <c r="Q402" i="11"/>
  <c r="Q91" i="11"/>
  <c r="V92" i="11"/>
  <c r="V117" i="11"/>
  <c r="Q116" i="11"/>
  <c r="W194" i="11"/>
  <c r="R193" i="11"/>
  <c r="W141" i="11"/>
  <c r="R140" i="11"/>
  <c r="R219" i="11"/>
  <c r="W220" i="11"/>
  <c r="V325" i="11"/>
  <c r="Q324" i="11"/>
  <c r="W64" i="11"/>
  <c r="R63" i="11"/>
  <c r="V221" i="11"/>
  <c r="Q220" i="11"/>
  <c r="R245" i="11"/>
  <c r="W246" i="11"/>
  <c r="Q298" i="11"/>
  <c r="V299" i="11"/>
  <c r="Z424" i="11"/>
  <c r="AB424" i="11" s="1"/>
  <c r="V247" i="11"/>
  <c r="Q246" i="11"/>
  <c r="R375" i="11"/>
  <c r="W376" i="11"/>
  <c r="R37" i="11"/>
  <c r="W38" i="11"/>
  <c r="W478" i="11"/>
  <c r="R477" i="11"/>
  <c r="Q11" i="11"/>
  <c r="V12" i="11"/>
  <c r="V453" i="11"/>
  <c r="Q452" i="11"/>
  <c r="Y425" i="11"/>
  <c r="W11" i="11"/>
  <c r="R10" i="11"/>
  <c r="Z10" i="11" s="1"/>
  <c r="R451" i="11"/>
  <c r="Z425" i="11" s="1"/>
  <c r="W452" i="11"/>
  <c r="V142" i="11"/>
  <c r="Q141" i="11"/>
  <c r="V479" i="11"/>
  <c r="Q478" i="11"/>
  <c r="W272" i="11"/>
  <c r="R271" i="11"/>
  <c r="V39" i="11"/>
  <c r="Q38" i="11"/>
  <c r="Q376" i="11"/>
  <c r="V377" i="11"/>
  <c r="R349" i="11"/>
  <c r="W350" i="11"/>
  <c r="V430" i="11"/>
  <c r="Q429" i="11"/>
  <c r="Q350" i="11"/>
  <c r="V351" i="11"/>
  <c r="Q168" i="11"/>
  <c r="V169" i="11"/>
  <c r="R167" i="11"/>
  <c r="W168" i="11"/>
  <c r="R297" i="11"/>
  <c r="W298" i="11"/>
  <c r="W324" i="11"/>
  <c r="R323" i="11"/>
  <c r="W402" i="11"/>
  <c r="R401" i="11"/>
  <c r="V195" i="11"/>
  <c r="Q194" i="11"/>
  <c r="G479" i="11"/>
  <c r="B479" i="11" s="1"/>
  <c r="B11" i="11"/>
  <c r="J11" i="11" s="1"/>
  <c r="B452" i="11"/>
  <c r="G453" i="11"/>
  <c r="G13" i="11"/>
  <c r="B12" i="11"/>
  <c r="H12" i="11"/>
  <c r="C11" i="11"/>
  <c r="K11" i="11" s="1"/>
  <c r="C479" i="11"/>
  <c r="H480" i="11"/>
  <c r="H454" i="11"/>
  <c r="C453" i="11"/>
  <c r="C427" i="11"/>
  <c r="H428" i="11"/>
  <c r="B428" i="11"/>
  <c r="G429" i="11"/>
  <c r="H402" i="11"/>
  <c r="C401" i="11"/>
  <c r="B402" i="11"/>
  <c r="G403" i="11"/>
  <c r="B376" i="11"/>
  <c r="G377" i="11"/>
  <c r="H376" i="11"/>
  <c r="C375" i="11"/>
  <c r="B350" i="11"/>
  <c r="G351" i="11"/>
  <c r="H350" i="11"/>
  <c r="C349" i="11"/>
  <c r="H324" i="11"/>
  <c r="C323" i="11"/>
  <c r="B324" i="11"/>
  <c r="G325" i="11"/>
  <c r="H298" i="11"/>
  <c r="C297" i="11"/>
  <c r="B298" i="11"/>
  <c r="G299" i="11"/>
  <c r="B272" i="11"/>
  <c r="G273" i="11"/>
  <c r="H272" i="11"/>
  <c r="C271" i="11"/>
  <c r="G247" i="11"/>
  <c r="B246" i="11"/>
  <c r="C245" i="11"/>
  <c r="H246" i="11"/>
  <c r="C219" i="11"/>
  <c r="H220" i="11"/>
  <c r="B220" i="11"/>
  <c r="G221" i="11"/>
  <c r="H194" i="11"/>
  <c r="C193" i="11"/>
  <c r="B194" i="11"/>
  <c r="G195" i="11"/>
  <c r="H168" i="11"/>
  <c r="C167" i="11"/>
  <c r="B168" i="11"/>
  <c r="G169" i="11"/>
  <c r="B142" i="11"/>
  <c r="G143" i="11"/>
  <c r="H142" i="11"/>
  <c r="C141" i="11"/>
  <c r="C115" i="11"/>
  <c r="H116" i="11"/>
  <c r="B116" i="11"/>
  <c r="G117" i="11"/>
  <c r="G91" i="11"/>
  <c r="B90" i="11"/>
  <c r="C89" i="11"/>
  <c r="H90" i="11"/>
  <c r="B64" i="11"/>
  <c r="G65" i="11"/>
  <c r="H64" i="11"/>
  <c r="C63" i="11"/>
  <c r="C37" i="11"/>
  <c r="H38" i="11"/>
  <c r="B38" i="11"/>
  <c r="G39" i="11"/>
  <c r="W429" i="11" l="1"/>
  <c r="R428" i="11"/>
  <c r="R90" i="11"/>
  <c r="W91" i="11"/>
  <c r="R194" i="11"/>
  <c r="W195" i="11"/>
  <c r="V431" i="11"/>
  <c r="Q430" i="11"/>
  <c r="W325" i="11"/>
  <c r="R324" i="11"/>
  <c r="V93" i="11"/>
  <c r="Q92" i="11"/>
  <c r="V222" i="11"/>
  <c r="Q221" i="11"/>
  <c r="W377" i="11"/>
  <c r="R376" i="11"/>
  <c r="Q65" i="11"/>
  <c r="V66" i="11"/>
  <c r="Y426" i="11"/>
  <c r="R220" i="11"/>
  <c r="W221" i="11"/>
  <c r="Q117" i="11"/>
  <c r="V118" i="11"/>
  <c r="W12" i="11"/>
  <c r="R11" i="11"/>
  <c r="V40" i="11"/>
  <c r="Q39" i="11"/>
  <c r="V454" i="11"/>
  <c r="Q453" i="11"/>
  <c r="Q403" i="11"/>
  <c r="V404" i="11"/>
  <c r="Q247" i="11"/>
  <c r="V248" i="11"/>
  <c r="V13" i="11"/>
  <c r="Q12" i="11"/>
  <c r="Y12" i="11" s="1"/>
  <c r="W117" i="11"/>
  <c r="R116" i="11"/>
  <c r="V480" i="11"/>
  <c r="Q479" i="11"/>
  <c r="Q351" i="11"/>
  <c r="V352" i="11"/>
  <c r="W453" i="11"/>
  <c r="R452" i="11"/>
  <c r="Z426" i="11" s="1"/>
  <c r="R402" i="11"/>
  <c r="W403" i="11"/>
  <c r="W65" i="11"/>
  <c r="R64" i="11"/>
  <c r="V378" i="11"/>
  <c r="Q377" i="11"/>
  <c r="Q325" i="11"/>
  <c r="V326" i="11"/>
  <c r="R272" i="11"/>
  <c r="W273" i="11"/>
  <c r="Y11" i="11"/>
  <c r="R141" i="11"/>
  <c r="W142" i="11"/>
  <c r="W247" i="11"/>
  <c r="R246" i="11"/>
  <c r="Q142" i="11"/>
  <c r="V143" i="11"/>
  <c r="W479" i="11"/>
  <c r="R478" i="11"/>
  <c r="Q195" i="11"/>
  <c r="V196" i="11"/>
  <c r="R38" i="11"/>
  <c r="W39" i="11"/>
  <c r="R350" i="11"/>
  <c r="W351" i="11"/>
  <c r="AB425" i="11"/>
  <c r="V274" i="11"/>
  <c r="Q273" i="11"/>
  <c r="R298" i="11"/>
  <c r="W299" i="11"/>
  <c r="W169" i="11"/>
  <c r="R168" i="11"/>
  <c r="V170" i="11"/>
  <c r="Q169" i="11"/>
  <c r="V300" i="11"/>
  <c r="Q299" i="11"/>
  <c r="J12" i="11"/>
  <c r="G480" i="11"/>
  <c r="B480" i="11" s="1"/>
  <c r="G454" i="11"/>
  <c r="B453" i="11"/>
  <c r="H13" i="11"/>
  <c r="C12" i="11"/>
  <c r="G14" i="11"/>
  <c r="B13" i="11"/>
  <c r="C480" i="11"/>
  <c r="H481" i="11"/>
  <c r="C454" i="11"/>
  <c r="H455" i="11"/>
  <c r="C428" i="11"/>
  <c r="H429" i="11"/>
  <c r="B429" i="11"/>
  <c r="G430" i="11"/>
  <c r="C402" i="11"/>
  <c r="H403" i="11"/>
  <c r="B403" i="11"/>
  <c r="G404" i="11"/>
  <c r="G378" i="11"/>
  <c r="B377" i="11"/>
  <c r="C376" i="11"/>
  <c r="H377" i="11"/>
  <c r="C350" i="11"/>
  <c r="H351" i="11"/>
  <c r="G352" i="11"/>
  <c r="B351" i="11"/>
  <c r="C324" i="11"/>
  <c r="H325" i="11"/>
  <c r="B325" i="11"/>
  <c r="G326" i="11"/>
  <c r="B299" i="11"/>
  <c r="G300" i="11"/>
  <c r="C298" i="11"/>
  <c r="H299" i="11"/>
  <c r="C272" i="11"/>
  <c r="H273" i="11"/>
  <c r="G274" i="11"/>
  <c r="B273" i="11"/>
  <c r="B247" i="11"/>
  <c r="G248" i="11"/>
  <c r="C246" i="11"/>
  <c r="H247" i="11"/>
  <c r="C220" i="11"/>
  <c r="H221" i="11"/>
  <c r="B221" i="11"/>
  <c r="G222" i="11"/>
  <c r="C194" i="11"/>
  <c r="H195" i="11"/>
  <c r="G196" i="11"/>
  <c r="B195" i="11"/>
  <c r="B169" i="11"/>
  <c r="G170" i="11"/>
  <c r="C168" i="11"/>
  <c r="H169" i="11"/>
  <c r="G144" i="11"/>
  <c r="B143" i="11"/>
  <c r="C142" i="11"/>
  <c r="H143" i="11"/>
  <c r="B117" i="11"/>
  <c r="G118" i="11"/>
  <c r="C116" i="11"/>
  <c r="H117" i="11"/>
  <c r="B91" i="11"/>
  <c r="G92" i="11"/>
  <c r="C90" i="11"/>
  <c r="H91" i="11"/>
  <c r="G66" i="11"/>
  <c r="B65" i="11"/>
  <c r="C64" i="11"/>
  <c r="H65" i="11"/>
  <c r="B39" i="11"/>
  <c r="G40" i="11"/>
  <c r="C38" i="11"/>
  <c r="H39" i="11"/>
  <c r="W430" i="11" l="1"/>
  <c r="R429" i="11"/>
  <c r="W92" i="11"/>
  <c r="R91" i="11"/>
  <c r="R65" i="11"/>
  <c r="W66" i="11"/>
  <c r="Y427" i="11"/>
  <c r="Q274" i="11"/>
  <c r="V275" i="11"/>
  <c r="Q66" i="11"/>
  <c r="V67" i="11"/>
  <c r="V353" i="11"/>
  <c r="Q352" i="11"/>
  <c r="W300" i="11"/>
  <c r="R299" i="11"/>
  <c r="V144" i="11"/>
  <c r="Q143" i="11"/>
  <c r="R247" i="11"/>
  <c r="W248" i="11"/>
  <c r="W352" i="11"/>
  <c r="R351" i="11"/>
  <c r="W40" i="11"/>
  <c r="R39" i="11"/>
  <c r="V41" i="11"/>
  <c r="Q40" i="11"/>
  <c r="W143" i="11"/>
  <c r="R142" i="11"/>
  <c r="Q196" i="11"/>
  <c r="V197" i="11"/>
  <c r="Q326" i="11"/>
  <c r="V327" i="11"/>
  <c r="W222" i="11"/>
  <c r="R221" i="11"/>
  <c r="R325" i="11"/>
  <c r="W326" i="11"/>
  <c r="W454" i="11"/>
  <c r="R453" i="11"/>
  <c r="Z427" i="11" s="1"/>
  <c r="V223" i="11"/>
  <c r="Q222" i="11"/>
  <c r="W13" i="11"/>
  <c r="R12" i="11"/>
  <c r="Z12" i="11" s="1"/>
  <c r="Q170" i="11"/>
  <c r="V171" i="11"/>
  <c r="Q248" i="11"/>
  <c r="V249" i="11"/>
  <c r="V432" i="11"/>
  <c r="Q431" i="11"/>
  <c r="R403" i="11"/>
  <c r="W404" i="11"/>
  <c r="V94" i="11"/>
  <c r="Q93" i="11"/>
  <c r="Q13" i="11"/>
  <c r="Y13" i="11" s="1"/>
  <c r="V14" i="11"/>
  <c r="W480" i="11"/>
  <c r="R479" i="11"/>
  <c r="Q472" i="11" s="1"/>
  <c r="AB426" i="11"/>
  <c r="R195" i="11"/>
  <c r="W196" i="11"/>
  <c r="V455" i="11"/>
  <c r="Q454" i="11"/>
  <c r="Y428" i="11" s="1"/>
  <c r="W378" i="11"/>
  <c r="R377" i="11"/>
  <c r="Z11" i="11"/>
  <c r="V481" i="11"/>
  <c r="Q480" i="11"/>
  <c r="R273" i="11"/>
  <c r="W274" i="11"/>
  <c r="Q118" i="11"/>
  <c r="V119" i="11"/>
  <c r="V301" i="11"/>
  <c r="Q300" i="11"/>
  <c r="R117" i="11"/>
  <c r="W118" i="11"/>
  <c r="Q378" i="11"/>
  <c r="V379" i="11"/>
  <c r="R169" i="11"/>
  <c r="W170" i="11"/>
  <c r="Q404" i="11"/>
  <c r="V405" i="11"/>
  <c r="K12" i="11"/>
  <c r="J13" i="11"/>
  <c r="G481" i="11"/>
  <c r="G482" i="11" s="1"/>
  <c r="B482" i="11" s="1"/>
  <c r="B454" i="11"/>
  <c r="G455" i="11"/>
  <c r="G15" i="11"/>
  <c r="B14" i="11"/>
  <c r="H14" i="11"/>
  <c r="C13" i="11"/>
  <c r="C481" i="11"/>
  <c r="H482" i="11"/>
  <c r="H456" i="11"/>
  <c r="C455" i="11"/>
  <c r="C429" i="11"/>
  <c r="H430" i="11"/>
  <c r="B430" i="11"/>
  <c r="G431" i="11"/>
  <c r="B404" i="11"/>
  <c r="G405" i="11"/>
  <c r="H404" i="11"/>
  <c r="C403" i="11"/>
  <c r="B378" i="11"/>
  <c r="G379" i="11"/>
  <c r="H378" i="11"/>
  <c r="C377" i="11"/>
  <c r="H352" i="11"/>
  <c r="C351" i="11"/>
  <c r="B352" i="11"/>
  <c r="G353" i="11"/>
  <c r="H326" i="11"/>
  <c r="C325" i="11"/>
  <c r="B326" i="11"/>
  <c r="G327" i="11"/>
  <c r="H300" i="11"/>
  <c r="C299" i="11"/>
  <c r="B300" i="11"/>
  <c r="G301" i="11"/>
  <c r="H274" i="11"/>
  <c r="C273" i="11"/>
  <c r="B274" i="11"/>
  <c r="G275" i="11"/>
  <c r="C247" i="11"/>
  <c r="H248" i="11"/>
  <c r="G249" i="11"/>
  <c r="B248" i="11"/>
  <c r="C221" i="11"/>
  <c r="H222" i="11"/>
  <c r="B222" i="11"/>
  <c r="G223" i="11"/>
  <c r="B196" i="11"/>
  <c r="G197" i="11"/>
  <c r="H196" i="11"/>
  <c r="C195" i="11"/>
  <c r="G171" i="11"/>
  <c r="B170" i="11"/>
  <c r="H170" i="11"/>
  <c r="C169" i="11"/>
  <c r="H144" i="11"/>
  <c r="C143" i="11"/>
  <c r="B144" i="11"/>
  <c r="G145" i="11"/>
  <c r="C117" i="11"/>
  <c r="H118" i="11"/>
  <c r="B118" i="11"/>
  <c r="G119" i="11"/>
  <c r="C91" i="11"/>
  <c r="H92" i="11"/>
  <c r="G93" i="11"/>
  <c r="B92" i="11"/>
  <c r="H66" i="11"/>
  <c r="C65" i="11"/>
  <c r="B66" i="11"/>
  <c r="G67" i="11"/>
  <c r="B40" i="11"/>
  <c r="G41" i="11"/>
  <c r="C39" i="11"/>
  <c r="H40" i="11"/>
  <c r="R430" i="11" l="1"/>
  <c r="W431" i="11"/>
  <c r="Q446" i="11"/>
  <c r="W93" i="11"/>
  <c r="R92" i="11"/>
  <c r="W223" i="11"/>
  <c r="R222" i="11"/>
  <c r="W14" i="11"/>
  <c r="R13" i="11"/>
  <c r="Z13" i="11" s="1"/>
  <c r="Q327" i="11"/>
  <c r="V328" i="11"/>
  <c r="Q301" i="11"/>
  <c r="V302" i="11"/>
  <c r="W481" i="11"/>
  <c r="R480" i="11"/>
  <c r="W275" i="11"/>
  <c r="R274" i="11"/>
  <c r="V482" i="11"/>
  <c r="Q481" i="11"/>
  <c r="AB427" i="11"/>
  <c r="Q119" i="11"/>
  <c r="V120" i="11"/>
  <c r="V198" i="11"/>
  <c r="Q197" i="11"/>
  <c r="V15" i="11"/>
  <c r="Q14" i="11"/>
  <c r="Y14" i="11" s="1"/>
  <c r="R300" i="11"/>
  <c r="W301" i="11"/>
  <c r="V354" i="11"/>
  <c r="Q353" i="11"/>
  <c r="Q223" i="11"/>
  <c r="V224" i="11"/>
  <c r="W67" i="11"/>
  <c r="R66" i="11"/>
  <c r="W144" i="11"/>
  <c r="R143" i="11"/>
  <c r="V68" i="11"/>
  <c r="Q67" i="11"/>
  <c r="V42" i="11"/>
  <c r="Q41" i="11"/>
  <c r="V276" i="11"/>
  <c r="Q275" i="11"/>
  <c r="R170" i="11"/>
  <c r="W171" i="11"/>
  <c r="R40" i="11"/>
  <c r="W41" i="11"/>
  <c r="V456" i="11"/>
  <c r="Q455" i="11"/>
  <c r="V250" i="11"/>
  <c r="Q249" i="11"/>
  <c r="V172" i="11"/>
  <c r="Q171" i="11"/>
  <c r="V145" i="11"/>
  <c r="Q144" i="11"/>
  <c r="Q94" i="11"/>
  <c r="V95" i="11"/>
  <c r="V406" i="11"/>
  <c r="Q405" i="11"/>
  <c r="W405" i="11"/>
  <c r="R404" i="11"/>
  <c r="Q379" i="11"/>
  <c r="V380" i="11"/>
  <c r="R378" i="11"/>
  <c r="W379" i="11"/>
  <c r="W455" i="11"/>
  <c r="R454" i="11"/>
  <c r="Z428" i="11" s="1"/>
  <c r="AB428" i="11" s="1"/>
  <c r="W353" i="11"/>
  <c r="R352" i="11"/>
  <c r="V433" i="11"/>
  <c r="Q432" i="11"/>
  <c r="R326" i="11"/>
  <c r="W327" i="11"/>
  <c r="R118" i="11"/>
  <c r="W119" i="11"/>
  <c r="R196" i="11"/>
  <c r="W197" i="11"/>
  <c r="R248" i="11"/>
  <c r="W249" i="11"/>
  <c r="K13" i="11"/>
  <c r="J14" i="11"/>
  <c r="G483" i="11"/>
  <c r="G484" i="11" s="1"/>
  <c r="B481" i="11"/>
  <c r="B455" i="11"/>
  <c r="G456" i="11"/>
  <c r="H15" i="11"/>
  <c r="C14" i="11"/>
  <c r="G16" i="11"/>
  <c r="B15" i="11"/>
  <c r="C482" i="11"/>
  <c r="H483" i="11"/>
  <c r="C456" i="11"/>
  <c r="H457" i="11"/>
  <c r="B431" i="11"/>
  <c r="G432" i="11"/>
  <c r="C430" i="11"/>
  <c r="H431" i="11"/>
  <c r="C404" i="11"/>
  <c r="H405" i="11"/>
  <c r="B405" i="11"/>
  <c r="G406" i="11"/>
  <c r="G380" i="11"/>
  <c r="B379" i="11"/>
  <c r="C378" i="11"/>
  <c r="H379" i="11"/>
  <c r="G354" i="11"/>
  <c r="B353" i="11"/>
  <c r="C352" i="11"/>
  <c r="H353" i="11"/>
  <c r="C326" i="11"/>
  <c r="H327" i="11"/>
  <c r="B327" i="11"/>
  <c r="G328" i="11"/>
  <c r="C300" i="11"/>
  <c r="H301" i="11"/>
  <c r="G302" i="11"/>
  <c r="B301" i="11"/>
  <c r="G276" i="11"/>
  <c r="B275" i="11"/>
  <c r="C274" i="11"/>
  <c r="H275" i="11"/>
  <c r="B249" i="11"/>
  <c r="G250" i="11"/>
  <c r="H249" i="11"/>
  <c r="C248" i="11"/>
  <c r="C222" i="11"/>
  <c r="H223" i="11"/>
  <c r="B223" i="11"/>
  <c r="G224" i="11"/>
  <c r="C196" i="11"/>
  <c r="H197" i="11"/>
  <c r="G198" i="11"/>
  <c r="B197" i="11"/>
  <c r="C170" i="11"/>
  <c r="H171" i="11"/>
  <c r="B171" i="11"/>
  <c r="G172" i="11"/>
  <c r="G146" i="11"/>
  <c r="B145" i="11"/>
  <c r="C144" i="11"/>
  <c r="H145" i="11"/>
  <c r="C118" i="11"/>
  <c r="H119" i="11"/>
  <c r="B119" i="11"/>
  <c r="G120" i="11"/>
  <c r="B93" i="11"/>
  <c r="G94" i="11"/>
  <c r="C92" i="11"/>
  <c r="H93" i="11"/>
  <c r="C66" i="11"/>
  <c r="H67" i="11"/>
  <c r="G68" i="11"/>
  <c r="B67" i="11"/>
  <c r="B41" i="11"/>
  <c r="G42" i="11"/>
  <c r="C40" i="11"/>
  <c r="H41" i="11"/>
  <c r="W432" i="11" l="1"/>
  <c r="R431" i="11"/>
  <c r="W94" i="11"/>
  <c r="R93" i="11"/>
  <c r="W406" i="11"/>
  <c r="R405" i="11"/>
  <c r="W120" i="11"/>
  <c r="R119" i="11"/>
  <c r="W68" i="11"/>
  <c r="R67" i="11"/>
  <c r="V173" i="11"/>
  <c r="Q172" i="11"/>
  <c r="R41" i="11"/>
  <c r="W42" i="11"/>
  <c r="R171" i="11"/>
  <c r="W172" i="11"/>
  <c r="W276" i="11"/>
  <c r="R275" i="11"/>
  <c r="V407" i="11"/>
  <c r="Q406" i="11"/>
  <c r="Q354" i="11"/>
  <c r="V355" i="11"/>
  <c r="Q276" i="11"/>
  <c r="V277" i="11"/>
  <c r="W482" i="11"/>
  <c r="R481" i="11"/>
  <c r="Q302" i="11"/>
  <c r="V303" i="11"/>
  <c r="V146" i="11"/>
  <c r="Q145" i="11"/>
  <c r="R379" i="11"/>
  <c r="W380" i="11"/>
  <c r="V121" i="11"/>
  <c r="Q120" i="11"/>
  <c r="W15" i="11"/>
  <c r="R14" i="11"/>
  <c r="Z14" i="11" s="1"/>
  <c r="V483" i="11"/>
  <c r="Q482" i="11"/>
  <c r="Q95" i="11"/>
  <c r="V96" i="11"/>
  <c r="R301" i="11"/>
  <c r="W302" i="11"/>
  <c r="R353" i="11"/>
  <c r="W354" i="11"/>
  <c r="W456" i="11"/>
  <c r="R455" i="11"/>
  <c r="Z429" i="11" s="1"/>
  <c r="V16" i="11"/>
  <c r="Q15" i="11"/>
  <c r="Y15" i="11" s="1"/>
  <c r="W250" i="11"/>
  <c r="R249" i="11"/>
  <c r="W198" i="11"/>
  <c r="R197" i="11"/>
  <c r="V251" i="11"/>
  <c r="Q250" i="11"/>
  <c r="W145" i="11"/>
  <c r="R144" i="11"/>
  <c r="V457" i="11"/>
  <c r="Q456" i="11"/>
  <c r="Y430" i="11" s="1"/>
  <c r="Q224" i="11"/>
  <c r="V225" i="11"/>
  <c r="W328" i="11"/>
  <c r="R327" i="11"/>
  <c r="V434" i="11"/>
  <c r="Q433" i="11"/>
  <c r="V43" i="11"/>
  <c r="Q42" i="11"/>
  <c r="V329" i="11"/>
  <c r="Q328" i="11"/>
  <c r="V69" i="11"/>
  <c r="Q68" i="11"/>
  <c r="V199" i="11"/>
  <c r="Q198" i="11"/>
  <c r="V381" i="11"/>
  <c r="Q380" i="11"/>
  <c r="Y429" i="11"/>
  <c r="R223" i="11"/>
  <c r="W224" i="11"/>
  <c r="J15" i="11"/>
  <c r="K14" i="11"/>
  <c r="B483" i="11"/>
  <c r="G457" i="11"/>
  <c r="B456" i="11"/>
  <c r="G17" i="11"/>
  <c r="B16" i="11"/>
  <c r="H16" i="11"/>
  <c r="C15" i="11"/>
  <c r="C483" i="11"/>
  <c r="H484" i="11"/>
  <c r="B484" i="11"/>
  <c r="G485" i="11"/>
  <c r="H458" i="11"/>
  <c r="C457" i="11"/>
  <c r="C431" i="11"/>
  <c r="H432" i="11"/>
  <c r="B432" i="11"/>
  <c r="G433" i="11"/>
  <c r="B406" i="11"/>
  <c r="G407" i="11"/>
  <c r="H406" i="11"/>
  <c r="C405" i="11"/>
  <c r="B380" i="11"/>
  <c r="G381" i="11"/>
  <c r="H380" i="11"/>
  <c r="C379" i="11"/>
  <c r="H354" i="11"/>
  <c r="C353" i="11"/>
  <c r="B354" i="11"/>
  <c r="G355" i="11"/>
  <c r="B328" i="11"/>
  <c r="G329" i="11"/>
  <c r="C327" i="11"/>
  <c r="H328" i="11"/>
  <c r="H302" i="11"/>
  <c r="C301" i="11"/>
  <c r="B302" i="11"/>
  <c r="G303" i="11"/>
  <c r="H276" i="11"/>
  <c r="C275" i="11"/>
  <c r="B276" i="11"/>
  <c r="G277" i="11"/>
  <c r="C249" i="11"/>
  <c r="H250" i="11"/>
  <c r="G251" i="11"/>
  <c r="B250" i="11"/>
  <c r="C223" i="11"/>
  <c r="H224" i="11"/>
  <c r="B224" i="11"/>
  <c r="G225" i="11"/>
  <c r="H198" i="11"/>
  <c r="C197" i="11"/>
  <c r="B198" i="11"/>
  <c r="G199" i="11"/>
  <c r="C171" i="11"/>
  <c r="H172" i="11"/>
  <c r="B172" i="11"/>
  <c r="G173" i="11"/>
  <c r="H146" i="11"/>
  <c r="C145" i="11"/>
  <c r="B146" i="11"/>
  <c r="G147" i="11"/>
  <c r="B120" i="11"/>
  <c r="G121" i="11"/>
  <c r="C119" i="11"/>
  <c r="H120" i="11"/>
  <c r="C93" i="11"/>
  <c r="H94" i="11"/>
  <c r="B94" i="11"/>
  <c r="G95" i="11"/>
  <c r="H68" i="11"/>
  <c r="C67" i="11"/>
  <c r="B68" i="11"/>
  <c r="G69" i="11"/>
  <c r="C41" i="11"/>
  <c r="H42" i="11"/>
  <c r="B42" i="11"/>
  <c r="G43" i="11"/>
  <c r="R432" i="11" l="1"/>
  <c r="W433" i="11"/>
  <c r="W95" i="11"/>
  <c r="R94" i="11"/>
  <c r="AB429" i="11"/>
  <c r="W43" i="11"/>
  <c r="R42" i="11"/>
  <c r="V458" i="11"/>
  <c r="Q457" i="11"/>
  <c r="Y431" i="11" s="1"/>
  <c r="W483" i="11"/>
  <c r="R482" i="11"/>
  <c r="Q355" i="11"/>
  <c r="V356" i="11"/>
  <c r="W121" i="11"/>
  <c r="R120" i="11"/>
  <c r="V226" i="11"/>
  <c r="Q225" i="11"/>
  <c r="V278" i="11"/>
  <c r="Q277" i="11"/>
  <c r="R354" i="11"/>
  <c r="W355" i="11"/>
  <c r="W303" i="11"/>
  <c r="R302" i="11"/>
  <c r="V174" i="11"/>
  <c r="Q173" i="11"/>
  <c r="Q251" i="11"/>
  <c r="V252" i="11"/>
  <c r="Q329" i="11"/>
  <c r="V330" i="11"/>
  <c r="W69" i="11"/>
  <c r="R68" i="11"/>
  <c r="W16" i="11"/>
  <c r="R15" i="11"/>
  <c r="Z15" i="11" s="1"/>
  <c r="V17" i="11"/>
  <c r="Q16" i="11"/>
  <c r="Y16" i="11" s="1"/>
  <c r="Q121" i="11"/>
  <c r="V122" i="11"/>
  <c r="R276" i="11"/>
  <c r="W277" i="11"/>
  <c r="R406" i="11"/>
  <c r="W407" i="11"/>
  <c r="Q146" i="11"/>
  <c r="V147" i="11"/>
  <c r="V382" i="11"/>
  <c r="Q381" i="11"/>
  <c r="V97" i="11"/>
  <c r="Q96" i="11"/>
  <c r="Q199" i="11"/>
  <c r="V200" i="11"/>
  <c r="Q69" i="11"/>
  <c r="V70" i="11"/>
  <c r="Q483" i="11"/>
  <c r="V484" i="11"/>
  <c r="W251" i="11"/>
  <c r="R250" i="11"/>
  <c r="V304" i="11"/>
  <c r="Q303" i="11"/>
  <c r="R145" i="11"/>
  <c r="W146" i="11"/>
  <c r="R198" i="11"/>
  <c r="W199" i="11"/>
  <c r="V44" i="11"/>
  <c r="Q43" i="11"/>
  <c r="Q407" i="11"/>
  <c r="V408" i="11"/>
  <c r="V435" i="11"/>
  <c r="Q434" i="11"/>
  <c r="R224" i="11"/>
  <c r="W225" i="11"/>
  <c r="W381" i="11"/>
  <c r="R380" i="11"/>
  <c r="W173" i="11"/>
  <c r="R172" i="11"/>
  <c r="W329" i="11"/>
  <c r="R328" i="11"/>
  <c r="W457" i="11"/>
  <c r="R456" i="11"/>
  <c r="Z430" i="11" s="1"/>
  <c r="AB430" i="11" s="1"/>
  <c r="K15" i="11"/>
  <c r="J16" i="11"/>
  <c r="G458" i="11"/>
  <c r="B457" i="11"/>
  <c r="H17" i="11"/>
  <c r="C16" i="11"/>
  <c r="G18" i="11"/>
  <c r="B17" i="11"/>
  <c r="C484" i="11"/>
  <c r="H485" i="11"/>
  <c r="B485" i="11"/>
  <c r="G486" i="11"/>
  <c r="C458" i="11"/>
  <c r="H459" i="11"/>
  <c r="B433" i="11"/>
  <c r="G434" i="11"/>
  <c r="C432" i="11"/>
  <c r="H433" i="11"/>
  <c r="C406" i="11"/>
  <c r="H407" i="11"/>
  <c r="B407" i="11"/>
  <c r="G408" i="11"/>
  <c r="G382" i="11"/>
  <c r="B381" i="11"/>
  <c r="C380" i="11"/>
  <c r="H381" i="11"/>
  <c r="B355" i="11"/>
  <c r="G356" i="11"/>
  <c r="C354" i="11"/>
  <c r="H355" i="11"/>
  <c r="C328" i="11"/>
  <c r="H329" i="11"/>
  <c r="B329" i="11"/>
  <c r="G330" i="11"/>
  <c r="B303" i="11"/>
  <c r="G304" i="11"/>
  <c r="C302" i="11"/>
  <c r="H303" i="11"/>
  <c r="G278" i="11"/>
  <c r="B277" i="11"/>
  <c r="C276" i="11"/>
  <c r="H277" i="11"/>
  <c r="B251" i="11"/>
  <c r="G252" i="11"/>
  <c r="H251" i="11"/>
  <c r="C250" i="11"/>
  <c r="C224" i="11"/>
  <c r="H225" i="11"/>
  <c r="B225" i="11"/>
  <c r="G226" i="11"/>
  <c r="G200" i="11"/>
  <c r="B199" i="11"/>
  <c r="C198" i="11"/>
  <c r="H199" i="11"/>
  <c r="B173" i="11"/>
  <c r="G174" i="11"/>
  <c r="C172" i="11"/>
  <c r="H173" i="11"/>
  <c r="G148" i="11"/>
  <c r="B147" i="11"/>
  <c r="C146" i="11"/>
  <c r="H147" i="11"/>
  <c r="C120" i="11"/>
  <c r="H121" i="11"/>
  <c r="B121" i="11"/>
  <c r="G122" i="11"/>
  <c r="B95" i="11"/>
  <c r="G96" i="11"/>
  <c r="C94" i="11"/>
  <c r="H95" i="11"/>
  <c r="G70" i="11"/>
  <c r="B69" i="11"/>
  <c r="C68" i="11"/>
  <c r="H69" i="11"/>
  <c r="B43" i="11"/>
  <c r="G44" i="11"/>
  <c r="C42" i="11"/>
  <c r="H43" i="11"/>
  <c r="W434" i="11" l="1"/>
  <c r="R433" i="11"/>
  <c r="W96" i="11"/>
  <c r="R95" i="11"/>
  <c r="W17" i="11"/>
  <c r="R16" i="11"/>
  <c r="Z16" i="11" s="1"/>
  <c r="V45" i="11"/>
  <c r="Q44" i="11"/>
  <c r="V279" i="11"/>
  <c r="Q278" i="11"/>
  <c r="R146" i="11"/>
  <c r="W147" i="11"/>
  <c r="R329" i="11"/>
  <c r="W330" i="11"/>
  <c r="Q382" i="11"/>
  <c r="V383" i="11"/>
  <c r="Q330" i="11"/>
  <c r="V331" i="11"/>
  <c r="R121" i="11"/>
  <c r="W122" i="11"/>
  <c r="V485" i="11"/>
  <c r="Q484" i="11"/>
  <c r="V98" i="11"/>
  <c r="Q97" i="11"/>
  <c r="R69" i="11"/>
  <c r="W70" i="11"/>
  <c r="W174" i="11"/>
  <c r="R173" i="11"/>
  <c r="Q252" i="11"/>
  <c r="V253" i="11"/>
  <c r="V227" i="11"/>
  <c r="Q226" i="11"/>
  <c r="V305" i="11"/>
  <c r="Q304" i="11"/>
  <c r="W226" i="11"/>
  <c r="R225" i="11"/>
  <c r="R277" i="11"/>
  <c r="W278" i="11"/>
  <c r="R251" i="11"/>
  <c r="W252" i="11"/>
  <c r="Q174" i="11"/>
  <c r="V175" i="11"/>
  <c r="W484" i="11"/>
  <c r="R483" i="11"/>
  <c r="R355" i="11"/>
  <c r="W356" i="11"/>
  <c r="Q458" i="11"/>
  <c r="Y432" i="11" s="1"/>
  <c r="V459" i="11"/>
  <c r="W458" i="11"/>
  <c r="R457" i="11"/>
  <c r="Z431" i="11" s="1"/>
  <c r="AB431" i="11" s="1"/>
  <c r="Q147" i="11"/>
  <c r="V148" i="11"/>
  <c r="R407" i="11"/>
  <c r="W408" i="11"/>
  <c r="W382" i="11"/>
  <c r="R381" i="11"/>
  <c r="V436" i="11"/>
  <c r="Q435" i="11"/>
  <c r="W200" i="11"/>
  <c r="R199" i="11"/>
  <c r="V357" i="11"/>
  <c r="Q356" i="11"/>
  <c r="V123" i="11"/>
  <c r="Q122" i="11"/>
  <c r="W304" i="11"/>
  <c r="R303" i="11"/>
  <c r="Q408" i="11"/>
  <c r="V409" i="11"/>
  <c r="Q70" i="11"/>
  <c r="V71" i="11"/>
  <c r="V18" i="11"/>
  <c r="Q17" i="11"/>
  <c r="Y17" i="11" s="1"/>
  <c r="V201" i="11"/>
  <c r="Q200" i="11"/>
  <c r="W44" i="11"/>
  <c r="R43" i="11"/>
  <c r="J17" i="11"/>
  <c r="K16" i="11"/>
  <c r="B458" i="11"/>
  <c r="G459" i="11"/>
  <c r="G19" i="11"/>
  <c r="B18" i="11"/>
  <c r="H18" i="11"/>
  <c r="C17" i="11"/>
  <c r="K17" i="11" s="1"/>
  <c r="B486" i="11"/>
  <c r="G487" i="11"/>
  <c r="C485" i="11"/>
  <c r="H486" i="11"/>
  <c r="H460" i="11"/>
  <c r="C459" i="11"/>
  <c r="C433" i="11"/>
  <c r="H434" i="11"/>
  <c r="B434" i="11"/>
  <c r="G435" i="11"/>
  <c r="H408" i="11"/>
  <c r="C407" i="11"/>
  <c r="B408" i="11"/>
  <c r="G409" i="11"/>
  <c r="H382" i="11"/>
  <c r="C381" i="11"/>
  <c r="B382" i="11"/>
  <c r="G383" i="11"/>
  <c r="B356" i="11"/>
  <c r="G357" i="11"/>
  <c r="H356" i="11"/>
  <c r="C355" i="11"/>
  <c r="B330" i="11"/>
  <c r="G331" i="11"/>
  <c r="H330" i="11"/>
  <c r="C329" i="11"/>
  <c r="H304" i="11"/>
  <c r="C303" i="11"/>
  <c r="B304" i="11"/>
  <c r="G305" i="11"/>
  <c r="H278" i="11"/>
  <c r="C277" i="11"/>
  <c r="B278" i="11"/>
  <c r="G279" i="11"/>
  <c r="C251" i="11"/>
  <c r="H252" i="11"/>
  <c r="G253" i="11"/>
  <c r="B252" i="11"/>
  <c r="C225" i="11"/>
  <c r="H226" i="11"/>
  <c r="B226" i="11"/>
  <c r="G227" i="11"/>
  <c r="H200" i="11"/>
  <c r="C199" i="11"/>
  <c r="B200" i="11"/>
  <c r="G201" i="11"/>
  <c r="B174" i="11"/>
  <c r="G175" i="11"/>
  <c r="H174" i="11"/>
  <c r="C173" i="11"/>
  <c r="H148" i="11"/>
  <c r="C147" i="11"/>
  <c r="B148" i="11"/>
  <c r="G149" i="11"/>
  <c r="B122" i="11"/>
  <c r="G123" i="11"/>
  <c r="C121" i="11"/>
  <c r="H122" i="11"/>
  <c r="C95" i="11"/>
  <c r="H96" i="11"/>
  <c r="B96" i="11"/>
  <c r="G97" i="11"/>
  <c r="H70" i="11"/>
  <c r="C69" i="11"/>
  <c r="B70" i="11"/>
  <c r="G71" i="11"/>
  <c r="C43" i="11"/>
  <c r="H44" i="11"/>
  <c r="B44" i="11"/>
  <c r="G45" i="11"/>
  <c r="R434" i="11" l="1"/>
  <c r="W435" i="11"/>
  <c r="R96" i="11"/>
  <c r="W97" i="11"/>
  <c r="R44" i="11"/>
  <c r="W45" i="11"/>
  <c r="Q123" i="11"/>
  <c r="V124" i="11"/>
  <c r="V332" i="11"/>
  <c r="Q331" i="11"/>
  <c r="Q383" i="11"/>
  <c r="V384" i="11"/>
  <c r="Q175" i="11"/>
  <c r="V176" i="11"/>
  <c r="Q436" i="11"/>
  <c r="V437" i="11"/>
  <c r="Q305" i="11"/>
  <c r="V306" i="11"/>
  <c r="W357" i="11"/>
  <c r="R356" i="11"/>
  <c r="V358" i="11"/>
  <c r="Q357" i="11"/>
  <c r="V254" i="11"/>
  <c r="Q253" i="11"/>
  <c r="R200" i="11"/>
  <c r="W201" i="11"/>
  <c r="R147" i="11"/>
  <c r="W148" i="11"/>
  <c r="W279" i="11"/>
  <c r="R278" i="11"/>
  <c r="Q45" i="11"/>
  <c r="V46" i="11"/>
  <c r="W459" i="11"/>
  <c r="R458" i="11"/>
  <c r="Z432" i="11" s="1"/>
  <c r="AB432" i="11" s="1"/>
  <c r="V460" i="11"/>
  <c r="Q459" i="11"/>
  <c r="Y433" i="11" s="1"/>
  <c r="W485" i="11"/>
  <c r="R484" i="11"/>
  <c r="V19" i="11"/>
  <c r="Q18" i="11"/>
  <c r="Y18" i="11" s="1"/>
  <c r="W71" i="11"/>
  <c r="R70" i="11"/>
  <c r="V410" i="11"/>
  <c r="Q409" i="11"/>
  <c r="V99" i="11"/>
  <c r="Q98" i="11"/>
  <c r="W227" i="11"/>
  <c r="R226" i="11"/>
  <c r="R122" i="11"/>
  <c r="W123" i="11"/>
  <c r="Q227" i="11"/>
  <c r="V228" i="11"/>
  <c r="V202" i="11"/>
  <c r="Q201" i="11"/>
  <c r="R330" i="11"/>
  <c r="W331" i="11"/>
  <c r="R174" i="11"/>
  <c r="W175" i="11"/>
  <c r="V72" i="11"/>
  <c r="Q71" i="11"/>
  <c r="R252" i="11"/>
  <c r="W253" i="11"/>
  <c r="R382" i="11"/>
  <c r="W383" i="11"/>
  <c r="W409" i="11"/>
  <c r="R408" i="11"/>
  <c r="V280" i="11"/>
  <c r="Q279" i="11"/>
  <c r="V149" i="11"/>
  <c r="Q148" i="11"/>
  <c r="R304" i="11"/>
  <c r="W305" i="11"/>
  <c r="V486" i="11"/>
  <c r="Q485" i="11"/>
  <c r="W18" i="11"/>
  <c r="R17" i="11"/>
  <c r="Z17" i="11" s="1"/>
  <c r="J18" i="11"/>
  <c r="G460" i="11"/>
  <c r="B459" i="11"/>
  <c r="G20" i="11"/>
  <c r="B19" i="11"/>
  <c r="H19" i="11"/>
  <c r="C18" i="11"/>
  <c r="C486" i="11"/>
  <c r="H487" i="11"/>
  <c r="B487" i="11"/>
  <c r="G488" i="11"/>
  <c r="C460" i="11"/>
  <c r="H461" i="11"/>
  <c r="B435" i="11"/>
  <c r="G436" i="11"/>
  <c r="C434" i="11"/>
  <c r="H435" i="11"/>
  <c r="B409" i="11"/>
  <c r="G410" i="11"/>
  <c r="C408" i="11"/>
  <c r="H409" i="11"/>
  <c r="G384" i="11"/>
  <c r="B383" i="11"/>
  <c r="C382" i="11"/>
  <c r="H383" i="11"/>
  <c r="B357" i="11"/>
  <c r="G358" i="11"/>
  <c r="C356" i="11"/>
  <c r="H357" i="11"/>
  <c r="C330" i="11"/>
  <c r="H331" i="11"/>
  <c r="B331" i="11"/>
  <c r="G332" i="11"/>
  <c r="G306" i="11"/>
  <c r="B305" i="11"/>
  <c r="C304" i="11"/>
  <c r="H305" i="11"/>
  <c r="G280" i="11"/>
  <c r="B279" i="11"/>
  <c r="C278" i="11"/>
  <c r="H279" i="11"/>
  <c r="B253" i="11"/>
  <c r="G254" i="11"/>
  <c r="H253" i="11"/>
  <c r="C252" i="11"/>
  <c r="C226" i="11"/>
  <c r="H227" i="11"/>
  <c r="B227" i="11"/>
  <c r="G228" i="11"/>
  <c r="G202" i="11"/>
  <c r="B201" i="11"/>
  <c r="C200" i="11"/>
  <c r="H201" i="11"/>
  <c r="C174" i="11"/>
  <c r="H175" i="11"/>
  <c r="B175" i="11"/>
  <c r="G176" i="11"/>
  <c r="G150" i="11"/>
  <c r="B149" i="11"/>
  <c r="C148" i="11"/>
  <c r="H149" i="11"/>
  <c r="C122" i="11"/>
  <c r="H123" i="11"/>
  <c r="B123" i="11"/>
  <c r="G124" i="11"/>
  <c r="B97" i="11"/>
  <c r="G98" i="11"/>
  <c r="C96" i="11"/>
  <c r="H97" i="11"/>
  <c r="G72" i="11"/>
  <c r="B71" i="11"/>
  <c r="C70" i="11"/>
  <c r="H71" i="11"/>
  <c r="C44" i="11"/>
  <c r="H45" i="11"/>
  <c r="B45" i="11"/>
  <c r="G46" i="11"/>
  <c r="W436" i="11" l="1"/>
  <c r="R435" i="11"/>
  <c r="R97" i="11"/>
  <c r="W98" i="11"/>
  <c r="V73" i="11"/>
  <c r="Q72" i="11"/>
  <c r="V177" i="11"/>
  <c r="Q176" i="11"/>
  <c r="W19" i="11"/>
  <c r="R18" i="11"/>
  <c r="Z18" i="11" s="1"/>
  <c r="R175" i="11"/>
  <c r="W176" i="11"/>
  <c r="W72" i="11"/>
  <c r="R71" i="11"/>
  <c r="W280" i="11"/>
  <c r="R279" i="11"/>
  <c r="R305" i="11"/>
  <c r="W306" i="11"/>
  <c r="W149" i="11"/>
  <c r="R148" i="11"/>
  <c r="V150" i="11"/>
  <c r="Q149" i="11"/>
  <c r="Q384" i="11"/>
  <c r="V385" i="11"/>
  <c r="V255" i="11"/>
  <c r="Q254" i="11"/>
  <c r="V333" i="11"/>
  <c r="Q332" i="11"/>
  <c r="Q358" i="11"/>
  <c r="V359" i="11"/>
  <c r="R383" i="11"/>
  <c r="W384" i="11"/>
  <c r="V487" i="11"/>
  <c r="Q486" i="11"/>
  <c r="W332" i="11"/>
  <c r="R331" i="11"/>
  <c r="Q19" i="11"/>
  <c r="Y19" i="11" s="1"/>
  <c r="V20" i="11"/>
  <c r="W202" i="11"/>
  <c r="R201" i="11"/>
  <c r="W410" i="11"/>
  <c r="R409" i="11"/>
  <c r="V125" i="11"/>
  <c r="Q124" i="11"/>
  <c r="R357" i="11"/>
  <c r="W358" i="11"/>
  <c r="W254" i="11"/>
  <c r="R253" i="11"/>
  <c r="Q99" i="11"/>
  <c r="V100" i="11"/>
  <c r="Q306" i="11"/>
  <c r="V307" i="11"/>
  <c r="R45" i="11"/>
  <c r="W46" i="11"/>
  <c r="V411" i="11"/>
  <c r="Q410" i="11"/>
  <c r="V438" i="11"/>
  <c r="Q437" i="11"/>
  <c r="Q202" i="11"/>
  <c r="V203" i="11"/>
  <c r="V229" i="11"/>
  <c r="Q228" i="11"/>
  <c r="Q280" i="11"/>
  <c r="V281" i="11"/>
  <c r="W486" i="11"/>
  <c r="R485" i="11"/>
  <c r="W124" i="11"/>
  <c r="R123" i="11"/>
  <c r="V461" i="11"/>
  <c r="Q460" i="11"/>
  <c r="Y434" i="11" s="1"/>
  <c r="R227" i="11"/>
  <c r="W228" i="11"/>
  <c r="W460" i="11"/>
  <c r="R459" i="11"/>
  <c r="Z433" i="11" s="1"/>
  <c r="AB433" i="11" s="1"/>
  <c r="V47" i="11"/>
  <c r="Q46" i="11"/>
  <c r="J19" i="11"/>
  <c r="K18" i="11"/>
  <c r="B460" i="11"/>
  <c r="G461" i="11"/>
  <c r="H20" i="11"/>
  <c r="C19" i="11"/>
  <c r="G21" i="11"/>
  <c r="B20" i="11"/>
  <c r="B488" i="11"/>
  <c r="G489" i="11"/>
  <c r="C487" i="11"/>
  <c r="H488" i="11"/>
  <c r="H462" i="11"/>
  <c r="C461" i="11"/>
  <c r="C435" i="11"/>
  <c r="H436" i="11"/>
  <c r="B436" i="11"/>
  <c r="G437" i="11"/>
  <c r="H410" i="11"/>
  <c r="C409" i="11"/>
  <c r="B410" i="11"/>
  <c r="G411" i="11"/>
  <c r="H384" i="11"/>
  <c r="C383" i="11"/>
  <c r="B384" i="11"/>
  <c r="G385" i="11"/>
  <c r="H358" i="11"/>
  <c r="C357" i="11"/>
  <c r="B358" i="11"/>
  <c r="G359" i="11"/>
  <c r="B332" i="11"/>
  <c r="G333" i="11"/>
  <c r="H332" i="11"/>
  <c r="C331" i="11"/>
  <c r="H306" i="11"/>
  <c r="C305" i="11"/>
  <c r="B306" i="11"/>
  <c r="G307" i="11"/>
  <c r="H280" i="11"/>
  <c r="C279" i="11"/>
  <c r="B280" i="11"/>
  <c r="G281" i="11"/>
  <c r="C253" i="11"/>
  <c r="H254" i="11"/>
  <c r="G255" i="11"/>
  <c r="B254" i="11"/>
  <c r="C227" i="11"/>
  <c r="H228" i="11"/>
  <c r="B228" i="11"/>
  <c r="G229" i="11"/>
  <c r="H202" i="11"/>
  <c r="C201" i="11"/>
  <c r="B202" i="11"/>
  <c r="G203" i="11"/>
  <c r="G177" i="11"/>
  <c r="B176" i="11"/>
  <c r="H176" i="11"/>
  <c r="C175" i="11"/>
  <c r="H150" i="11"/>
  <c r="C149" i="11"/>
  <c r="B150" i="11"/>
  <c r="G151" i="11"/>
  <c r="B124" i="11"/>
  <c r="G125" i="11"/>
  <c r="C123" i="11"/>
  <c r="H124" i="11"/>
  <c r="C97" i="11"/>
  <c r="H98" i="11"/>
  <c r="B98" i="11"/>
  <c r="G99" i="11"/>
  <c r="H72" i="11"/>
  <c r="C71" i="11"/>
  <c r="B72" i="11"/>
  <c r="G73" i="11"/>
  <c r="B46" i="11"/>
  <c r="G47" i="11"/>
  <c r="C45" i="11"/>
  <c r="H46" i="11"/>
  <c r="R436" i="11" l="1"/>
  <c r="W437" i="11"/>
  <c r="R98" i="11"/>
  <c r="W99" i="11"/>
  <c r="W255" i="11"/>
  <c r="R254" i="11"/>
  <c r="R358" i="11"/>
  <c r="W359" i="11"/>
  <c r="R280" i="11"/>
  <c r="W281" i="11"/>
  <c r="Q359" i="11"/>
  <c r="V360" i="11"/>
  <c r="W461" i="11"/>
  <c r="R460" i="11"/>
  <c r="Z434" i="11" s="1"/>
  <c r="AB434" i="11" s="1"/>
  <c r="R202" i="11"/>
  <c r="W203" i="11"/>
  <c r="R124" i="11"/>
  <c r="W125" i="11"/>
  <c r="V48" i="11"/>
  <c r="Q47" i="11"/>
  <c r="Q333" i="11"/>
  <c r="V334" i="11"/>
  <c r="V256" i="11"/>
  <c r="Q255" i="11"/>
  <c r="V386" i="11"/>
  <c r="Q385" i="11"/>
  <c r="W333" i="11"/>
  <c r="R332" i="11"/>
  <c r="V178" i="11"/>
  <c r="Q177" i="11"/>
  <c r="R306" i="11"/>
  <c r="W307" i="11"/>
  <c r="W385" i="11"/>
  <c r="R384" i="11"/>
  <c r="Q125" i="11"/>
  <c r="V126" i="11"/>
  <c r="V462" i="11"/>
  <c r="Q461" i="11"/>
  <c r="Y435" i="11" s="1"/>
  <c r="V21" i="11"/>
  <c r="Q20" i="11"/>
  <c r="Y20" i="11" s="1"/>
  <c r="W487" i="11"/>
  <c r="R486" i="11"/>
  <c r="Q229" i="11"/>
  <c r="V230" i="11"/>
  <c r="Q203" i="11"/>
  <c r="V204" i="11"/>
  <c r="V439" i="11"/>
  <c r="Q438" i="11"/>
  <c r="R410" i="11"/>
  <c r="W411" i="11"/>
  <c r="R228" i="11"/>
  <c r="W229" i="11"/>
  <c r="W73" i="11"/>
  <c r="R72" i="11"/>
  <c r="Q411" i="11"/>
  <c r="V412" i="11"/>
  <c r="W177" i="11"/>
  <c r="R176" i="11"/>
  <c r="W47" i="11"/>
  <c r="R46" i="11"/>
  <c r="V308" i="11"/>
  <c r="Q307" i="11"/>
  <c r="W20" i="11"/>
  <c r="R19" i="11"/>
  <c r="Z19" i="11" s="1"/>
  <c r="V101" i="11"/>
  <c r="Q100" i="11"/>
  <c r="Q150" i="11"/>
  <c r="V151" i="11"/>
  <c r="Q281" i="11"/>
  <c r="V282" i="11"/>
  <c r="V488" i="11"/>
  <c r="Q487" i="11"/>
  <c r="R149" i="11"/>
  <c r="W150" i="11"/>
  <c r="Q73" i="11"/>
  <c r="V74" i="11"/>
  <c r="J20" i="11"/>
  <c r="K19" i="11"/>
  <c r="G462" i="11"/>
  <c r="B461" i="11"/>
  <c r="G22" i="11"/>
  <c r="B21" i="11"/>
  <c r="H21" i="11"/>
  <c r="C20" i="11"/>
  <c r="C488" i="11"/>
  <c r="H489" i="11"/>
  <c r="B489" i="11"/>
  <c r="G490" i="11"/>
  <c r="C462" i="11"/>
  <c r="H463" i="11"/>
  <c r="B437" i="11"/>
  <c r="G438" i="11"/>
  <c r="C436" i="11"/>
  <c r="H437" i="11"/>
  <c r="C410" i="11"/>
  <c r="H411" i="11"/>
  <c r="B411" i="11"/>
  <c r="G412" i="11"/>
  <c r="G386" i="11"/>
  <c r="B385" i="11"/>
  <c r="C384" i="11"/>
  <c r="H385" i="11"/>
  <c r="G360" i="11"/>
  <c r="B359" i="11"/>
  <c r="C358" i="11"/>
  <c r="H359" i="11"/>
  <c r="B333" i="11"/>
  <c r="G334" i="11"/>
  <c r="C332" i="11"/>
  <c r="H333" i="11"/>
  <c r="B307" i="11"/>
  <c r="G308" i="11"/>
  <c r="C306" i="11"/>
  <c r="H307" i="11"/>
  <c r="G282" i="11"/>
  <c r="B281" i="11"/>
  <c r="C280" i="11"/>
  <c r="H281" i="11"/>
  <c r="B255" i="11"/>
  <c r="G256" i="11"/>
  <c r="H255" i="11"/>
  <c r="C254" i="11"/>
  <c r="C228" i="11"/>
  <c r="H229" i="11"/>
  <c r="B229" i="11"/>
  <c r="G230" i="11"/>
  <c r="G204" i="11"/>
  <c r="B203" i="11"/>
  <c r="C202" i="11"/>
  <c r="H203" i="11"/>
  <c r="C176" i="11"/>
  <c r="H177" i="11"/>
  <c r="B177" i="11"/>
  <c r="G178" i="11"/>
  <c r="G152" i="11"/>
  <c r="B151" i="11"/>
  <c r="C150" i="11"/>
  <c r="H151" i="11"/>
  <c r="B125" i="11"/>
  <c r="G126" i="11"/>
  <c r="C124" i="11"/>
  <c r="H125" i="11"/>
  <c r="B99" i="11"/>
  <c r="G100" i="11"/>
  <c r="C98" i="11"/>
  <c r="H99" i="11"/>
  <c r="G74" i="11"/>
  <c r="B73" i="11"/>
  <c r="C72" i="11"/>
  <c r="H73" i="11"/>
  <c r="C46" i="11"/>
  <c r="H47" i="11"/>
  <c r="B47" i="11"/>
  <c r="G48" i="11"/>
  <c r="W438" i="11" l="1"/>
  <c r="R437" i="11"/>
  <c r="W100" i="11"/>
  <c r="R99" i="11"/>
  <c r="W204" i="11"/>
  <c r="R203" i="11"/>
  <c r="R333" i="11"/>
  <c r="W334" i="11"/>
  <c r="W308" i="11"/>
  <c r="R307" i="11"/>
  <c r="W151" i="11"/>
  <c r="R150" i="11"/>
  <c r="W48" i="11"/>
  <c r="R47" i="11"/>
  <c r="W462" i="11"/>
  <c r="R461" i="11"/>
  <c r="Z435" i="11" s="1"/>
  <c r="AB435" i="11" s="1"/>
  <c r="W178" i="11"/>
  <c r="R177" i="11"/>
  <c r="V283" i="11"/>
  <c r="Q282" i="11"/>
  <c r="Q21" i="11"/>
  <c r="Y21" i="11" s="1"/>
  <c r="V22" i="11"/>
  <c r="V463" i="11"/>
  <c r="Q462" i="11"/>
  <c r="Y436" i="11" s="1"/>
  <c r="V489" i="11"/>
  <c r="Q488" i="11"/>
  <c r="Q386" i="11"/>
  <c r="V387" i="11"/>
  <c r="Q256" i="11"/>
  <c r="V257" i="11"/>
  <c r="R73" i="11"/>
  <c r="W74" i="11"/>
  <c r="R281" i="11"/>
  <c r="W282" i="11"/>
  <c r="Q151" i="11"/>
  <c r="V152" i="11"/>
  <c r="W230" i="11"/>
  <c r="R229" i="11"/>
  <c r="W360" i="11"/>
  <c r="R359" i="11"/>
  <c r="R411" i="11"/>
  <c r="W412" i="11"/>
  <c r="V440" i="11"/>
  <c r="Q439" i="11"/>
  <c r="R125" i="11"/>
  <c r="W126" i="11"/>
  <c r="V309" i="11"/>
  <c r="Q308" i="11"/>
  <c r="V231" i="11"/>
  <c r="Q230" i="11"/>
  <c r="Q178" i="11"/>
  <c r="V179" i="11"/>
  <c r="W488" i="11"/>
  <c r="R487" i="11"/>
  <c r="Q412" i="11"/>
  <c r="V413" i="11"/>
  <c r="V361" i="11"/>
  <c r="Q360" i="11"/>
  <c r="V127" i="11"/>
  <c r="Q126" i="11"/>
  <c r="Q334" i="11"/>
  <c r="V335" i="11"/>
  <c r="Q101" i="11"/>
  <c r="V102" i="11"/>
  <c r="V49" i="11"/>
  <c r="Q48" i="11"/>
  <c r="R255" i="11"/>
  <c r="W256" i="11"/>
  <c r="W21" i="11"/>
  <c r="R20" i="11"/>
  <c r="Z20" i="11" s="1"/>
  <c r="Q74" i="11"/>
  <c r="V75" i="11"/>
  <c r="V205" i="11"/>
  <c r="Q204" i="11"/>
  <c r="W386" i="11"/>
  <c r="R385" i="11"/>
  <c r="K20" i="11"/>
  <c r="J21" i="11"/>
  <c r="B462" i="11"/>
  <c r="G463" i="11"/>
  <c r="H22" i="11"/>
  <c r="C21" i="11"/>
  <c r="G23" i="11"/>
  <c r="B22" i="11"/>
  <c r="C489" i="11"/>
  <c r="H490" i="11"/>
  <c r="B490" i="11"/>
  <c r="G491" i="11"/>
  <c r="H464" i="11"/>
  <c r="C463" i="11"/>
  <c r="B438" i="11"/>
  <c r="G439" i="11"/>
  <c r="C437" i="11"/>
  <c r="H438" i="11"/>
  <c r="B412" i="11"/>
  <c r="G413" i="11"/>
  <c r="H412" i="11"/>
  <c r="C411" i="11"/>
  <c r="H386" i="11"/>
  <c r="C385" i="11"/>
  <c r="B386" i="11"/>
  <c r="G387" i="11"/>
  <c r="H360" i="11"/>
  <c r="C359" i="11"/>
  <c r="B360" i="11"/>
  <c r="G361" i="11"/>
  <c r="H334" i="11"/>
  <c r="C333" i="11"/>
  <c r="B334" i="11"/>
  <c r="G335" i="11"/>
  <c r="B308" i="11"/>
  <c r="G309" i="11"/>
  <c r="H308" i="11"/>
  <c r="C307" i="11"/>
  <c r="H282" i="11"/>
  <c r="C281" i="11"/>
  <c r="B282" i="11"/>
  <c r="G283" i="11"/>
  <c r="C255" i="11"/>
  <c r="H256" i="11"/>
  <c r="B256" i="11"/>
  <c r="G257" i="11"/>
  <c r="B230" i="11"/>
  <c r="G231" i="11"/>
  <c r="C229" i="11"/>
  <c r="H230" i="11"/>
  <c r="H204" i="11"/>
  <c r="C203" i="11"/>
  <c r="B204" i="11"/>
  <c r="G205" i="11"/>
  <c r="H178" i="11"/>
  <c r="C177" i="11"/>
  <c r="B178" i="11"/>
  <c r="G179" i="11"/>
  <c r="H152" i="11"/>
  <c r="C151" i="11"/>
  <c r="B152" i="11"/>
  <c r="G153" i="11"/>
  <c r="B126" i="11"/>
  <c r="G127" i="11"/>
  <c r="C125" i="11"/>
  <c r="H126" i="11"/>
  <c r="B100" i="11"/>
  <c r="G101" i="11"/>
  <c r="C99" i="11"/>
  <c r="H100" i="11"/>
  <c r="H74" i="11"/>
  <c r="C73" i="11"/>
  <c r="B74" i="11"/>
  <c r="G75" i="11"/>
  <c r="C47" i="11"/>
  <c r="H48" i="11"/>
  <c r="B48" i="11"/>
  <c r="G49" i="11"/>
  <c r="W439" i="11" l="1"/>
  <c r="R438" i="11"/>
  <c r="R100" i="11"/>
  <c r="W101" i="11"/>
  <c r="V103" i="11"/>
  <c r="Q103" i="11" s="1"/>
  <c r="Q102" i="11"/>
  <c r="Q335" i="11"/>
  <c r="V336" i="11"/>
  <c r="Q309" i="11"/>
  <c r="V310" i="11"/>
  <c r="Q231" i="11"/>
  <c r="V232" i="11"/>
  <c r="V284" i="11"/>
  <c r="Q283" i="11"/>
  <c r="Q440" i="11"/>
  <c r="V441" i="11"/>
  <c r="Q441" i="11" s="1"/>
  <c r="W283" i="11"/>
  <c r="R282" i="11"/>
  <c r="R178" i="11"/>
  <c r="W179" i="11"/>
  <c r="R126" i="11"/>
  <c r="W127" i="11"/>
  <c r="R48" i="11"/>
  <c r="W49" i="11"/>
  <c r="V490" i="11"/>
  <c r="Q489" i="11"/>
  <c r="V464" i="11"/>
  <c r="Q463" i="11"/>
  <c r="Y437" i="11" s="1"/>
  <c r="R386" i="11"/>
  <c r="W387" i="11"/>
  <c r="W75" i="11"/>
  <c r="R74" i="11"/>
  <c r="V206" i="11"/>
  <c r="Q205" i="11"/>
  <c r="Q257" i="11"/>
  <c r="V258" i="11"/>
  <c r="Q387" i="11"/>
  <c r="V388" i="11"/>
  <c r="W22" i="11"/>
  <c r="R21" i="11"/>
  <c r="Z21" i="11" s="1"/>
  <c r="R256" i="11"/>
  <c r="W257" i="11"/>
  <c r="R151" i="11"/>
  <c r="W152" i="11"/>
  <c r="R308" i="11"/>
  <c r="W309" i="11"/>
  <c r="V50" i="11"/>
  <c r="Q49" i="11"/>
  <c r="W489" i="11"/>
  <c r="R488" i="11"/>
  <c r="W361" i="11"/>
  <c r="R360" i="11"/>
  <c r="R334" i="11"/>
  <c r="W335" i="11"/>
  <c r="Q179" i="11"/>
  <c r="V180" i="11"/>
  <c r="R230" i="11"/>
  <c r="W231" i="11"/>
  <c r="V23" i="11"/>
  <c r="Q22" i="11"/>
  <c r="Y22" i="11" s="1"/>
  <c r="V76" i="11"/>
  <c r="Q75" i="11"/>
  <c r="W463" i="11"/>
  <c r="R462" i="11"/>
  <c r="Z436" i="11" s="1"/>
  <c r="AB436" i="11" s="1"/>
  <c r="V128" i="11"/>
  <c r="Q127" i="11"/>
  <c r="V362" i="11"/>
  <c r="Q361" i="11"/>
  <c r="V414" i="11"/>
  <c r="Q413" i="11"/>
  <c r="W413" i="11"/>
  <c r="R412" i="11"/>
  <c r="V153" i="11"/>
  <c r="Q152" i="11"/>
  <c r="W205" i="11"/>
  <c r="R204" i="11"/>
  <c r="J22" i="11"/>
  <c r="K21" i="11"/>
  <c r="G464" i="11"/>
  <c r="B463" i="11"/>
  <c r="G24" i="11"/>
  <c r="B23" i="11"/>
  <c r="H23" i="11"/>
  <c r="C22" i="11"/>
  <c r="B491" i="11"/>
  <c r="G492" i="11"/>
  <c r="C490" i="11"/>
  <c r="H491" i="11"/>
  <c r="C464" i="11"/>
  <c r="H465" i="11"/>
  <c r="C438" i="11"/>
  <c r="H439" i="11"/>
  <c r="B439" i="11"/>
  <c r="G440" i="11"/>
  <c r="B413" i="11"/>
  <c r="G414" i="11"/>
  <c r="C412" i="11"/>
  <c r="H413" i="11"/>
  <c r="B387" i="11"/>
  <c r="G388" i="11"/>
  <c r="C386" i="11"/>
  <c r="H387" i="11"/>
  <c r="G362" i="11"/>
  <c r="B361" i="11"/>
  <c r="C360" i="11"/>
  <c r="H361" i="11"/>
  <c r="B335" i="11"/>
  <c r="G336" i="11"/>
  <c r="C334" i="11"/>
  <c r="H335" i="11"/>
  <c r="B309" i="11"/>
  <c r="G310" i="11"/>
  <c r="C308" i="11"/>
  <c r="H309" i="11"/>
  <c r="G284" i="11"/>
  <c r="B283" i="11"/>
  <c r="C282" i="11"/>
  <c r="H283" i="11"/>
  <c r="B257" i="11"/>
  <c r="G258" i="11"/>
  <c r="C256" i="11"/>
  <c r="H257" i="11"/>
  <c r="C230" i="11"/>
  <c r="H231" i="11"/>
  <c r="B231" i="11"/>
  <c r="G232" i="11"/>
  <c r="G206" i="11"/>
  <c r="B205" i="11"/>
  <c r="C204" i="11"/>
  <c r="H205" i="11"/>
  <c r="B179" i="11"/>
  <c r="G180" i="11"/>
  <c r="C178" i="11"/>
  <c r="H179" i="11"/>
  <c r="G154" i="11"/>
  <c r="B153" i="11"/>
  <c r="C152" i="11"/>
  <c r="H153" i="11"/>
  <c r="C126" i="11"/>
  <c r="H127" i="11"/>
  <c r="B127" i="11"/>
  <c r="G128" i="11"/>
  <c r="C100" i="11"/>
  <c r="H101" i="11"/>
  <c r="B101" i="11"/>
  <c r="G102" i="11"/>
  <c r="G76" i="11"/>
  <c r="B75" i="11"/>
  <c r="C74" i="11"/>
  <c r="H75" i="11"/>
  <c r="B49" i="11"/>
  <c r="G50" i="11"/>
  <c r="C48" i="11"/>
  <c r="H49" i="11"/>
  <c r="R439" i="11" l="1"/>
  <c r="W440" i="11"/>
  <c r="W102" i="11"/>
  <c r="R101" i="11"/>
  <c r="W206" i="11"/>
  <c r="R205" i="11"/>
  <c r="Q153" i="11"/>
  <c r="V154" i="11"/>
  <c r="V233" i="11"/>
  <c r="Q233" i="11" s="1"/>
  <c r="Q232" i="11"/>
  <c r="V491" i="11"/>
  <c r="Q490" i="11"/>
  <c r="Q180" i="11"/>
  <c r="V181" i="11"/>
  <c r="Q181" i="11" s="1"/>
  <c r="Q183" i="11" s="1"/>
  <c r="Q310" i="11"/>
  <c r="V311" i="11"/>
  <c r="Q311" i="11" s="1"/>
  <c r="Q313" i="11" s="1"/>
  <c r="W336" i="11"/>
  <c r="R335" i="11"/>
  <c r="R179" i="11"/>
  <c r="W180" i="11"/>
  <c r="W76" i="11"/>
  <c r="R75" i="11"/>
  <c r="Q443" i="11"/>
  <c r="V465" i="11"/>
  <c r="Q464" i="11"/>
  <c r="Y438" i="11" s="1"/>
  <c r="R231" i="11"/>
  <c r="W232" i="11"/>
  <c r="V415" i="11"/>
  <c r="Q415" i="11" s="1"/>
  <c r="Q417" i="11" s="1"/>
  <c r="Q414" i="11"/>
  <c r="V389" i="11"/>
  <c r="Q389" i="11" s="1"/>
  <c r="Q388" i="11"/>
  <c r="Q362" i="11"/>
  <c r="V363" i="11"/>
  <c r="Q363" i="11" s="1"/>
  <c r="R361" i="11"/>
  <c r="W362" i="11"/>
  <c r="W464" i="11"/>
  <c r="R463" i="11"/>
  <c r="Z437" i="11" s="1"/>
  <c r="AB437" i="11" s="1"/>
  <c r="R309" i="11"/>
  <c r="W310" i="11"/>
  <c r="V77" i="11"/>
  <c r="Q77" i="11" s="1"/>
  <c r="Q76" i="11"/>
  <c r="Q284" i="11"/>
  <c r="V285" i="11"/>
  <c r="Q285" i="11" s="1"/>
  <c r="Q287" i="11" s="1"/>
  <c r="R257" i="11"/>
  <c r="W258" i="11"/>
  <c r="W414" i="11"/>
  <c r="R413" i="11"/>
  <c r="R49" i="11"/>
  <c r="W50" i="11"/>
  <c r="V337" i="11"/>
  <c r="Q337" i="11" s="1"/>
  <c r="Q336" i="11"/>
  <c r="V51" i="11"/>
  <c r="Q51" i="11" s="1"/>
  <c r="Q50" i="11"/>
  <c r="R387" i="11"/>
  <c r="W388" i="11"/>
  <c r="W153" i="11"/>
  <c r="R152" i="11"/>
  <c r="V24" i="11"/>
  <c r="Q23" i="11"/>
  <c r="Y23" i="11" s="1"/>
  <c r="W23" i="11"/>
  <c r="R22" i="11"/>
  <c r="Z22" i="11" s="1"/>
  <c r="W128" i="11"/>
  <c r="R127" i="11"/>
  <c r="V259" i="11"/>
  <c r="Q259" i="11" s="1"/>
  <c r="Q261" i="11" s="1"/>
  <c r="Q258" i="11"/>
  <c r="Q105" i="11"/>
  <c r="V129" i="11"/>
  <c r="Q129" i="11" s="1"/>
  <c r="Q128" i="11"/>
  <c r="W490" i="11"/>
  <c r="R489" i="11"/>
  <c r="V207" i="11"/>
  <c r="Q207" i="11" s="1"/>
  <c r="Q206" i="11"/>
  <c r="W284" i="11"/>
  <c r="R283" i="11"/>
  <c r="K22" i="11"/>
  <c r="J23" i="11"/>
  <c r="B464" i="11"/>
  <c r="G465" i="11"/>
  <c r="H24" i="11"/>
  <c r="C23" i="11"/>
  <c r="G25" i="11"/>
  <c r="B25" i="11" s="1"/>
  <c r="J25" i="11" s="1"/>
  <c r="B24" i="11"/>
  <c r="B492" i="11"/>
  <c r="G493" i="11"/>
  <c r="B493" i="11" s="1"/>
  <c r="B495" i="11" s="1"/>
  <c r="C491" i="11"/>
  <c r="H492" i="11"/>
  <c r="H466" i="11"/>
  <c r="C465" i="11"/>
  <c r="C439" i="11"/>
  <c r="H440" i="11"/>
  <c r="B440" i="11"/>
  <c r="G441" i="11"/>
  <c r="B441" i="11" s="1"/>
  <c r="H414" i="11"/>
  <c r="C413" i="11"/>
  <c r="B414" i="11"/>
  <c r="G415" i="11"/>
  <c r="B415" i="11" s="1"/>
  <c r="B417" i="11" s="1"/>
  <c r="H388" i="11"/>
  <c r="C387" i="11"/>
  <c r="B388" i="11"/>
  <c r="G389" i="11"/>
  <c r="B389" i="11" s="1"/>
  <c r="H362" i="11"/>
  <c r="C361" i="11"/>
  <c r="B362" i="11"/>
  <c r="G363" i="11"/>
  <c r="B363" i="11" s="1"/>
  <c r="B365" i="11" s="1"/>
  <c r="B336" i="11"/>
  <c r="G337" i="11"/>
  <c r="B337" i="11" s="1"/>
  <c r="B339" i="11" s="1"/>
  <c r="C335" i="11"/>
  <c r="H336" i="11"/>
  <c r="H310" i="11"/>
  <c r="C309" i="11"/>
  <c r="B310" i="11"/>
  <c r="G311" i="11"/>
  <c r="B311" i="11" s="1"/>
  <c r="B313" i="11" s="1"/>
  <c r="H284" i="11"/>
  <c r="C283" i="11"/>
  <c r="B284" i="11"/>
  <c r="G285" i="11"/>
  <c r="B285" i="11" s="1"/>
  <c r="C257" i="11"/>
  <c r="H258" i="11"/>
  <c r="G259" i="11"/>
  <c r="B259" i="11" s="1"/>
  <c r="B258" i="11"/>
  <c r="B232" i="11"/>
  <c r="G233" i="11"/>
  <c r="B233" i="11" s="1"/>
  <c r="B235" i="11" s="1"/>
  <c r="C231" i="11"/>
  <c r="H232" i="11"/>
  <c r="H206" i="11"/>
  <c r="C205" i="11"/>
  <c r="B206" i="11"/>
  <c r="G207" i="11"/>
  <c r="B207" i="11" s="1"/>
  <c r="B209" i="11" s="1"/>
  <c r="H180" i="11"/>
  <c r="C179" i="11"/>
  <c r="B180" i="11"/>
  <c r="G181" i="11"/>
  <c r="B181" i="11" s="1"/>
  <c r="H154" i="11"/>
  <c r="C153" i="11"/>
  <c r="B154" i="11"/>
  <c r="G155" i="11"/>
  <c r="B155" i="11" s="1"/>
  <c r="B157" i="11" s="1"/>
  <c r="C127" i="11"/>
  <c r="H128" i="11"/>
  <c r="B128" i="11"/>
  <c r="G129" i="11"/>
  <c r="B129" i="11" s="1"/>
  <c r="B131" i="11" s="1"/>
  <c r="B102" i="11"/>
  <c r="G103" i="11"/>
  <c r="B103" i="11" s="1"/>
  <c r="C101" i="11"/>
  <c r="H102" i="11"/>
  <c r="H76" i="11"/>
  <c r="C75" i="11"/>
  <c r="B76" i="11"/>
  <c r="G77" i="11"/>
  <c r="B77" i="11" s="1"/>
  <c r="B79" i="11" s="1"/>
  <c r="C49" i="11"/>
  <c r="H50" i="11"/>
  <c r="B50" i="11"/>
  <c r="G51" i="11"/>
  <c r="B51" i="11" s="1"/>
  <c r="B53" i="11" s="1"/>
  <c r="Q365" i="11" l="1"/>
  <c r="W441" i="11"/>
  <c r="R441" i="11" s="1"/>
  <c r="R440" i="11"/>
  <c r="R443" i="11" s="1"/>
  <c r="W103" i="11"/>
  <c r="R103" i="11" s="1"/>
  <c r="R102" i="11"/>
  <c r="R414" i="11"/>
  <c r="W415" i="11"/>
  <c r="R415" i="11" s="1"/>
  <c r="R417" i="11" s="1"/>
  <c r="R418" i="11" s="1"/>
  <c r="W259" i="11"/>
  <c r="R259" i="11" s="1"/>
  <c r="R258" i="11"/>
  <c r="W389" i="11"/>
  <c r="R389" i="11" s="1"/>
  <c r="R388" i="11"/>
  <c r="R284" i="11"/>
  <c r="W285" i="11"/>
  <c r="R285" i="11" s="1"/>
  <c r="R287" i="11" s="1"/>
  <c r="R288" i="11" s="1"/>
  <c r="R153" i="11"/>
  <c r="W154" i="11"/>
  <c r="V492" i="11"/>
  <c r="Q491" i="11"/>
  <c r="Q391" i="11"/>
  <c r="W337" i="11"/>
  <c r="R337" i="11" s="1"/>
  <c r="R336" i="11"/>
  <c r="Q53" i="11"/>
  <c r="Q235" i="11"/>
  <c r="R362" i="11"/>
  <c r="W363" i="11"/>
  <c r="R363" i="11" s="1"/>
  <c r="R365" i="11" s="1"/>
  <c r="R366" i="11" s="1"/>
  <c r="Q154" i="11"/>
  <c r="V155" i="11"/>
  <c r="Q155" i="11" s="1"/>
  <c r="Q157" i="11" s="1"/>
  <c r="Q79" i="11"/>
  <c r="W311" i="11"/>
  <c r="R311" i="11" s="1"/>
  <c r="R310" i="11"/>
  <c r="W465" i="11"/>
  <c r="R464" i="11"/>
  <c r="Z438" i="11" s="1"/>
  <c r="AB438" i="11" s="1"/>
  <c r="Q339" i="11"/>
  <c r="W24" i="11"/>
  <c r="R23" i="11"/>
  <c r="Z23" i="11" s="1"/>
  <c r="Q24" i="11"/>
  <c r="Y24" i="11" s="1"/>
  <c r="V25" i="11"/>
  <c r="Q25" i="11" s="1"/>
  <c r="V466" i="11"/>
  <c r="Q465" i="11"/>
  <c r="Y439" i="11" s="1"/>
  <c r="Q131" i="11"/>
  <c r="W51" i="11"/>
  <c r="R51" i="11" s="1"/>
  <c r="R50" i="11"/>
  <c r="R232" i="11"/>
  <c r="W233" i="11"/>
  <c r="R233" i="11" s="1"/>
  <c r="R235" i="11" s="1"/>
  <c r="Q209" i="11"/>
  <c r="R210" i="11" s="1"/>
  <c r="W491" i="11"/>
  <c r="R490" i="11"/>
  <c r="R444" i="11"/>
  <c r="W77" i="11"/>
  <c r="R77" i="11" s="1"/>
  <c r="R76" i="11"/>
  <c r="W129" i="11"/>
  <c r="R129" i="11" s="1"/>
  <c r="R128" i="11"/>
  <c r="W181" i="11"/>
  <c r="R181" i="11" s="1"/>
  <c r="R180" i="11"/>
  <c r="R206" i="11"/>
  <c r="W207" i="11"/>
  <c r="R207" i="11" s="1"/>
  <c r="R209" i="11" s="1"/>
  <c r="B287" i="11"/>
  <c r="B391" i="11"/>
  <c r="J24" i="11"/>
  <c r="K23" i="11"/>
  <c r="B443" i="11"/>
  <c r="B183" i="11"/>
  <c r="B105" i="11"/>
  <c r="B465" i="11"/>
  <c r="G466" i="11"/>
  <c r="B27" i="11"/>
  <c r="H25" i="11"/>
  <c r="C25" i="11" s="1"/>
  <c r="C24" i="11"/>
  <c r="C492" i="11"/>
  <c r="H493" i="11"/>
  <c r="C493" i="11" s="1"/>
  <c r="C466" i="11"/>
  <c r="H467" i="11"/>
  <c r="C467" i="11" s="1"/>
  <c r="C440" i="11"/>
  <c r="H441" i="11"/>
  <c r="C441" i="11" s="1"/>
  <c r="C414" i="11"/>
  <c r="H415" i="11"/>
  <c r="C415" i="11" s="1"/>
  <c r="C417" i="11" s="1"/>
  <c r="C418" i="11" s="1"/>
  <c r="C388" i="11"/>
  <c r="H389" i="11"/>
  <c r="C389" i="11" s="1"/>
  <c r="C362" i="11"/>
  <c r="H363" i="11"/>
  <c r="C363" i="11" s="1"/>
  <c r="C336" i="11"/>
  <c r="H337" i="11"/>
  <c r="C337" i="11" s="1"/>
  <c r="C339" i="11" s="1"/>
  <c r="C340" i="11" s="1"/>
  <c r="C310" i="11"/>
  <c r="H311" i="11"/>
  <c r="C311" i="11" s="1"/>
  <c r="C313" i="11" s="1"/>
  <c r="C314" i="11" s="1"/>
  <c r="C284" i="11"/>
  <c r="H285" i="11"/>
  <c r="C285" i="11" s="1"/>
  <c r="C258" i="11"/>
  <c r="H259" i="11"/>
  <c r="C259" i="11" s="1"/>
  <c r="B261" i="11"/>
  <c r="C232" i="11"/>
  <c r="H233" i="11"/>
  <c r="C233" i="11" s="1"/>
  <c r="C206" i="11"/>
  <c r="H207" i="11"/>
  <c r="C207" i="11" s="1"/>
  <c r="C180" i="11"/>
  <c r="H181" i="11"/>
  <c r="C181" i="11" s="1"/>
  <c r="C154" i="11"/>
  <c r="H155" i="11"/>
  <c r="C155" i="11" s="1"/>
  <c r="C128" i="11"/>
  <c r="H129" i="11"/>
  <c r="C129" i="11" s="1"/>
  <c r="C102" i="11"/>
  <c r="H103" i="11"/>
  <c r="C103" i="11" s="1"/>
  <c r="C76" i="11"/>
  <c r="H77" i="11"/>
  <c r="C77" i="11" s="1"/>
  <c r="C79" i="11" s="1"/>
  <c r="C80" i="11" s="1"/>
  <c r="C50" i="11"/>
  <c r="H51" i="11"/>
  <c r="C51" i="11" s="1"/>
  <c r="R339" i="11" l="1"/>
  <c r="R105" i="11"/>
  <c r="R106" i="11" s="1"/>
  <c r="R340" i="11"/>
  <c r="W466" i="11"/>
  <c r="R465" i="11"/>
  <c r="Z439" i="11" s="1"/>
  <c r="AB439" i="11" s="1"/>
  <c r="R131" i="11"/>
  <c r="R132" i="11" s="1"/>
  <c r="R236" i="11"/>
  <c r="W492" i="11"/>
  <c r="R491" i="11"/>
  <c r="R313" i="11"/>
  <c r="R314" i="11" s="1"/>
  <c r="R53" i="11"/>
  <c r="R54" i="11" s="1"/>
  <c r="R391" i="11"/>
  <c r="R261" i="11"/>
  <c r="R262" i="11" s="1"/>
  <c r="R392" i="11"/>
  <c r="V493" i="11"/>
  <c r="Q493" i="11" s="1"/>
  <c r="Q492" i="11"/>
  <c r="R80" i="11"/>
  <c r="R183" i="11"/>
  <c r="R184" i="11" s="1"/>
  <c r="R79" i="11"/>
  <c r="W155" i="11"/>
  <c r="R155" i="11" s="1"/>
  <c r="R154" i="11"/>
  <c r="V467" i="11"/>
  <c r="Q467" i="11" s="1"/>
  <c r="Q466" i="11"/>
  <c r="Y440" i="11" s="1"/>
  <c r="Q27" i="11"/>
  <c r="Y25" i="11"/>
  <c r="W25" i="11"/>
  <c r="R25" i="11" s="1"/>
  <c r="R24" i="11"/>
  <c r="Z24" i="11" s="1"/>
  <c r="C443" i="11"/>
  <c r="C444" i="11" s="1"/>
  <c r="J27" i="11"/>
  <c r="C131" i="11"/>
  <c r="C132" i="11" s="1"/>
  <c r="K25" i="11"/>
  <c r="K24" i="11"/>
  <c r="C391" i="11"/>
  <c r="C392" i="11" s="1"/>
  <c r="C287" i="11"/>
  <c r="C288" i="11" s="1"/>
  <c r="C495" i="11"/>
  <c r="C496" i="11" s="1"/>
  <c r="C183" i="11"/>
  <c r="C184" i="11" s="1"/>
  <c r="C365" i="11"/>
  <c r="C366" i="11" s="1"/>
  <c r="C261" i="11"/>
  <c r="C262" i="11" s="1"/>
  <c r="C209" i="11"/>
  <c r="C210" i="11" s="1"/>
  <c r="C469" i="11"/>
  <c r="B466" i="11"/>
  <c r="G467" i="11"/>
  <c r="B467" i="11" s="1"/>
  <c r="C27" i="11"/>
  <c r="C235" i="11"/>
  <c r="C236" i="11" s="1"/>
  <c r="C53" i="11"/>
  <c r="C54" i="11" s="1"/>
  <c r="C157" i="11"/>
  <c r="C158" i="11" s="1"/>
  <c r="C105" i="11"/>
  <c r="C106" i="11" s="1"/>
  <c r="Q495" i="11" l="1"/>
  <c r="R27" i="11"/>
  <c r="Z27" i="11" s="1"/>
  <c r="Z25" i="11"/>
  <c r="R28" i="11"/>
  <c r="Y27" i="11"/>
  <c r="Q469" i="11"/>
  <c r="Y441" i="11"/>
  <c r="W493" i="11"/>
  <c r="R493" i="11" s="1"/>
  <c r="R492" i="11"/>
  <c r="R157" i="11"/>
  <c r="R158" i="11" s="1"/>
  <c r="W467" i="11"/>
  <c r="R467" i="11" s="1"/>
  <c r="R466" i="11"/>
  <c r="Z440" i="11" s="1"/>
  <c r="AB440" i="11" s="1"/>
  <c r="C28" i="11"/>
  <c r="K27" i="11"/>
  <c r="B469" i="11"/>
  <c r="C470" i="11" s="1"/>
  <c r="R495" i="11" l="1"/>
  <c r="R496" i="11" s="1"/>
  <c r="R469" i="11"/>
  <c r="Z441" i="11"/>
  <c r="R470" i="11"/>
  <c r="AB441" i="11"/>
</calcChain>
</file>

<file path=xl/sharedStrings.xml><?xml version="1.0" encoding="utf-8"?>
<sst xmlns="http://schemas.openxmlformats.org/spreadsheetml/2006/main" count="1086" uniqueCount="55">
  <si>
    <t>Kvinnor</t>
  </si>
  <si>
    <t>Män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</si>
  <si>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</si>
  <si>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</si>
  <si>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</si>
  <si>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</si>
  <si>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</si>
  <si>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</si>
  <si>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</si>
  <si>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</si>
  <si>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</si>
  <si>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</si>
  <si>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</si>
  <si>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</si>
  <si>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</si>
  <si>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</si>
  <si>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</si>
  <si>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</si>
  <si>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</si>
  <si>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Dölj detta blad vid publicering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</si>
  <si>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</si>
  <si>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</si>
  <si>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</si>
  <si>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</si>
  <si>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</si>
  <si>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</si>
  <si>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</si>
  <si>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</si>
  <si>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</si>
  <si>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</si>
  <si>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</si>
  <si>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</si>
  <si>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</si>
  <si>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</si>
  <si>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</si>
  <si>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</si>
  <si>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</si>
  <si>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</si>
  <si>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</si>
  <si>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95+</t>
  </si>
  <si>
    <t>Landsbygden</t>
  </si>
  <si>
    <t>Skärgården</t>
  </si>
  <si>
    <t>Eller dölj bara kolumn G och H och fixa upp resten till en ok tabell?</t>
  </si>
  <si>
    <t>Diff Mh . Åland</t>
  </si>
  <si>
    <t>Källa: ÅSUB Befolkning, Myndigheten för digitalisering och befolkningsdata</t>
  </si>
  <si>
    <t>Senast uppdaterad 2.5.2024</t>
  </si>
  <si>
    <t>Staplarna visar andel av totalbefolkningen i procent. OBS! Skalorna skiljer sig mellan kommunerna.</t>
  </si>
  <si>
    <t>Befolkningspyramider 2024</t>
  </si>
  <si>
    <t>Senast uppdaterad 10.4.2025</t>
  </si>
  <si>
    <t>Diagramunderlag 2024</t>
  </si>
  <si>
    <t>Senast uppdaterad 25.11.2025</t>
  </si>
  <si>
    <t>Diagramunderlag 2000</t>
  </si>
  <si>
    <t>Befolkningspyramider 2000</t>
  </si>
  <si>
    <t>Ålands statistik- och utredningabyrå</t>
  </si>
  <si>
    <t>Befolkningspyramider för 2000 finns på följande 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</si>
</sst>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2" fillId="0" borderId="0" xfId="0" applyNumberFormat="1" applyFont="1"/>
    <xf numFmtId="164" fontId="2" fillId="2" borderId="0" xfId="0" applyNumberFormat="1" applyFont="1" applyFill="1"/>
    <xf numFmtId="164" fontId="2" fillId="3" borderId="0" xfId="0" applyNumberFormat="1" applyFont="1" applyFill="1"/>
    <xf numFmtId="0" fontId="6" fillId="0" borderId="0" xfId="0" applyFont="1"/>
    <xf numFmtId="3" fontId="2" fillId="0" borderId="0" xfId="0" applyNumberFormat="1" applyFont="1"/>
    <xf numFmtId="0" fontId="2" fillId="4" borderId="0" xfId="0" applyFont="1" applyFill="1"/>
    <xf numFmtId="0" fontId="7" fillId="0" borderId="0" xfId="0" applyFont="1"/>
    <xf numFmtId="0" fontId="4" fillId="4" borderId="0" xfId="0" applyFont="1" applyFill="1"/>
    <xf numFmtId="0" fontId="8" fillId="0" borderId="0" xfId="0" applyFont="1"/>
    <xf numFmtId="0" fontId="4" fillId="0" borderId="0" xfId="0" applyFont="1" applyFill="1"/>
    <xf numFmtId="16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Diagramunderlag!$A$6:$A$25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Diagramunderlag!$C$6:$C$25</c:f>
              <c:numCache>
                <c:formatCode>0.0</c:formatCode>
                <c:ptCount val="20"/>
                <c:pt idx="0">
                  <c:v>2.201996476805637</c:v>
                </c:pt>
                <c:pt idx="1">
                  <c:v>2.7989821882951653</c:v>
                </c:pt>
                <c:pt idx="2">
                  <c:v>2.9425197364128661</c:v>
                </c:pt>
                <c:pt idx="3">
                  <c:v>2.8609643113459908</c:v>
                </c:pt>
                <c:pt idx="4">
                  <c:v>2.2346186468323874</c:v>
                </c:pt>
                <c:pt idx="5">
                  <c:v>2.4792849220330133</c:v>
                </c:pt>
                <c:pt idx="6">
                  <c:v>3.0730084165198668</c:v>
                </c:pt>
                <c:pt idx="7">
                  <c:v>3.3796568147713186</c:v>
                </c:pt>
                <c:pt idx="8">
                  <c:v>3.3046258237097934</c:v>
                </c:pt>
                <c:pt idx="9">
                  <c:v>3.1284661055653427</c:v>
                </c:pt>
                <c:pt idx="10">
                  <c:v>3.2198081816402429</c:v>
                </c:pt>
                <c:pt idx="11">
                  <c:v>3.451425588830169</c:v>
                </c:pt>
                <c:pt idx="12">
                  <c:v>3.1219416715599921</c:v>
                </c:pt>
                <c:pt idx="13">
                  <c:v>2.8087688393031907</c:v>
                </c:pt>
                <c:pt idx="14">
                  <c:v>2.8511776603379659</c:v>
                </c:pt>
                <c:pt idx="15">
                  <c:v>2.75004893325504</c:v>
                </c:pt>
                <c:pt idx="16">
                  <c:v>1.7485483134338096</c:v>
                </c:pt>
                <c:pt idx="17">
                  <c:v>0.78945651464735422</c:v>
                </c:pt>
                <c:pt idx="18">
                  <c:v>0.33600835127552686</c:v>
                </c:pt>
                <c:pt idx="19">
                  <c:v>5.2195472042800291E-2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0-441D-90EE-C86A0BCBA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Diagramunderlag!$A$188:$A$207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Diagramunderlag!$B$188:$B$207</c:f>
              <c:numCache>
                <c:formatCode>0.0</c:formatCode>
                <c:ptCount val="20"/>
                <c:pt idx="0">
                  <c:v>2.9366039039557781</c:v>
                </c:pt>
                <c:pt idx="1">
                  <c:v>3.4721022629124203</c:v>
                </c:pt>
                <c:pt idx="2">
                  <c:v>3.1093453100708239</c:v>
                </c:pt>
                <c:pt idx="3">
                  <c:v>3.0057004664017963</c:v>
                </c:pt>
                <c:pt idx="4">
                  <c:v>1.6928657799274487</c:v>
                </c:pt>
                <c:pt idx="5">
                  <c:v>2.2974607013301087</c:v>
                </c:pt>
                <c:pt idx="6">
                  <c:v>3.5757471065814479</c:v>
                </c:pt>
                <c:pt idx="7">
                  <c:v>3.6275695284159615</c:v>
                </c:pt>
                <c:pt idx="8">
                  <c:v>3.6621178096389704</c:v>
                </c:pt>
                <c:pt idx="9">
                  <c:v>3.6448436690274657</c:v>
                </c:pt>
                <c:pt idx="10">
                  <c:v>3.5066505441354292</c:v>
                </c:pt>
                <c:pt idx="11">
                  <c:v>3.7312143720849886</c:v>
                </c:pt>
                <c:pt idx="12">
                  <c:v>2.6774917947832098</c:v>
                </c:pt>
                <c:pt idx="13">
                  <c:v>2.5392986698911728</c:v>
                </c:pt>
                <c:pt idx="14">
                  <c:v>2.2110899982725858</c:v>
                </c:pt>
                <c:pt idx="15">
                  <c:v>1.9347037484885126</c:v>
                </c:pt>
                <c:pt idx="16">
                  <c:v>0.93280359302124716</c:v>
                </c:pt>
                <c:pt idx="17">
                  <c:v>0.53549835895664188</c:v>
                </c:pt>
                <c:pt idx="18">
                  <c:v>0.24183796856106407</c:v>
                </c:pt>
                <c:pt idx="19">
                  <c:v>0.10364484366902746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7-45B2-9ECF-1F3B0C4B0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Diagramunderlag!$A$240:$A$259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Diagramunderlag!$C$240:$C$259</c:f>
              <c:numCache>
                <c:formatCode>0.0</c:formatCode>
                <c:ptCount val="20"/>
                <c:pt idx="0">
                  <c:v>1.7621145374449341</c:v>
                </c:pt>
                <c:pt idx="1">
                  <c:v>0.44052863436123352</c:v>
                </c:pt>
                <c:pt idx="2">
                  <c:v>0.44052863436123352</c:v>
                </c:pt>
                <c:pt idx="3">
                  <c:v>2.643171806167401</c:v>
                </c:pt>
                <c:pt idx="4">
                  <c:v>2.643171806167401</c:v>
                </c:pt>
                <c:pt idx="5">
                  <c:v>4.8458149779735686</c:v>
                </c:pt>
                <c:pt idx="6">
                  <c:v>1.3215859030837005</c:v>
                </c:pt>
                <c:pt idx="7">
                  <c:v>3.9647577092511015</c:v>
                </c:pt>
                <c:pt idx="8">
                  <c:v>2.2026431718061676</c:v>
                </c:pt>
                <c:pt idx="9">
                  <c:v>0.88105726872246704</c:v>
                </c:pt>
                <c:pt idx="10">
                  <c:v>3.0837004405286343</c:v>
                </c:pt>
                <c:pt idx="11">
                  <c:v>7.929515418502203</c:v>
                </c:pt>
                <c:pt idx="12">
                  <c:v>5.7268722466960353</c:v>
                </c:pt>
                <c:pt idx="13">
                  <c:v>3.0837004405286343</c:v>
                </c:pt>
                <c:pt idx="14">
                  <c:v>3.0837004405286343</c:v>
                </c:pt>
                <c:pt idx="15">
                  <c:v>5.7268722466960353</c:v>
                </c:pt>
                <c:pt idx="16">
                  <c:v>4.4052863436123353</c:v>
                </c:pt>
                <c:pt idx="17">
                  <c:v>0.88105726872246704</c:v>
                </c:pt>
                <c:pt idx="18">
                  <c:v>0.88105726872246704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E-4F96-A9BA-20E28799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Diagramunderlag!$A$240:$A$259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Diagramunderlag!$B$240:$B$259</c:f>
              <c:numCache>
                <c:formatCode>0.0</c:formatCode>
                <c:ptCount val="20"/>
                <c:pt idx="0">
                  <c:v>2.643171806167401</c:v>
                </c:pt>
                <c:pt idx="1">
                  <c:v>0</c:v>
                </c:pt>
                <c:pt idx="2">
                  <c:v>0</c:v>
                </c:pt>
                <c:pt idx="3">
                  <c:v>0.44052863436123352</c:v>
                </c:pt>
                <c:pt idx="4">
                  <c:v>0.88105726872246704</c:v>
                </c:pt>
                <c:pt idx="5">
                  <c:v>2.643171806167401</c:v>
                </c:pt>
                <c:pt idx="6">
                  <c:v>2.643171806167401</c:v>
                </c:pt>
                <c:pt idx="7">
                  <c:v>0.88105726872246704</c:v>
                </c:pt>
                <c:pt idx="8">
                  <c:v>1.3215859030837005</c:v>
                </c:pt>
                <c:pt idx="9">
                  <c:v>1.3215859030837005</c:v>
                </c:pt>
                <c:pt idx="10">
                  <c:v>4.4052863436123353</c:v>
                </c:pt>
                <c:pt idx="11">
                  <c:v>6.607929515418502</c:v>
                </c:pt>
                <c:pt idx="12">
                  <c:v>3.5242290748898681</c:v>
                </c:pt>
                <c:pt idx="13">
                  <c:v>3.0837004405286343</c:v>
                </c:pt>
                <c:pt idx="14">
                  <c:v>3.0837004405286343</c:v>
                </c:pt>
                <c:pt idx="15">
                  <c:v>3.0837004405286343</c:v>
                </c:pt>
                <c:pt idx="16">
                  <c:v>3.5242290748898681</c:v>
                </c:pt>
                <c:pt idx="17">
                  <c:v>1.3215859030837005</c:v>
                </c:pt>
                <c:pt idx="18">
                  <c:v>1.7621145374449341</c:v>
                </c:pt>
                <c:pt idx="19">
                  <c:v>0.88105726872246704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4-4B8C-B3D0-5CA11EC71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Diagramunderlag!$A$292:$A$311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Diagramunderlag!$C$292:$C$311</c:f>
              <c:numCache>
                <c:formatCode>0.0</c:formatCode>
                <c:ptCount val="20"/>
                <c:pt idx="0">
                  <c:v>1.6172506738544474</c:v>
                </c:pt>
                <c:pt idx="1">
                  <c:v>2.6954177897574128</c:v>
                </c:pt>
                <c:pt idx="2">
                  <c:v>3.2345013477088949</c:v>
                </c:pt>
                <c:pt idx="3">
                  <c:v>4.3126684636118604</c:v>
                </c:pt>
                <c:pt idx="4">
                  <c:v>1.3477088948787064</c:v>
                </c:pt>
                <c:pt idx="5">
                  <c:v>2.1563342318059302</c:v>
                </c:pt>
                <c:pt idx="6">
                  <c:v>0.80862533692722371</c:v>
                </c:pt>
                <c:pt idx="7">
                  <c:v>2.1563342318059302</c:v>
                </c:pt>
                <c:pt idx="8">
                  <c:v>2.9649595687331538</c:v>
                </c:pt>
                <c:pt idx="9">
                  <c:v>2.4258760107816713</c:v>
                </c:pt>
                <c:pt idx="10">
                  <c:v>3.5040431266846364</c:v>
                </c:pt>
                <c:pt idx="11">
                  <c:v>4.8517520215633425</c:v>
                </c:pt>
                <c:pt idx="12">
                  <c:v>4.5822102425876015</c:v>
                </c:pt>
                <c:pt idx="13">
                  <c:v>4.5822102425876015</c:v>
                </c:pt>
                <c:pt idx="14">
                  <c:v>2.4258760107816713</c:v>
                </c:pt>
                <c:pt idx="15">
                  <c:v>4.3126684636118604</c:v>
                </c:pt>
                <c:pt idx="16">
                  <c:v>1.6172506738544474</c:v>
                </c:pt>
                <c:pt idx="17">
                  <c:v>1.8867924528301887</c:v>
                </c:pt>
                <c:pt idx="18">
                  <c:v>0.80862533692722371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623-A00F-29BEA41D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1.0017896620696911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Diagramunderlag!$A$292:$A$311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Diagramunderlag!$B$292:$B$311</c:f>
              <c:numCache>
                <c:formatCode>0.0</c:formatCode>
                <c:ptCount val="20"/>
                <c:pt idx="0">
                  <c:v>1.3477088948787064</c:v>
                </c:pt>
                <c:pt idx="1">
                  <c:v>1.3477088948787064</c:v>
                </c:pt>
                <c:pt idx="2">
                  <c:v>2.1563342318059302</c:v>
                </c:pt>
                <c:pt idx="3">
                  <c:v>2.9649595687331538</c:v>
                </c:pt>
                <c:pt idx="4">
                  <c:v>1.6172506738544474</c:v>
                </c:pt>
                <c:pt idx="5">
                  <c:v>2.4258760107816713</c:v>
                </c:pt>
                <c:pt idx="6">
                  <c:v>1.8867924528301887</c:v>
                </c:pt>
                <c:pt idx="7">
                  <c:v>1.6172506738544474</c:v>
                </c:pt>
                <c:pt idx="8">
                  <c:v>1.8867924528301887</c:v>
                </c:pt>
                <c:pt idx="9">
                  <c:v>3.2345013477088949</c:v>
                </c:pt>
                <c:pt idx="10">
                  <c:v>3.5040431266846364</c:v>
                </c:pt>
                <c:pt idx="11">
                  <c:v>4.3126684636118604</c:v>
                </c:pt>
                <c:pt idx="12">
                  <c:v>5.1212938005390836</c:v>
                </c:pt>
                <c:pt idx="13">
                  <c:v>3.5040431266846364</c:v>
                </c:pt>
                <c:pt idx="14">
                  <c:v>3.5040431266846364</c:v>
                </c:pt>
                <c:pt idx="15">
                  <c:v>2.6954177897574128</c:v>
                </c:pt>
                <c:pt idx="16">
                  <c:v>2.1563342318059302</c:v>
                </c:pt>
                <c:pt idx="17">
                  <c:v>1.6172506738544474</c:v>
                </c:pt>
                <c:pt idx="18">
                  <c:v>0.53908355795148255</c:v>
                </c:pt>
                <c:pt idx="19">
                  <c:v>0.26954177897574128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9-4B86-B345-9CD610B11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Diagramunderlag!$A$344:$A$363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Diagramunderlag!$C$344:$C$363</c:f>
              <c:numCache>
                <c:formatCode>0.0</c:formatCode>
                <c:ptCount val="20"/>
                <c:pt idx="0">
                  <c:v>2.9702970297029703</c:v>
                </c:pt>
                <c:pt idx="1">
                  <c:v>4.9504950495049505</c:v>
                </c:pt>
                <c:pt idx="2">
                  <c:v>2.9702970297029703</c:v>
                </c:pt>
                <c:pt idx="3">
                  <c:v>0</c:v>
                </c:pt>
                <c:pt idx="4">
                  <c:v>1.9801980198019802</c:v>
                </c:pt>
                <c:pt idx="5">
                  <c:v>0</c:v>
                </c:pt>
                <c:pt idx="6">
                  <c:v>2.9702970297029703</c:v>
                </c:pt>
                <c:pt idx="7">
                  <c:v>0.99009900990099009</c:v>
                </c:pt>
                <c:pt idx="8">
                  <c:v>1.9801980198019802</c:v>
                </c:pt>
                <c:pt idx="9">
                  <c:v>0</c:v>
                </c:pt>
                <c:pt idx="10">
                  <c:v>2.9702970297029703</c:v>
                </c:pt>
                <c:pt idx="11">
                  <c:v>8.9108910891089099</c:v>
                </c:pt>
                <c:pt idx="12">
                  <c:v>3.9603960396039604</c:v>
                </c:pt>
                <c:pt idx="13">
                  <c:v>5.9405940594059405</c:v>
                </c:pt>
                <c:pt idx="14">
                  <c:v>4.9504950495049505</c:v>
                </c:pt>
                <c:pt idx="15">
                  <c:v>6.9306930693069315</c:v>
                </c:pt>
                <c:pt idx="16">
                  <c:v>2.9702970297029703</c:v>
                </c:pt>
                <c:pt idx="17">
                  <c:v>0.99009900990099009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8-489B-BA41-E9194E3E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9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Diagramunderlag!$A$344:$A$363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Diagramunderlag!$B$344:$B$363</c:f>
              <c:numCache>
                <c:formatCode>0.0</c:formatCode>
                <c:ptCount val="20"/>
                <c:pt idx="0">
                  <c:v>2.9702970297029703</c:v>
                </c:pt>
                <c:pt idx="1">
                  <c:v>0.99009900990099009</c:v>
                </c:pt>
                <c:pt idx="2">
                  <c:v>1.9801980198019802</c:v>
                </c:pt>
                <c:pt idx="3">
                  <c:v>0</c:v>
                </c:pt>
                <c:pt idx="4">
                  <c:v>0</c:v>
                </c:pt>
                <c:pt idx="5">
                  <c:v>1.9801980198019802</c:v>
                </c:pt>
                <c:pt idx="6">
                  <c:v>1.9801980198019802</c:v>
                </c:pt>
                <c:pt idx="7">
                  <c:v>1.9801980198019802</c:v>
                </c:pt>
                <c:pt idx="8">
                  <c:v>2.9702970297029703</c:v>
                </c:pt>
                <c:pt idx="9">
                  <c:v>2.9702970297029703</c:v>
                </c:pt>
                <c:pt idx="10">
                  <c:v>0.99009900990099009</c:v>
                </c:pt>
                <c:pt idx="11">
                  <c:v>3.9603960396039604</c:v>
                </c:pt>
                <c:pt idx="12">
                  <c:v>4.9504950495049505</c:v>
                </c:pt>
                <c:pt idx="13">
                  <c:v>1.9801980198019802</c:v>
                </c:pt>
                <c:pt idx="14">
                  <c:v>6.9306930693069315</c:v>
                </c:pt>
                <c:pt idx="15">
                  <c:v>2.9702970297029703</c:v>
                </c:pt>
                <c:pt idx="16">
                  <c:v>2.9702970297029703</c:v>
                </c:pt>
                <c:pt idx="17">
                  <c:v>0.99009900990099009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4-463C-A5F2-BCADC045C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9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Diagramunderlag!$A$396:$A$415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Diagramunderlag!$C$396:$C$415</c:f>
              <c:numCache>
                <c:formatCode>0.0</c:formatCode>
                <c:ptCount val="20"/>
                <c:pt idx="0">
                  <c:v>4.1394335511982572</c:v>
                </c:pt>
                <c:pt idx="1">
                  <c:v>2.6143790849673203</c:v>
                </c:pt>
                <c:pt idx="2">
                  <c:v>0.8714596949891068</c:v>
                </c:pt>
                <c:pt idx="3">
                  <c:v>2.1786492374727668</c:v>
                </c:pt>
                <c:pt idx="4">
                  <c:v>2.1786492374727668</c:v>
                </c:pt>
                <c:pt idx="5">
                  <c:v>1.7429193899782136</c:v>
                </c:pt>
                <c:pt idx="6">
                  <c:v>4.1394335511982572</c:v>
                </c:pt>
                <c:pt idx="7">
                  <c:v>3.7037037037037033</c:v>
                </c:pt>
                <c:pt idx="8">
                  <c:v>1.7429193899782136</c:v>
                </c:pt>
                <c:pt idx="9">
                  <c:v>2.6143790849673203</c:v>
                </c:pt>
                <c:pt idx="10">
                  <c:v>2.8322440087145968</c:v>
                </c:pt>
                <c:pt idx="11">
                  <c:v>3.4858387799564272</c:v>
                </c:pt>
                <c:pt idx="12">
                  <c:v>5.0108932461873641</c:v>
                </c:pt>
                <c:pt idx="13">
                  <c:v>2.3965141612200433</c:v>
                </c:pt>
                <c:pt idx="14">
                  <c:v>3.7037037037037033</c:v>
                </c:pt>
                <c:pt idx="15">
                  <c:v>3.0501089324618738</c:v>
                </c:pt>
                <c:pt idx="16">
                  <c:v>2.1786492374727668</c:v>
                </c:pt>
                <c:pt idx="17">
                  <c:v>1.3071895424836601</c:v>
                </c:pt>
                <c:pt idx="18">
                  <c:v>1.7429193899782136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6FD-8B52-B7F9738D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Diagramunderlag!$A$396:$A$415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Diagramunderlag!$B$396:$B$415</c:f>
              <c:numCache>
                <c:formatCode>0.0</c:formatCode>
                <c:ptCount val="20"/>
                <c:pt idx="0">
                  <c:v>2.3965141612200433</c:v>
                </c:pt>
                <c:pt idx="1">
                  <c:v>1.9607843137254901</c:v>
                </c:pt>
                <c:pt idx="2">
                  <c:v>2.1786492374727668</c:v>
                </c:pt>
                <c:pt idx="3">
                  <c:v>3.2679738562091507</c:v>
                </c:pt>
                <c:pt idx="4">
                  <c:v>1.3071895424836601</c:v>
                </c:pt>
                <c:pt idx="5">
                  <c:v>1.9607843137254901</c:v>
                </c:pt>
                <c:pt idx="6">
                  <c:v>3.4858387799564272</c:v>
                </c:pt>
                <c:pt idx="7">
                  <c:v>2.3965141612200433</c:v>
                </c:pt>
                <c:pt idx="8">
                  <c:v>1.7429193899782136</c:v>
                </c:pt>
                <c:pt idx="9">
                  <c:v>2.8322440087145968</c:v>
                </c:pt>
                <c:pt idx="10">
                  <c:v>2.8322440087145968</c:v>
                </c:pt>
                <c:pt idx="11">
                  <c:v>3.9215686274509802</c:v>
                </c:pt>
                <c:pt idx="12">
                  <c:v>3.9215686274509802</c:v>
                </c:pt>
                <c:pt idx="13">
                  <c:v>1.9607843137254901</c:v>
                </c:pt>
                <c:pt idx="14">
                  <c:v>5.0108932461873641</c:v>
                </c:pt>
                <c:pt idx="15">
                  <c:v>2.6143790849673203</c:v>
                </c:pt>
                <c:pt idx="16">
                  <c:v>1.9607843137254901</c:v>
                </c:pt>
                <c:pt idx="17">
                  <c:v>1.7429193899782136</c:v>
                </c:pt>
                <c:pt idx="18">
                  <c:v>0.65359477124183007</c:v>
                </c:pt>
                <c:pt idx="19">
                  <c:v>0.2178649237472767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7-421F-A6FC-02173E26A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Diagramunderlag!$A$448:$A$467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Diagramunderlag!$C$448:$C$467</c:f>
              <c:numCache>
                <c:formatCode>0.0</c:formatCode>
                <c:ptCount val="20"/>
                <c:pt idx="0">
                  <c:v>2.5005953798523457</c:v>
                </c:pt>
                <c:pt idx="1">
                  <c:v>3.1257442248154321</c:v>
                </c:pt>
                <c:pt idx="2">
                  <c:v>3.2567277923315077</c:v>
                </c:pt>
                <c:pt idx="3">
                  <c:v>3.1138366277685163</c:v>
                </c:pt>
                <c:pt idx="4">
                  <c:v>1.9766611097880447</c:v>
                </c:pt>
                <c:pt idx="5">
                  <c:v>2.268397237437485</c:v>
                </c:pt>
                <c:pt idx="6">
                  <c:v>2.9530840676351513</c:v>
                </c:pt>
                <c:pt idx="7">
                  <c:v>3.4532031436056201</c:v>
                </c:pt>
                <c:pt idx="8">
                  <c:v>3.4115265539414144</c:v>
                </c:pt>
                <c:pt idx="9">
                  <c:v>3.3877113598475823</c:v>
                </c:pt>
                <c:pt idx="10">
                  <c:v>3.4293879495117885</c:v>
                </c:pt>
                <c:pt idx="11">
                  <c:v>3.5246487258871162</c:v>
                </c:pt>
                <c:pt idx="12">
                  <c:v>3.3222195760895454</c:v>
                </c:pt>
                <c:pt idx="13">
                  <c:v>2.8697308883067398</c:v>
                </c:pt>
                <c:pt idx="14">
                  <c:v>2.7149321266968327</c:v>
                </c:pt>
                <c:pt idx="15">
                  <c:v>2.5422719695165514</c:v>
                </c:pt>
                <c:pt idx="16">
                  <c:v>1.5837104072398189</c:v>
                </c:pt>
                <c:pt idx="17">
                  <c:v>0.708502024291498</c:v>
                </c:pt>
                <c:pt idx="18">
                  <c:v>0.26196713503215052</c:v>
                </c:pt>
                <c:pt idx="19">
                  <c:v>5.9537985234579663E-2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3-434B-BDAF-72D16D56D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Diagramunderlag!$A$6:$A$25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Diagramunderlag!$B$6:$B$25</c:f>
              <c:numCache>
                <c:formatCode>0.0</c:formatCode>
                <c:ptCount val="20"/>
                <c:pt idx="0">
                  <c:v>2.2737652508644879</c:v>
                </c:pt>
                <c:pt idx="1">
                  <c:v>2.6652312911854898</c:v>
                </c:pt>
                <c:pt idx="2">
                  <c:v>2.9457819534155409</c:v>
                </c:pt>
                <c:pt idx="3">
                  <c:v>2.5967247341293143</c:v>
                </c:pt>
                <c:pt idx="4">
                  <c:v>1.6767795393749592</c:v>
                </c:pt>
                <c:pt idx="5">
                  <c:v>2.218307561819012</c:v>
                </c:pt>
                <c:pt idx="6">
                  <c:v>2.9392575194101913</c:v>
                </c:pt>
                <c:pt idx="7">
                  <c:v>3.2752658706857183</c:v>
                </c:pt>
                <c:pt idx="8">
                  <c:v>3.327461342728518</c:v>
                </c:pt>
                <c:pt idx="9">
                  <c:v>3.0730084165198668</c:v>
                </c:pt>
                <c:pt idx="10">
                  <c:v>3.311150257715143</c:v>
                </c:pt>
                <c:pt idx="11">
                  <c:v>3.6275853069746198</c:v>
                </c:pt>
                <c:pt idx="12">
                  <c:v>3.3437724277418939</c:v>
                </c:pt>
                <c:pt idx="13">
                  <c:v>3.2654792196776929</c:v>
                </c:pt>
                <c:pt idx="14">
                  <c:v>3.311150257715143</c:v>
                </c:pt>
                <c:pt idx="15">
                  <c:v>2.913159783388791</c:v>
                </c:pt>
                <c:pt idx="16">
                  <c:v>1.80074378547661</c:v>
                </c:pt>
                <c:pt idx="17">
                  <c:v>1.1515626019442813</c:v>
                </c:pt>
                <c:pt idx="18">
                  <c:v>0.52521693743067788</c:v>
                </c:pt>
                <c:pt idx="19">
                  <c:v>0.22509297318457624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C-44DB-BFD4-106AF812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Diagramunderlag!$A$448:$A$467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Diagramunderlag!$B$448:$B$467</c:f>
              <c:numCache>
                <c:formatCode>0.0</c:formatCode>
                <c:ptCount val="20"/>
                <c:pt idx="0">
                  <c:v>2.6553941414622528</c:v>
                </c:pt>
                <c:pt idx="1">
                  <c:v>2.9649916646820671</c:v>
                </c:pt>
                <c:pt idx="2">
                  <c:v>3.1793284115265537</c:v>
                </c:pt>
                <c:pt idx="3">
                  <c:v>2.6553941414622528</c:v>
                </c:pt>
                <c:pt idx="4">
                  <c:v>1.428911645629912</c:v>
                </c:pt>
                <c:pt idx="5">
                  <c:v>2.0600142891164563</c:v>
                </c:pt>
                <c:pt idx="6">
                  <c:v>3.1971898070969278</c:v>
                </c:pt>
                <c:pt idx="7">
                  <c:v>3.4948797332698263</c:v>
                </c:pt>
                <c:pt idx="8">
                  <c:v>3.4651107406525363</c:v>
                </c:pt>
                <c:pt idx="9">
                  <c:v>3.0483448440104786</c:v>
                </c:pt>
                <c:pt idx="10">
                  <c:v>3.3043581805191713</c:v>
                </c:pt>
                <c:pt idx="11">
                  <c:v>3.5960943081686119</c:v>
                </c:pt>
                <c:pt idx="12">
                  <c:v>3.3043581805191713</c:v>
                </c:pt>
                <c:pt idx="13">
                  <c:v>3.0245296499166465</c:v>
                </c:pt>
                <c:pt idx="14">
                  <c:v>2.7506549178375805</c:v>
                </c:pt>
                <c:pt idx="15">
                  <c:v>2.4172422005239342</c:v>
                </c:pt>
                <c:pt idx="16">
                  <c:v>1.4527268397237436</c:v>
                </c:pt>
                <c:pt idx="17">
                  <c:v>0.92879256965944268</c:v>
                </c:pt>
                <c:pt idx="18">
                  <c:v>0.42867349368897356</c:v>
                </c:pt>
                <c:pt idx="19">
                  <c:v>0.178613955703739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E-4068-80CF-84328A2FE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Diagramunderlag!$A$58:$A$77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Diagramunderlag!$C$58:$C$77</c:f>
              <c:numCache>
                <c:formatCode>0.0</c:formatCode>
                <c:ptCount val="20"/>
                <c:pt idx="0">
                  <c:v>2.3012552301255229</c:v>
                </c:pt>
                <c:pt idx="1">
                  <c:v>1.882845188284519</c:v>
                </c:pt>
                <c:pt idx="2">
                  <c:v>2.3012552301255229</c:v>
                </c:pt>
                <c:pt idx="3">
                  <c:v>2.1966527196652716</c:v>
                </c:pt>
                <c:pt idx="4">
                  <c:v>1.3598326359832638</c:v>
                </c:pt>
                <c:pt idx="5">
                  <c:v>1.9874476987447698</c:v>
                </c:pt>
                <c:pt idx="6">
                  <c:v>3.0334728033472804</c:v>
                </c:pt>
                <c:pt idx="7">
                  <c:v>4.3933054393305433</c:v>
                </c:pt>
                <c:pt idx="8">
                  <c:v>2.7196652719665275</c:v>
                </c:pt>
                <c:pt idx="9">
                  <c:v>2.8242677824267783</c:v>
                </c:pt>
                <c:pt idx="10">
                  <c:v>2.7196652719665275</c:v>
                </c:pt>
                <c:pt idx="11">
                  <c:v>4.6025104602510458</c:v>
                </c:pt>
                <c:pt idx="12">
                  <c:v>4.0794979079497908</c:v>
                </c:pt>
                <c:pt idx="13">
                  <c:v>4.6025104602510458</c:v>
                </c:pt>
                <c:pt idx="14">
                  <c:v>3.6610878661087867</c:v>
                </c:pt>
                <c:pt idx="15">
                  <c:v>3.6610878661087867</c:v>
                </c:pt>
                <c:pt idx="16">
                  <c:v>1.882845188284519</c:v>
                </c:pt>
                <c:pt idx="17">
                  <c:v>1.3598326359832638</c:v>
                </c:pt>
                <c:pt idx="18">
                  <c:v>0.31380753138075312</c:v>
                </c:pt>
                <c:pt idx="19">
                  <c:v>0.10460251046025104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1-4111-9CB5-9F9F6D38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Diagramunderlag!$A$58:$A$77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Diagramunderlag!$B$58:$B$77</c:f>
              <c:numCache>
                <c:formatCode>0.0</c:formatCode>
                <c:ptCount val="20"/>
                <c:pt idx="0">
                  <c:v>2.6150627615062758</c:v>
                </c:pt>
                <c:pt idx="1">
                  <c:v>3.0334728033472804</c:v>
                </c:pt>
                <c:pt idx="2">
                  <c:v>2.1966527196652716</c:v>
                </c:pt>
                <c:pt idx="3">
                  <c:v>2.0920502092050208</c:v>
                </c:pt>
                <c:pt idx="4">
                  <c:v>0.94142259414225948</c:v>
                </c:pt>
                <c:pt idx="5">
                  <c:v>1.1506276150627615</c:v>
                </c:pt>
                <c:pt idx="6">
                  <c:v>3.3472803347280333</c:v>
                </c:pt>
                <c:pt idx="7">
                  <c:v>3.5564853556485359</c:v>
                </c:pt>
                <c:pt idx="8">
                  <c:v>2.510460251046025</c:v>
                </c:pt>
                <c:pt idx="9">
                  <c:v>2.7196652719665275</c:v>
                </c:pt>
                <c:pt idx="10">
                  <c:v>2.510460251046025</c:v>
                </c:pt>
                <c:pt idx="11">
                  <c:v>2.8242677824267783</c:v>
                </c:pt>
                <c:pt idx="12">
                  <c:v>4.497907949790795</c:v>
                </c:pt>
                <c:pt idx="13">
                  <c:v>4.2887029288702934</c:v>
                </c:pt>
                <c:pt idx="14">
                  <c:v>3.2426778242677825</c:v>
                </c:pt>
                <c:pt idx="15">
                  <c:v>3.0334728033472804</c:v>
                </c:pt>
                <c:pt idx="16">
                  <c:v>1.882845188284519</c:v>
                </c:pt>
                <c:pt idx="17">
                  <c:v>0.94142259414225948</c:v>
                </c:pt>
                <c:pt idx="18">
                  <c:v>0.52301255230125521</c:v>
                </c:pt>
                <c:pt idx="19">
                  <c:v>0.10460251046025104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A-4A0B-B1F5-9D92FDDAF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Diagramunderlag!$A$110:$A$129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Diagramunderlag!$C$110:$C$129</c:f>
              <c:numCache>
                <c:formatCode>0.0</c:formatCode>
                <c:ptCount val="20"/>
                <c:pt idx="0">
                  <c:v>1.593625498007968</c:v>
                </c:pt>
                <c:pt idx="1">
                  <c:v>4.3824701195219129</c:v>
                </c:pt>
                <c:pt idx="2">
                  <c:v>2.1912350597609564</c:v>
                </c:pt>
                <c:pt idx="3">
                  <c:v>1.7928286852589643</c:v>
                </c:pt>
                <c:pt idx="4">
                  <c:v>2.1912350597609564</c:v>
                </c:pt>
                <c:pt idx="5">
                  <c:v>1.593625498007968</c:v>
                </c:pt>
                <c:pt idx="6">
                  <c:v>3.1872509960159361</c:v>
                </c:pt>
                <c:pt idx="7">
                  <c:v>2.9880478087649402</c:v>
                </c:pt>
                <c:pt idx="8">
                  <c:v>2.5896414342629481</c:v>
                </c:pt>
                <c:pt idx="9">
                  <c:v>3.7848605577689245</c:v>
                </c:pt>
                <c:pt idx="10">
                  <c:v>2.9880478087649402</c:v>
                </c:pt>
                <c:pt idx="11">
                  <c:v>4.3824701195219129</c:v>
                </c:pt>
                <c:pt idx="12">
                  <c:v>2.9880478087649402</c:v>
                </c:pt>
                <c:pt idx="13">
                  <c:v>3.1872509960159361</c:v>
                </c:pt>
                <c:pt idx="14">
                  <c:v>3.3864541832669319</c:v>
                </c:pt>
                <c:pt idx="15">
                  <c:v>3.5856573705179287</c:v>
                </c:pt>
                <c:pt idx="16">
                  <c:v>2.5896414342629481</c:v>
                </c:pt>
                <c:pt idx="17">
                  <c:v>0.79681274900398402</c:v>
                </c:pt>
                <c:pt idx="18">
                  <c:v>0.79681274900398402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5-46A2-8BC5-C59F0CD0D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Diagramunderlag!$A$110:$A$129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Diagramunderlag!$B$110:$B$129</c:f>
              <c:numCache>
                <c:formatCode>0.0</c:formatCode>
                <c:ptCount val="20"/>
                <c:pt idx="0">
                  <c:v>1.1952191235059761</c:v>
                </c:pt>
                <c:pt idx="1">
                  <c:v>2.3904382470119523</c:v>
                </c:pt>
                <c:pt idx="2">
                  <c:v>3.3864541832669319</c:v>
                </c:pt>
                <c:pt idx="3">
                  <c:v>1.1952191235059761</c:v>
                </c:pt>
                <c:pt idx="4">
                  <c:v>2.1912350597609564</c:v>
                </c:pt>
                <c:pt idx="5">
                  <c:v>1.394422310756972</c:v>
                </c:pt>
                <c:pt idx="6">
                  <c:v>2.788844621513944</c:v>
                </c:pt>
                <c:pt idx="7">
                  <c:v>2.788844621513944</c:v>
                </c:pt>
                <c:pt idx="8">
                  <c:v>2.788844621513944</c:v>
                </c:pt>
                <c:pt idx="9">
                  <c:v>2.1912350597609564</c:v>
                </c:pt>
                <c:pt idx="10">
                  <c:v>3.3864541832669319</c:v>
                </c:pt>
                <c:pt idx="11">
                  <c:v>3.9840637450199203</c:v>
                </c:pt>
                <c:pt idx="12">
                  <c:v>1.9920318725099602</c:v>
                </c:pt>
                <c:pt idx="13">
                  <c:v>3.5856573705179287</c:v>
                </c:pt>
                <c:pt idx="14">
                  <c:v>5.1792828685258963</c:v>
                </c:pt>
                <c:pt idx="15">
                  <c:v>3.7848605577689245</c:v>
                </c:pt>
                <c:pt idx="16">
                  <c:v>1.9920318725099602</c:v>
                </c:pt>
                <c:pt idx="17">
                  <c:v>0.59760956175298807</c:v>
                </c:pt>
                <c:pt idx="18">
                  <c:v>1.394422310756972</c:v>
                </c:pt>
                <c:pt idx="19">
                  <c:v>0.79681274900398402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2-4C40-892B-974B30D02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Diagramunderlag!$A$162:$A$181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Diagramunderlag!$C$162:$C$181</c:f>
              <c:numCache>
                <c:formatCode>0.0</c:formatCode>
                <c:ptCount val="20"/>
                <c:pt idx="0">
                  <c:v>2.0782396088019559</c:v>
                </c:pt>
                <c:pt idx="1">
                  <c:v>3.3618581907090466</c:v>
                </c:pt>
                <c:pt idx="2">
                  <c:v>2.6894865525672369</c:v>
                </c:pt>
                <c:pt idx="3">
                  <c:v>3.3618581907090466</c:v>
                </c:pt>
                <c:pt idx="4">
                  <c:v>1.5892420537897312</c:v>
                </c:pt>
                <c:pt idx="5">
                  <c:v>2.5061124694376531</c:v>
                </c:pt>
                <c:pt idx="6">
                  <c:v>2.9339853300733498</c:v>
                </c:pt>
                <c:pt idx="7">
                  <c:v>3.1784841075794623</c:v>
                </c:pt>
                <c:pt idx="8">
                  <c:v>3.4229828850855744</c:v>
                </c:pt>
                <c:pt idx="9">
                  <c:v>2.8117359413202934</c:v>
                </c:pt>
                <c:pt idx="10">
                  <c:v>3.5452322738386304</c:v>
                </c:pt>
                <c:pt idx="11">
                  <c:v>3.3618581907090466</c:v>
                </c:pt>
                <c:pt idx="12">
                  <c:v>3.3007334963325183</c:v>
                </c:pt>
                <c:pt idx="13">
                  <c:v>3.1173594132029341</c:v>
                </c:pt>
                <c:pt idx="14">
                  <c:v>2.9951100244498776</c:v>
                </c:pt>
                <c:pt idx="15">
                  <c:v>3.4229828850855744</c:v>
                </c:pt>
                <c:pt idx="16">
                  <c:v>1.8337408312958436</c:v>
                </c:pt>
                <c:pt idx="17">
                  <c:v>0.61124694376528121</c:v>
                </c:pt>
                <c:pt idx="18">
                  <c:v>0.30562347188264061</c:v>
                </c:pt>
                <c:pt idx="19">
                  <c:v>6.1124694376528114E-2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6-4933-92CE-7EEB2598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Diagramunderlag!$A$162:$A$181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Diagramunderlag!$B$162:$B$181</c:f>
              <c:numCache>
                <c:formatCode>0.0</c:formatCode>
                <c:ptCount val="20"/>
                <c:pt idx="0">
                  <c:v>2.4449877750611249</c:v>
                </c:pt>
                <c:pt idx="1">
                  <c:v>2.3227383863080684</c:v>
                </c:pt>
                <c:pt idx="2">
                  <c:v>3.1784841075794623</c:v>
                </c:pt>
                <c:pt idx="3">
                  <c:v>2.4449877750611249</c:v>
                </c:pt>
                <c:pt idx="4">
                  <c:v>1.7114914425427872</c:v>
                </c:pt>
                <c:pt idx="5">
                  <c:v>2.0171149144254277</c:v>
                </c:pt>
                <c:pt idx="6">
                  <c:v>3.1173594132029341</c:v>
                </c:pt>
                <c:pt idx="7">
                  <c:v>3.3618581907090466</c:v>
                </c:pt>
                <c:pt idx="8">
                  <c:v>3.973105134474328</c:v>
                </c:pt>
                <c:pt idx="9">
                  <c:v>2.8117359413202934</c:v>
                </c:pt>
                <c:pt idx="10">
                  <c:v>3.4841075794621026</c:v>
                </c:pt>
                <c:pt idx="11">
                  <c:v>3.9119804400977993</c:v>
                </c:pt>
                <c:pt idx="12">
                  <c:v>2.8117359413202934</c:v>
                </c:pt>
                <c:pt idx="13">
                  <c:v>3.0562347188264058</c:v>
                </c:pt>
                <c:pt idx="14">
                  <c:v>2.7506112469437651</c:v>
                </c:pt>
                <c:pt idx="15">
                  <c:v>2.5061124694376531</c:v>
                </c:pt>
                <c:pt idx="16">
                  <c:v>1.5281173594132029</c:v>
                </c:pt>
                <c:pt idx="17">
                  <c:v>1.039119804400978</c:v>
                </c:pt>
                <c:pt idx="18">
                  <c:v>0.48899755501222492</c:v>
                </c:pt>
                <c:pt idx="19">
                  <c:v>0.55012224938875309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A-43EE-A5E7-94F7D6D5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Diagramunderlag!$A$474:$A$493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Diagramunderlag!$C$474:$C$493</c:f>
              <c:numCache>
                <c:formatCode>0.0</c:formatCode>
                <c:ptCount val="20"/>
                <c:pt idx="0">
                  <c:v>2.2590361445783134</c:v>
                </c:pt>
                <c:pt idx="1">
                  <c:v>2.5602409638554215</c:v>
                </c:pt>
                <c:pt idx="2">
                  <c:v>1.5060240963855422</c:v>
                </c:pt>
                <c:pt idx="3">
                  <c:v>2.0582329317269075</c:v>
                </c:pt>
                <c:pt idx="4">
                  <c:v>1.8574297188755018</c:v>
                </c:pt>
                <c:pt idx="5">
                  <c:v>2.1084337349397591</c:v>
                </c:pt>
                <c:pt idx="6">
                  <c:v>2.9618473895582329</c:v>
                </c:pt>
                <c:pt idx="7">
                  <c:v>3.1124497991967868</c:v>
                </c:pt>
                <c:pt idx="8">
                  <c:v>2.4096385542168677</c:v>
                </c:pt>
                <c:pt idx="9">
                  <c:v>2.4096385542168677</c:v>
                </c:pt>
                <c:pt idx="10">
                  <c:v>2.8614457831325302</c:v>
                </c:pt>
                <c:pt idx="11">
                  <c:v>4.5682730923694779</c:v>
                </c:pt>
                <c:pt idx="12">
                  <c:v>5.3212851405622494</c:v>
                </c:pt>
                <c:pt idx="13">
                  <c:v>3.8654618473895583</c:v>
                </c:pt>
                <c:pt idx="14">
                  <c:v>4.2670682730923701</c:v>
                </c:pt>
                <c:pt idx="15">
                  <c:v>4.3674698795180724</c:v>
                </c:pt>
                <c:pt idx="16">
                  <c:v>2.6606425702811247</c:v>
                </c:pt>
                <c:pt idx="17">
                  <c:v>1.1044176706827309</c:v>
                </c:pt>
                <c:pt idx="18">
                  <c:v>0.85341365461847396</c:v>
                </c:pt>
                <c:pt idx="19">
                  <c:v>5.0200803212851398E-2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1-43ED-B6E7-BBCB96D3C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Diagramunderlag!$A$474:$A$493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Diagramunderlag!$B$474:$B$493</c:f>
              <c:numCache>
                <c:formatCode>0.0</c:formatCode>
                <c:ptCount val="20"/>
                <c:pt idx="0">
                  <c:v>1.6064257028112447</c:v>
                </c:pt>
                <c:pt idx="1">
                  <c:v>1.5060240963855422</c:v>
                </c:pt>
                <c:pt idx="2">
                  <c:v>1.957831325301205</c:v>
                </c:pt>
                <c:pt idx="3">
                  <c:v>1.8574297188755018</c:v>
                </c:pt>
                <c:pt idx="4">
                  <c:v>1.4558232931726909</c:v>
                </c:pt>
                <c:pt idx="5">
                  <c:v>1.6566265060240966</c:v>
                </c:pt>
                <c:pt idx="6">
                  <c:v>2.5602409638554215</c:v>
                </c:pt>
                <c:pt idx="7">
                  <c:v>1.8072289156626504</c:v>
                </c:pt>
                <c:pt idx="8">
                  <c:v>2.3092369477911645</c:v>
                </c:pt>
                <c:pt idx="9">
                  <c:v>2.0080321285140563</c:v>
                </c:pt>
                <c:pt idx="10">
                  <c:v>3.0622489959839356</c:v>
                </c:pt>
                <c:pt idx="11">
                  <c:v>4.3674698795180724</c:v>
                </c:pt>
                <c:pt idx="12">
                  <c:v>3.6646586345381524</c:v>
                </c:pt>
                <c:pt idx="13">
                  <c:v>3.7148594377510036</c:v>
                </c:pt>
                <c:pt idx="14">
                  <c:v>4.7690763052208842</c:v>
                </c:pt>
                <c:pt idx="15">
                  <c:v>3.1626506024096384</c:v>
                </c:pt>
                <c:pt idx="16">
                  <c:v>2.2088353413654618</c:v>
                </c:pt>
                <c:pt idx="17">
                  <c:v>1.4056224899598393</c:v>
                </c:pt>
                <c:pt idx="18">
                  <c:v>1.1044176706827309</c:v>
                </c:pt>
                <c:pt idx="19">
                  <c:v>0.65261044176706828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7-4217-8673-43BCB96C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Diagramunderlag!$A$422:$A$441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Diagramunderlag!$C$422:$C$441</c:f>
              <c:numCache>
                <c:formatCode>0.0</c:formatCode>
                <c:ptCount val="20"/>
                <c:pt idx="0">
                  <c:v>1.7697623461992245</c:v>
                </c:pt>
                <c:pt idx="1">
                  <c:v>2.3765380077532443</c:v>
                </c:pt>
                <c:pt idx="2">
                  <c:v>2.7389179167368951</c:v>
                </c:pt>
                <c:pt idx="3">
                  <c:v>2.6377886398112254</c:v>
                </c:pt>
                <c:pt idx="4">
                  <c:v>2.6630709590426429</c:v>
                </c:pt>
                <c:pt idx="5">
                  <c:v>2.8400471936625653</c:v>
                </c:pt>
                <c:pt idx="6">
                  <c:v>3.2614191808528572</c:v>
                </c:pt>
                <c:pt idx="7">
                  <c:v>3.3204112590594979</c:v>
                </c:pt>
                <c:pt idx="8">
                  <c:v>3.3035563795718863</c:v>
                </c:pt>
                <c:pt idx="9">
                  <c:v>2.8821843923815944</c:v>
                </c:pt>
                <c:pt idx="10">
                  <c:v>2.9833136693072646</c:v>
                </c:pt>
                <c:pt idx="11">
                  <c:v>3.1602899039271866</c:v>
                </c:pt>
                <c:pt idx="12">
                  <c:v>2.469239844935109</c:v>
                </c:pt>
                <c:pt idx="13">
                  <c:v>2.5450868026293612</c:v>
                </c:pt>
                <c:pt idx="14">
                  <c:v>2.8063374346873422</c:v>
                </c:pt>
                <c:pt idx="15">
                  <c:v>2.7726276757121187</c:v>
                </c:pt>
                <c:pt idx="16">
                  <c:v>1.8287544244058656</c:v>
                </c:pt>
                <c:pt idx="17">
                  <c:v>0.85117141412438901</c:v>
                </c:pt>
                <c:pt idx="18">
                  <c:v>0.35395246923984491</c:v>
                </c:pt>
                <c:pt idx="19">
                  <c:v>4.2137198719029156E-2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A-4681-BD19-446CB5BE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Diagramunderlag!$A$32:$A$51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Diagramunderlag!$C$32:$C$51</c:f>
              <c:numCache>
                <c:formatCode>0.0</c:formatCode>
                <c:ptCount val="20"/>
                <c:pt idx="0">
                  <c:v>1.6279069767441861</c:v>
                </c:pt>
                <c:pt idx="1">
                  <c:v>0.93023255813953487</c:v>
                </c:pt>
                <c:pt idx="2">
                  <c:v>1.3953488372093024</c:v>
                </c:pt>
                <c:pt idx="3">
                  <c:v>3.0232558139534884</c:v>
                </c:pt>
                <c:pt idx="4">
                  <c:v>1.6279069767441861</c:v>
                </c:pt>
                <c:pt idx="5">
                  <c:v>2.7906976744186047</c:v>
                </c:pt>
                <c:pt idx="6">
                  <c:v>2.0930232558139537</c:v>
                </c:pt>
                <c:pt idx="7">
                  <c:v>1.8604651162790697</c:v>
                </c:pt>
                <c:pt idx="8">
                  <c:v>2.0930232558139537</c:v>
                </c:pt>
                <c:pt idx="9">
                  <c:v>2.3255813953488373</c:v>
                </c:pt>
                <c:pt idx="10">
                  <c:v>3.4883720930232558</c:v>
                </c:pt>
                <c:pt idx="11">
                  <c:v>4.1860465116279073</c:v>
                </c:pt>
                <c:pt idx="12">
                  <c:v>6.9767441860465116</c:v>
                </c:pt>
                <c:pt idx="13">
                  <c:v>6.0465116279069768</c:v>
                </c:pt>
                <c:pt idx="14">
                  <c:v>5.1162790697674421</c:v>
                </c:pt>
                <c:pt idx="15">
                  <c:v>4.8837209302325579</c:v>
                </c:pt>
                <c:pt idx="16">
                  <c:v>2.7906976744186047</c:v>
                </c:pt>
                <c:pt idx="17">
                  <c:v>0.69767441860465118</c:v>
                </c:pt>
                <c:pt idx="18">
                  <c:v>0.46511627906976744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8-4956-B192-6E5833284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7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Diagramunderlag!$A$422:$A$441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Diagramunderlag!$B$422:$B$441</c:f>
              <c:numCache>
                <c:formatCode>0.0</c:formatCode>
                <c:ptCount val="20"/>
                <c:pt idx="0">
                  <c:v>1.8456093038934771</c:v>
                </c:pt>
                <c:pt idx="1">
                  <c:v>2.4355300859598854</c:v>
                </c:pt>
                <c:pt idx="2">
                  <c:v>2.7810551154559242</c:v>
                </c:pt>
                <c:pt idx="3">
                  <c:v>2.6377886398112254</c:v>
                </c:pt>
                <c:pt idx="4">
                  <c:v>2.0647227372324286</c:v>
                </c:pt>
                <c:pt idx="5">
                  <c:v>2.5366593628855556</c:v>
                </c:pt>
                <c:pt idx="6">
                  <c:v>2.6377886398112254</c:v>
                </c:pt>
                <c:pt idx="7">
                  <c:v>3.2108545423900217</c:v>
                </c:pt>
                <c:pt idx="8">
                  <c:v>3.3035563795718863</c:v>
                </c:pt>
                <c:pt idx="9">
                  <c:v>3.2867015000842743</c:v>
                </c:pt>
                <c:pt idx="10">
                  <c:v>3.362548457778527</c:v>
                </c:pt>
                <c:pt idx="11">
                  <c:v>3.5479521321422554</c:v>
                </c:pt>
                <c:pt idx="12">
                  <c:v>3.3456935782909154</c:v>
                </c:pt>
                <c:pt idx="13">
                  <c:v>3.5310972526546434</c:v>
                </c:pt>
                <c:pt idx="14">
                  <c:v>3.8597674026630711</c:v>
                </c:pt>
                <c:pt idx="15">
                  <c:v>3.5732344513736725</c:v>
                </c:pt>
                <c:pt idx="16">
                  <c:v>2.2248440923647395</c:v>
                </c:pt>
                <c:pt idx="17">
                  <c:v>1.4242373167031857</c:v>
                </c:pt>
                <c:pt idx="18">
                  <c:v>0.56463846283499075</c:v>
                </c:pt>
                <c:pt idx="19">
                  <c:v>0.21911343333895164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9-45E5-9B55-6F153C94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Diagramunderlag!$A$214:$A$233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Diagramunderlag!$C$214:$C$233</c:f>
              <c:numCache>
                <c:formatCode>0.0</c:formatCode>
                <c:ptCount val="20"/>
                <c:pt idx="0">
                  <c:v>1.4652014652014651</c:v>
                </c:pt>
                <c:pt idx="1">
                  <c:v>2.5641025641025639</c:v>
                </c:pt>
                <c:pt idx="2">
                  <c:v>1.8315018315018317</c:v>
                </c:pt>
                <c:pt idx="3">
                  <c:v>1.098901098901099</c:v>
                </c:pt>
                <c:pt idx="4">
                  <c:v>0.36630036630036628</c:v>
                </c:pt>
                <c:pt idx="5">
                  <c:v>1.098901098901099</c:v>
                </c:pt>
                <c:pt idx="6">
                  <c:v>3.296703296703297</c:v>
                </c:pt>
                <c:pt idx="7">
                  <c:v>4.395604395604396</c:v>
                </c:pt>
                <c:pt idx="8">
                  <c:v>4.0293040293040292</c:v>
                </c:pt>
                <c:pt idx="9">
                  <c:v>1.8315018315018317</c:v>
                </c:pt>
                <c:pt idx="10">
                  <c:v>1.4652014652014651</c:v>
                </c:pt>
                <c:pt idx="11">
                  <c:v>2.9304029304029302</c:v>
                </c:pt>
                <c:pt idx="12">
                  <c:v>7.6923076923076925</c:v>
                </c:pt>
                <c:pt idx="13">
                  <c:v>4.0293040293040292</c:v>
                </c:pt>
                <c:pt idx="14">
                  <c:v>6.2271062271062272</c:v>
                </c:pt>
                <c:pt idx="15">
                  <c:v>5.1282051282051277</c:v>
                </c:pt>
                <c:pt idx="16">
                  <c:v>1.8315018315018317</c:v>
                </c:pt>
                <c:pt idx="17">
                  <c:v>2.197802197802198</c:v>
                </c:pt>
                <c:pt idx="18">
                  <c:v>0.36630036630036628</c:v>
                </c:pt>
                <c:pt idx="19">
                  <c:v>0.36630036630036628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3-4AD2-A0D1-F937E23E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Diagramunderlag!$A$214:$A$233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Diagramunderlag!$B$214:$B$233</c:f>
              <c:numCache>
                <c:formatCode>0.0</c:formatCode>
                <c:ptCount val="20"/>
                <c:pt idx="0">
                  <c:v>0</c:v>
                </c:pt>
                <c:pt idx="1">
                  <c:v>1.8315018315018317</c:v>
                </c:pt>
                <c:pt idx="2">
                  <c:v>0.36630036630036628</c:v>
                </c:pt>
                <c:pt idx="3">
                  <c:v>2.5641025641025639</c:v>
                </c:pt>
                <c:pt idx="4">
                  <c:v>0.73260073260073255</c:v>
                </c:pt>
                <c:pt idx="5">
                  <c:v>0.73260073260073255</c:v>
                </c:pt>
                <c:pt idx="6">
                  <c:v>1.8315018315018317</c:v>
                </c:pt>
                <c:pt idx="7">
                  <c:v>1.098901098901099</c:v>
                </c:pt>
                <c:pt idx="8">
                  <c:v>2.197802197802198</c:v>
                </c:pt>
                <c:pt idx="9">
                  <c:v>1.098901098901099</c:v>
                </c:pt>
                <c:pt idx="10">
                  <c:v>2.197802197802198</c:v>
                </c:pt>
                <c:pt idx="11">
                  <c:v>4.395604395604396</c:v>
                </c:pt>
                <c:pt idx="12">
                  <c:v>3.6630036630036633</c:v>
                </c:pt>
                <c:pt idx="13">
                  <c:v>6.2271062271062272</c:v>
                </c:pt>
                <c:pt idx="14">
                  <c:v>5.1282051282051277</c:v>
                </c:pt>
                <c:pt idx="15">
                  <c:v>3.296703296703297</c:v>
                </c:pt>
                <c:pt idx="16">
                  <c:v>2.197802197802198</c:v>
                </c:pt>
                <c:pt idx="17">
                  <c:v>2.5641025641025639</c:v>
                </c:pt>
                <c:pt idx="18">
                  <c:v>2.197802197802198</c:v>
                </c:pt>
                <c:pt idx="19">
                  <c:v>1.4652014652014651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8-40B0-8B91-15D5F5C5E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Diagramunderlag!$A$266:$A$285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Diagramunderlag!$C$266:$C$285</c:f>
              <c:numCache>
                <c:formatCode>0.0</c:formatCode>
                <c:ptCount val="20"/>
                <c:pt idx="0">
                  <c:v>2.858481724461106</c:v>
                </c:pt>
                <c:pt idx="1">
                  <c:v>3.6551077788191186</c:v>
                </c:pt>
                <c:pt idx="2">
                  <c:v>3.7488284910965319</c:v>
                </c:pt>
                <c:pt idx="3">
                  <c:v>3.1865042174320526</c:v>
                </c:pt>
                <c:pt idx="4">
                  <c:v>1.1715089034676665</c:v>
                </c:pt>
                <c:pt idx="5">
                  <c:v>2.0618556701030926</c:v>
                </c:pt>
                <c:pt idx="6">
                  <c:v>2.9053420805998127</c:v>
                </c:pt>
                <c:pt idx="7">
                  <c:v>3.3270852858481725</c:v>
                </c:pt>
                <c:pt idx="8">
                  <c:v>3.4676663542642929</c:v>
                </c:pt>
                <c:pt idx="9">
                  <c:v>2.8116213683223994</c:v>
                </c:pt>
                <c:pt idx="10">
                  <c:v>3.4208059981255858</c:v>
                </c:pt>
                <c:pt idx="11">
                  <c:v>3.4208059981255858</c:v>
                </c:pt>
                <c:pt idx="12">
                  <c:v>3.8425492033739452</c:v>
                </c:pt>
                <c:pt idx="13">
                  <c:v>2.5304592314901591</c:v>
                </c:pt>
                <c:pt idx="14">
                  <c:v>2.4835988753514529</c:v>
                </c:pt>
                <c:pt idx="15">
                  <c:v>2.671040299906279</c:v>
                </c:pt>
                <c:pt idx="16">
                  <c:v>1.3120899718837862</c:v>
                </c:pt>
                <c:pt idx="17">
                  <c:v>0.51546391752577314</c:v>
                </c:pt>
                <c:pt idx="18">
                  <c:v>0.28116213683223995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E-4A2D-A38A-E3650F267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Diagramunderlag!$A$266:$A$285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Diagramunderlag!$B$266:$B$285</c:f>
              <c:numCache>
                <c:formatCode>0.0</c:formatCode>
                <c:ptCount val="20"/>
                <c:pt idx="0">
                  <c:v>3.1396438612933459</c:v>
                </c:pt>
                <c:pt idx="1">
                  <c:v>3.3739456419868792</c:v>
                </c:pt>
                <c:pt idx="2">
                  <c:v>3.7956888472352386</c:v>
                </c:pt>
                <c:pt idx="3">
                  <c:v>2.5773195876288657</c:v>
                </c:pt>
                <c:pt idx="4">
                  <c:v>1.2652296157450795</c:v>
                </c:pt>
                <c:pt idx="5">
                  <c:v>2.1087160262417992</c:v>
                </c:pt>
                <c:pt idx="6">
                  <c:v>3.5145267104029996</c:v>
                </c:pt>
                <c:pt idx="7">
                  <c:v>3.8425492033739452</c:v>
                </c:pt>
                <c:pt idx="8">
                  <c:v>3.8894095595126519</c:v>
                </c:pt>
                <c:pt idx="9">
                  <c:v>2.5773195876288657</c:v>
                </c:pt>
                <c:pt idx="10">
                  <c:v>3.0927835051546393</c:v>
                </c:pt>
                <c:pt idx="11">
                  <c:v>4.1705716963448918</c:v>
                </c:pt>
                <c:pt idx="12">
                  <c:v>2.9522024367385193</c:v>
                </c:pt>
                <c:pt idx="13">
                  <c:v>2.671040299906279</c:v>
                </c:pt>
                <c:pt idx="14">
                  <c:v>2.6241799437675724</c:v>
                </c:pt>
                <c:pt idx="15">
                  <c:v>2.1555763823805063</c:v>
                </c:pt>
                <c:pt idx="16">
                  <c:v>1.5932521087160263</c:v>
                </c:pt>
                <c:pt idx="17">
                  <c:v>0.79662605435801315</c:v>
                </c:pt>
                <c:pt idx="18">
                  <c:v>0.14058106841611998</c:v>
                </c:pt>
                <c:pt idx="19">
                  <c:v>4.6860356138706656E-2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9-46AC-AF33-47E1611C0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Diagramunderlag!$A$318:$A$337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Diagramunderlag!$C$318:$C$337</c:f>
              <c:numCache>
                <c:formatCode>0.0</c:formatCode>
                <c:ptCount val="20"/>
                <c:pt idx="0">
                  <c:v>1.9685039370078741</c:v>
                </c:pt>
                <c:pt idx="1">
                  <c:v>2.7559055118110236</c:v>
                </c:pt>
                <c:pt idx="2">
                  <c:v>2.8121484814398201</c:v>
                </c:pt>
                <c:pt idx="3">
                  <c:v>2.4184476940382451</c:v>
                </c:pt>
                <c:pt idx="4">
                  <c:v>2.4746906636670416</c:v>
                </c:pt>
                <c:pt idx="5">
                  <c:v>2.5309336332958381</c:v>
                </c:pt>
                <c:pt idx="6">
                  <c:v>2.4184476940382451</c:v>
                </c:pt>
                <c:pt idx="7">
                  <c:v>3.4308211473565802</c:v>
                </c:pt>
                <c:pt idx="8">
                  <c:v>3.7682789651293591</c:v>
                </c:pt>
                <c:pt idx="9">
                  <c:v>3.1496062992125982</c:v>
                </c:pt>
                <c:pt idx="10">
                  <c:v>2.8121484814398201</c:v>
                </c:pt>
                <c:pt idx="11">
                  <c:v>2.9808773903262096</c:v>
                </c:pt>
                <c:pt idx="12">
                  <c:v>3.7682789651293591</c:v>
                </c:pt>
                <c:pt idx="13">
                  <c:v>3.0933633295838021</c:v>
                </c:pt>
                <c:pt idx="14">
                  <c:v>3.3183352080989872</c:v>
                </c:pt>
                <c:pt idx="15">
                  <c:v>2.8121484814398201</c:v>
                </c:pt>
                <c:pt idx="16">
                  <c:v>2.0809898762654671</c:v>
                </c:pt>
                <c:pt idx="17">
                  <c:v>0.95613048368953879</c:v>
                </c:pt>
                <c:pt idx="18">
                  <c:v>0.39370078740157477</c:v>
                </c:pt>
                <c:pt idx="19">
                  <c:v>0.1687289088863892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5-4D04-8DE9-84E1E0F9E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Diagramunderlag!$A$318:$A$337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Diagramunderlag!$B$318:$B$337</c:f>
              <c:numCache>
                <c:formatCode>0.0</c:formatCode>
                <c:ptCount val="20"/>
                <c:pt idx="0">
                  <c:v>2.4746906636670416</c:v>
                </c:pt>
                <c:pt idx="1">
                  <c:v>3.3183352080989872</c:v>
                </c:pt>
                <c:pt idx="2">
                  <c:v>3.4308211473565802</c:v>
                </c:pt>
                <c:pt idx="3">
                  <c:v>2.1372328458942635</c:v>
                </c:pt>
                <c:pt idx="4">
                  <c:v>0.84364454443194603</c:v>
                </c:pt>
                <c:pt idx="5">
                  <c:v>1.6310461192350956</c:v>
                </c:pt>
                <c:pt idx="6">
                  <c:v>2.3622047244094486</c:v>
                </c:pt>
                <c:pt idx="7">
                  <c:v>3.4308211473565802</c:v>
                </c:pt>
                <c:pt idx="8">
                  <c:v>2.5309336332958381</c:v>
                </c:pt>
                <c:pt idx="9">
                  <c:v>3.5995500562429701</c:v>
                </c:pt>
                <c:pt idx="10">
                  <c:v>2.8683914510686166</c:v>
                </c:pt>
                <c:pt idx="11">
                  <c:v>3.3183352080989872</c:v>
                </c:pt>
                <c:pt idx="12">
                  <c:v>3.6557930258717661</c:v>
                </c:pt>
                <c:pt idx="13">
                  <c:v>3.4870641169853771</c:v>
                </c:pt>
                <c:pt idx="14">
                  <c:v>3.7682789651293591</c:v>
                </c:pt>
                <c:pt idx="15">
                  <c:v>2.7559055118110236</c:v>
                </c:pt>
                <c:pt idx="16">
                  <c:v>1.5748031496062991</c:v>
                </c:pt>
                <c:pt idx="17">
                  <c:v>1.124859392575928</c:v>
                </c:pt>
                <c:pt idx="18">
                  <c:v>1.124859392575928</c:v>
                </c:pt>
                <c:pt idx="19">
                  <c:v>0.44994375703037126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5-486F-AE5D-7DBF8663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Diagramunderlag!$A$370:$A$389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Diagramunderlag!$C$370:$C$389</c:f>
              <c:numCache>
                <c:formatCode>0.0</c:formatCode>
                <c:ptCount val="20"/>
                <c:pt idx="0">
                  <c:v>1.7982017982017984</c:v>
                </c:pt>
                <c:pt idx="1">
                  <c:v>2.5974025974025974</c:v>
                </c:pt>
                <c:pt idx="2">
                  <c:v>2.4975024975024978</c:v>
                </c:pt>
                <c:pt idx="3">
                  <c:v>2.697302697302697</c:v>
                </c:pt>
                <c:pt idx="4">
                  <c:v>1.6983016983016983</c:v>
                </c:pt>
                <c:pt idx="5">
                  <c:v>1.7982017982017984</c:v>
                </c:pt>
                <c:pt idx="6">
                  <c:v>3.1968031968031969</c:v>
                </c:pt>
                <c:pt idx="7">
                  <c:v>2.8971028971028971</c:v>
                </c:pt>
                <c:pt idx="8">
                  <c:v>2.197802197802198</c:v>
                </c:pt>
                <c:pt idx="9">
                  <c:v>3.9960039960039961</c:v>
                </c:pt>
                <c:pt idx="10">
                  <c:v>3.3966033966033966</c:v>
                </c:pt>
                <c:pt idx="11">
                  <c:v>3.8961038961038961</c:v>
                </c:pt>
                <c:pt idx="12">
                  <c:v>2.9970029970029972</c:v>
                </c:pt>
                <c:pt idx="13">
                  <c:v>3.9960039960039961</c:v>
                </c:pt>
                <c:pt idx="14">
                  <c:v>3.8961038961038961</c:v>
                </c:pt>
                <c:pt idx="15">
                  <c:v>2.7972027972027971</c:v>
                </c:pt>
                <c:pt idx="16">
                  <c:v>1.7982017982017984</c:v>
                </c:pt>
                <c:pt idx="17">
                  <c:v>0.69930069930069927</c:v>
                </c:pt>
                <c:pt idx="18">
                  <c:v>0.29970029970029971</c:v>
                </c:pt>
                <c:pt idx="19">
                  <c:v>9.9900099900099903E-2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2-4639-AC87-692EA40F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Diagramunderlag!$A$370:$A$389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Diagramunderlag!$B$370:$B$389</c:f>
              <c:numCache>
                <c:formatCode>0.0</c:formatCode>
                <c:ptCount val="20"/>
                <c:pt idx="0">
                  <c:v>2.697302697302697</c:v>
                </c:pt>
                <c:pt idx="1">
                  <c:v>1.9980019980019981</c:v>
                </c:pt>
                <c:pt idx="2">
                  <c:v>2.5974025974025974</c:v>
                </c:pt>
                <c:pt idx="3">
                  <c:v>2.8971028971028971</c:v>
                </c:pt>
                <c:pt idx="4">
                  <c:v>0.79920079920079923</c:v>
                </c:pt>
                <c:pt idx="5">
                  <c:v>1.6983016983016983</c:v>
                </c:pt>
                <c:pt idx="6">
                  <c:v>2.3976023976023977</c:v>
                </c:pt>
                <c:pt idx="7">
                  <c:v>3.1968031968031969</c:v>
                </c:pt>
                <c:pt idx="8">
                  <c:v>3.0969030969030968</c:v>
                </c:pt>
                <c:pt idx="9">
                  <c:v>2.9970029970029972</c:v>
                </c:pt>
                <c:pt idx="10">
                  <c:v>4.5954045954045952</c:v>
                </c:pt>
                <c:pt idx="11">
                  <c:v>3.296703296703297</c:v>
                </c:pt>
                <c:pt idx="12">
                  <c:v>4.0959040959040962</c:v>
                </c:pt>
                <c:pt idx="13">
                  <c:v>2.9970029970029972</c:v>
                </c:pt>
                <c:pt idx="14">
                  <c:v>3.8961038961038961</c:v>
                </c:pt>
                <c:pt idx="15">
                  <c:v>3.3966033966033966</c:v>
                </c:pt>
                <c:pt idx="16">
                  <c:v>1.9980019980019981</c:v>
                </c:pt>
                <c:pt idx="17">
                  <c:v>1.4985014985014986</c:v>
                </c:pt>
                <c:pt idx="18">
                  <c:v>0.59940059940059942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1-4948-8C60-0568FADCB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Diagramunderlag!$P$6:$P$25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Diagramunderlag!$R$6:$R$25</c:f>
              <c:numCache>
                <c:formatCode>0.0</c:formatCode>
                <c:ptCount val="20"/>
                <c:pt idx="0">
                  <c:v>2.940720049658597</c:v>
                </c:pt>
                <c:pt idx="1">
                  <c:v>3.2316883923029174</c:v>
                </c:pt>
                <c:pt idx="2">
                  <c:v>3.3985102420856608</c:v>
                </c:pt>
                <c:pt idx="3">
                  <c:v>2.9523587833643701</c:v>
                </c:pt>
                <c:pt idx="4">
                  <c:v>2.6807883302296709</c:v>
                </c:pt>
                <c:pt idx="5">
                  <c:v>3.1114214773432649</c:v>
                </c:pt>
                <c:pt idx="6">
                  <c:v>3.3597144630664184</c:v>
                </c:pt>
                <c:pt idx="7">
                  <c:v>3.677839851024209</c:v>
                </c:pt>
                <c:pt idx="8">
                  <c:v>3.3519553072625698</c:v>
                </c:pt>
                <c:pt idx="9">
                  <c:v>3.8136250775915577</c:v>
                </c:pt>
                <c:pt idx="10">
                  <c:v>4.0114835505896957</c:v>
                </c:pt>
                <c:pt idx="11">
                  <c:v>3.4683426443202978</c:v>
                </c:pt>
                <c:pt idx="12">
                  <c:v>2.4557728119180631</c:v>
                </c:pt>
                <c:pt idx="13">
                  <c:v>2.1298882681564244</c:v>
                </c:pt>
                <c:pt idx="14">
                  <c:v>1.6953755431409063</c:v>
                </c:pt>
                <c:pt idx="15">
                  <c:v>1.3927684667908131</c:v>
                </c:pt>
                <c:pt idx="16">
                  <c:v>0.89618249534450645</c:v>
                </c:pt>
                <c:pt idx="17">
                  <c:v>0.55865921787709494</c:v>
                </c:pt>
                <c:pt idx="18">
                  <c:v>0.10862818125387957</c:v>
                </c:pt>
                <c:pt idx="19">
                  <c:v>3.4916201117318434E-2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6-4A22-9746-0E4724243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Diagramunderlag!$A$32:$A$51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Diagramunderlag!$B$32:$B$51</c:f>
              <c:numCache>
                <c:formatCode>0.0</c:formatCode>
                <c:ptCount val="20"/>
                <c:pt idx="0">
                  <c:v>1.3953488372093024</c:v>
                </c:pt>
                <c:pt idx="1">
                  <c:v>0.69767441860465118</c:v>
                </c:pt>
                <c:pt idx="2">
                  <c:v>2.0930232558139537</c:v>
                </c:pt>
                <c:pt idx="3">
                  <c:v>1.8604651162790697</c:v>
                </c:pt>
                <c:pt idx="4">
                  <c:v>1.8604651162790697</c:v>
                </c:pt>
                <c:pt idx="5">
                  <c:v>1.6279069767441861</c:v>
                </c:pt>
                <c:pt idx="6">
                  <c:v>1.8604651162790697</c:v>
                </c:pt>
                <c:pt idx="7">
                  <c:v>0.93023255813953487</c:v>
                </c:pt>
                <c:pt idx="8">
                  <c:v>2.7906976744186047</c:v>
                </c:pt>
                <c:pt idx="9">
                  <c:v>1.6279069767441861</c:v>
                </c:pt>
                <c:pt idx="10">
                  <c:v>3.2558139534883721</c:v>
                </c:pt>
                <c:pt idx="11">
                  <c:v>4.1860465116279073</c:v>
                </c:pt>
                <c:pt idx="12">
                  <c:v>5.1162790697674421</c:v>
                </c:pt>
                <c:pt idx="13">
                  <c:v>4.8837209302325579</c:v>
                </c:pt>
                <c:pt idx="14">
                  <c:v>4.1860465116279073</c:v>
                </c:pt>
                <c:pt idx="15">
                  <c:v>3.0232558139534884</c:v>
                </c:pt>
                <c:pt idx="16">
                  <c:v>1.8604651162790697</c:v>
                </c:pt>
                <c:pt idx="17">
                  <c:v>1.3953488372093024</c:v>
                </c:pt>
                <c:pt idx="18">
                  <c:v>0.46511627906976744</c:v>
                </c:pt>
                <c:pt idx="19">
                  <c:v>0.46511627906976744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0-4441-B320-8182B044C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7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Diagramunderlag!$P$6:$P$25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Diagramunderlag!$Q$6:$Q$25</c:f>
              <c:numCache>
                <c:formatCode>0.0</c:formatCode>
                <c:ptCount val="20"/>
                <c:pt idx="0">
                  <c:v>2.692427063935444</c:v>
                </c:pt>
                <c:pt idx="1">
                  <c:v>3.2006517690875231</c:v>
                </c:pt>
                <c:pt idx="2">
                  <c:v>3.1230602110490375</c:v>
                </c:pt>
                <c:pt idx="3">
                  <c:v>2.7195841092489137</c:v>
                </c:pt>
                <c:pt idx="4">
                  <c:v>2.5566418373680944</c:v>
                </c:pt>
                <c:pt idx="5">
                  <c:v>2.7816573556797017</c:v>
                </c:pt>
                <c:pt idx="6">
                  <c:v>3.6623215394165118</c:v>
                </c:pt>
                <c:pt idx="7">
                  <c:v>3.5498137802607079</c:v>
                </c:pt>
                <c:pt idx="8">
                  <c:v>3.61576660459342</c:v>
                </c:pt>
                <c:pt idx="9">
                  <c:v>3.9688081936685293</c:v>
                </c:pt>
                <c:pt idx="10">
                  <c:v>3.9688081936685293</c:v>
                </c:pt>
                <c:pt idx="11">
                  <c:v>2.936840471756673</c:v>
                </c:pt>
                <c:pt idx="12">
                  <c:v>2.382060831781502</c:v>
                </c:pt>
                <c:pt idx="13">
                  <c:v>2.1570453134698946</c:v>
                </c:pt>
                <c:pt idx="14">
                  <c:v>2.0406579764121662</c:v>
                </c:pt>
                <c:pt idx="15">
                  <c:v>2.083333333333333</c:v>
                </c:pt>
                <c:pt idx="16">
                  <c:v>1.5013966480446927</c:v>
                </c:pt>
                <c:pt idx="17">
                  <c:v>1.1522346368715084</c:v>
                </c:pt>
                <c:pt idx="18">
                  <c:v>0.5082247051520794</c:v>
                </c:pt>
                <c:pt idx="19">
                  <c:v>0.12802607076350092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7-4D87-9E6B-161626A10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Diagramunderlag!$P$32:$P$51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Diagramunderlag!$R$32:$R$51</c:f>
              <c:numCache>
                <c:formatCode>0.0</c:formatCode>
                <c:ptCount val="20"/>
                <c:pt idx="0">
                  <c:v>3.6964980544747084</c:v>
                </c:pt>
                <c:pt idx="1">
                  <c:v>2.5291828793774318</c:v>
                </c:pt>
                <c:pt idx="2">
                  <c:v>4.4747081712062258</c:v>
                </c:pt>
                <c:pt idx="3">
                  <c:v>1.7509727626459144</c:v>
                </c:pt>
                <c:pt idx="4">
                  <c:v>1.1673151750972763</c:v>
                </c:pt>
                <c:pt idx="5">
                  <c:v>1.7509727626459144</c:v>
                </c:pt>
                <c:pt idx="6">
                  <c:v>3.6964980544747084</c:v>
                </c:pt>
                <c:pt idx="7">
                  <c:v>3.5019455252918288</c:v>
                </c:pt>
                <c:pt idx="8">
                  <c:v>3.8910505836575875</c:v>
                </c:pt>
                <c:pt idx="9">
                  <c:v>2.9182879377431905</c:v>
                </c:pt>
                <c:pt idx="10">
                  <c:v>5.2529182879377432</c:v>
                </c:pt>
                <c:pt idx="11">
                  <c:v>3.8910505836575875</c:v>
                </c:pt>
                <c:pt idx="12">
                  <c:v>2.9182879377431905</c:v>
                </c:pt>
                <c:pt idx="13">
                  <c:v>2.5291828793774318</c:v>
                </c:pt>
                <c:pt idx="14">
                  <c:v>2.7237354085603114</c:v>
                </c:pt>
                <c:pt idx="15">
                  <c:v>2.1400778210116731</c:v>
                </c:pt>
                <c:pt idx="16">
                  <c:v>1.556420233463035</c:v>
                </c:pt>
                <c:pt idx="17">
                  <c:v>1.3618677042801557</c:v>
                </c:pt>
                <c:pt idx="18">
                  <c:v>0.19455252918287938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5-4CC5-926C-8D5B608DC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7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Diagramunderlag!$P$32:$P$51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Diagramunderlag!$Q$32:$Q$51</c:f>
              <c:numCache>
                <c:formatCode>0.0</c:formatCode>
                <c:ptCount val="20"/>
                <c:pt idx="0">
                  <c:v>1.3618677042801557</c:v>
                </c:pt>
                <c:pt idx="1">
                  <c:v>4.0856031128404666</c:v>
                </c:pt>
                <c:pt idx="2">
                  <c:v>2.9182879377431905</c:v>
                </c:pt>
                <c:pt idx="3">
                  <c:v>1.9455252918287937</c:v>
                </c:pt>
                <c:pt idx="4">
                  <c:v>1.7509727626459144</c:v>
                </c:pt>
                <c:pt idx="5">
                  <c:v>1.7509727626459144</c:v>
                </c:pt>
                <c:pt idx="6">
                  <c:v>2.7237354085603114</c:v>
                </c:pt>
                <c:pt idx="7">
                  <c:v>2.7237354085603114</c:v>
                </c:pt>
                <c:pt idx="8">
                  <c:v>3.8910505836575875</c:v>
                </c:pt>
                <c:pt idx="9">
                  <c:v>2.7237354085603114</c:v>
                </c:pt>
                <c:pt idx="10">
                  <c:v>2.3346303501945527</c:v>
                </c:pt>
                <c:pt idx="11">
                  <c:v>3.6964980544747084</c:v>
                </c:pt>
                <c:pt idx="12">
                  <c:v>2.7237354085603114</c:v>
                </c:pt>
                <c:pt idx="13">
                  <c:v>1.9455252918287937</c:v>
                </c:pt>
                <c:pt idx="14">
                  <c:v>2.9182879377431905</c:v>
                </c:pt>
                <c:pt idx="15">
                  <c:v>4.4747081712062258</c:v>
                </c:pt>
                <c:pt idx="16">
                  <c:v>1.7509727626459144</c:v>
                </c:pt>
                <c:pt idx="17">
                  <c:v>1.7509727626459144</c:v>
                </c:pt>
                <c:pt idx="18">
                  <c:v>0.58365758754863817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7-49C2-A140-BF436E39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7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Diagramunderlag!$P$84:$P$103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Diagramunderlag!$R$84:$R$103</c:f>
              <c:numCache>
                <c:formatCode>0.0</c:formatCode>
                <c:ptCount val="20"/>
                <c:pt idx="0">
                  <c:v>3.566768160069596</c:v>
                </c:pt>
                <c:pt idx="1">
                  <c:v>2.8273162244454109</c:v>
                </c:pt>
                <c:pt idx="2">
                  <c:v>3.6972596781209219</c:v>
                </c:pt>
                <c:pt idx="3">
                  <c:v>3.0448020878642885</c:v>
                </c:pt>
                <c:pt idx="4">
                  <c:v>2.3488473249238799</c:v>
                </c:pt>
                <c:pt idx="5">
                  <c:v>2.6098303610265332</c:v>
                </c:pt>
                <c:pt idx="6">
                  <c:v>3.1317964332318398</c:v>
                </c:pt>
                <c:pt idx="7">
                  <c:v>4.4367116137451061</c:v>
                </c:pt>
                <c:pt idx="8">
                  <c:v>3.3927794693344935</c:v>
                </c:pt>
                <c:pt idx="9">
                  <c:v>3.5232709873858203</c:v>
                </c:pt>
                <c:pt idx="10">
                  <c:v>3.8277511961722488</c:v>
                </c:pt>
                <c:pt idx="11">
                  <c:v>3.3492822966507179</c:v>
                </c:pt>
                <c:pt idx="12">
                  <c:v>2.7838190517616357</c:v>
                </c:pt>
                <c:pt idx="13">
                  <c:v>2.0878642888212267</c:v>
                </c:pt>
                <c:pt idx="14">
                  <c:v>1.2614180078294912</c:v>
                </c:pt>
                <c:pt idx="15">
                  <c:v>1.3919095258808178</c:v>
                </c:pt>
                <c:pt idx="16">
                  <c:v>1.0004349717268377</c:v>
                </c:pt>
                <c:pt idx="17">
                  <c:v>0.69595476294040892</c:v>
                </c:pt>
                <c:pt idx="18">
                  <c:v>0.13049151805132667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0-4083-9BB8-47BA0FCE8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Diagramunderlag!$P$84:$P$103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Diagramunderlag!$Q$84:$Q$103</c:f>
              <c:numCache>
                <c:formatCode>0.0</c:formatCode>
                <c:ptCount val="20"/>
                <c:pt idx="0">
                  <c:v>2.5228360156589824</c:v>
                </c:pt>
                <c:pt idx="1">
                  <c:v>3.9147455415398</c:v>
                </c:pt>
                <c:pt idx="2">
                  <c:v>3.4362766420182691</c:v>
                </c:pt>
                <c:pt idx="3">
                  <c:v>2.9578077424967377</c:v>
                </c:pt>
                <c:pt idx="4">
                  <c:v>2.4358416702914312</c:v>
                </c:pt>
                <c:pt idx="5">
                  <c:v>2.3488473249238799</c:v>
                </c:pt>
                <c:pt idx="6">
                  <c:v>3.5232709873858203</c:v>
                </c:pt>
                <c:pt idx="7">
                  <c:v>3.9147455415398</c:v>
                </c:pt>
                <c:pt idx="8">
                  <c:v>3.4362766420182691</c:v>
                </c:pt>
                <c:pt idx="9">
                  <c:v>3.8712483688560244</c:v>
                </c:pt>
                <c:pt idx="10">
                  <c:v>4.1322314049586781</c:v>
                </c:pt>
                <c:pt idx="11">
                  <c:v>2.7838190517616357</c:v>
                </c:pt>
                <c:pt idx="12">
                  <c:v>2.9143105698129621</c:v>
                </c:pt>
                <c:pt idx="13">
                  <c:v>2.0878642888212267</c:v>
                </c:pt>
                <c:pt idx="14">
                  <c:v>1.783384080034798</c:v>
                </c:pt>
                <c:pt idx="15">
                  <c:v>1.8703784254023488</c:v>
                </c:pt>
                <c:pt idx="16">
                  <c:v>1.2179208351457156</c:v>
                </c:pt>
                <c:pt idx="17">
                  <c:v>1.0439321444106133</c:v>
                </c:pt>
                <c:pt idx="18">
                  <c:v>0.60896041757285779</c:v>
                </c:pt>
                <c:pt idx="19">
                  <c:v>8.6994345367551115E-2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F-4DC4-BBA9-FBD2DCC71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Diagramunderlag!$P$136:$P$155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Diagramunderlag!$R$136:$R$155</c:f>
              <c:numCache>
                <c:formatCode>0.0</c:formatCode>
                <c:ptCount val="20"/>
                <c:pt idx="0">
                  <c:v>1.4644351464435146</c:v>
                </c:pt>
                <c:pt idx="1">
                  <c:v>3.5564853556485359</c:v>
                </c:pt>
                <c:pt idx="2">
                  <c:v>5.02092050209205</c:v>
                </c:pt>
                <c:pt idx="3">
                  <c:v>3.7656903765690379</c:v>
                </c:pt>
                <c:pt idx="4">
                  <c:v>2.9288702928870292</c:v>
                </c:pt>
                <c:pt idx="5">
                  <c:v>1.4644351464435146</c:v>
                </c:pt>
                <c:pt idx="6">
                  <c:v>2.0920502092050208</c:v>
                </c:pt>
                <c:pt idx="7">
                  <c:v>3.1380753138075312</c:v>
                </c:pt>
                <c:pt idx="8">
                  <c:v>5.2301255230125516</c:v>
                </c:pt>
                <c:pt idx="9">
                  <c:v>3.1380753138075312</c:v>
                </c:pt>
                <c:pt idx="10">
                  <c:v>2.3012552301255229</c:v>
                </c:pt>
                <c:pt idx="11">
                  <c:v>3.7656903765690379</c:v>
                </c:pt>
                <c:pt idx="12">
                  <c:v>2.9288702928870292</c:v>
                </c:pt>
                <c:pt idx="13">
                  <c:v>3.3472803347280333</c:v>
                </c:pt>
                <c:pt idx="14">
                  <c:v>2.9288702928870292</c:v>
                </c:pt>
                <c:pt idx="15">
                  <c:v>1.882845188284519</c:v>
                </c:pt>
                <c:pt idx="16">
                  <c:v>1.4644351464435146</c:v>
                </c:pt>
                <c:pt idx="17">
                  <c:v>0.83682008368200833</c:v>
                </c:pt>
                <c:pt idx="18">
                  <c:v>0.20920502092050208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F-4622-85BE-5FFC73BF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Diagramunderlag!$P$136:$P$155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Diagramunderlag!$Q$136:$Q$155</c:f>
              <c:numCache>
                <c:formatCode>0.0</c:formatCode>
                <c:ptCount val="20"/>
                <c:pt idx="0">
                  <c:v>1.882845188284519</c:v>
                </c:pt>
                <c:pt idx="1">
                  <c:v>2.7196652719665275</c:v>
                </c:pt>
                <c:pt idx="2">
                  <c:v>3.7656903765690379</c:v>
                </c:pt>
                <c:pt idx="3">
                  <c:v>2.9288702928870292</c:v>
                </c:pt>
                <c:pt idx="4">
                  <c:v>1.6736401673640167</c:v>
                </c:pt>
                <c:pt idx="5">
                  <c:v>1.0460251046025104</c:v>
                </c:pt>
                <c:pt idx="6">
                  <c:v>2.9288702928870292</c:v>
                </c:pt>
                <c:pt idx="7">
                  <c:v>3.7656903765690379</c:v>
                </c:pt>
                <c:pt idx="8">
                  <c:v>4.6025104602510458</c:v>
                </c:pt>
                <c:pt idx="9">
                  <c:v>2.3012552301255229</c:v>
                </c:pt>
                <c:pt idx="10">
                  <c:v>1.4644351464435146</c:v>
                </c:pt>
                <c:pt idx="11">
                  <c:v>3.9748953974895396</c:v>
                </c:pt>
                <c:pt idx="12">
                  <c:v>3.9748953974895396</c:v>
                </c:pt>
                <c:pt idx="13">
                  <c:v>2.0920502092050208</c:v>
                </c:pt>
                <c:pt idx="14">
                  <c:v>3.5564853556485359</c:v>
                </c:pt>
                <c:pt idx="15">
                  <c:v>0.83682008368200833</c:v>
                </c:pt>
                <c:pt idx="16">
                  <c:v>1.6736401673640167</c:v>
                </c:pt>
                <c:pt idx="17">
                  <c:v>2.510460251046025</c:v>
                </c:pt>
                <c:pt idx="18">
                  <c:v>0.83682008368200833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E-4259-86C5-20C6F6288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Diagramunderlag!$P$188:$P$207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Diagramunderlag!$R$188:$R$207</c:f>
              <c:numCache>
                <c:formatCode>0.0</c:formatCode>
                <c:ptCount val="20"/>
                <c:pt idx="0">
                  <c:v>3.0348557692307692</c:v>
                </c:pt>
                <c:pt idx="1">
                  <c:v>4.6274038461538467</c:v>
                </c:pt>
                <c:pt idx="2">
                  <c:v>3.90625</c:v>
                </c:pt>
                <c:pt idx="3">
                  <c:v>3.4555288461538463</c:v>
                </c:pt>
                <c:pt idx="4">
                  <c:v>2.4338942307692308</c:v>
                </c:pt>
                <c:pt idx="5">
                  <c:v>2.2836538461538458</c:v>
                </c:pt>
                <c:pt idx="6">
                  <c:v>3.4555288461538463</c:v>
                </c:pt>
                <c:pt idx="7">
                  <c:v>4.2067307692307692</c:v>
                </c:pt>
                <c:pt idx="8">
                  <c:v>3.6358173076923079</c:v>
                </c:pt>
                <c:pt idx="9">
                  <c:v>4.3269230769230766</c:v>
                </c:pt>
                <c:pt idx="10">
                  <c:v>3.7860576923076921</c:v>
                </c:pt>
                <c:pt idx="11">
                  <c:v>3.7259615384615383</c:v>
                </c:pt>
                <c:pt idx="12">
                  <c:v>2.4338942307692308</c:v>
                </c:pt>
                <c:pt idx="13">
                  <c:v>1.9230769230769231</c:v>
                </c:pt>
                <c:pt idx="14">
                  <c:v>1.171875</c:v>
                </c:pt>
                <c:pt idx="15">
                  <c:v>1.3521634615384617</c:v>
                </c:pt>
                <c:pt idx="16">
                  <c:v>0.66105769230769229</c:v>
                </c:pt>
                <c:pt idx="17">
                  <c:v>0.33052884615384615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3-4E99-9245-36AC1778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Diagramunderlag!$P$188:$P$207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Diagramunderlag!$Q$188:$Q$207</c:f>
              <c:numCache>
                <c:formatCode>0.0</c:formatCode>
                <c:ptCount val="20"/>
                <c:pt idx="0">
                  <c:v>2.8545673076923075</c:v>
                </c:pt>
                <c:pt idx="1">
                  <c:v>3.3052884615384617</c:v>
                </c:pt>
                <c:pt idx="2">
                  <c:v>3.6658653846153846</c:v>
                </c:pt>
                <c:pt idx="3">
                  <c:v>3.3052884615384617</c:v>
                </c:pt>
                <c:pt idx="4">
                  <c:v>2.0432692307692308</c:v>
                </c:pt>
                <c:pt idx="5">
                  <c:v>2.4338942307692308</c:v>
                </c:pt>
                <c:pt idx="6">
                  <c:v>3.6358173076923079</c:v>
                </c:pt>
                <c:pt idx="7">
                  <c:v>3.90625</c:v>
                </c:pt>
                <c:pt idx="8">
                  <c:v>4.146634615384615</c:v>
                </c:pt>
                <c:pt idx="9">
                  <c:v>4.146634615384615</c:v>
                </c:pt>
                <c:pt idx="10">
                  <c:v>3.9663461538461537</c:v>
                </c:pt>
                <c:pt idx="11">
                  <c:v>2.7944711538461542</c:v>
                </c:pt>
                <c:pt idx="12">
                  <c:v>2.1935096153846154</c:v>
                </c:pt>
                <c:pt idx="13">
                  <c:v>1.6526442307692308</c:v>
                </c:pt>
                <c:pt idx="14">
                  <c:v>1.3521634615384617</c:v>
                </c:pt>
                <c:pt idx="15">
                  <c:v>1.4122596153846154</c:v>
                </c:pt>
                <c:pt idx="16">
                  <c:v>1.1418269230769229</c:v>
                </c:pt>
                <c:pt idx="17">
                  <c:v>0.87139423076923084</c:v>
                </c:pt>
                <c:pt idx="18">
                  <c:v>0.33052884615384615</c:v>
                </c:pt>
                <c:pt idx="19">
                  <c:v>9.0144230769230768E-2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E-407B-8A75-FCEA80877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Diagramunderlag!$P$240:$P$259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Diagramunderlag!$R$240:$R$259</c:f>
              <c:numCache>
                <c:formatCode>0.0</c:formatCode>
                <c:ptCount val="20"/>
                <c:pt idx="0">
                  <c:v>3.7162162162162162</c:v>
                </c:pt>
                <c:pt idx="1">
                  <c:v>2.3648648648648649</c:v>
                </c:pt>
                <c:pt idx="2">
                  <c:v>4.7297297297297298</c:v>
                </c:pt>
                <c:pt idx="3">
                  <c:v>1.3513513513513513</c:v>
                </c:pt>
                <c:pt idx="4">
                  <c:v>0.67567567567567566</c:v>
                </c:pt>
                <c:pt idx="5">
                  <c:v>3.0405405405405408</c:v>
                </c:pt>
                <c:pt idx="6">
                  <c:v>4.3918918918918921</c:v>
                </c:pt>
                <c:pt idx="7">
                  <c:v>5.7432432432432439</c:v>
                </c:pt>
                <c:pt idx="8">
                  <c:v>2.7027027027027026</c:v>
                </c:pt>
                <c:pt idx="9">
                  <c:v>1.6891891891891893</c:v>
                </c:pt>
                <c:pt idx="10">
                  <c:v>5.0675675675675675</c:v>
                </c:pt>
                <c:pt idx="11">
                  <c:v>4.7297297297297298</c:v>
                </c:pt>
                <c:pt idx="12">
                  <c:v>3.3783783783783785</c:v>
                </c:pt>
                <c:pt idx="13">
                  <c:v>4.0540540540540544</c:v>
                </c:pt>
                <c:pt idx="14">
                  <c:v>1.3513513513513513</c:v>
                </c:pt>
                <c:pt idx="15">
                  <c:v>1.6891891891891893</c:v>
                </c:pt>
                <c:pt idx="16">
                  <c:v>1.3513513513513513</c:v>
                </c:pt>
                <c:pt idx="17">
                  <c:v>2.0270270270270272</c:v>
                </c:pt>
                <c:pt idx="18">
                  <c:v>0.67567567567567566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80-8164-2B8DEC5FD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Diagramunderlag!$A$84:$A$103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Diagramunderlag!$C$84:$C$103</c:f>
              <c:numCache>
                <c:formatCode>0.0</c:formatCode>
                <c:ptCount val="20"/>
                <c:pt idx="0">
                  <c:v>2.6366068016813142</c:v>
                </c:pt>
                <c:pt idx="1">
                  <c:v>2.7512418800152849</c:v>
                </c:pt>
                <c:pt idx="2">
                  <c:v>3.1333588077951857</c:v>
                </c:pt>
                <c:pt idx="3">
                  <c:v>3.3244172716851357</c:v>
                </c:pt>
                <c:pt idx="4">
                  <c:v>2.6748184944593043</c:v>
                </c:pt>
                <c:pt idx="5">
                  <c:v>2.4455483377913643</c:v>
                </c:pt>
                <c:pt idx="6">
                  <c:v>2.5601834161253345</c:v>
                </c:pt>
                <c:pt idx="7">
                  <c:v>3.3244172716851357</c:v>
                </c:pt>
                <c:pt idx="8">
                  <c:v>3.0187237294612155</c:v>
                </c:pt>
                <c:pt idx="9">
                  <c:v>3.4390523500191064</c:v>
                </c:pt>
                <c:pt idx="10">
                  <c:v>3.7065341994650365</c:v>
                </c:pt>
                <c:pt idx="11">
                  <c:v>3.4008406572411158</c:v>
                </c:pt>
                <c:pt idx="12">
                  <c:v>3.1333588077951857</c:v>
                </c:pt>
                <c:pt idx="13">
                  <c:v>2.3691249522353841</c:v>
                </c:pt>
                <c:pt idx="14">
                  <c:v>3.1715705005731754</c:v>
                </c:pt>
                <c:pt idx="15">
                  <c:v>2.4455483377913643</c:v>
                </c:pt>
                <c:pt idx="16">
                  <c:v>1.834161253343523</c:v>
                </c:pt>
                <c:pt idx="17">
                  <c:v>0.84065724111578133</c:v>
                </c:pt>
                <c:pt idx="18">
                  <c:v>0.22927015666794037</c:v>
                </c:pt>
                <c:pt idx="19">
                  <c:v>7.6423385555980133E-2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5-4E5B-8505-E8C3E43D5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Diagramunderlag!$P$240:$P$259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Diagramunderlag!$Q$240:$Q$259</c:f>
              <c:numCache>
                <c:formatCode>0.0</c:formatCode>
                <c:ptCount val="20"/>
                <c:pt idx="0">
                  <c:v>3.0405405405405408</c:v>
                </c:pt>
                <c:pt idx="1">
                  <c:v>3.3783783783783785</c:v>
                </c:pt>
                <c:pt idx="2">
                  <c:v>1.6891891891891893</c:v>
                </c:pt>
                <c:pt idx="3">
                  <c:v>1.0135135135135136</c:v>
                </c:pt>
                <c:pt idx="4">
                  <c:v>2.0270270270270272</c:v>
                </c:pt>
                <c:pt idx="5">
                  <c:v>2.0270270270270272</c:v>
                </c:pt>
                <c:pt idx="6">
                  <c:v>4.7297297297297298</c:v>
                </c:pt>
                <c:pt idx="7">
                  <c:v>2.7027027027027026</c:v>
                </c:pt>
                <c:pt idx="8">
                  <c:v>2.0270270270270272</c:v>
                </c:pt>
                <c:pt idx="9">
                  <c:v>3.7162162162162162</c:v>
                </c:pt>
                <c:pt idx="10">
                  <c:v>3.3783783783783785</c:v>
                </c:pt>
                <c:pt idx="11">
                  <c:v>2.3648648648648649</c:v>
                </c:pt>
                <c:pt idx="12">
                  <c:v>2.3648648648648649</c:v>
                </c:pt>
                <c:pt idx="13">
                  <c:v>2.7027027027027026</c:v>
                </c:pt>
                <c:pt idx="14">
                  <c:v>2.0270270270270272</c:v>
                </c:pt>
                <c:pt idx="15">
                  <c:v>2.3648648648648649</c:v>
                </c:pt>
                <c:pt idx="16">
                  <c:v>2.3648648648648649</c:v>
                </c:pt>
                <c:pt idx="17">
                  <c:v>0.67567567567567566</c:v>
                </c:pt>
                <c:pt idx="18">
                  <c:v>0.67567567567567566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D-4335-A319-8266D1A34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Diagramunderlag!$P$292:$P$311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Diagramunderlag!$R$292:$R$311</c:f>
              <c:numCache>
                <c:formatCode>0.0</c:formatCode>
                <c:ptCount val="20"/>
                <c:pt idx="0">
                  <c:v>5.0397877984084882</c:v>
                </c:pt>
                <c:pt idx="1">
                  <c:v>2.6525198938992043</c:v>
                </c:pt>
                <c:pt idx="2">
                  <c:v>2.3872679045092835</c:v>
                </c:pt>
                <c:pt idx="3">
                  <c:v>3.4482758620689653</c:v>
                </c:pt>
                <c:pt idx="4">
                  <c:v>3.4482758620689653</c:v>
                </c:pt>
                <c:pt idx="5">
                  <c:v>3.183023872679045</c:v>
                </c:pt>
                <c:pt idx="6">
                  <c:v>3.183023872679045</c:v>
                </c:pt>
                <c:pt idx="7">
                  <c:v>2.9177718832891246</c:v>
                </c:pt>
                <c:pt idx="8">
                  <c:v>4.774535809018567</c:v>
                </c:pt>
                <c:pt idx="9">
                  <c:v>2.3872679045092835</c:v>
                </c:pt>
                <c:pt idx="10">
                  <c:v>3.978779840848806</c:v>
                </c:pt>
                <c:pt idx="11">
                  <c:v>5.0397877984084882</c:v>
                </c:pt>
                <c:pt idx="12">
                  <c:v>3.4482758620689653</c:v>
                </c:pt>
                <c:pt idx="13">
                  <c:v>3.978779840848806</c:v>
                </c:pt>
                <c:pt idx="14">
                  <c:v>1.3262599469496021</c:v>
                </c:pt>
                <c:pt idx="15">
                  <c:v>0.53050397877984079</c:v>
                </c:pt>
                <c:pt idx="16">
                  <c:v>0.53050397877984079</c:v>
                </c:pt>
                <c:pt idx="17">
                  <c:v>0.2652519893899204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7-42C8-B657-AF439EA03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1.0017896620696911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Diagramunderlag!$P$292:$P$311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Diagramunderlag!$Q$292:$Q$311</c:f>
              <c:numCache>
                <c:formatCode>0.0</c:formatCode>
                <c:ptCount val="20"/>
                <c:pt idx="0">
                  <c:v>3.4482758620689653</c:v>
                </c:pt>
                <c:pt idx="1">
                  <c:v>3.183023872679045</c:v>
                </c:pt>
                <c:pt idx="2">
                  <c:v>4.2440318302387263</c:v>
                </c:pt>
                <c:pt idx="3">
                  <c:v>2.3872679045092835</c:v>
                </c:pt>
                <c:pt idx="4">
                  <c:v>0.79575596816976124</c:v>
                </c:pt>
                <c:pt idx="5">
                  <c:v>2.3872679045092835</c:v>
                </c:pt>
                <c:pt idx="6">
                  <c:v>2.9177718832891246</c:v>
                </c:pt>
                <c:pt idx="7">
                  <c:v>3.7135278514588856</c:v>
                </c:pt>
                <c:pt idx="8">
                  <c:v>3.4482758620689653</c:v>
                </c:pt>
                <c:pt idx="9">
                  <c:v>2.9177718832891246</c:v>
                </c:pt>
                <c:pt idx="10">
                  <c:v>3.7135278514588856</c:v>
                </c:pt>
                <c:pt idx="11">
                  <c:v>3.978779840848806</c:v>
                </c:pt>
                <c:pt idx="12">
                  <c:v>3.4482758620689653</c:v>
                </c:pt>
                <c:pt idx="13">
                  <c:v>0.79575596816976124</c:v>
                </c:pt>
                <c:pt idx="14">
                  <c:v>1.5915119363395225</c:v>
                </c:pt>
                <c:pt idx="15">
                  <c:v>1.5915119363395225</c:v>
                </c:pt>
                <c:pt idx="16">
                  <c:v>1.0610079575596816</c:v>
                </c:pt>
                <c:pt idx="17">
                  <c:v>1.3262599469496021</c:v>
                </c:pt>
                <c:pt idx="18">
                  <c:v>0.53050397877984079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2-472C-8545-C3DD7D58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Diagramunderlag!$P$344:$P$363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Diagramunderlag!$R$344:$R$363</c:f>
              <c:numCache>
                <c:formatCode>0.0</c:formatCode>
                <c:ptCount val="20"/>
                <c:pt idx="0">
                  <c:v>0.77519379844961245</c:v>
                </c:pt>
                <c:pt idx="1">
                  <c:v>1.5503875968992249</c:v>
                </c:pt>
                <c:pt idx="2">
                  <c:v>3.8759689922480618</c:v>
                </c:pt>
                <c:pt idx="3">
                  <c:v>1.5503875968992249</c:v>
                </c:pt>
                <c:pt idx="4">
                  <c:v>2.3255813953488373</c:v>
                </c:pt>
                <c:pt idx="5">
                  <c:v>0</c:v>
                </c:pt>
                <c:pt idx="6">
                  <c:v>2.3255813953488373</c:v>
                </c:pt>
                <c:pt idx="7">
                  <c:v>1.5503875968992249</c:v>
                </c:pt>
                <c:pt idx="8">
                  <c:v>5.4263565891472867</c:v>
                </c:pt>
                <c:pt idx="9">
                  <c:v>2.3255813953488373</c:v>
                </c:pt>
                <c:pt idx="10">
                  <c:v>4.6511627906976747</c:v>
                </c:pt>
                <c:pt idx="11">
                  <c:v>5.4263565891472867</c:v>
                </c:pt>
                <c:pt idx="12">
                  <c:v>1.5503875968992249</c:v>
                </c:pt>
                <c:pt idx="13">
                  <c:v>2.3255813953488373</c:v>
                </c:pt>
                <c:pt idx="14">
                  <c:v>2.3255813953488373</c:v>
                </c:pt>
                <c:pt idx="15">
                  <c:v>3.8759689922480618</c:v>
                </c:pt>
                <c:pt idx="16">
                  <c:v>1.5503875968992249</c:v>
                </c:pt>
                <c:pt idx="17">
                  <c:v>0</c:v>
                </c:pt>
                <c:pt idx="18">
                  <c:v>0.77519379844961245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0-4C32-B5AD-5F9A6E5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9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Diagramunderlag!$P$344:$P$363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Diagramunderlag!$Q$344:$Q$363</c:f>
              <c:numCache>
                <c:formatCode>0.0</c:formatCode>
                <c:ptCount val="20"/>
                <c:pt idx="0">
                  <c:v>3.8759689922480618</c:v>
                </c:pt>
                <c:pt idx="1">
                  <c:v>5.4263565891472867</c:v>
                </c:pt>
                <c:pt idx="2">
                  <c:v>1.5503875968992249</c:v>
                </c:pt>
                <c:pt idx="3">
                  <c:v>3.1007751937984498</c:v>
                </c:pt>
                <c:pt idx="4">
                  <c:v>1.5503875968992249</c:v>
                </c:pt>
                <c:pt idx="5">
                  <c:v>0</c:v>
                </c:pt>
                <c:pt idx="6">
                  <c:v>3.8759689922480618</c:v>
                </c:pt>
                <c:pt idx="7">
                  <c:v>2.3255813953488373</c:v>
                </c:pt>
                <c:pt idx="8">
                  <c:v>6.2015503875968996</c:v>
                </c:pt>
                <c:pt idx="9">
                  <c:v>3.8759689922480618</c:v>
                </c:pt>
                <c:pt idx="10">
                  <c:v>0.77519379844961245</c:v>
                </c:pt>
                <c:pt idx="11">
                  <c:v>3.1007751937984498</c:v>
                </c:pt>
                <c:pt idx="12">
                  <c:v>2.3255813953488373</c:v>
                </c:pt>
                <c:pt idx="13">
                  <c:v>3.1007751937984498</c:v>
                </c:pt>
                <c:pt idx="14">
                  <c:v>3.8759689922480618</c:v>
                </c:pt>
                <c:pt idx="15">
                  <c:v>4.6511627906976747</c:v>
                </c:pt>
                <c:pt idx="16">
                  <c:v>4.6511627906976747</c:v>
                </c:pt>
                <c:pt idx="17">
                  <c:v>0.77519379844961245</c:v>
                </c:pt>
                <c:pt idx="18">
                  <c:v>0.77519379844961245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2-4F10-8E17-0AE218C0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9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Diagramunderlag!$P$396:$P$415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Diagramunderlag!$R$396:$R$415</c:f>
              <c:numCache>
                <c:formatCode>0.0</c:formatCode>
                <c:ptCount val="20"/>
                <c:pt idx="0">
                  <c:v>2.9339853300733498</c:v>
                </c:pt>
                <c:pt idx="1">
                  <c:v>2.6894865525672369</c:v>
                </c:pt>
                <c:pt idx="2">
                  <c:v>4.6454767726161368</c:v>
                </c:pt>
                <c:pt idx="3">
                  <c:v>1.4669926650366749</c:v>
                </c:pt>
                <c:pt idx="4">
                  <c:v>2.4449877750611249</c:v>
                </c:pt>
                <c:pt idx="5">
                  <c:v>2.2004889975550124</c:v>
                </c:pt>
                <c:pt idx="6">
                  <c:v>2.6894865525672369</c:v>
                </c:pt>
                <c:pt idx="7">
                  <c:v>3.9119804400977993</c:v>
                </c:pt>
                <c:pt idx="8">
                  <c:v>3.1784841075794623</c:v>
                </c:pt>
                <c:pt idx="9">
                  <c:v>2.9339853300733498</c:v>
                </c:pt>
                <c:pt idx="10">
                  <c:v>4.4009779951100247</c:v>
                </c:pt>
                <c:pt idx="11">
                  <c:v>2.6894865525672369</c:v>
                </c:pt>
                <c:pt idx="12">
                  <c:v>3.4229828850855744</c:v>
                </c:pt>
                <c:pt idx="13">
                  <c:v>5.3789731051344738</c:v>
                </c:pt>
                <c:pt idx="14">
                  <c:v>2.6894865525672369</c:v>
                </c:pt>
                <c:pt idx="15">
                  <c:v>1.7114914425427872</c:v>
                </c:pt>
                <c:pt idx="16">
                  <c:v>1.2224938875305624</c:v>
                </c:pt>
                <c:pt idx="17">
                  <c:v>0.24449877750611246</c:v>
                </c:pt>
                <c:pt idx="18">
                  <c:v>0</c:v>
                </c:pt>
                <c:pt idx="19">
                  <c:v>0.48899755501222492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EE0-866E-6634D493C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Diagramunderlag!$P$396:$P$415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Diagramunderlag!$Q$396:$Q$415</c:f>
              <c:numCache>
                <c:formatCode>0.0</c:formatCode>
                <c:ptCount val="20"/>
                <c:pt idx="0">
                  <c:v>1.2224938875305624</c:v>
                </c:pt>
                <c:pt idx="1">
                  <c:v>3.6674816625916873</c:v>
                </c:pt>
                <c:pt idx="2">
                  <c:v>2.6894865525672369</c:v>
                </c:pt>
                <c:pt idx="3">
                  <c:v>2.2004889975550124</c:v>
                </c:pt>
                <c:pt idx="4">
                  <c:v>1.7114914425427872</c:v>
                </c:pt>
                <c:pt idx="5">
                  <c:v>2.4449877750611249</c:v>
                </c:pt>
                <c:pt idx="6">
                  <c:v>3.4229828850855744</c:v>
                </c:pt>
                <c:pt idx="7">
                  <c:v>2.9339853300733498</c:v>
                </c:pt>
                <c:pt idx="8">
                  <c:v>3.1784841075794623</c:v>
                </c:pt>
                <c:pt idx="9">
                  <c:v>3.6674816625916873</c:v>
                </c:pt>
                <c:pt idx="10">
                  <c:v>3.9119804400977993</c:v>
                </c:pt>
                <c:pt idx="11">
                  <c:v>1.7114914425427872</c:v>
                </c:pt>
                <c:pt idx="12">
                  <c:v>2.9339853300733498</c:v>
                </c:pt>
                <c:pt idx="13">
                  <c:v>3.6674816625916873</c:v>
                </c:pt>
                <c:pt idx="14">
                  <c:v>2.6894865525672369</c:v>
                </c:pt>
                <c:pt idx="15">
                  <c:v>2.6894865525672369</c:v>
                </c:pt>
                <c:pt idx="16">
                  <c:v>0.48899755501222492</c:v>
                </c:pt>
                <c:pt idx="17">
                  <c:v>0.97799511002444983</c:v>
                </c:pt>
                <c:pt idx="18">
                  <c:v>1.7114914425427872</c:v>
                </c:pt>
                <c:pt idx="19">
                  <c:v>0.73349633251833746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0-4B06-BB6B-F13E1CD80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Diagramunderlag!$P$448:$P$467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Diagramunderlag!$R$448:$R$467</c:f>
              <c:numCache>
                <c:formatCode>0.0</c:formatCode>
                <c:ptCount val="20"/>
                <c:pt idx="0">
                  <c:v>3.1221020092735703</c:v>
                </c:pt>
                <c:pt idx="1">
                  <c:v>3.7635239567233385</c:v>
                </c:pt>
                <c:pt idx="2">
                  <c:v>3.7712519319938171</c:v>
                </c:pt>
                <c:pt idx="3">
                  <c:v>3.1530139103554871</c:v>
                </c:pt>
                <c:pt idx="4">
                  <c:v>2.4343122102009276</c:v>
                </c:pt>
                <c:pt idx="5">
                  <c:v>2.6584234930448223</c:v>
                </c:pt>
                <c:pt idx="6">
                  <c:v>3.2457496136012365</c:v>
                </c:pt>
                <c:pt idx="7">
                  <c:v>3.9258114374034001</c:v>
                </c:pt>
                <c:pt idx="8">
                  <c:v>3.7017001545595054</c:v>
                </c:pt>
                <c:pt idx="9">
                  <c:v>3.8330757341576511</c:v>
                </c:pt>
                <c:pt idx="10">
                  <c:v>4.0108191653786704</c:v>
                </c:pt>
                <c:pt idx="11">
                  <c:v>3.6398763523956728</c:v>
                </c:pt>
                <c:pt idx="12">
                  <c:v>2.6429675425038641</c:v>
                </c:pt>
                <c:pt idx="13">
                  <c:v>2.0556414219474495</c:v>
                </c:pt>
                <c:pt idx="14">
                  <c:v>1.831530139103555</c:v>
                </c:pt>
                <c:pt idx="15">
                  <c:v>1.3446676970633695</c:v>
                </c:pt>
                <c:pt idx="16">
                  <c:v>0.77279752704791349</c:v>
                </c:pt>
                <c:pt idx="17">
                  <c:v>0.48686244204018553</c:v>
                </c:pt>
                <c:pt idx="18">
                  <c:v>8.5007727975270481E-2</c:v>
                </c:pt>
                <c:pt idx="19">
                  <c:v>3.0911901081916538E-2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1-4B86-9C9E-037FD09A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Diagramunderlag!$P$448:$P$467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Diagramunderlag!$Q$448:$Q$467</c:f>
              <c:numCache>
                <c:formatCode>0.0</c:formatCode>
                <c:ptCount val="20"/>
                <c:pt idx="0">
                  <c:v>2.7666151468315299</c:v>
                </c:pt>
                <c:pt idx="1">
                  <c:v>3.5780525502318397</c:v>
                </c:pt>
                <c:pt idx="2">
                  <c:v>3.500772797527048</c:v>
                </c:pt>
                <c:pt idx="3">
                  <c:v>2.8748068006182379</c:v>
                </c:pt>
                <c:pt idx="4">
                  <c:v>2.009273570324575</c:v>
                </c:pt>
                <c:pt idx="5">
                  <c:v>2.2102009273570324</c:v>
                </c:pt>
                <c:pt idx="6">
                  <c:v>3.6398763523956728</c:v>
                </c:pt>
                <c:pt idx="7">
                  <c:v>3.6321483771251932</c:v>
                </c:pt>
                <c:pt idx="8">
                  <c:v>3.7557959814528594</c:v>
                </c:pt>
                <c:pt idx="9">
                  <c:v>3.7635239567233385</c:v>
                </c:pt>
                <c:pt idx="10">
                  <c:v>3.8098918083462134</c:v>
                </c:pt>
                <c:pt idx="11">
                  <c:v>2.9675425038639878</c:v>
                </c:pt>
                <c:pt idx="12">
                  <c:v>2.3956723338485317</c:v>
                </c:pt>
                <c:pt idx="13">
                  <c:v>2.1097372488408035</c:v>
                </c:pt>
                <c:pt idx="14">
                  <c:v>1.8547140649149922</c:v>
                </c:pt>
                <c:pt idx="15">
                  <c:v>1.7001545595054095</c:v>
                </c:pt>
                <c:pt idx="16">
                  <c:v>1.259659969088099</c:v>
                </c:pt>
                <c:pt idx="17">
                  <c:v>1.0432766615146831</c:v>
                </c:pt>
                <c:pt idx="18">
                  <c:v>0.51004636785162294</c:v>
                </c:pt>
                <c:pt idx="19">
                  <c:v>0.10819165378670788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5-4D34-97E9-9F638FA50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Diagramunderlag!$P$58:$P$77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Diagramunderlag!$R$58:$R$77</c:f>
              <c:numCache>
                <c:formatCode>0.0</c:formatCode>
                <c:ptCount val="20"/>
                <c:pt idx="0">
                  <c:v>2.4096385542168677</c:v>
                </c:pt>
                <c:pt idx="1">
                  <c:v>3.3734939759036147</c:v>
                </c:pt>
                <c:pt idx="2">
                  <c:v>3.975903614457831</c:v>
                </c:pt>
                <c:pt idx="3">
                  <c:v>2.6506024096385543</c:v>
                </c:pt>
                <c:pt idx="4">
                  <c:v>1.9277108433734942</c:v>
                </c:pt>
                <c:pt idx="5">
                  <c:v>2.6506024096385543</c:v>
                </c:pt>
                <c:pt idx="6">
                  <c:v>3.0120481927710845</c:v>
                </c:pt>
                <c:pt idx="7">
                  <c:v>4.4578313253012052</c:v>
                </c:pt>
                <c:pt idx="8">
                  <c:v>3.2530120481927707</c:v>
                </c:pt>
                <c:pt idx="9">
                  <c:v>3.975903614457831</c:v>
                </c:pt>
                <c:pt idx="10">
                  <c:v>4.2168674698795181</c:v>
                </c:pt>
                <c:pt idx="11">
                  <c:v>3.3734939759036147</c:v>
                </c:pt>
                <c:pt idx="12">
                  <c:v>2.4096385542168677</c:v>
                </c:pt>
                <c:pt idx="13">
                  <c:v>1.6867469879518073</c:v>
                </c:pt>
                <c:pt idx="14">
                  <c:v>2.1686746987951806</c:v>
                </c:pt>
                <c:pt idx="15">
                  <c:v>2.2891566265060241</c:v>
                </c:pt>
                <c:pt idx="16">
                  <c:v>0.96385542168674709</c:v>
                </c:pt>
                <c:pt idx="17">
                  <c:v>0.72289156626506024</c:v>
                </c:pt>
                <c:pt idx="18">
                  <c:v>0</c:v>
                </c:pt>
                <c:pt idx="19">
                  <c:v>0.12048192771084339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8-4A18-AFE6-33863076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Diagramunderlag!$A$84:$A$103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Diagramunderlag!$B$84:$B$103</c:f>
              <c:numCache>
                <c:formatCode>0.0</c:formatCode>
                <c:ptCount val="20"/>
                <c:pt idx="0">
                  <c:v>2.0634314100114635</c:v>
                </c:pt>
                <c:pt idx="1">
                  <c:v>2.4073366450133742</c:v>
                </c:pt>
                <c:pt idx="2">
                  <c:v>3.4390523500191064</c:v>
                </c:pt>
                <c:pt idx="3">
                  <c:v>2.7130301872372948</c:v>
                </c:pt>
                <c:pt idx="4">
                  <c:v>1.7195261750095532</c:v>
                </c:pt>
                <c:pt idx="5">
                  <c:v>2.2544898739014139</c:v>
                </c:pt>
                <c:pt idx="6">
                  <c:v>3.2097821933511654</c:v>
                </c:pt>
                <c:pt idx="7">
                  <c:v>3.3626289644631253</c:v>
                </c:pt>
                <c:pt idx="8">
                  <c:v>3.7447458922430266</c:v>
                </c:pt>
                <c:pt idx="9">
                  <c:v>2.330913259457394</c:v>
                </c:pt>
                <c:pt idx="10">
                  <c:v>3.1333588077951857</c:v>
                </c:pt>
                <c:pt idx="11">
                  <c:v>3.2097821933511654</c:v>
                </c:pt>
                <c:pt idx="12">
                  <c:v>3.7447458922430266</c:v>
                </c:pt>
                <c:pt idx="13">
                  <c:v>3.2097821933511654</c:v>
                </c:pt>
                <c:pt idx="14">
                  <c:v>2.6366068016813142</c:v>
                </c:pt>
                <c:pt idx="15">
                  <c:v>2.9040886511272448</c:v>
                </c:pt>
                <c:pt idx="16">
                  <c:v>1.6813144822315627</c:v>
                </c:pt>
                <c:pt idx="17">
                  <c:v>1.2609858616736722</c:v>
                </c:pt>
                <c:pt idx="18">
                  <c:v>0.38211692777990064</c:v>
                </c:pt>
                <c:pt idx="19">
                  <c:v>7.6423385555980133E-2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8-48D1-961F-D1FE37BF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4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Diagramunderlag!$P$58:$P$77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Diagramunderlag!$Q$58:$Q$77</c:f>
              <c:numCache>
                <c:formatCode>0.0</c:formatCode>
                <c:ptCount val="20"/>
                <c:pt idx="0">
                  <c:v>2.0481927710843375</c:v>
                </c:pt>
                <c:pt idx="1">
                  <c:v>3.6144578313253009</c:v>
                </c:pt>
                <c:pt idx="2">
                  <c:v>3.7349397590361448</c:v>
                </c:pt>
                <c:pt idx="3">
                  <c:v>3.4939759036144582</c:v>
                </c:pt>
                <c:pt idx="4">
                  <c:v>1.9277108433734942</c:v>
                </c:pt>
                <c:pt idx="5">
                  <c:v>1.4457831325301205</c:v>
                </c:pt>
                <c:pt idx="6">
                  <c:v>2.8915662650602409</c:v>
                </c:pt>
                <c:pt idx="7">
                  <c:v>3.132530120481928</c:v>
                </c:pt>
                <c:pt idx="8">
                  <c:v>4.3373493975903612</c:v>
                </c:pt>
                <c:pt idx="9">
                  <c:v>3.3734939759036147</c:v>
                </c:pt>
                <c:pt idx="10">
                  <c:v>4.4578313253012052</c:v>
                </c:pt>
                <c:pt idx="11">
                  <c:v>2.8915662650602409</c:v>
                </c:pt>
                <c:pt idx="12">
                  <c:v>1.6867469879518073</c:v>
                </c:pt>
                <c:pt idx="13">
                  <c:v>2.1686746987951806</c:v>
                </c:pt>
                <c:pt idx="14">
                  <c:v>2.1686746987951806</c:v>
                </c:pt>
                <c:pt idx="15">
                  <c:v>3.132530120481928</c:v>
                </c:pt>
                <c:pt idx="16">
                  <c:v>2.0481927710843375</c:v>
                </c:pt>
                <c:pt idx="17">
                  <c:v>0.96385542168674709</c:v>
                </c:pt>
                <c:pt idx="18">
                  <c:v>0.60240963855421692</c:v>
                </c:pt>
                <c:pt idx="19">
                  <c:v>0.24096385542168677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E-4DAC-9CC9-EA41EBA81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Diagramunderlag!$P$110:$P$129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Diagramunderlag!$R$110:$R$129</c:f>
              <c:numCache>
                <c:formatCode>0.0</c:formatCode>
                <c:ptCount val="20"/>
                <c:pt idx="0">
                  <c:v>2.1848739495798317</c:v>
                </c:pt>
                <c:pt idx="1">
                  <c:v>2.3529411764705883</c:v>
                </c:pt>
                <c:pt idx="2">
                  <c:v>2.6890756302521011</c:v>
                </c:pt>
                <c:pt idx="3">
                  <c:v>3.6974789915966388</c:v>
                </c:pt>
                <c:pt idx="4">
                  <c:v>2.5210084033613445</c:v>
                </c:pt>
                <c:pt idx="5">
                  <c:v>2.5210084033613445</c:v>
                </c:pt>
                <c:pt idx="6">
                  <c:v>1.8487394957983194</c:v>
                </c:pt>
                <c:pt idx="7">
                  <c:v>3.1932773109243695</c:v>
                </c:pt>
                <c:pt idx="8">
                  <c:v>3.5294117647058822</c:v>
                </c:pt>
                <c:pt idx="9">
                  <c:v>3.865546218487395</c:v>
                </c:pt>
                <c:pt idx="10">
                  <c:v>4.53781512605042</c:v>
                </c:pt>
                <c:pt idx="11">
                  <c:v>4.53781512605042</c:v>
                </c:pt>
                <c:pt idx="12">
                  <c:v>2.8571428571428572</c:v>
                </c:pt>
                <c:pt idx="13">
                  <c:v>3.5294117647058822</c:v>
                </c:pt>
                <c:pt idx="14">
                  <c:v>2.1848739495798317</c:v>
                </c:pt>
                <c:pt idx="15">
                  <c:v>1.1764705882352942</c:v>
                </c:pt>
                <c:pt idx="16">
                  <c:v>2.0168067226890756</c:v>
                </c:pt>
                <c:pt idx="17">
                  <c:v>1.3445378151260505</c:v>
                </c:pt>
                <c:pt idx="18">
                  <c:v>0.16806722689075632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D-4189-9722-22D32814F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Diagramunderlag!$P$110:$P$129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Diagramunderlag!$Q$110:$Q$129</c:f>
              <c:numCache>
                <c:formatCode>0.0</c:formatCode>
                <c:ptCount val="20"/>
                <c:pt idx="0">
                  <c:v>3.5294117647058822</c:v>
                </c:pt>
                <c:pt idx="1">
                  <c:v>1.3445378151260505</c:v>
                </c:pt>
                <c:pt idx="2">
                  <c:v>3.3613445378151261</c:v>
                </c:pt>
                <c:pt idx="3">
                  <c:v>1.680672268907563</c:v>
                </c:pt>
                <c:pt idx="4">
                  <c:v>2.3529411764705883</c:v>
                </c:pt>
                <c:pt idx="5">
                  <c:v>3.3613445378151261</c:v>
                </c:pt>
                <c:pt idx="6">
                  <c:v>2.5210084033613445</c:v>
                </c:pt>
                <c:pt idx="7">
                  <c:v>2.0168067226890756</c:v>
                </c:pt>
                <c:pt idx="8">
                  <c:v>2.8571428571428572</c:v>
                </c:pt>
                <c:pt idx="9">
                  <c:v>4.53781512605042</c:v>
                </c:pt>
                <c:pt idx="10">
                  <c:v>3.5294117647058822</c:v>
                </c:pt>
                <c:pt idx="11">
                  <c:v>2.3529411764705883</c:v>
                </c:pt>
                <c:pt idx="12">
                  <c:v>2.1848739495798317</c:v>
                </c:pt>
                <c:pt idx="13">
                  <c:v>2.0168067226890756</c:v>
                </c:pt>
                <c:pt idx="14">
                  <c:v>3.5294117647058822</c:v>
                </c:pt>
                <c:pt idx="15">
                  <c:v>2.0168067226890756</c:v>
                </c:pt>
                <c:pt idx="16">
                  <c:v>2.6890756302521011</c:v>
                </c:pt>
                <c:pt idx="17">
                  <c:v>2.1848739495798317</c:v>
                </c:pt>
                <c:pt idx="18">
                  <c:v>0.67226890756302526</c:v>
                </c:pt>
                <c:pt idx="19">
                  <c:v>0.50420168067226889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5-471A-A403-8667B17A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Diagramunderlag!$P$162:$P$181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Diagramunderlag!$R$162:$R$181</c:f>
              <c:numCache>
                <c:formatCode>0.0</c:formatCode>
                <c:ptCount val="20"/>
                <c:pt idx="0">
                  <c:v>3.0347890451517396</c:v>
                </c:pt>
                <c:pt idx="1">
                  <c:v>3.4048852701702446</c:v>
                </c:pt>
                <c:pt idx="2">
                  <c:v>2.5906735751295336</c:v>
                </c:pt>
                <c:pt idx="3">
                  <c:v>3.1828275351591411</c:v>
                </c:pt>
                <c:pt idx="4">
                  <c:v>2.2945965951147298</c:v>
                </c:pt>
                <c:pt idx="5">
                  <c:v>3.8490007401924502</c:v>
                </c:pt>
                <c:pt idx="6">
                  <c:v>3.3308660251665434</c:v>
                </c:pt>
                <c:pt idx="7">
                  <c:v>3.6269430051813467</c:v>
                </c:pt>
                <c:pt idx="8">
                  <c:v>4.0710584752035528</c:v>
                </c:pt>
                <c:pt idx="9">
                  <c:v>3.0347890451517396</c:v>
                </c:pt>
                <c:pt idx="10">
                  <c:v>5.4774241302738709</c:v>
                </c:pt>
                <c:pt idx="11">
                  <c:v>3.4789045151739453</c:v>
                </c:pt>
                <c:pt idx="12">
                  <c:v>2.5906735751295336</c:v>
                </c:pt>
                <c:pt idx="13">
                  <c:v>2.2945965951147298</c:v>
                </c:pt>
                <c:pt idx="14">
                  <c:v>1.9985196150999258</c:v>
                </c:pt>
                <c:pt idx="15">
                  <c:v>1.2583271650629164</c:v>
                </c:pt>
                <c:pt idx="16">
                  <c:v>1.0362694300518136</c:v>
                </c:pt>
                <c:pt idx="17">
                  <c:v>0.22205773501110287</c:v>
                </c:pt>
                <c:pt idx="18">
                  <c:v>7.4019245003700954E-2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B-49D3-B294-C9DDB6421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Diagramunderlag!$P$162:$P$181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Diagramunderlag!$Q$162:$Q$181</c:f>
              <c:numCache>
                <c:formatCode>0.0</c:formatCode>
                <c:ptCount val="20"/>
                <c:pt idx="0">
                  <c:v>2.1465581051073279</c:v>
                </c:pt>
                <c:pt idx="1">
                  <c:v>4.0710584752035528</c:v>
                </c:pt>
                <c:pt idx="2">
                  <c:v>3.4789045151739453</c:v>
                </c:pt>
                <c:pt idx="3">
                  <c:v>2.3686158401184305</c:v>
                </c:pt>
                <c:pt idx="4">
                  <c:v>2.7387120651369354</c:v>
                </c:pt>
                <c:pt idx="5">
                  <c:v>2.2205773501110291</c:v>
                </c:pt>
                <c:pt idx="6">
                  <c:v>3.8490007401924502</c:v>
                </c:pt>
                <c:pt idx="7">
                  <c:v>3.774981495188749</c:v>
                </c:pt>
                <c:pt idx="8">
                  <c:v>3.4789045151739453</c:v>
                </c:pt>
                <c:pt idx="9">
                  <c:v>3.1828275351591411</c:v>
                </c:pt>
                <c:pt idx="10">
                  <c:v>3.9230199851961509</c:v>
                </c:pt>
                <c:pt idx="11">
                  <c:v>2.8127313101406366</c:v>
                </c:pt>
                <c:pt idx="12">
                  <c:v>1.8504811250925242</c:v>
                </c:pt>
                <c:pt idx="13">
                  <c:v>2.3686158401184305</c:v>
                </c:pt>
                <c:pt idx="14">
                  <c:v>2.1465581051073279</c:v>
                </c:pt>
                <c:pt idx="15">
                  <c:v>2.2945965951147298</c:v>
                </c:pt>
                <c:pt idx="16">
                  <c:v>1.1102886750555145</c:v>
                </c:pt>
                <c:pt idx="17">
                  <c:v>0.74019245003700962</c:v>
                </c:pt>
                <c:pt idx="18">
                  <c:v>0.5181347150259068</c:v>
                </c:pt>
                <c:pt idx="19">
                  <c:v>7.4019245003700954E-2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E-4D8D-9828-2B180EDBD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Diagramunderlag!$P$474:$P$493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Diagramunderlag!$R$474:$R$493</c:f>
              <c:numCache>
                <c:formatCode>0.0</c:formatCode>
                <c:ptCount val="20"/>
                <c:pt idx="0">
                  <c:v>2.8960817717206133</c:v>
                </c:pt>
                <c:pt idx="1">
                  <c:v>2.7257240204429301</c:v>
                </c:pt>
                <c:pt idx="2">
                  <c:v>4.0034071550255543</c:v>
                </c:pt>
                <c:pt idx="3">
                  <c:v>2.5979557069846679</c:v>
                </c:pt>
                <c:pt idx="4">
                  <c:v>1.788756388415673</c:v>
                </c:pt>
                <c:pt idx="5">
                  <c:v>2.0442930153321974</c:v>
                </c:pt>
                <c:pt idx="6">
                  <c:v>2.6405451448040886</c:v>
                </c:pt>
                <c:pt idx="7">
                  <c:v>3.8756388415672918</c:v>
                </c:pt>
                <c:pt idx="8">
                  <c:v>3.5775127768313459</c:v>
                </c:pt>
                <c:pt idx="9">
                  <c:v>3.2367972742759794</c:v>
                </c:pt>
                <c:pt idx="10">
                  <c:v>4.6422487223168654</c:v>
                </c:pt>
                <c:pt idx="11">
                  <c:v>3.7478705281090292</c:v>
                </c:pt>
                <c:pt idx="12">
                  <c:v>3.1516183986371376</c:v>
                </c:pt>
                <c:pt idx="13">
                  <c:v>3.4497444633730834</c:v>
                </c:pt>
                <c:pt idx="14">
                  <c:v>2.7257240204429301</c:v>
                </c:pt>
                <c:pt idx="15">
                  <c:v>1.8313458262350937</c:v>
                </c:pt>
                <c:pt idx="16">
                  <c:v>1.5758091993185688</c:v>
                </c:pt>
                <c:pt idx="17">
                  <c:v>1.1499148211243613</c:v>
                </c:pt>
                <c:pt idx="18">
                  <c:v>0.25553662691652468</c:v>
                </c:pt>
                <c:pt idx="19">
                  <c:v>8.5178875638841564E-2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3-4003-8D22-A0EAB2A8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Diagramunderlag!$P$474:$P$493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Diagramunderlag!$Q$474:$Q$493</c:f>
              <c:numCache>
                <c:formatCode>0.0</c:formatCode>
                <c:ptCount val="20"/>
                <c:pt idx="0">
                  <c:v>2.2572402044293014</c:v>
                </c:pt>
                <c:pt idx="1">
                  <c:v>2.938671209540034</c:v>
                </c:pt>
                <c:pt idx="2">
                  <c:v>2.6405451448040886</c:v>
                </c:pt>
                <c:pt idx="3">
                  <c:v>1.9165247018739353</c:v>
                </c:pt>
                <c:pt idx="4">
                  <c:v>1.9591141396933562</c:v>
                </c:pt>
                <c:pt idx="5">
                  <c:v>2.1294718909710393</c:v>
                </c:pt>
                <c:pt idx="6">
                  <c:v>3.0664395229982966</c:v>
                </c:pt>
                <c:pt idx="7">
                  <c:v>2.4701873935264054</c:v>
                </c:pt>
                <c:pt idx="8">
                  <c:v>3.4923339011925041</c:v>
                </c:pt>
                <c:pt idx="9">
                  <c:v>3.7478705281090292</c:v>
                </c:pt>
                <c:pt idx="10">
                  <c:v>2.9812606473594547</c:v>
                </c:pt>
                <c:pt idx="11">
                  <c:v>2.5127768313458261</c:v>
                </c:pt>
                <c:pt idx="12">
                  <c:v>2.6405451448040886</c:v>
                </c:pt>
                <c:pt idx="13">
                  <c:v>2.6831345826235093</c:v>
                </c:pt>
                <c:pt idx="14">
                  <c:v>2.8534923339011926</c:v>
                </c:pt>
                <c:pt idx="15">
                  <c:v>3.0664395229982966</c:v>
                </c:pt>
                <c:pt idx="16">
                  <c:v>2.0017035775127772</c:v>
                </c:pt>
                <c:pt idx="17">
                  <c:v>1.4906303236797274</c:v>
                </c:pt>
                <c:pt idx="18">
                  <c:v>0.85178875638841567</c:v>
                </c:pt>
                <c:pt idx="19">
                  <c:v>0.2981260647359455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6-4F10-BE4F-F9DD422C6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Diagramunderlag!$P$422:$P$441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Diagramunderlag!$R$422:$R$441</c:f>
              <c:numCache>
                <c:formatCode>0.0</c:formatCode>
                <c:ptCount val="20"/>
                <c:pt idx="0">
                  <c:v>2.7269260106788709</c:v>
                </c:pt>
                <c:pt idx="1">
                  <c:v>2.6887871853546912</c:v>
                </c:pt>
                <c:pt idx="2">
                  <c:v>2.8032036613272311</c:v>
                </c:pt>
                <c:pt idx="3">
                  <c:v>2.7841342486651413</c:v>
                </c:pt>
                <c:pt idx="4">
                  <c:v>3.1845919145690313</c:v>
                </c:pt>
                <c:pt idx="5">
                  <c:v>3.9092295957284513</c:v>
                </c:pt>
                <c:pt idx="6">
                  <c:v>3.6613272311212817</c:v>
                </c:pt>
                <c:pt idx="7">
                  <c:v>3.3276125095347062</c:v>
                </c:pt>
                <c:pt idx="8">
                  <c:v>2.8699466056445462</c:v>
                </c:pt>
                <c:pt idx="9">
                  <c:v>3.9187643020594964</c:v>
                </c:pt>
                <c:pt idx="10">
                  <c:v>3.8710907704042716</c:v>
                </c:pt>
                <c:pt idx="11">
                  <c:v>3.1941266209000765</c:v>
                </c:pt>
                <c:pt idx="12">
                  <c:v>2.0690312738367655</c:v>
                </c:pt>
                <c:pt idx="13">
                  <c:v>1.9260106788710909</c:v>
                </c:pt>
                <c:pt idx="14">
                  <c:v>1.2967200610221206</c:v>
                </c:pt>
                <c:pt idx="15">
                  <c:v>1.3539282990083905</c:v>
                </c:pt>
                <c:pt idx="16">
                  <c:v>0.89626239511823047</c:v>
                </c:pt>
                <c:pt idx="17">
                  <c:v>0.51487414187643021</c:v>
                </c:pt>
                <c:pt idx="18">
                  <c:v>0.10488176964149505</c:v>
                </c:pt>
                <c:pt idx="19">
                  <c:v>2.8604118993135013E-2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C-4547-AEA6-2026FEEBF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Diagramunderlag!$P$422:$P$441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Diagramunderlag!$Q$422:$Q$441</c:f>
              <c:numCache>
                <c:formatCode>0.0</c:formatCode>
                <c:ptCount val="20"/>
                <c:pt idx="0">
                  <c:v>2.6983218916857359</c:v>
                </c:pt>
                <c:pt idx="1">
                  <c:v>2.7936689549961859</c:v>
                </c:pt>
                <c:pt idx="2">
                  <c:v>2.7650648360030514</c:v>
                </c:pt>
                <c:pt idx="3">
                  <c:v>2.707856598016781</c:v>
                </c:pt>
                <c:pt idx="4">
                  <c:v>3.3657513348588868</c:v>
                </c:pt>
                <c:pt idx="5">
                  <c:v>3.6327231121281467</c:v>
                </c:pt>
                <c:pt idx="6">
                  <c:v>3.8234172387490468</c:v>
                </c:pt>
                <c:pt idx="7">
                  <c:v>3.6899313501144162</c:v>
                </c:pt>
                <c:pt idx="8">
                  <c:v>3.4706331045003811</c:v>
                </c:pt>
                <c:pt idx="9">
                  <c:v>4.2715484363081622</c:v>
                </c:pt>
                <c:pt idx="10">
                  <c:v>4.3859649122807012</c:v>
                </c:pt>
                <c:pt idx="11">
                  <c:v>2.9938977879481312</c:v>
                </c:pt>
                <c:pt idx="12">
                  <c:v>2.3073989321128909</c:v>
                </c:pt>
                <c:pt idx="13">
                  <c:v>2.0976353928299005</c:v>
                </c:pt>
                <c:pt idx="14">
                  <c:v>2.0881006864988558</c:v>
                </c:pt>
                <c:pt idx="15">
                  <c:v>2.3360030511060259</c:v>
                </c:pt>
                <c:pt idx="16">
                  <c:v>1.6876430205949657</c:v>
                </c:pt>
                <c:pt idx="17">
                  <c:v>1.2109077040427154</c:v>
                </c:pt>
                <c:pt idx="18">
                  <c:v>0.42906178489702518</c:v>
                </c:pt>
                <c:pt idx="19">
                  <c:v>0.11441647597254005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C-4606-96B8-7A6E5786C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Diagramunderlag!$P$214:$P$233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Diagramunderlag!$R$214:$R$233</c:f>
              <c:numCache>
                <c:formatCode>0.0</c:formatCode>
                <c:ptCount val="20"/>
                <c:pt idx="0">
                  <c:v>2.9629629629629632</c:v>
                </c:pt>
                <c:pt idx="1">
                  <c:v>4.1975308641975309</c:v>
                </c:pt>
                <c:pt idx="2">
                  <c:v>4.1975308641975309</c:v>
                </c:pt>
                <c:pt idx="3">
                  <c:v>4.4444444444444446</c:v>
                </c:pt>
                <c:pt idx="4">
                  <c:v>1.4814814814814816</c:v>
                </c:pt>
                <c:pt idx="5">
                  <c:v>1.4814814814814816</c:v>
                </c:pt>
                <c:pt idx="6">
                  <c:v>1.2345679012345678</c:v>
                </c:pt>
                <c:pt idx="7">
                  <c:v>4.6913580246913584</c:v>
                </c:pt>
                <c:pt idx="8">
                  <c:v>3.7037037037037033</c:v>
                </c:pt>
                <c:pt idx="9">
                  <c:v>4.4444444444444446</c:v>
                </c:pt>
                <c:pt idx="10">
                  <c:v>3.9506172839506171</c:v>
                </c:pt>
                <c:pt idx="11">
                  <c:v>2.2222222222222223</c:v>
                </c:pt>
                <c:pt idx="12">
                  <c:v>3.9506172839506171</c:v>
                </c:pt>
                <c:pt idx="13">
                  <c:v>2.4691358024691357</c:v>
                </c:pt>
                <c:pt idx="14">
                  <c:v>4.6913580246913584</c:v>
                </c:pt>
                <c:pt idx="15">
                  <c:v>1.9753086419753085</c:v>
                </c:pt>
                <c:pt idx="16">
                  <c:v>1.4814814814814816</c:v>
                </c:pt>
                <c:pt idx="17">
                  <c:v>1.2345679012345678</c:v>
                </c:pt>
                <c:pt idx="18">
                  <c:v>0.24691358024691357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F-4CC5-8DB6-5A9405069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Diagramunderlag!$A$136:$A$155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Diagramunderlag!$C$136:$C$155</c:f>
              <c:numCache>
                <c:formatCode>0.0</c:formatCode>
                <c:ptCount val="20"/>
                <c:pt idx="0">
                  <c:v>2.5291828793774318</c:v>
                </c:pt>
                <c:pt idx="1">
                  <c:v>2.9182879377431905</c:v>
                </c:pt>
                <c:pt idx="2">
                  <c:v>3.1128404669260701</c:v>
                </c:pt>
                <c:pt idx="3">
                  <c:v>2.1400778210116731</c:v>
                </c:pt>
                <c:pt idx="4">
                  <c:v>0.97276264591439687</c:v>
                </c:pt>
                <c:pt idx="5">
                  <c:v>0.77821011673151752</c:v>
                </c:pt>
                <c:pt idx="6">
                  <c:v>2.9182879377431905</c:v>
                </c:pt>
                <c:pt idx="7">
                  <c:v>4.2801556420233462</c:v>
                </c:pt>
                <c:pt idx="8">
                  <c:v>4.4747081712062258</c:v>
                </c:pt>
                <c:pt idx="9">
                  <c:v>2.9182879377431905</c:v>
                </c:pt>
                <c:pt idx="10">
                  <c:v>3.3073929961089497</c:v>
                </c:pt>
                <c:pt idx="11">
                  <c:v>4.0856031128404666</c:v>
                </c:pt>
                <c:pt idx="12">
                  <c:v>5.4474708171206228</c:v>
                </c:pt>
                <c:pt idx="13">
                  <c:v>4.0856031128404666</c:v>
                </c:pt>
                <c:pt idx="14">
                  <c:v>1.556420233463035</c:v>
                </c:pt>
                <c:pt idx="15">
                  <c:v>2.3346303501945527</c:v>
                </c:pt>
                <c:pt idx="16">
                  <c:v>2.1400778210116731</c:v>
                </c:pt>
                <c:pt idx="17">
                  <c:v>1.3618677042801557</c:v>
                </c:pt>
                <c:pt idx="18">
                  <c:v>0.38910505836575876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A-4485-A884-BAD45F596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Diagramunderlag!$P$214:$P$233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Diagramunderlag!$Q$214:$Q$233</c:f>
              <c:numCache>
                <c:formatCode>0.0</c:formatCode>
                <c:ptCount val="20"/>
                <c:pt idx="0">
                  <c:v>1.4814814814814816</c:v>
                </c:pt>
                <c:pt idx="1">
                  <c:v>1.9753086419753085</c:v>
                </c:pt>
                <c:pt idx="2">
                  <c:v>2.2222222222222223</c:v>
                </c:pt>
                <c:pt idx="3">
                  <c:v>2.2222222222222223</c:v>
                </c:pt>
                <c:pt idx="4">
                  <c:v>1.9753086419753085</c:v>
                </c:pt>
                <c:pt idx="5">
                  <c:v>1.2345679012345678</c:v>
                </c:pt>
                <c:pt idx="6">
                  <c:v>2.4691358024691357</c:v>
                </c:pt>
                <c:pt idx="7">
                  <c:v>2.2222222222222223</c:v>
                </c:pt>
                <c:pt idx="8">
                  <c:v>4.4444444444444446</c:v>
                </c:pt>
                <c:pt idx="9">
                  <c:v>3.9506172839506171</c:v>
                </c:pt>
                <c:pt idx="10">
                  <c:v>2.4691358024691357</c:v>
                </c:pt>
                <c:pt idx="11">
                  <c:v>1.9753086419753085</c:v>
                </c:pt>
                <c:pt idx="12">
                  <c:v>3.2098765432098766</c:v>
                </c:pt>
                <c:pt idx="13">
                  <c:v>3.4567901234567899</c:v>
                </c:pt>
                <c:pt idx="14">
                  <c:v>2.2222222222222223</c:v>
                </c:pt>
                <c:pt idx="15">
                  <c:v>3.2098765432098766</c:v>
                </c:pt>
                <c:pt idx="16">
                  <c:v>1.728395061728395</c:v>
                </c:pt>
                <c:pt idx="17">
                  <c:v>1.4814814814814816</c:v>
                </c:pt>
                <c:pt idx="18">
                  <c:v>0.74074074074074081</c:v>
                </c:pt>
                <c:pt idx="19">
                  <c:v>0.24691358024691357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2-4637-A37A-2A52B9CF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8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Diagramunderlag!$P$266:$P$285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Diagramunderlag!$R$266:$R$285</c:f>
              <c:numCache>
                <c:formatCode>0.0</c:formatCode>
                <c:ptCount val="20"/>
                <c:pt idx="0">
                  <c:v>3.7854889589905363</c:v>
                </c:pt>
                <c:pt idx="1">
                  <c:v>4.8580441640378549</c:v>
                </c:pt>
                <c:pt idx="2">
                  <c:v>4.037854889589906</c:v>
                </c:pt>
                <c:pt idx="3">
                  <c:v>2.8391167192429023</c:v>
                </c:pt>
                <c:pt idx="4">
                  <c:v>2.3974763406940065</c:v>
                </c:pt>
                <c:pt idx="5">
                  <c:v>2.7129337539432177</c:v>
                </c:pt>
                <c:pt idx="6">
                  <c:v>3.722397476340694</c:v>
                </c:pt>
                <c:pt idx="7">
                  <c:v>3.6593059936908521</c:v>
                </c:pt>
                <c:pt idx="8">
                  <c:v>3.7854889589905363</c:v>
                </c:pt>
                <c:pt idx="9">
                  <c:v>3.8485804416403786</c:v>
                </c:pt>
                <c:pt idx="10">
                  <c:v>3.9747634069400628</c:v>
                </c:pt>
                <c:pt idx="11">
                  <c:v>3.1545741324921135</c:v>
                </c:pt>
                <c:pt idx="12">
                  <c:v>2.8391167192429023</c:v>
                </c:pt>
                <c:pt idx="13">
                  <c:v>1.6403785488958993</c:v>
                </c:pt>
                <c:pt idx="14">
                  <c:v>2.4605678233438488</c:v>
                </c:pt>
                <c:pt idx="15">
                  <c:v>0.88328075709779175</c:v>
                </c:pt>
                <c:pt idx="16">
                  <c:v>0.44164037854889587</c:v>
                </c:pt>
                <c:pt idx="17">
                  <c:v>0.12618296529968456</c:v>
                </c:pt>
                <c:pt idx="18">
                  <c:v>0.12618296529968456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F-4387-9D2B-C470C6A05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Diagramunderlag!$P$266:$P$285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Diagramunderlag!$Q$266:$Q$285</c:f>
              <c:numCache>
                <c:formatCode>0.0</c:formatCode>
                <c:ptCount val="20"/>
                <c:pt idx="0">
                  <c:v>3.4700315457413247</c:v>
                </c:pt>
                <c:pt idx="1">
                  <c:v>3.6593059936908521</c:v>
                </c:pt>
                <c:pt idx="2">
                  <c:v>3.9116719242902205</c:v>
                </c:pt>
                <c:pt idx="3">
                  <c:v>3.2176656151419554</c:v>
                </c:pt>
                <c:pt idx="4">
                  <c:v>1.7034700315457414</c:v>
                </c:pt>
                <c:pt idx="5">
                  <c:v>2.1451104100946372</c:v>
                </c:pt>
                <c:pt idx="6">
                  <c:v>4.6056782334384856</c:v>
                </c:pt>
                <c:pt idx="7">
                  <c:v>3.7854889589905363</c:v>
                </c:pt>
                <c:pt idx="8">
                  <c:v>3.4069400630914828</c:v>
                </c:pt>
                <c:pt idx="9">
                  <c:v>4.3533123028391163</c:v>
                </c:pt>
                <c:pt idx="10">
                  <c:v>3.0914826498422712</c:v>
                </c:pt>
                <c:pt idx="11">
                  <c:v>3.4700315457413247</c:v>
                </c:pt>
                <c:pt idx="12">
                  <c:v>1.9558359621451102</c:v>
                </c:pt>
                <c:pt idx="13">
                  <c:v>1.829652996845426</c:v>
                </c:pt>
                <c:pt idx="14">
                  <c:v>1.38801261829653</c:v>
                </c:pt>
                <c:pt idx="15">
                  <c:v>1.0725552050473186</c:v>
                </c:pt>
                <c:pt idx="16">
                  <c:v>0.50473186119873825</c:v>
                </c:pt>
                <c:pt idx="17">
                  <c:v>0.82018927444794965</c:v>
                </c:pt>
                <c:pt idx="18">
                  <c:v>0.31545741324921134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4-445D-9332-690DAAAB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Diagramunderlag!$P$318:$P$337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Diagramunderlag!$R$318:$R$337</c:f>
              <c:numCache>
                <c:formatCode>0.0</c:formatCode>
                <c:ptCount val="20"/>
                <c:pt idx="0">
                  <c:v>2.501488981536629</c:v>
                </c:pt>
                <c:pt idx="1">
                  <c:v>3.3948779035139967</c:v>
                </c:pt>
                <c:pt idx="2">
                  <c:v>3.9904705181655746</c:v>
                </c:pt>
                <c:pt idx="3">
                  <c:v>3.2757593805836809</c:v>
                </c:pt>
                <c:pt idx="4">
                  <c:v>2.6206075044669448</c:v>
                </c:pt>
                <c:pt idx="5">
                  <c:v>2.3823704586063132</c:v>
                </c:pt>
                <c:pt idx="6">
                  <c:v>2.7992852888624178</c:v>
                </c:pt>
                <c:pt idx="7">
                  <c:v>3.6926742108397859</c:v>
                </c:pt>
                <c:pt idx="8">
                  <c:v>3.4544371649791543</c:v>
                </c:pt>
                <c:pt idx="9">
                  <c:v>4.1691483025610481</c:v>
                </c:pt>
                <c:pt idx="10">
                  <c:v>4.0500297796307327</c:v>
                </c:pt>
                <c:pt idx="11">
                  <c:v>3.6926742108397859</c:v>
                </c:pt>
                <c:pt idx="12">
                  <c:v>2.6801667659321025</c:v>
                </c:pt>
                <c:pt idx="13">
                  <c:v>1.786777843954735</c:v>
                </c:pt>
                <c:pt idx="14">
                  <c:v>2.3228111971411556</c:v>
                </c:pt>
                <c:pt idx="15">
                  <c:v>1.6081000595592614</c:v>
                </c:pt>
                <c:pt idx="16">
                  <c:v>0.71471113758189397</c:v>
                </c:pt>
                <c:pt idx="17">
                  <c:v>0.71471113758189397</c:v>
                </c:pt>
                <c:pt idx="18">
                  <c:v>0.11911852293031568</c:v>
                </c:pt>
                <c:pt idx="19">
                  <c:v>0.17867778439547349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7-47C2-A2DF-9A11E1689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Diagramunderlag!$P$318:$P$337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Diagramunderlag!$Q$318:$Q$337</c:f>
              <c:numCache>
                <c:formatCode>0.0</c:formatCode>
                <c:ptCount val="20"/>
                <c:pt idx="0">
                  <c:v>3.1566408576533651</c:v>
                </c:pt>
                <c:pt idx="1">
                  <c:v>3.3353186420488385</c:v>
                </c:pt>
                <c:pt idx="2">
                  <c:v>2.7397260273972601</c:v>
                </c:pt>
                <c:pt idx="3">
                  <c:v>2.6206075044669448</c:v>
                </c:pt>
                <c:pt idx="4">
                  <c:v>1.786777843954735</c:v>
                </c:pt>
                <c:pt idx="5">
                  <c:v>2.2632519356759975</c:v>
                </c:pt>
                <c:pt idx="6">
                  <c:v>3.3353186420488385</c:v>
                </c:pt>
                <c:pt idx="7">
                  <c:v>2.5610482430017867</c:v>
                </c:pt>
                <c:pt idx="8">
                  <c:v>3.7522334723049435</c:v>
                </c:pt>
                <c:pt idx="9">
                  <c:v>4.2287075640262062</c:v>
                </c:pt>
                <c:pt idx="10">
                  <c:v>3.6926742108397859</c:v>
                </c:pt>
                <c:pt idx="11">
                  <c:v>2.8588445503275759</c:v>
                </c:pt>
                <c:pt idx="12">
                  <c:v>2.2036926742108398</c:v>
                </c:pt>
                <c:pt idx="13">
                  <c:v>3.0375223347230493</c:v>
                </c:pt>
                <c:pt idx="14">
                  <c:v>2.5610482430017867</c:v>
                </c:pt>
                <c:pt idx="15">
                  <c:v>2.0250148898153664</c:v>
                </c:pt>
                <c:pt idx="16">
                  <c:v>1.4889815366289458</c:v>
                </c:pt>
                <c:pt idx="17">
                  <c:v>1.1911852293031566</c:v>
                </c:pt>
                <c:pt idx="18">
                  <c:v>0.71471113758189397</c:v>
                </c:pt>
                <c:pt idx="19">
                  <c:v>0.29779630732578916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7-4EB8-AEAC-922AAAB66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Diagramunderlag!$P$370:$P$389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Diagramunderlag!$R$370:$R$389</c:f>
              <c:numCache>
                <c:formatCode>0.0</c:formatCode>
                <c:ptCount val="20"/>
                <c:pt idx="0">
                  <c:v>3.1589338598223096</c:v>
                </c:pt>
                <c:pt idx="1">
                  <c:v>3.2576505429417568</c:v>
                </c:pt>
                <c:pt idx="2">
                  <c:v>4.0473840078973344</c:v>
                </c:pt>
                <c:pt idx="3">
                  <c:v>2.6653504442250742</c:v>
                </c:pt>
                <c:pt idx="4">
                  <c:v>2.3692003948667324</c:v>
                </c:pt>
                <c:pt idx="5">
                  <c:v>3.1589338598223096</c:v>
                </c:pt>
                <c:pt idx="6">
                  <c:v>3.4550839091806513</c:v>
                </c:pt>
                <c:pt idx="7">
                  <c:v>3.3563672260612041</c:v>
                </c:pt>
                <c:pt idx="8">
                  <c:v>3.6525172754195459</c:v>
                </c:pt>
                <c:pt idx="9">
                  <c:v>4.1461006910167821</c:v>
                </c:pt>
                <c:pt idx="10">
                  <c:v>3.8499506416584404</c:v>
                </c:pt>
                <c:pt idx="11">
                  <c:v>4.5409674234945703</c:v>
                </c:pt>
                <c:pt idx="12">
                  <c:v>2.4679170779861797</c:v>
                </c:pt>
                <c:pt idx="13">
                  <c:v>2.1717670286278379</c:v>
                </c:pt>
                <c:pt idx="14">
                  <c:v>2.6653504442250742</c:v>
                </c:pt>
                <c:pt idx="15">
                  <c:v>0.88845014807502465</c:v>
                </c:pt>
                <c:pt idx="16">
                  <c:v>0.4935834155972359</c:v>
                </c:pt>
                <c:pt idx="17">
                  <c:v>0.78973346495557739</c:v>
                </c:pt>
                <c:pt idx="18">
                  <c:v>0.19743336623889435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A-4C76-BAC8-C52A9AEB1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Diagramunderlag!$P$370:$P$389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Diagramunderlag!$Q$370:$Q$389</c:f>
              <c:numCache>
                <c:formatCode>0.0</c:formatCode>
                <c:ptCount val="20"/>
                <c:pt idx="0">
                  <c:v>2.8627838104639687</c:v>
                </c:pt>
                <c:pt idx="1">
                  <c:v>3.8499506416584404</c:v>
                </c:pt>
                <c:pt idx="2">
                  <c:v>3.1589338598223096</c:v>
                </c:pt>
                <c:pt idx="3">
                  <c:v>1.4807502467917077</c:v>
                </c:pt>
                <c:pt idx="4">
                  <c:v>1.4807502467917077</c:v>
                </c:pt>
                <c:pt idx="5">
                  <c:v>2.2704837117472851</c:v>
                </c:pt>
                <c:pt idx="6">
                  <c:v>3.8499506416584404</c:v>
                </c:pt>
                <c:pt idx="7">
                  <c:v>3.7512339585389931</c:v>
                </c:pt>
                <c:pt idx="8">
                  <c:v>3.3563672260612041</c:v>
                </c:pt>
                <c:pt idx="9">
                  <c:v>2.6653504442250742</c:v>
                </c:pt>
                <c:pt idx="10">
                  <c:v>4.3435340572556758</c:v>
                </c:pt>
                <c:pt idx="11">
                  <c:v>2.7640671273445214</c:v>
                </c:pt>
                <c:pt idx="12">
                  <c:v>3.0602171767028628</c:v>
                </c:pt>
                <c:pt idx="13">
                  <c:v>2.6653504442250742</c:v>
                </c:pt>
                <c:pt idx="14">
                  <c:v>1.8756169792694966</c:v>
                </c:pt>
                <c:pt idx="15">
                  <c:v>1.1846001974333662</c:v>
                </c:pt>
                <c:pt idx="16">
                  <c:v>1.9743336623889436</c:v>
                </c:pt>
                <c:pt idx="17">
                  <c:v>1.3820335636722607</c:v>
                </c:pt>
                <c:pt idx="18">
                  <c:v>0.5923000987166831</c:v>
                </c:pt>
                <c:pt idx="19">
                  <c:v>9.8716683119447174E-2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D-4CDD-859B-6427B642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52193475815527E-2"/>
          <c:y val="6.3498996239815669E-3"/>
          <c:w val="0.847095613048369"/>
          <c:h val="0.896598906034672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Diagramunderlag!$A$136:$A$155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Diagramunderlag!$B$136:$B$155</c:f>
              <c:numCache>
                <c:formatCode>0.0</c:formatCode>
                <c:ptCount val="20"/>
                <c:pt idx="0">
                  <c:v>2.7237354085603114</c:v>
                </c:pt>
                <c:pt idx="1">
                  <c:v>2.1400778210116731</c:v>
                </c:pt>
                <c:pt idx="2">
                  <c:v>2.9182879377431905</c:v>
                </c:pt>
                <c:pt idx="3">
                  <c:v>1.556420233463035</c:v>
                </c:pt>
                <c:pt idx="4">
                  <c:v>0.77821011673151752</c:v>
                </c:pt>
                <c:pt idx="5">
                  <c:v>1.9455252918287937</c:v>
                </c:pt>
                <c:pt idx="6">
                  <c:v>2.9182879377431905</c:v>
                </c:pt>
                <c:pt idx="7">
                  <c:v>3.6964980544747084</c:v>
                </c:pt>
                <c:pt idx="8">
                  <c:v>3.3073929961089497</c:v>
                </c:pt>
                <c:pt idx="9">
                  <c:v>1.3618677042801557</c:v>
                </c:pt>
                <c:pt idx="10">
                  <c:v>2.5291828793774318</c:v>
                </c:pt>
                <c:pt idx="11">
                  <c:v>3.1128404669260701</c:v>
                </c:pt>
                <c:pt idx="12">
                  <c:v>4.8638132295719849</c:v>
                </c:pt>
                <c:pt idx="13">
                  <c:v>4.6692607003891053</c:v>
                </c:pt>
                <c:pt idx="14">
                  <c:v>2.7237354085603114</c:v>
                </c:pt>
                <c:pt idx="15">
                  <c:v>1.7509727626459144</c:v>
                </c:pt>
                <c:pt idx="16">
                  <c:v>2.5291828793774318</c:v>
                </c:pt>
                <c:pt idx="17">
                  <c:v>1.556420233463035</c:v>
                </c:pt>
                <c:pt idx="18">
                  <c:v>0.77821011673151752</c:v>
                </c:pt>
                <c:pt idx="19">
                  <c:v>0.38910505836575876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7-41E6-A54A-51AD6180C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84096"/>
        <c:axId val="225694080"/>
      </c:barChart>
      <c:catAx>
        <c:axId val="225684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25694080"/>
        <c:crosses val="autoZero"/>
        <c:auto val="1"/>
        <c:lblAlgn val="ctr"/>
        <c:lblOffset val="100"/>
        <c:tickMarkSkip val="1"/>
        <c:noMultiLvlLbl val="0"/>
      </c:catAx>
      <c:valAx>
        <c:axId val="225694080"/>
        <c:scaling>
          <c:orientation val="minMax"/>
          <c:max val="6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84096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526430308234"/>
          <c:y val="4.7571805853938887E-2"/>
          <c:w val="0.6091651634919264"/>
          <c:h val="0.860577745036346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3175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Diagramunderlag!$A$188:$A$207</c:f>
              <c:strCache>
                <c:ptCount val="20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95+</c:v>
                </c:pt>
              </c:strCache>
            </c:strRef>
          </c:cat>
          <c:val>
            <c:numRef>
              <c:f>Diagramunderlag!$C$188:$C$207</c:f>
              <c:numCache>
                <c:formatCode>0.0</c:formatCode>
                <c:ptCount val="20"/>
                <c:pt idx="0">
                  <c:v>2.7984107790637416</c:v>
                </c:pt>
                <c:pt idx="1">
                  <c:v>3.489376403523925</c:v>
                </c:pt>
                <c:pt idx="2">
                  <c:v>3.7312143720849886</c:v>
                </c:pt>
                <c:pt idx="3">
                  <c:v>3.3684574192433923</c:v>
                </c:pt>
                <c:pt idx="4">
                  <c:v>2.1938158576610816</c:v>
                </c:pt>
                <c:pt idx="5">
                  <c:v>2.3838314043876316</c:v>
                </c:pt>
                <c:pt idx="6">
                  <c:v>3.4030057004664016</c:v>
                </c:pt>
                <c:pt idx="7">
                  <c:v>3.5930212471929521</c:v>
                </c:pt>
                <c:pt idx="8">
                  <c:v>3.7139402314734844</c:v>
                </c:pt>
                <c:pt idx="9">
                  <c:v>3.9039557782000349</c:v>
                </c:pt>
                <c:pt idx="10">
                  <c:v>3.5930212471929521</c:v>
                </c:pt>
                <c:pt idx="11">
                  <c:v>3.4548281223009152</c:v>
                </c:pt>
                <c:pt idx="12">
                  <c:v>2.746588357229228</c:v>
                </c:pt>
                <c:pt idx="13">
                  <c:v>2.3838314043876316</c:v>
                </c:pt>
                <c:pt idx="14">
                  <c:v>2.0901710139920535</c:v>
                </c:pt>
                <c:pt idx="15">
                  <c:v>1.8828813266539992</c:v>
                </c:pt>
                <c:pt idx="16">
                  <c:v>1.2091898428053205</c:v>
                </c:pt>
                <c:pt idx="17">
                  <c:v>0.4318535152876144</c:v>
                </c:pt>
                <c:pt idx="18">
                  <c:v>0.1554672655035412</c:v>
                </c:pt>
                <c:pt idx="19">
                  <c:v>3.4548281223009153E-2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9-4899-B502-D80DD989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5666944"/>
        <c:axId val="225668480"/>
      </c:barChart>
      <c:catAx>
        <c:axId val="22566694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8480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25668480"/>
        <c:scaling>
          <c:orientation val="maxMin"/>
          <c:max val="5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5666944"/>
        <c:crosses val="autoZero"/>
        <c:crossBetween val="between"/>
        <c:majorUnit val="1"/>
      </c:valAx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13" Type="http://schemas.openxmlformats.org/officeDocument/2006/relationships/chart" Target="../charts/chart51.xml"/><Relationship Id="rId18" Type="http://schemas.openxmlformats.org/officeDocument/2006/relationships/chart" Target="../charts/chart56.xml"/><Relationship Id="rId26" Type="http://schemas.openxmlformats.org/officeDocument/2006/relationships/chart" Target="../charts/chart64.xml"/><Relationship Id="rId3" Type="http://schemas.openxmlformats.org/officeDocument/2006/relationships/chart" Target="../charts/chart41.xml"/><Relationship Id="rId21" Type="http://schemas.openxmlformats.org/officeDocument/2006/relationships/chart" Target="../charts/chart59.xml"/><Relationship Id="rId34" Type="http://schemas.openxmlformats.org/officeDocument/2006/relationships/chart" Target="../charts/chart72.xml"/><Relationship Id="rId7" Type="http://schemas.openxmlformats.org/officeDocument/2006/relationships/chart" Target="../charts/chart45.xml"/><Relationship Id="rId12" Type="http://schemas.openxmlformats.org/officeDocument/2006/relationships/chart" Target="../charts/chart50.xml"/><Relationship Id="rId17" Type="http://schemas.openxmlformats.org/officeDocument/2006/relationships/chart" Target="../charts/chart55.xml"/><Relationship Id="rId25" Type="http://schemas.openxmlformats.org/officeDocument/2006/relationships/chart" Target="../charts/chart63.xml"/><Relationship Id="rId33" Type="http://schemas.openxmlformats.org/officeDocument/2006/relationships/chart" Target="../charts/chart71.xml"/><Relationship Id="rId38" Type="http://schemas.openxmlformats.org/officeDocument/2006/relationships/chart" Target="../charts/chart76.xml"/><Relationship Id="rId2" Type="http://schemas.openxmlformats.org/officeDocument/2006/relationships/chart" Target="../charts/chart40.xml"/><Relationship Id="rId16" Type="http://schemas.openxmlformats.org/officeDocument/2006/relationships/chart" Target="../charts/chart54.xml"/><Relationship Id="rId20" Type="http://schemas.openxmlformats.org/officeDocument/2006/relationships/chart" Target="../charts/chart58.xml"/><Relationship Id="rId29" Type="http://schemas.openxmlformats.org/officeDocument/2006/relationships/chart" Target="../charts/chart67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11" Type="http://schemas.openxmlformats.org/officeDocument/2006/relationships/chart" Target="../charts/chart49.xml"/><Relationship Id="rId24" Type="http://schemas.openxmlformats.org/officeDocument/2006/relationships/chart" Target="../charts/chart62.xml"/><Relationship Id="rId32" Type="http://schemas.openxmlformats.org/officeDocument/2006/relationships/chart" Target="../charts/chart70.xml"/><Relationship Id="rId37" Type="http://schemas.openxmlformats.org/officeDocument/2006/relationships/chart" Target="../charts/chart75.xml"/><Relationship Id="rId5" Type="http://schemas.openxmlformats.org/officeDocument/2006/relationships/chart" Target="../charts/chart43.xml"/><Relationship Id="rId15" Type="http://schemas.openxmlformats.org/officeDocument/2006/relationships/chart" Target="../charts/chart53.xml"/><Relationship Id="rId23" Type="http://schemas.openxmlformats.org/officeDocument/2006/relationships/chart" Target="../charts/chart61.xml"/><Relationship Id="rId28" Type="http://schemas.openxmlformats.org/officeDocument/2006/relationships/chart" Target="../charts/chart66.xml"/><Relationship Id="rId36" Type="http://schemas.openxmlformats.org/officeDocument/2006/relationships/chart" Target="../charts/chart74.xml"/><Relationship Id="rId10" Type="http://schemas.openxmlformats.org/officeDocument/2006/relationships/chart" Target="../charts/chart48.xml"/><Relationship Id="rId19" Type="http://schemas.openxmlformats.org/officeDocument/2006/relationships/chart" Target="../charts/chart57.xml"/><Relationship Id="rId31" Type="http://schemas.openxmlformats.org/officeDocument/2006/relationships/chart" Target="../charts/chart69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Relationship Id="rId14" Type="http://schemas.openxmlformats.org/officeDocument/2006/relationships/chart" Target="../charts/chart52.xml"/><Relationship Id="rId22" Type="http://schemas.openxmlformats.org/officeDocument/2006/relationships/chart" Target="../charts/chart60.xml"/><Relationship Id="rId27" Type="http://schemas.openxmlformats.org/officeDocument/2006/relationships/chart" Target="../charts/chart65.xml"/><Relationship Id="rId30" Type="http://schemas.openxmlformats.org/officeDocument/2006/relationships/chart" Target="../charts/chart68.xml"/><Relationship Id="rId35" Type="http://schemas.openxmlformats.org/officeDocument/2006/relationships/chart" Target="../charts/chart7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447675</xdr:colOff>
      <xdr:row>19</xdr:row>
      <xdr:rowOff>47625</xdr:rowOff>
    </xdr:to>
    <xdr:grpSp>
      <xdr:nvGrpSpPr>
        <xdr:cNvPr id="3" name="Grupp 2">
          <a:extLst>
            <a:ext uri="{FF2B5EF4-FFF2-40B4-BE49-F238E27FC236}">
              <a16:creationId xmlns:a16="http://schemas.microsoft.com/office/drawing/2014/main" id="{9CC69562-0278-44B1-9428-C05B35375301}"/>
            </a:ext>
          </a:extLst>
        </xdr:cNvPr>
        <xdr:cNvGrpSpPr/>
      </xdr:nvGrpSpPr>
      <xdr:grpSpPr>
        <a:xfrm>
          <a:off x="0" y="971550"/>
          <a:ext cx="2960370" cy="2621280"/>
          <a:chOff x="13710285" y="12496800"/>
          <a:chExt cx="2617468" cy="2247900"/>
        </a:xfrm>
      </xdr:grpSpPr>
      <xdr:graphicFrame macro="">
        <xdr:nvGraphicFramePr>
          <xdr:cNvPr id="4" name="Chart 1283">
            <a:extLst>
              <a:ext uri="{FF2B5EF4-FFF2-40B4-BE49-F238E27FC236}">
                <a16:creationId xmlns:a16="http://schemas.microsoft.com/office/drawing/2014/main" id="{30F64366-E7FE-5998-EB75-A2A83EC992AF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1284">
            <a:extLst>
              <a:ext uri="{FF2B5EF4-FFF2-40B4-BE49-F238E27FC236}">
                <a16:creationId xmlns:a16="http://schemas.microsoft.com/office/drawing/2014/main" id="{6011DE92-55EE-8115-182A-C934B9ED420F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447675</xdr:colOff>
      <xdr:row>55</xdr:row>
      <xdr:rowOff>47625</xdr:rowOff>
    </xdr:to>
    <xdr:grpSp>
      <xdr:nvGrpSpPr>
        <xdr:cNvPr id="6" name="Grupp 5">
          <a:extLst>
            <a:ext uri="{FF2B5EF4-FFF2-40B4-BE49-F238E27FC236}">
              <a16:creationId xmlns:a16="http://schemas.microsoft.com/office/drawing/2014/main" id="{3C57496B-A34C-4716-9E95-14876A2EF124}"/>
            </a:ext>
          </a:extLst>
        </xdr:cNvPr>
        <xdr:cNvGrpSpPr/>
      </xdr:nvGrpSpPr>
      <xdr:grpSpPr>
        <a:xfrm>
          <a:off x="0" y="6991350"/>
          <a:ext cx="2960370" cy="2621280"/>
          <a:chOff x="13710285" y="12496800"/>
          <a:chExt cx="2617468" cy="2247900"/>
        </a:xfrm>
      </xdr:grpSpPr>
      <xdr:graphicFrame macro="">
        <xdr:nvGraphicFramePr>
          <xdr:cNvPr id="7" name="Chart 1283">
            <a:extLst>
              <a:ext uri="{FF2B5EF4-FFF2-40B4-BE49-F238E27FC236}">
                <a16:creationId xmlns:a16="http://schemas.microsoft.com/office/drawing/2014/main" id="{E59F37E6-76EA-3191-DB94-F110C529158F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8" name="Chart 1284">
            <a:extLst>
              <a:ext uri="{FF2B5EF4-FFF2-40B4-BE49-F238E27FC236}">
                <a16:creationId xmlns:a16="http://schemas.microsoft.com/office/drawing/2014/main" id="{5FC2A646-2DAE-06D3-73E5-C4D8F30561D3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0</xdr:col>
      <xdr:colOff>0</xdr:colOff>
      <xdr:row>58</xdr:row>
      <xdr:rowOff>0</xdr:rowOff>
    </xdr:from>
    <xdr:to>
      <xdr:col>4</xdr:col>
      <xdr:colOff>447675</xdr:colOff>
      <xdr:row>73</xdr:row>
      <xdr:rowOff>47625</xdr:rowOff>
    </xdr:to>
    <xdr:grpSp>
      <xdr:nvGrpSpPr>
        <xdr:cNvPr id="9" name="Grupp 8">
          <a:extLst>
            <a:ext uri="{FF2B5EF4-FFF2-40B4-BE49-F238E27FC236}">
              <a16:creationId xmlns:a16="http://schemas.microsoft.com/office/drawing/2014/main" id="{8273A3D0-A985-4456-A946-4FEBAA64AFDF}"/>
            </a:ext>
          </a:extLst>
        </xdr:cNvPr>
        <xdr:cNvGrpSpPr/>
      </xdr:nvGrpSpPr>
      <xdr:grpSpPr>
        <a:xfrm>
          <a:off x="0" y="10058400"/>
          <a:ext cx="2960370" cy="2621280"/>
          <a:chOff x="13710285" y="12496800"/>
          <a:chExt cx="2617468" cy="2247900"/>
        </a:xfrm>
      </xdr:grpSpPr>
      <xdr:graphicFrame macro="">
        <xdr:nvGraphicFramePr>
          <xdr:cNvPr id="10" name="Chart 1283">
            <a:extLst>
              <a:ext uri="{FF2B5EF4-FFF2-40B4-BE49-F238E27FC236}">
                <a16:creationId xmlns:a16="http://schemas.microsoft.com/office/drawing/2014/main" id="{6CB3D1FC-214D-606C-77E1-5786E3523D47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1" name="Chart 1284">
            <a:extLst>
              <a:ext uri="{FF2B5EF4-FFF2-40B4-BE49-F238E27FC236}">
                <a16:creationId xmlns:a16="http://schemas.microsoft.com/office/drawing/2014/main" id="{BBDB370C-12CB-F632-DE3C-77E5832437D6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0</xdr:col>
      <xdr:colOff>0</xdr:colOff>
      <xdr:row>76</xdr:row>
      <xdr:rowOff>0</xdr:rowOff>
    </xdr:from>
    <xdr:to>
      <xdr:col>4</xdr:col>
      <xdr:colOff>447675</xdr:colOff>
      <xdr:row>91</xdr:row>
      <xdr:rowOff>47625</xdr:rowOff>
    </xdr:to>
    <xdr:grpSp>
      <xdr:nvGrpSpPr>
        <xdr:cNvPr id="12" name="Grupp 11">
          <a:extLst>
            <a:ext uri="{FF2B5EF4-FFF2-40B4-BE49-F238E27FC236}">
              <a16:creationId xmlns:a16="http://schemas.microsoft.com/office/drawing/2014/main" id="{D0A64825-D5A6-4FAA-951B-328D93549A2E}"/>
            </a:ext>
          </a:extLst>
        </xdr:cNvPr>
        <xdr:cNvGrpSpPr/>
      </xdr:nvGrpSpPr>
      <xdr:grpSpPr>
        <a:xfrm>
          <a:off x="0" y="13049250"/>
          <a:ext cx="2960370" cy="2621280"/>
          <a:chOff x="13710285" y="12496800"/>
          <a:chExt cx="2617468" cy="2247900"/>
        </a:xfrm>
      </xdr:grpSpPr>
      <xdr:graphicFrame macro="">
        <xdr:nvGraphicFramePr>
          <xdr:cNvPr id="13" name="Chart 1283">
            <a:extLst>
              <a:ext uri="{FF2B5EF4-FFF2-40B4-BE49-F238E27FC236}">
                <a16:creationId xmlns:a16="http://schemas.microsoft.com/office/drawing/2014/main" id="{2681DD2C-824C-9011-7B44-70C650DDE0E6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4" name="Chart 1284">
            <a:extLst>
              <a:ext uri="{FF2B5EF4-FFF2-40B4-BE49-F238E27FC236}">
                <a16:creationId xmlns:a16="http://schemas.microsoft.com/office/drawing/2014/main" id="{B1516E03-06D7-960D-73E2-1E0A79D473D1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  <xdr:twoCellAnchor>
    <xdr:from>
      <xdr:col>0</xdr:col>
      <xdr:colOff>0</xdr:colOff>
      <xdr:row>94</xdr:row>
      <xdr:rowOff>0</xdr:rowOff>
    </xdr:from>
    <xdr:to>
      <xdr:col>4</xdr:col>
      <xdr:colOff>447675</xdr:colOff>
      <xdr:row>109</xdr:row>
      <xdr:rowOff>47625</xdr:rowOff>
    </xdr:to>
    <xdr:grpSp>
      <xdr:nvGrpSpPr>
        <xdr:cNvPr id="15" name="Grupp 14">
          <a:extLst>
            <a:ext uri="{FF2B5EF4-FFF2-40B4-BE49-F238E27FC236}">
              <a16:creationId xmlns:a16="http://schemas.microsoft.com/office/drawing/2014/main" id="{EAB98BE9-FF69-46ED-9674-F37EF1C60F54}"/>
            </a:ext>
          </a:extLst>
        </xdr:cNvPr>
        <xdr:cNvGrpSpPr/>
      </xdr:nvGrpSpPr>
      <xdr:grpSpPr>
        <a:xfrm>
          <a:off x="0" y="16135350"/>
          <a:ext cx="2960370" cy="2621280"/>
          <a:chOff x="13710285" y="12496800"/>
          <a:chExt cx="2617468" cy="2247900"/>
        </a:xfrm>
      </xdr:grpSpPr>
      <xdr:graphicFrame macro="">
        <xdr:nvGraphicFramePr>
          <xdr:cNvPr id="16" name="Chart 1283">
            <a:extLst>
              <a:ext uri="{FF2B5EF4-FFF2-40B4-BE49-F238E27FC236}">
                <a16:creationId xmlns:a16="http://schemas.microsoft.com/office/drawing/2014/main" id="{F8A9893F-1E47-77B3-3489-054792D3C6F0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7" name="Chart 1284">
            <a:extLst>
              <a:ext uri="{FF2B5EF4-FFF2-40B4-BE49-F238E27FC236}">
                <a16:creationId xmlns:a16="http://schemas.microsoft.com/office/drawing/2014/main" id="{2F53D566-0F1D-7159-B9DB-707C6468FCC7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0</xdr:col>
      <xdr:colOff>0</xdr:colOff>
      <xdr:row>112</xdr:row>
      <xdr:rowOff>0</xdr:rowOff>
    </xdr:from>
    <xdr:to>
      <xdr:col>4</xdr:col>
      <xdr:colOff>447675</xdr:colOff>
      <xdr:row>127</xdr:row>
      <xdr:rowOff>47625</xdr:rowOff>
    </xdr:to>
    <xdr:grpSp>
      <xdr:nvGrpSpPr>
        <xdr:cNvPr id="18" name="Grupp 17">
          <a:extLst>
            <a:ext uri="{FF2B5EF4-FFF2-40B4-BE49-F238E27FC236}">
              <a16:creationId xmlns:a16="http://schemas.microsoft.com/office/drawing/2014/main" id="{3CA22BF4-A5C9-4895-89B1-76BBC0420CC0}"/>
            </a:ext>
          </a:extLst>
        </xdr:cNvPr>
        <xdr:cNvGrpSpPr/>
      </xdr:nvGrpSpPr>
      <xdr:grpSpPr>
        <a:xfrm>
          <a:off x="0" y="19221450"/>
          <a:ext cx="2960370" cy="2621280"/>
          <a:chOff x="13710285" y="12496800"/>
          <a:chExt cx="2617468" cy="2247900"/>
        </a:xfrm>
      </xdr:grpSpPr>
      <xdr:graphicFrame macro="">
        <xdr:nvGraphicFramePr>
          <xdr:cNvPr id="19" name="Chart 1283">
            <a:extLst>
              <a:ext uri="{FF2B5EF4-FFF2-40B4-BE49-F238E27FC236}">
                <a16:creationId xmlns:a16="http://schemas.microsoft.com/office/drawing/2014/main" id="{C75365E3-3C50-0750-2986-6DA93DB3C984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20" name="Chart 1284">
            <a:extLst>
              <a:ext uri="{FF2B5EF4-FFF2-40B4-BE49-F238E27FC236}">
                <a16:creationId xmlns:a16="http://schemas.microsoft.com/office/drawing/2014/main" id="{7F86E7FC-47F2-D983-43CC-838B378139F7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>
    <xdr:from>
      <xdr:col>0</xdr:col>
      <xdr:colOff>0</xdr:colOff>
      <xdr:row>130</xdr:row>
      <xdr:rowOff>0</xdr:rowOff>
    </xdr:from>
    <xdr:to>
      <xdr:col>4</xdr:col>
      <xdr:colOff>447675</xdr:colOff>
      <xdr:row>145</xdr:row>
      <xdr:rowOff>47625</xdr:rowOff>
    </xdr:to>
    <xdr:grpSp>
      <xdr:nvGrpSpPr>
        <xdr:cNvPr id="21" name="Grupp 20">
          <a:extLst>
            <a:ext uri="{FF2B5EF4-FFF2-40B4-BE49-F238E27FC236}">
              <a16:creationId xmlns:a16="http://schemas.microsoft.com/office/drawing/2014/main" id="{17F251AC-6B69-4B41-9F8C-DBD01C2174FE}"/>
            </a:ext>
          </a:extLst>
        </xdr:cNvPr>
        <xdr:cNvGrpSpPr/>
      </xdr:nvGrpSpPr>
      <xdr:grpSpPr>
        <a:xfrm>
          <a:off x="0" y="22307550"/>
          <a:ext cx="2960370" cy="2621280"/>
          <a:chOff x="13710285" y="12496800"/>
          <a:chExt cx="2617468" cy="2247900"/>
        </a:xfrm>
      </xdr:grpSpPr>
      <xdr:graphicFrame macro="">
        <xdr:nvGraphicFramePr>
          <xdr:cNvPr id="22" name="Chart 1283">
            <a:extLst>
              <a:ext uri="{FF2B5EF4-FFF2-40B4-BE49-F238E27FC236}">
                <a16:creationId xmlns:a16="http://schemas.microsoft.com/office/drawing/2014/main" id="{E8451C43-A15E-F6C7-A798-4AC45EBC5599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23" name="Chart 1284">
            <a:extLst>
              <a:ext uri="{FF2B5EF4-FFF2-40B4-BE49-F238E27FC236}">
                <a16:creationId xmlns:a16="http://schemas.microsoft.com/office/drawing/2014/main" id="{5096A617-73CA-DB2D-AF02-1BE2383AA693}"/>
              </a:ext>
            </a:extLst>
          </xdr:cNvPr>
          <xdr:cNvGraphicFramePr>
            <a:graphicFrameLocks/>
          </xdr:cNvGraphicFramePr>
        </xdr:nvGraphicFramePr>
        <xdr:xfrm>
          <a:off x="15118362" y="12617841"/>
          <a:ext cx="1209391" cy="21268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0</xdr:colOff>
      <xdr:row>148</xdr:row>
      <xdr:rowOff>0</xdr:rowOff>
    </xdr:from>
    <xdr:to>
      <xdr:col>4</xdr:col>
      <xdr:colOff>447675</xdr:colOff>
      <xdr:row>163</xdr:row>
      <xdr:rowOff>47625</xdr:rowOff>
    </xdr:to>
    <xdr:grpSp>
      <xdr:nvGrpSpPr>
        <xdr:cNvPr id="24" name="Grupp 23">
          <a:extLst>
            <a:ext uri="{FF2B5EF4-FFF2-40B4-BE49-F238E27FC236}">
              <a16:creationId xmlns:a16="http://schemas.microsoft.com/office/drawing/2014/main" id="{699B3B18-1090-4DFD-A30C-EEE3A474290F}"/>
            </a:ext>
          </a:extLst>
        </xdr:cNvPr>
        <xdr:cNvGrpSpPr/>
      </xdr:nvGrpSpPr>
      <xdr:grpSpPr>
        <a:xfrm>
          <a:off x="0" y="25393650"/>
          <a:ext cx="2960370" cy="2621280"/>
          <a:chOff x="13710285" y="12496800"/>
          <a:chExt cx="2617468" cy="2247900"/>
        </a:xfrm>
      </xdr:grpSpPr>
      <xdr:graphicFrame macro="">
        <xdr:nvGraphicFramePr>
          <xdr:cNvPr id="25" name="Chart 1283">
            <a:extLst>
              <a:ext uri="{FF2B5EF4-FFF2-40B4-BE49-F238E27FC236}">
                <a16:creationId xmlns:a16="http://schemas.microsoft.com/office/drawing/2014/main" id="{FA95F600-027E-B307-5096-E2B0CF604AB7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26" name="Chart 1284">
            <a:extLst>
              <a:ext uri="{FF2B5EF4-FFF2-40B4-BE49-F238E27FC236}">
                <a16:creationId xmlns:a16="http://schemas.microsoft.com/office/drawing/2014/main" id="{F164A627-5B59-4F74-3909-0CA4609163D2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</xdr:grpSp>
    <xdr:clientData/>
  </xdr:twoCellAnchor>
  <xdr:twoCellAnchor>
    <xdr:from>
      <xdr:col>0</xdr:col>
      <xdr:colOff>0</xdr:colOff>
      <xdr:row>166</xdr:row>
      <xdr:rowOff>0</xdr:rowOff>
    </xdr:from>
    <xdr:to>
      <xdr:col>4</xdr:col>
      <xdr:colOff>447675</xdr:colOff>
      <xdr:row>181</xdr:row>
      <xdr:rowOff>47625</xdr:rowOff>
    </xdr:to>
    <xdr:grpSp>
      <xdr:nvGrpSpPr>
        <xdr:cNvPr id="27" name="Grupp 26">
          <a:extLst>
            <a:ext uri="{FF2B5EF4-FFF2-40B4-BE49-F238E27FC236}">
              <a16:creationId xmlns:a16="http://schemas.microsoft.com/office/drawing/2014/main" id="{7D929814-CB15-4BB9-A5FC-B52963A07216}"/>
            </a:ext>
          </a:extLst>
        </xdr:cNvPr>
        <xdr:cNvGrpSpPr/>
      </xdr:nvGrpSpPr>
      <xdr:grpSpPr>
        <a:xfrm>
          <a:off x="0" y="28479750"/>
          <a:ext cx="2960370" cy="2621280"/>
          <a:chOff x="13710285" y="12496800"/>
          <a:chExt cx="2617468" cy="2247900"/>
        </a:xfrm>
      </xdr:grpSpPr>
      <xdr:graphicFrame macro="">
        <xdr:nvGraphicFramePr>
          <xdr:cNvPr id="28" name="Chart 1283">
            <a:extLst>
              <a:ext uri="{FF2B5EF4-FFF2-40B4-BE49-F238E27FC236}">
                <a16:creationId xmlns:a16="http://schemas.microsoft.com/office/drawing/2014/main" id="{2C469C67-25D8-7F33-B28D-F2BD43BE3822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graphicFrame macro="">
        <xdr:nvGraphicFramePr>
          <xdr:cNvPr id="29" name="Chart 1284">
            <a:extLst>
              <a:ext uri="{FF2B5EF4-FFF2-40B4-BE49-F238E27FC236}">
                <a16:creationId xmlns:a16="http://schemas.microsoft.com/office/drawing/2014/main" id="{70A242EA-1272-64CB-627E-D159C87C84A2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</xdr:grpSp>
    <xdr:clientData/>
  </xdr:twoCellAnchor>
  <xdr:twoCellAnchor>
    <xdr:from>
      <xdr:col>6</xdr:col>
      <xdr:colOff>0</xdr:colOff>
      <xdr:row>4</xdr:row>
      <xdr:rowOff>0</xdr:rowOff>
    </xdr:from>
    <xdr:to>
      <xdr:col>10</xdr:col>
      <xdr:colOff>447675</xdr:colOff>
      <xdr:row>19</xdr:row>
      <xdr:rowOff>47625</xdr:rowOff>
    </xdr:to>
    <xdr:grpSp>
      <xdr:nvGrpSpPr>
        <xdr:cNvPr id="30" name="Grupp 29">
          <a:extLst>
            <a:ext uri="{FF2B5EF4-FFF2-40B4-BE49-F238E27FC236}">
              <a16:creationId xmlns:a16="http://schemas.microsoft.com/office/drawing/2014/main" id="{345A8309-5B96-419F-95C7-71CDDACECD49}"/>
            </a:ext>
          </a:extLst>
        </xdr:cNvPr>
        <xdr:cNvGrpSpPr/>
      </xdr:nvGrpSpPr>
      <xdr:grpSpPr>
        <a:xfrm>
          <a:off x="3771900" y="971550"/>
          <a:ext cx="2960370" cy="2621280"/>
          <a:chOff x="13710285" y="12496800"/>
          <a:chExt cx="2617468" cy="2247900"/>
        </a:xfrm>
      </xdr:grpSpPr>
      <xdr:graphicFrame macro="">
        <xdr:nvGraphicFramePr>
          <xdr:cNvPr id="31" name="Chart 1283">
            <a:extLst>
              <a:ext uri="{FF2B5EF4-FFF2-40B4-BE49-F238E27FC236}">
                <a16:creationId xmlns:a16="http://schemas.microsoft.com/office/drawing/2014/main" id="{D29654AC-EABF-F3FF-496C-FC7BB2F85764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32" name="Chart 1284">
            <a:extLst>
              <a:ext uri="{FF2B5EF4-FFF2-40B4-BE49-F238E27FC236}">
                <a16:creationId xmlns:a16="http://schemas.microsoft.com/office/drawing/2014/main" id="{0BF4BDF3-1C8E-D6D9-D08D-2C2C2CFA7279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</xdr:grpSp>
    <xdr:clientData/>
  </xdr:twoCellAnchor>
  <xdr:twoCellAnchor>
    <xdr:from>
      <xdr:col>5</xdr:col>
      <xdr:colOff>533400</xdr:colOff>
      <xdr:row>40</xdr:row>
      <xdr:rowOff>9527</xdr:rowOff>
    </xdr:from>
    <xdr:to>
      <xdr:col>10</xdr:col>
      <xdr:colOff>371475</xdr:colOff>
      <xdr:row>55</xdr:row>
      <xdr:rowOff>57155</xdr:rowOff>
    </xdr:to>
    <xdr:grpSp>
      <xdr:nvGrpSpPr>
        <xdr:cNvPr id="36" name="Grupp 35">
          <a:extLst>
            <a:ext uri="{FF2B5EF4-FFF2-40B4-BE49-F238E27FC236}">
              <a16:creationId xmlns:a16="http://schemas.microsoft.com/office/drawing/2014/main" id="{0AA5A960-F0F0-4A61-AF07-185E1DCBDBE7}"/>
            </a:ext>
          </a:extLst>
        </xdr:cNvPr>
        <xdr:cNvGrpSpPr/>
      </xdr:nvGrpSpPr>
      <xdr:grpSpPr>
        <a:xfrm>
          <a:off x="3676650" y="7002782"/>
          <a:ext cx="2979420" cy="2613663"/>
          <a:chOff x="13710285" y="12496798"/>
          <a:chExt cx="2617468" cy="2247902"/>
        </a:xfrm>
      </xdr:grpSpPr>
      <xdr:graphicFrame macro="">
        <xdr:nvGraphicFramePr>
          <xdr:cNvPr id="37" name="Chart 1283">
            <a:extLst>
              <a:ext uri="{FF2B5EF4-FFF2-40B4-BE49-F238E27FC236}">
                <a16:creationId xmlns:a16="http://schemas.microsoft.com/office/drawing/2014/main" id="{F94DE924-5509-EF2E-7C94-A2D302E5384D}"/>
              </a:ext>
            </a:extLst>
          </xdr:cNvPr>
          <xdr:cNvGraphicFramePr>
            <a:graphicFrameLocks/>
          </xdr:cNvGraphicFramePr>
        </xdr:nvGraphicFramePr>
        <xdr:xfrm>
          <a:off x="13710285" y="12496798"/>
          <a:ext cx="1543050" cy="2234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38" name="Chart 1284">
            <a:extLst>
              <a:ext uri="{FF2B5EF4-FFF2-40B4-BE49-F238E27FC236}">
                <a16:creationId xmlns:a16="http://schemas.microsoft.com/office/drawing/2014/main" id="{59BEAC25-9ABD-FA29-3963-7FE2519BFF43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</xdr:grpSp>
    <xdr:clientData/>
  </xdr:twoCellAnchor>
  <xdr:twoCellAnchor>
    <xdr:from>
      <xdr:col>6</xdr:col>
      <xdr:colOff>0</xdr:colOff>
      <xdr:row>58</xdr:row>
      <xdr:rowOff>0</xdr:rowOff>
    </xdr:from>
    <xdr:to>
      <xdr:col>10</xdr:col>
      <xdr:colOff>447675</xdr:colOff>
      <xdr:row>73</xdr:row>
      <xdr:rowOff>47625</xdr:rowOff>
    </xdr:to>
    <xdr:grpSp>
      <xdr:nvGrpSpPr>
        <xdr:cNvPr id="42" name="Grupp 41">
          <a:extLst>
            <a:ext uri="{FF2B5EF4-FFF2-40B4-BE49-F238E27FC236}">
              <a16:creationId xmlns:a16="http://schemas.microsoft.com/office/drawing/2014/main" id="{791DFC5F-347E-40E4-A23C-7D88A94DB925}"/>
            </a:ext>
          </a:extLst>
        </xdr:cNvPr>
        <xdr:cNvGrpSpPr/>
      </xdr:nvGrpSpPr>
      <xdr:grpSpPr>
        <a:xfrm>
          <a:off x="3771900" y="10058400"/>
          <a:ext cx="2960370" cy="2621280"/>
          <a:chOff x="13710285" y="12496800"/>
          <a:chExt cx="2617468" cy="2247900"/>
        </a:xfrm>
      </xdr:grpSpPr>
      <xdr:graphicFrame macro="">
        <xdr:nvGraphicFramePr>
          <xdr:cNvPr id="43" name="Chart 1283">
            <a:extLst>
              <a:ext uri="{FF2B5EF4-FFF2-40B4-BE49-F238E27FC236}">
                <a16:creationId xmlns:a16="http://schemas.microsoft.com/office/drawing/2014/main" id="{062F67E8-DC82-B273-BF9B-5A15714DF5E5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graphicFrame macro="">
        <xdr:nvGraphicFramePr>
          <xdr:cNvPr id="44" name="Chart 1284">
            <a:extLst>
              <a:ext uri="{FF2B5EF4-FFF2-40B4-BE49-F238E27FC236}">
                <a16:creationId xmlns:a16="http://schemas.microsoft.com/office/drawing/2014/main" id="{18835DBF-333F-01DC-06C8-77414C8F3E66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</xdr:grpSp>
    <xdr:clientData/>
  </xdr:twoCellAnchor>
  <xdr:twoCellAnchor>
    <xdr:from>
      <xdr:col>5</xdr:col>
      <xdr:colOff>571500</xdr:colOff>
      <xdr:row>76</xdr:row>
      <xdr:rowOff>28575</xdr:rowOff>
    </xdr:from>
    <xdr:to>
      <xdr:col>10</xdr:col>
      <xdr:colOff>409575</xdr:colOff>
      <xdr:row>91</xdr:row>
      <xdr:rowOff>28575</xdr:rowOff>
    </xdr:to>
    <xdr:grpSp>
      <xdr:nvGrpSpPr>
        <xdr:cNvPr id="48" name="Grupp 47">
          <a:extLst>
            <a:ext uri="{FF2B5EF4-FFF2-40B4-BE49-F238E27FC236}">
              <a16:creationId xmlns:a16="http://schemas.microsoft.com/office/drawing/2014/main" id="{DE03D173-91A0-4F44-81A3-6FD8B8563A32}"/>
            </a:ext>
          </a:extLst>
        </xdr:cNvPr>
        <xdr:cNvGrpSpPr/>
      </xdr:nvGrpSpPr>
      <xdr:grpSpPr>
        <a:xfrm>
          <a:off x="3714750" y="13075920"/>
          <a:ext cx="2979420" cy="2571750"/>
          <a:chOff x="13710285" y="12496800"/>
          <a:chExt cx="2617468" cy="2247900"/>
        </a:xfrm>
      </xdr:grpSpPr>
      <xdr:graphicFrame macro="">
        <xdr:nvGraphicFramePr>
          <xdr:cNvPr id="49" name="Chart 1283">
            <a:extLst>
              <a:ext uri="{FF2B5EF4-FFF2-40B4-BE49-F238E27FC236}">
                <a16:creationId xmlns:a16="http://schemas.microsoft.com/office/drawing/2014/main" id="{9A11F971-5273-5338-82C1-FADCD25FA176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graphicFrame macro="">
        <xdr:nvGraphicFramePr>
          <xdr:cNvPr id="50" name="Chart 1284">
            <a:extLst>
              <a:ext uri="{FF2B5EF4-FFF2-40B4-BE49-F238E27FC236}">
                <a16:creationId xmlns:a16="http://schemas.microsoft.com/office/drawing/2014/main" id="{52487E84-7422-93D7-2A13-5716C56FB7F4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</xdr:grpSp>
    <xdr:clientData/>
  </xdr:twoCellAnchor>
  <xdr:twoCellAnchor>
    <xdr:from>
      <xdr:col>0</xdr:col>
      <xdr:colOff>0</xdr:colOff>
      <xdr:row>22</xdr:row>
      <xdr:rowOff>0</xdr:rowOff>
    </xdr:from>
    <xdr:to>
      <xdr:col>4</xdr:col>
      <xdr:colOff>447675</xdr:colOff>
      <xdr:row>37</xdr:row>
      <xdr:rowOff>47625</xdr:rowOff>
    </xdr:to>
    <xdr:grpSp>
      <xdr:nvGrpSpPr>
        <xdr:cNvPr id="54" name="Grupp 53">
          <a:extLst>
            <a:ext uri="{FF2B5EF4-FFF2-40B4-BE49-F238E27FC236}">
              <a16:creationId xmlns:a16="http://schemas.microsoft.com/office/drawing/2014/main" id="{D120A0D2-5662-4483-BA71-BA0C8761B648}"/>
            </a:ext>
          </a:extLst>
        </xdr:cNvPr>
        <xdr:cNvGrpSpPr/>
      </xdr:nvGrpSpPr>
      <xdr:grpSpPr>
        <a:xfrm>
          <a:off x="0" y="3981450"/>
          <a:ext cx="2960370" cy="2621280"/>
          <a:chOff x="13710285" y="12496800"/>
          <a:chExt cx="2617468" cy="2247900"/>
        </a:xfrm>
      </xdr:grpSpPr>
      <xdr:graphicFrame macro="">
        <xdr:nvGraphicFramePr>
          <xdr:cNvPr id="55" name="Chart 1283">
            <a:extLst>
              <a:ext uri="{FF2B5EF4-FFF2-40B4-BE49-F238E27FC236}">
                <a16:creationId xmlns:a16="http://schemas.microsoft.com/office/drawing/2014/main" id="{B0D552FC-A58A-5D70-2A02-74EED3F1362C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7"/>
          </a:graphicData>
        </a:graphic>
      </xdr:graphicFrame>
      <xdr:graphicFrame macro="">
        <xdr:nvGraphicFramePr>
          <xdr:cNvPr id="56" name="Chart 1284">
            <a:extLst>
              <a:ext uri="{FF2B5EF4-FFF2-40B4-BE49-F238E27FC236}">
                <a16:creationId xmlns:a16="http://schemas.microsoft.com/office/drawing/2014/main" id="{E63E588C-6F09-A324-544E-4800A1F826FD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"/>
          </a:graphicData>
        </a:graphic>
      </xdr:graphicFrame>
    </xdr:grpSp>
    <xdr:clientData/>
  </xdr:twoCellAnchor>
  <xdr:twoCellAnchor>
    <xdr:from>
      <xdr:col>5</xdr:col>
      <xdr:colOff>600075</xdr:colOff>
      <xdr:row>22</xdr:row>
      <xdr:rowOff>0</xdr:rowOff>
    </xdr:from>
    <xdr:to>
      <xdr:col>10</xdr:col>
      <xdr:colOff>438150</xdr:colOff>
      <xdr:row>37</xdr:row>
      <xdr:rowOff>47625</xdr:rowOff>
    </xdr:to>
    <xdr:grpSp>
      <xdr:nvGrpSpPr>
        <xdr:cNvPr id="57" name="Grupp 56">
          <a:extLst>
            <a:ext uri="{FF2B5EF4-FFF2-40B4-BE49-F238E27FC236}">
              <a16:creationId xmlns:a16="http://schemas.microsoft.com/office/drawing/2014/main" id="{F0CAFB2E-4ED0-45EC-9B00-D660A65ACE77}"/>
            </a:ext>
          </a:extLst>
        </xdr:cNvPr>
        <xdr:cNvGrpSpPr/>
      </xdr:nvGrpSpPr>
      <xdr:grpSpPr>
        <a:xfrm>
          <a:off x="3741420" y="3981450"/>
          <a:ext cx="2979420" cy="2621280"/>
          <a:chOff x="13710285" y="12496800"/>
          <a:chExt cx="2617468" cy="2247900"/>
        </a:xfrm>
      </xdr:grpSpPr>
      <xdr:graphicFrame macro="">
        <xdr:nvGraphicFramePr>
          <xdr:cNvPr id="58" name="Chart 1283">
            <a:extLst>
              <a:ext uri="{FF2B5EF4-FFF2-40B4-BE49-F238E27FC236}">
                <a16:creationId xmlns:a16="http://schemas.microsoft.com/office/drawing/2014/main" id="{75B806FF-65E1-5505-A470-17107FCB59AE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9"/>
          </a:graphicData>
        </a:graphic>
      </xdr:graphicFrame>
      <xdr:graphicFrame macro="">
        <xdr:nvGraphicFramePr>
          <xdr:cNvPr id="59" name="Chart 1284">
            <a:extLst>
              <a:ext uri="{FF2B5EF4-FFF2-40B4-BE49-F238E27FC236}">
                <a16:creationId xmlns:a16="http://schemas.microsoft.com/office/drawing/2014/main" id="{AC4EDEC5-76EE-67CD-3387-49A0EE83D25F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0"/>
          </a:graphicData>
        </a:graphic>
      </xdr:graphicFrame>
    </xdr:grpSp>
    <xdr:clientData/>
  </xdr:twoCellAnchor>
  <xdr:twoCellAnchor>
    <xdr:from>
      <xdr:col>6</xdr:col>
      <xdr:colOff>28574</xdr:colOff>
      <xdr:row>93</xdr:row>
      <xdr:rowOff>152398</xdr:rowOff>
    </xdr:from>
    <xdr:to>
      <xdr:col>10</xdr:col>
      <xdr:colOff>476250</xdr:colOff>
      <xdr:row>109</xdr:row>
      <xdr:rowOff>38099</xdr:rowOff>
    </xdr:to>
    <xdr:grpSp>
      <xdr:nvGrpSpPr>
        <xdr:cNvPr id="61" name="Grupp 60">
          <a:extLst>
            <a:ext uri="{FF2B5EF4-FFF2-40B4-BE49-F238E27FC236}">
              <a16:creationId xmlns:a16="http://schemas.microsoft.com/office/drawing/2014/main" id="{F3937BEE-172A-42E4-8953-799A9A0643CA}"/>
            </a:ext>
          </a:extLst>
        </xdr:cNvPr>
        <xdr:cNvGrpSpPr/>
      </xdr:nvGrpSpPr>
      <xdr:grpSpPr>
        <a:xfrm>
          <a:off x="3798569" y="16116298"/>
          <a:ext cx="2960371" cy="2628901"/>
          <a:chOff x="13710284" y="12496799"/>
          <a:chExt cx="2617469" cy="2247901"/>
        </a:xfrm>
      </xdr:grpSpPr>
      <xdr:graphicFrame macro="">
        <xdr:nvGraphicFramePr>
          <xdr:cNvPr id="62" name="Chart 1283">
            <a:extLst>
              <a:ext uri="{FF2B5EF4-FFF2-40B4-BE49-F238E27FC236}">
                <a16:creationId xmlns:a16="http://schemas.microsoft.com/office/drawing/2014/main" id="{BAF0BEA9-BAC0-FF66-5112-116D9DC13492}"/>
              </a:ext>
            </a:extLst>
          </xdr:cNvPr>
          <xdr:cNvGraphicFramePr>
            <a:graphicFrameLocks/>
          </xdr:cNvGraphicFramePr>
        </xdr:nvGraphicFramePr>
        <xdr:xfrm>
          <a:off x="13710284" y="12496799"/>
          <a:ext cx="1543050" cy="2234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1"/>
          </a:graphicData>
        </a:graphic>
      </xdr:graphicFrame>
      <xdr:graphicFrame macro="">
        <xdr:nvGraphicFramePr>
          <xdr:cNvPr id="63" name="Chart 1284">
            <a:extLst>
              <a:ext uri="{FF2B5EF4-FFF2-40B4-BE49-F238E27FC236}">
                <a16:creationId xmlns:a16="http://schemas.microsoft.com/office/drawing/2014/main" id="{CF697F37-9201-3673-59CC-5C35DCF363B7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2"/>
          </a:graphicData>
        </a:graphic>
      </xdr:graphicFrame>
    </xdr:grpSp>
    <xdr:clientData/>
  </xdr:twoCellAnchor>
  <xdr:twoCellAnchor>
    <xdr:from>
      <xdr:col>6</xdr:col>
      <xdr:colOff>0</xdr:colOff>
      <xdr:row>112</xdr:row>
      <xdr:rowOff>0</xdr:rowOff>
    </xdr:from>
    <xdr:to>
      <xdr:col>10</xdr:col>
      <xdr:colOff>447675</xdr:colOff>
      <xdr:row>127</xdr:row>
      <xdr:rowOff>47625</xdr:rowOff>
    </xdr:to>
    <xdr:grpSp>
      <xdr:nvGrpSpPr>
        <xdr:cNvPr id="64" name="Grupp 63">
          <a:extLst>
            <a:ext uri="{FF2B5EF4-FFF2-40B4-BE49-F238E27FC236}">
              <a16:creationId xmlns:a16="http://schemas.microsoft.com/office/drawing/2014/main" id="{DC39369C-D533-486C-A033-EE2DA553D8E6}"/>
            </a:ext>
          </a:extLst>
        </xdr:cNvPr>
        <xdr:cNvGrpSpPr/>
      </xdr:nvGrpSpPr>
      <xdr:grpSpPr>
        <a:xfrm>
          <a:off x="3771900" y="19221450"/>
          <a:ext cx="2960370" cy="2621280"/>
          <a:chOff x="13710285" y="12496800"/>
          <a:chExt cx="2617468" cy="2247900"/>
        </a:xfrm>
      </xdr:grpSpPr>
      <xdr:graphicFrame macro="">
        <xdr:nvGraphicFramePr>
          <xdr:cNvPr id="65" name="Chart 1283">
            <a:extLst>
              <a:ext uri="{FF2B5EF4-FFF2-40B4-BE49-F238E27FC236}">
                <a16:creationId xmlns:a16="http://schemas.microsoft.com/office/drawing/2014/main" id="{32A644B0-A740-BE3F-7C44-7948E7011966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3"/>
          </a:graphicData>
        </a:graphic>
      </xdr:graphicFrame>
      <xdr:graphicFrame macro="">
        <xdr:nvGraphicFramePr>
          <xdr:cNvPr id="66" name="Chart 1284">
            <a:extLst>
              <a:ext uri="{FF2B5EF4-FFF2-40B4-BE49-F238E27FC236}">
                <a16:creationId xmlns:a16="http://schemas.microsoft.com/office/drawing/2014/main" id="{27336392-1E1F-B009-8FB7-9644ACE15E6F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4"/>
          </a:graphicData>
        </a:graphic>
      </xdr:graphicFrame>
    </xdr:grpSp>
    <xdr:clientData/>
  </xdr:twoCellAnchor>
  <xdr:twoCellAnchor>
    <xdr:from>
      <xdr:col>5</xdr:col>
      <xdr:colOff>609599</xdr:colOff>
      <xdr:row>130</xdr:row>
      <xdr:rowOff>1</xdr:rowOff>
    </xdr:from>
    <xdr:to>
      <xdr:col>10</xdr:col>
      <xdr:colOff>447676</xdr:colOff>
      <xdr:row>145</xdr:row>
      <xdr:rowOff>47624</xdr:rowOff>
    </xdr:to>
    <xdr:grpSp>
      <xdr:nvGrpSpPr>
        <xdr:cNvPr id="67" name="Grupp 66">
          <a:extLst>
            <a:ext uri="{FF2B5EF4-FFF2-40B4-BE49-F238E27FC236}">
              <a16:creationId xmlns:a16="http://schemas.microsoft.com/office/drawing/2014/main" id="{0D14F426-2961-4795-9553-FB45BF9BDC75}"/>
            </a:ext>
          </a:extLst>
        </xdr:cNvPr>
        <xdr:cNvGrpSpPr/>
      </xdr:nvGrpSpPr>
      <xdr:grpSpPr>
        <a:xfrm>
          <a:off x="3752849" y="22307551"/>
          <a:ext cx="2979422" cy="2621278"/>
          <a:chOff x="13710285" y="12496800"/>
          <a:chExt cx="2617470" cy="2247898"/>
        </a:xfrm>
      </xdr:grpSpPr>
      <xdr:graphicFrame macro="">
        <xdr:nvGraphicFramePr>
          <xdr:cNvPr id="68" name="Chart 1283">
            <a:extLst>
              <a:ext uri="{FF2B5EF4-FFF2-40B4-BE49-F238E27FC236}">
                <a16:creationId xmlns:a16="http://schemas.microsoft.com/office/drawing/2014/main" id="{F85E06F9-F90E-FB7D-CDE5-820A95B766C0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5"/>
          </a:graphicData>
        </a:graphic>
      </xdr:graphicFrame>
      <xdr:graphicFrame macro="">
        <xdr:nvGraphicFramePr>
          <xdr:cNvPr id="69" name="Chart 1284">
            <a:extLst>
              <a:ext uri="{FF2B5EF4-FFF2-40B4-BE49-F238E27FC236}">
                <a16:creationId xmlns:a16="http://schemas.microsoft.com/office/drawing/2014/main" id="{582ED285-952E-2D8D-E4F0-57D96D0091B0}"/>
              </a:ext>
            </a:extLst>
          </xdr:cNvPr>
          <xdr:cNvGraphicFramePr>
            <a:graphicFrameLocks/>
          </xdr:cNvGraphicFramePr>
        </xdr:nvGraphicFramePr>
        <xdr:xfrm>
          <a:off x="15118364" y="12589156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6"/>
          </a:graphicData>
        </a:graphic>
      </xdr:graphicFrame>
    </xdr:grpSp>
    <xdr:clientData/>
  </xdr:twoCellAnchor>
  <xdr:twoCellAnchor>
    <xdr:from>
      <xdr:col>6</xdr:col>
      <xdr:colOff>0</xdr:colOff>
      <xdr:row>148</xdr:row>
      <xdr:rowOff>0</xdr:rowOff>
    </xdr:from>
    <xdr:to>
      <xdr:col>10</xdr:col>
      <xdr:colOff>447675</xdr:colOff>
      <xdr:row>163</xdr:row>
      <xdr:rowOff>47625</xdr:rowOff>
    </xdr:to>
    <xdr:grpSp>
      <xdr:nvGrpSpPr>
        <xdr:cNvPr id="70" name="Grupp 69">
          <a:extLst>
            <a:ext uri="{FF2B5EF4-FFF2-40B4-BE49-F238E27FC236}">
              <a16:creationId xmlns:a16="http://schemas.microsoft.com/office/drawing/2014/main" id="{568217CC-EDD8-485D-A522-669E51ACDC57}"/>
            </a:ext>
          </a:extLst>
        </xdr:cNvPr>
        <xdr:cNvGrpSpPr/>
      </xdr:nvGrpSpPr>
      <xdr:grpSpPr>
        <a:xfrm>
          <a:off x="3771900" y="25393650"/>
          <a:ext cx="2960370" cy="2621280"/>
          <a:chOff x="13710285" y="12496800"/>
          <a:chExt cx="2617468" cy="2247900"/>
        </a:xfrm>
      </xdr:grpSpPr>
      <xdr:graphicFrame macro="">
        <xdr:nvGraphicFramePr>
          <xdr:cNvPr id="71" name="Chart 1283">
            <a:extLst>
              <a:ext uri="{FF2B5EF4-FFF2-40B4-BE49-F238E27FC236}">
                <a16:creationId xmlns:a16="http://schemas.microsoft.com/office/drawing/2014/main" id="{6A40560B-081F-0E18-032C-4CEBF9F4B2B2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7"/>
          </a:graphicData>
        </a:graphic>
      </xdr:graphicFrame>
      <xdr:graphicFrame macro="">
        <xdr:nvGraphicFramePr>
          <xdr:cNvPr id="72" name="Chart 1284">
            <a:extLst>
              <a:ext uri="{FF2B5EF4-FFF2-40B4-BE49-F238E27FC236}">
                <a16:creationId xmlns:a16="http://schemas.microsoft.com/office/drawing/2014/main" id="{15E8412D-D6BF-85FF-4170-335576EC1CB1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8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4</xdr:col>
      <xdr:colOff>445770</xdr:colOff>
      <xdr:row>19</xdr:row>
      <xdr:rowOff>49530</xdr:rowOff>
    </xdr:to>
    <xdr:grpSp>
      <xdr:nvGrpSpPr>
        <xdr:cNvPr id="2" name="Grupp 1">
          <a:extLst>
            <a:ext uri="{FF2B5EF4-FFF2-40B4-BE49-F238E27FC236}">
              <a16:creationId xmlns:a16="http://schemas.microsoft.com/office/drawing/2014/main" id="{B5615881-1CC2-4A72-875A-F6795293259E}"/>
            </a:ext>
          </a:extLst>
        </xdr:cNvPr>
        <xdr:cNvGrpSpPr/>
      </xdr:nvGrpSpPr>
      <xdr:grpSpPr>
        <a:xfrm>
          <a:off x="0" y="981075"/>
          <a:ext cx="2958465" cy="2625090"/>
          <a:chOff x="13710285" y="12496800"/>
          <a:chExt cx="2617468" cy="2247900"/>
        </a:xfrm>
      </xdr:grpSpPr>
      <xdr:graphicFrame macro="">
        <xdr:nvGraphicFramePr>
          <xdr:cNvPr id="3" name="Chart 1283">
            <a:extLst>
              <a:ext uri="{FF2B5EF4-FFF2-40B4-BE49-F238E27FC236}">
                <a16:creationId xmlns:a16="http://schemas.microsoft.com/office/drawing/2014/main" id="{EE565F01-8E07-615B-B30A-AE55328A2066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284">
            <a:extLst>
              <a:ext uri="{FF2B5EF4-FFF2-40B4-BE49-F238E27FC236}">
                <a16:creationId xmlns:a16="http://schemas.microsoft.com/office/drawing/2014/main" id="{C4242C31-06C6-EDBC-D226-684488FEEBC1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445770</xdr:colOff>
      <xdr:row>55</xdr:row>
      <xdr:rowOff>49530</xdr:rowOff>
    </xdr:to>
    <xdr:grpSp>
      <xdr:nvGrpSpPr>
        <xdr:cNvPr id="5" name="Grupp 4">
          <a:extLst>
            <a:ext uri="{FF2B5EF4-FFF2-40B4-BE49-F238E27FC236}">
              <a16:creationId xmlns:a16="http://schemas.microsoft.com/office/drawing/2014/main" id="{87A4C6C1-E3FE-448B-AD4F-91DDD22A2B72}"/>
            </a:ext>
          </a:extLst>
        </xdr:cNvPr>
        <xdr:cNvGrpSpPr/>
      </xdr:nvGrpSpPr>
      <xdr:grpSpPr>
        <a:xfrm>
          <a:off x="0" y="7000875"/>
          <a:ext cx="2958465" cy="2625090"/>
          <a:chOff x="13710285" y="12496800"/>
          <a:chExt cx="2617468" cy="2247900"/>
        </a:xfrm>
      </xdr:grpSpPr>
      <xdr:graphicFrame macro="">
        <xdr:nvGraphicFramePr>
          <xdr:cNvPr id="6" name="Chart 1283">
            <a:extLst>
              <a:ext uri="{FF2B5EF4-FFF2-40B4-BE49-F238E27FC236}">
                <a16:creationId xmlns:a16="http://schemas.microsoft.com/office/drawing/2014/main" id="{0F59497D-8A76-1F01-3FB9-965D3809816D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Chart 1284">
            <a:extLst>
              <a:ext uri="{FF2B5EF4-FFF2-40B4-BE49-F238E27FC236}">
                <a16:creationId xmlns:a16="http://schemas.microsoft.com/office/drawing/2014/main" id="{364732D3-83CA-BEBC-D32A-ADB43429D749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0</xdr:col>
      <xdr:colOff>0</xdr:colOff>
      <xdr:row>58</xdr:row>
      <xdr:rowOff>0</xdr:rowOff>
    </xdr:from>
    <xdr:to>
      <xdr:col>4</xdr:col>
      <xdr:colOff>445770</xdr:colOff>
      <xdr:row>73</xdr:row>
      <xdr:rowOff>49530</xdr:rowOff>
    </xdr:to>
    <xdr:grpSp>
      <xdr:nvGrpSpPr>
        <xdr:cNvPr id="8" name="Grupp 7">
          <a:extLst>
            <a:ext uri="{FF2B5EF4-FFF2-40B4-BE49-F238E27FC236}">
              <a16:creationId xmlns:a16="http://schemas.microsoft.com/office/drawing/2014/main" id="{27244D80-C7E8-42C1-A987-C78B5DD5226F}"/>
            </a:ext>
          </a:extLst>
        </xdr:cNvPr>
        <xdr:cNvGrpSpPr/>
      </xdr:nvGrpSpPr>
      <xdr:grpSpPr>
        <a:xfrm>
          <a:off x="0" y="10067925"/>
          <a:ext cx="2958465" cy="2625090"/>
          <a:chOff x="13710285" y="12496800"/>
          <a:chExt cx="2617468" cy="2247900"/>
        </a:xfrm>
      </xdr:grpSpPr>
      <xdr:graphicFrame macro="">
        <xdr:nvGraphicFramePr>
          <xdr:cNvPr id="9" name="Chart 1283">
            <a:extLst>
              <a:ext uri="{FF2B5EF4-FFF2-40B4-BE49-F238E27FC236}">
                <a16:creationId xmlns:a16="http://schemas.microsoft.com/office/drawing/2014/main" id="{C3B9ACE7-5588-C0B0-2895-DE063C2C2A76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0" name="Chart 1284">
            <a:extLst>
              <a:ext uri="{FF2B5EF4-FFF2-40B4-BE49-F238E27FC236}">
                <a16:creationId xmlns:a16="http://schemas.microsoft.com/office/drawing/2014/main" id="{AAC02FE1-513F-AC6F-6120-4A8A2A1B4980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0</xdr:col>
      <xdr:colOff>0</xdr:colOff>
      <xdr:row>76</xdr:row>
      <xdr:rowOff>0</xdr:rowOff>
    </xdr:from>
    <xdr:to>
      <xdr:col>4</xdr:col>
      <xdr:colOff>445770</xdr:colOff>
      <xdr:row>91</xdr:row>
      <xdr:rowOff>49530</xdr:rowOff>
    </xdr:to>
    <xdr:grpSp>
      <xdr:nvGrpSpPr>
        <xdr:cNvPr id="11" name="Grupp 10">
          <a:extLst>
            <a:ext uri="{FF2B5EF4-FFF2-40B4-BE49-F238E27FC236}">
              <a16:creationId xmlns:a16="http://schemas.microsoft.com/office/drawing/2014/main" id="{D2B449BF-939E-4E4A-8F04-44CBDFD02389}"/>
            </a:ext>
          </a:extLst>
        </xdr:cNvPr>
        <xdr:cNvGrpSpPr/>
      </xdr:nvGrpSpPr>
      <xdr:grpSpPr>
        <a:xfrm>
          <a:off x="0" y="13058775"/>
          <a:ext cx="2958465" cy="2625090"/>
          <a:chOff x="13710285" y="12496800"/>
          <a:chExt cx="2617468" cy="2247900"/>
        </a:xfrm>
      </xdr:grpSpPr>
      <xdr:graphicFrame macro="">
        <xdr:nvGraphicFramePr>
          <xdr:cNvPr id="12" name="Chart 1283">
            <a:extLst>
              <a:ext uri="{FF2B5EF4-FFF2-40B4-BE49-F238E27FC236}">
                <a16:creationId xmlns:a16="http://schemas.microsoft.com/office/drawing/2014/main" id="{CE30EB62-40A4-094D-22B3-FEFFBD213EDB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3" name="Chart 1284">
            <a:extLst>
              <a:ext uri="{FF2B5EF4-FFF2-40B4-BE49-F238E27FC236}">
                <a16:creationId xmlns:a16="http://schemas.microsoft.com/office/drawing/2014/main" id="{AF8261B7-18CE-0D33-8589-14AA46628B67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  <xdr:twoCellAnchor>
    <xdr:from>
      <xdr:col>0</xdr:col>
      <xdr:colOff>0</xdr:colOff>
      <xdr:row>94</xdr:row>
      <xdr:rowOff>0</xdr:rowOff>
    </xdr:from>
    <xdr:to>
      <xdr:col>4</xdr:col>
      <xdr:colOff>445770</xdr:colOff>
      <xdr:row>109</xdr:row>
      <xdr:rowOff>49530</xdr:rowOff>
    </xdr:to>
    <xdr:grpSp>
      <xdr:nvGrpSpPr>
        <xdr:cNvPr id="14" name="Grupp 13">
          <a:extLst>
            <a:ext uri="{FF2B5EF4-FFF2-40B4-BE49-F238E27FC236}">
              <a16:creationId xmlns:a16="http://schemas.microsoft.com/office/drawing/2014/main" id="{C58E0EB3-9E0F-43E2-87B1-9CE1304CDE0E}"/>
            </a:ext>
          </a:extLst>
        </xdr:cNvPr>
        <xdr:cNvGrpSpPr/>
      </xdr:nvGrpSpPr>
      <xdr:grpSpPr>
        <a:xfrm>
          <a:off x="0" y="16144875"/>
          <a:ext cx="2958465" cy="2625090"/>
          <a:chOff x="13710285" y="12496800"/>
          <a:chExt cx="2617468" cy="2247900"/>
        </a:xfrm>
      </xdr:grpSpPr>
      <xdr:graphicFrame macro="">
        <xdr:nvGraphicFramePr>
          <xdr:cNvPr id="15" name="Chart 1283">
            <a:extLst>
              <a:ext uri="{FF2B5EF4-FFF2-40B4-BE49-F238E27FC236}">
                <a16:creationId xmlns:a16="http://schemas.microsoft.com/office/drawing/2014/main" id="{3C9CA0E5-0213-F036-00AE-124439E00076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6" name="Chart 1284">
            <a:extLst>
              <a:ext uri="{FF2B5EF4-FFF2-40B4-BE49-F238E27FC236}">
                <a16:creationId xmlns:a16="http://schemas.microsoft.com/office/drawing/2014/main" id="{D4785C13-7DFD-DA57-452C-7108967C20E3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0</xdr:col>
      <xdr:colOff>0</xdr:colOff>
      <xdr:row>112</xdr:row>
      <xdr:rowOff>0</xdr:rowOff>
    </xdr:from>
    <xdr:to>
      <xdr:col>4</xdr:col>
      <xdr:colOff>445770</xdr:colOff>
      <xdr:row>127</xdr:row>
      <xdr:rowOff>49530</xdr:rowOff>
    </xdr:to>
    <xdr:grpSp>
      <xdr:nvGrpSpPr>
        <xdr:cNvPr id="17" name="Grupp 16">
          <a:extLst>
            <a:ext uri="{FF2B5EF4-FFF2-40B4-BE49-F238E27FC236}">
              <a16:creationId xmlns:a16="http://schemas.microsoft.com/office/drawing/2014/main" id="{9ED7B309-8AA1-47A5-A211-C2793CA47CB0}"/>
            </a:ext>
          </a:extLst>
        </xdr:cNvPr>
        <xdr:cNvGrpSpPr/>
      </xdr:nvGrpSpPr>
      <xdr:grpSpPr>
        <a:xfrm>
          <a:off x="0" y="19230975"/>
          <a:ext cx="2958465" cy="2625090"/>
          <a:chOff x="13710285" y="12496800"/>
          <a:chExt cx="2617468" cy="2247900"/>
        </a:xfrm>
      </xdr:grpSpPr>
      <xdr:graphicFrame macro="">
        <xdr:nvGraphicFramePr>
          <xdr:cNvPr id="18" name="Chart 1283">
            <a:extLst>
              <a:ext uri="{FF2B5EF4-FFF2-40B4-BE49-F238E27FC236}">
                <a16:creationId xmlns:a16="http://schemas.microsoft.com/office/drawing/2014/main" id="{83F87CEF-A8DD-B08E-7E2F-B73AEAB9E7B7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9" name="Chart 1284">
            <a:extLst>
              <a:ext uri="{FF2B5EF4-FFF2-40B4-BE49-F238E27FC236}">
                <a16:creationId xmlns:a16="http://schemas.microsoft.com/office/drawing/2014/main" id="{9530F658-3D80-983C-C230-3C6AAAF803BD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>
    <xdr:from>
      <xdr:col>0</xdr:col>
      <xdr:colOff>0</xdr:colOff>
      <xdr:row>130</xdr:row>
      <xdr:rowOff>0</xdr:rowOff>
    </xdr:from>
    <xdr:to>
      <xdr:col>4</xdr:col>
      <xdr:colOff>445770</xdr:colOff>
      <xdr:row>145</xdr:row>
      <xdr:rowOff>49530</xdr:rowOff>
    </xdr:to>
    <xdr:grpSp>
      <xdr:nvGrpSpPr>
        <xdr:cNvPr id="20" name="Grupp 19">
          <a:extLst>
            <a:ext uri="{FF2B5EF4-FFF2-40B4-BE49-F238E27FC236}">
              <a16:creationId xmlns:a16="http://schemas.microsoft.com/office/drawing/2014/main" id="{9508161A-C7FE-4A99-BFC7-0DD849E648A9}"/>
            </a:ext>
          </a:extLst>
        </xdr:cNvPr>
        <xdr:cNvGrpSpPr/>
      </xdr:nvGrpSpPr>
      <xdr:grpSpPr>
        <a:xfrm>
          <a:off x="0" y="22317075"/>
          <a:ext cx="2958465" cy="2625090"/>
          <a:chOff x="13710285" y="12496800"/>
          <a:chExt cx="2617468" cy="2247900"/>
        </a:xfrm>
      </xdr:grpSpPr>
      <xdr:graphicFrame macro="">
        <xdr:nvGraphicFramePr>
          <xdr:cNvPr id="21" name="Chart 1283">
            <a:extLst>
              <a:ext uri="{FF2B5EF4-FFF2-40B4-BE49-F238E27FC236}">
                <a16:creationId xmlns:a16="http://schemas.microsoft.com/office/drawing/2014/main" id="{7D413F85-2508-E281-DB9B-AE1E9F369A10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22" name="Chart 1284">
            <a:extLst>
              <a:ext uri="{FF2B5EF4-FFF2-40B4-BE49-F238E27FC236}">
                <a16:creationId xmlns:a16="http://schemas.microsoft.com/office/drawing/2014/main" id="{F9BC45B3-1184-770D-AE8F-6360BD6E59C3}"/>
              </a:ext>
            </a:extLst>
          </xdr:cNvPr>
          <xdr:cNvGraphicFramePr>
            <a:graphicFrameLocks/>
          </xdr:cNvGraphicFramePr>
        </xdr:nvGraphicFramePr>
        <xdr:xfrm>
          <a:off x="15118362" y="12617841"/>
          <a:ext cx="1209391" cy="21268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0</xdr:colOff>
      <xdr:row>148</xdr:row>
      <xdr:rowOff>0</xdr:rowOff>
    </xdr:from>
    <xdr:to>
      <xdr:col>4</xdr:col>
      <xdr:colOff>445770</xdr:colOff>
      <xdr:row>163</xdr:row>
      <xdr:rowOff>49530</xdr:rowOff>
    </xdr:to>
    <xdr:grpSp>
      <xdr:nvGrpSpPr>
        <xdr:cNvPr id="23" name="Grupp 22">
          <a:extLst>
            <a:ext uri="{FF2B5EF4-FFF2-40B4-BE49-F238E27FC236}">
              <a16:creationId xmlns:a16="http://schemas.microsoft.com/office/drawing/2014/main" id="{72AD7856-B323-4659-9D61-10545E8AE398}"/>
            </a:ext>
          </a:extLst>
        </xdr:cNvPr>
        <xdr:cNvGrpSpPr/>
      </xdr:nvGrpSpPr>
      <xdr:grpSpPr>
        <a:xfrm>
          <a:off x="0" y="25403175"/>
          <a:ext cx="2958465" cy="2625090"/>
          <a:chOff x="13710285" y="12496800"/>
          <a:chExt cx="2617468" cy="2247900"/>
        </a:xfrm>
      </xdr:grpSpPr>
      <xdr:graphicFrame macro="">
        <xdr:nvGraphicFramePr>
          <xdr:cNvPr id="24" name="Chart 1283">
            <a:extLst>
              <a:ext uri="{FF2B5EF4-FFF2-40B4-BE49-F238E27FC236}">
                <a16:creationId xmlns:a16="http://schemas.microsoft.com/office/drawing/2014/main" id="{2EB38746-90DA-573C-19DC-933609315418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25" name="Chart 1284">
            <a:extLst>
              <a:ext uri="{FF2B5EF4-FFF2-40B4-BE49-F238E27FC236}">
                <a16:creationId xmlns:a16="http://schemas.microsoft.com/office/drawing/2014/main" id="{CA36B385-3C1D-5061-37CB-0A36FA8C0CD6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</xdr:grpSp>
    <xdr:clientData/>
  </xdr:twoCellAnchor>
  <xdr:twoCellAnchor>
    <xdr:from>
      <xdr:col>0</xdr:col>
      <xdr:colOff>0</xdr:colOff>
      <xdr:row>166</xdr:row>
      <xdr:rowOff>0</xdr:rowOff>
    </xdr:from>
    <xdr:to>
      <xdr:col>4</xdr:col>
      <xdr:colOff>445770</xdr:colOff>
      <xdr:row>181</xdr:row>
      <xdr:rowOff>49530</xdr:rowOff>
    </xdr:to>
    <xdr:grpSp>
      <xdr:nvGrpSpPr>
        <xdr:cNvPr id="26" name="Grupp 25">
          <a:extLst>
            <a:ext uri="{FF2B5EF4-FFF2-40B4-BE49-F238E27FC236}">
              <a16:creationId xmlns:a16="http://schemas.microsoft.com/office/drawing/2014/main" id="{1EFEEF0C-2B9E-4BBB-A2B6-DF103FF319D6}"/>
            </a:ext>
          </a:extLst>
        </xdr:cNvPr>
        <xdr:cNvGrpSpPr/>
      </xdr:nvGrpSpPr>
      <xdr:grpSpPr>
        <a:xfrm>
          <a:off x="0" y="28489275"/>
          <a:ext cx="2958465" cy="2625090"/>
          <a:chOff x="13710285" y="12496800"/>
          <a:chExt cx="2617468" cy="2247900"/>
        </a:xfrm>
      </xdr:grpSpPr>
      <xdr:graphicFrame macro="">
        <xdr:nvGraphicFramePr>
          <xdr:cNvPr id="27" name="Chart 1283">
            <a:extLst>
              <a:ext uri="{FF2B5EF4-FFF2-40B4-BE49-F238E27FC236}">
                <a16:creationId xmlns:a16="http://schemas.microsoft.com/office/drawing/2014/main" id="{42A2503D-0654-D64E-5C67-A4ABE38E9BD3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graphicFrame macro="">
        <xdr:nvGraphicFramePr>
          <xdr:cNvPr id="28" name="Chart 1284">
            <a:extLst>
              <a:ext uri="{FF2B5EF4-FFF2-40B4-BE49-F238E27FC236}">
                <a16:creationId xmlns:a16="http://schemas.microsoft.com/office/drawing/2014/main" id="{866B96F9-6DD4-C4AA-A520-C18BF9B85EDC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</xdr:grpSp>
    <xdr:clientData/>
  </xdr:twoCellAnchor>
  <xdr:twoCellAnchor>
    <xdr:from>
      <xdr:col>6</xdr:col>
      <xdr:colOff>0</xdr:colOff>
      <xdr:row>4</xdr:row>
      <xdr:rowOff>0</xdr:rowOff>
    </xdr:from>
    <xdr:to>
      <xdr:col>10</xdr:col>
      <xdr:colOff>445770</xdr:colOff>
      <xdr:row>19</xdr:row>
      <xdr:rowOff>49530</xdr:rowOff>
    </xdr:to>
    <xdr:grpSp>
      <xdr:nvGrpSpPr>
        <xdr:cNvPr id="29" name="Grupp 28">
          <a:extLst>
            <a:ext uri="{FF2B5EF4-FFF2-40B4-BE49-F238E27FC236}">
              <a16:creationId xmlns:a16="http://schemas.microsoft.com/office/drawing/2014/main" id="{A4D1CADB-3030-4BAC-AE2C-0C39B9681F4C}"/>
            </a:ext>
          </a:extLst>
        </xdr:cNvPr>
        <xdr:cNvGrpSpPr/>
      </xdr:nvGrpSpPr>
      <xdr:grpSpPr>
        <a:xfrm>
          <a:off x="3771900" y="981075"/>
          <a:ext cx="2958465" cy="2625090"/>
          <a:chOff x="13710285" y="12496800"/>
          <a:chExt cx="2617468" cy="2247900"/>
        </a:xfrm>
      </xdr:grpSpPr>
      <xdr:graphicFrame macro="">
        <xdr:nvGraphicFramePr>
          <xdr:cNvPr id="30" name="Chart 1283">
            <a:extLst>
              <a:ext uri="{FF2B5EF4-FFF2-40B4-BE49-F238E27FC236}">
                <a16:creationId xmlns:a16="http://schemas.microsoft.com/office/drawing/2014/main" id="{281C666C-6ED2-6D2D-56B0-A96FF6C4BE4E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31" name="Chart 1284">
            <a:extLst>
              <a:ext uri="{FF2B5EF4-FFF2-40B4-BE49-F238E27FC236}">
                <a16:creationId xmlns:a16="http://schemas.microsoft.com/office/drawing/2014/main" id="{F602F10E-F83C-C1A3-EC23-D6FD9947B434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</xdr:grpSp>
    <xdr:clientData/>
  </xdr:twoCellAnchor>
  <xdr:twoCellAnchor>
    <xdr:from>
      <xdr:col>5</xdr:col>
      <xdr:colOff>533400</xdr:colOff>
      <xdr:row>40</xdr:row>
      <xdr:rowOff>11432</xdr:rowOff>
    </xdr:from>
    <xdr:to>
      <xdr:col>10</xdr:col>
      <xdr:colOff>369570</xdr:colOff>
      <xdr:row>55</xdr:row>
      <xdr:rowOff>53345</xdr:rowOff>
    </xdr:to>
    <xdr:grpSp>
      <xdr:nvGrpSpPr>
        <xdr:cNvPr id="32" name="Grupp 31">
          <a:extLst>
            <a:ext uri="{FF2B5EF4-FFF2-40B4-BE49-F238E27FC236}">
              <a16:creationId xmlns:a16="http://schemas.microsoft.com/office/drawing/2014/main" id="{96AAFEEC-18A6-4263-9991-1CBCCC843760}"/>
            </a:ext>
          </a:extLst>
        </xdr:cNvPr>
        <xdr:cNvGrpSpPr/>
      </xdr:nvGrpSpPr>
      <xdr:grpSpPr>
        <a:xfrm>
          <a:off x="3676650" y="7016117"/>
          <a:ext cx="2977515" cy="2613663"/>
          <a:chOff x="13710285" y="12496798"/>
          <a:chExt cx="2617468" cy="2247902"/>
        </a:xfrm>
      </xdr:grpSpPr>
      <xdr:graphicFrame macro="">
        <xdr:nvGraphicFramePr>
          <xdr:cNvPr id="33" name="Chart 1283">
            <a:extLst>
              <a:ext uri="{FF2B5EF4-FFF2-40B4-BE49-F238E27FC236}">
                <a16:creationId xmlns:a16="http://schemas.microsoft.com/office/drawing/2014/main" id="{D7A949E7-ABEC-3F0E-BBD8-E522CCB6F041}"/>
              </a:ext>
            </a:extLst>
          </xdr:cNvPr>
          <xdr:cNvGraphicFramePr>
            <a:graphicFrameLocks/>
          </xdr:cNvGraphicFramePr>
        </xdr:nvGraphicFramePr>
        <xdr:xfrm>
          <a:off x="13710285" y="12496798"/>
          <a:ext cx="1543050" cy="2234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34" name="Chart 1284">
            <a:extLst>
              <a:ext uri="{FF2B5EF4-FFF2-40B4-BE49-F238E27FC236}">
                <a16:creationId xmlns:a16="http://schemas.microsoft.com/office/drawing/2014/main" id="{15FC4270-4F45-46A4-33BC-44355CD6E699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</xdr:grpSp>
    <xdr:clientData/>
  </xdr:twoCellAnchor>
  <xdr:twoCellAnchor>
    <xdr:from>
      <xdr:col>6</xdr:col>
      <xdr:colOff>0</xdr:colOff>
      <xdr:row>58</xdr:row>
      <xdr:rowOff>0</xdr:rowOff>
    </xdr:from>
    <xdr:to>
      <xdr:col>10</xdr:col>
      <xdr:colOff>445770</xdr:colOff>
      <xdr:row>73</xdr:row>
      <xdr:rowOff>49530</xdr:rowOff>
    </xdr:to>
    <xdr:grpSp>
      <xdr:nvGrpSpPr>
        <xdr:cNvPr id="35" name="Grupp 34">
          <a:extLst>
            <a:ext uri="{FF2B5EF4-FFF2-40B4-BE49-F238E27FC236}">
              <a16:creationId xmlns:a16="http://schemas.microsoft.com/office/drawing/2014/main" id="{19FFD3C0-892C-4F8F-BF62-A9B78008DF10}"/>
            </a:ext>
          </a:extLst>
        </xdr:cNvPr>
        <xdr:cNvGrpSpPr/>
      </xdr:nvGrpSpPr>
      <xdr:grpSpPr>
        <a:xfrm>
          <a:off x="3771900" y="10067925"/>
          <a:ext cx="2958465" cy="2625090"/>
          <a:chOff x="13710285" y="12496800"/>
          <a:chExt cx="2617468" cy="2247900"/>
        </a:xfrm>
      </xdr:grpSpPr>
      <xdr:graphicFrame macro="">
        <xdr:nvGraphicFramePr>
          <xdr:cNvPr id="36" name="Chart 1283">
            <a:extLst>
              <a:ext uri="{FF2B5EF4-FFF2-40B4-BE49-F238E27FC236}">
                <a16:creationId xmlns:a16="http://schemas.microsoft.com/office/drawing/2014/main" id="{CC961FC3-10E2-8EB4-6374-44784D502CD7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graphicFrame macro="">
        <xdr:nvGraphicFramePr>
          <xdr:cNvPr id="37" name="Chart 1284">
            <a:extLst>
              <a:ext uri="{FF2B5EF4-FFF2-40B4-BE49-F238E27FC236}">
                <a16:creationId xmlns:a16="http://schemas.microsoft.com/office/drawing/2014/main" id="{87DBC3EE-6157-CF34-100A-B8151AB6EA84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</xdr:grpSp>
    <xdr:clientData/>
  </xdr:twoCellAnchor>
  <xdr:twoCellAnchor>
    <xdr:from>
      <xdr:col>5</xdr:col>
      <xdr:colOff>571500</xdr:colOff>
      <xdr:row>76</xdr:row>
      <xdr:rowOff>26670</xdr:rowOff>
    </xdr:from>
    <xdr:to>
      <xdr:col>10</xdr:col>
      <xdr:colOff>407670</xdr:colOff>
      <xdr:row>91</xdr:row>
      <xdr:rowOff>26670</xdr:rowOff>
    </xdr:to>
    <xdr:grpSp>
      <xdr:nvGrpSpPr>
        <xdr:cNvPr id="38" name="Grupp 37">
          <a:extLst>
            <a:ext uri="{FF2B5EF4-FFF2-40B4-BE49-F238E27FC236}">
              <a16:creationId xmlns:a16="http://schemas.microsoft.com/office/drawing/2014/main" id="{5BD10328-B05D-4E96-81F8-10235F8ED09F}"/>
            </a:ext>
          </a:extLst>
        </xdr:cNvPr>
        <xdr:cNvGrpSpPr/>
      </xdr:nvGrpSpPr>
      <xdr:grpSpPr>
        <a:xfrm>
          <a:off x="3714750" y="13083540"/>
          <a:ext cx="2977515" cy="2571750"/>
          <a:chOff x="13710285" y="12496800"/>
          <a:chExt cx="2617468" cy="2247900"/>
        </a:xfrm>
      </xdr:grpSpPr>
      <xdr:graphicFrame macro="">
        <xdr:nvGraphicFramePr>
          <xdr:cNvPr id="39" name="Chart 1283">
            <a:extLst>
              <a:ext uri="{FF2B5EF4-FFF2-40B4-BE49-F238E27FC236}">
                <a16:creationId xmlns:a16="http://schemas.microsoft.com/office/drawing/2014/main" id="{30ACD612-CB49-4FA4-759E-ED67E3B12FDE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graphicFrame macro="">
        <xdr:nvGraphicFramePr>
          <xdr:cNvPr id="40" name="Chart 1284">
            <a:extLst>
              <a:ext uri="{FF2B5EF4-FFF2-40B4-BE49-F238E27FC236}">
                <a16:creationId xmlns:a16="http://schemas.microsoft.com/office/drawing/2014/main" id="{564B1DA7-ED33-FD21-8026-E4DD7E1BB6F0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</xdr:grpSp>
    <xdr:clientData/>
  </xdr:twoCellAnchor>
  <xdr:twoCellAnchor>
    <xdr:from>
      <xdr:col>0</xdr:col>
      <xdr:colOff>0</xdr:colOff>
      <xdr:row>22</xdr:row>
      <xdr:rowOff>0</xdr:rowOff>
    </xdr:from>
    <xdr:to>
      <xdr:col>4</xdr:col>
      <xdr:colOff>445770</xdr:colOff>
      <xdr:row>37</xdr:row>
      <xdr:rowOff>49530</xdr:rowOff>
    </xdr:to>
    <xdr:grpSp>
      <xdr:nvGrpSpPr>
        <xdr:cNvPr id="41" name="Grupp 40">
          <a:extLst>
            <a:ext uri="{FF2B5EF4-FFF2-40B4-BE49-F238E27FC236}">
              <a16:creationId xmlns:a16="http://schemas.microsoft.com/office/drawing/2014/main" id="{2CBCFABC-9E62-47CA-89A8-D4B68137C871}"/>
            </a:ext>
          </a:extLst>
        </xdr:cNvPr>
        <xdr:cNvGrpSpPr/>
      </xdr:nvGrpSpPr>
      <xdr:grpSpPr>
        <a:xfrm>
          <a:off x="0" y="3990975"/>
          <a:ext cx="2958465" cy="2625090"/>
          <a:chOff x="13710285" y="12496800"/>
          <a:chExt cx="2617468" cy="2247900"/>
        </a:xfrm>
      </xdr:grpSpPr>
      <xdr:graphicFrame macro="">
        <xdr:nvGraphicFramePr>
          <xdr:cNvPr id="42" name="Chart 1283">
            <a:extLst>
              <a:ext uri="{FF2B5EF4-FFF2-40B4-BE49-F238E27FC236}">
                <a16:creationId xmlns:a16="http://schemas.microsoft.com/office/drawing/2014/main" id="{368A6672-B7DF-6F63-B8EA-9BEC8024931A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7"/>
          </a:graphicData>
        </a:graphic>
      </xdr:graphicFrame>
      <xdr:graphicFrame macro="">
        <xdr:nvGraphicFramePr>
          <xdr:cNvPr id="43" name="Chart 1284">
            <a:extLst>
              <a:ext uri="{FF2B5EF4-FFF2-40B4-BE49-F238E27FC236}">
                <a16:creationId xmlns:a16="http://schemas.microsoft.com/office/drawing/2014/main" id="{5EB6F43E-A242-B30E-8366-C1879B524FE1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"/>
          </a:graphicData>
        </a:graphic>
      </xdr:graphicFrame>
    </xdr:grpSp>
    <xdr:clientData/>
  </xdr:twoCellAnchor>
  <xdr:twoCellAnchor>
    <xdr:from>
      <xdr:col>5</xdr:col>
      <xdr:colOff>598170</xdr:colOff>
      <xdr:row>22</xdr:row>
      <xdr:rowOff>0</xdr:rowOff>
    </xdr:from>
    <xdr:to>
      <xdr:col>10</xdr:col>
      <xdr:colOff>434340</xdr:colOff>
      <xdr:row>37</xdr:row>
      <xdr:rowOff>49530</xdr:rowOff>
    </xdr:to>
    <xdr:grpSp>
      <xdr:nvGrpSpPr>
        <xdr:cNvPr id="44" name="Grupp 43">
          <a:extLst>
            <a:ext uri="{FF2B5EF4-FFF2-40B4-BE49-F238E27FC236}">
              <a16:creationId xmlns:a16="http://schemas.microsoft.com/office/drawing/2014/main" id="{EE5EC2B1-D8C1-450B-A766-1DBF77CDC046}"/>
            </a:ext>
          </a:extLst>
        </xdr:cNvPr>
        <xdr:cNvGrpSpPr/>
      </xdr:nvGrpSpPr>
      <xdr:grpSpPr>
        <a:xfrm>
          <a:off x="3739515" y="3990975"/>
          <a:ext cx="2985135" cy="2625090"/>
          <a:chOff x="13710285" y="12496800"/>
          <a:chExt cx="2617468" cy="2247900"/>
        </a:xfrm>
      </xdr:grpSpPr>
      <xdr:graphicFrame macro="">
        <xdr:nvGraphicFramePr>
          <xdr:cNvPr id="45" name="Chart 1283">
            <a:extLst>
              <a:ext uri="{FF2B5EF4-FFF2-40B4-BE49-F238E27FC236}">
                <a16:creationId xmlns:a16="http://schemas.microsoft.com/office/drawing/2014/main" id="{F4D080A9-6FF0-A1F9-DA7E-EC1DF9000003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9"/>
          </a:graphicData>
        </a:graphic>
      </xdr:graphicFrame>
      <xdr:graphicFrame macro="">
        <xdr:nvGraphicFramePr>
          <xdr:cNvPr id="46" name="Chart 1284">
            <a:extLst>
              <a:ext uri="{FF2B5EF4-FFF2-40B4-BE49-F238E27FC236}">
                <a16:creationId xmlns:a16="http://schemas.microsoft.com/office/drawing/2014/main" id="{CC5077C6-6BA8-1948-A8AF-E29B784F12D6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0"/>
          </a:graphicData>
        </a:graphic>
      </xdr:graphicFrame>
    </xdr:grpSp>
    <xdr:clientData/>
  </xdr:twoCellAnchor>
  <xdr:twoCellAnchor>
    <xdr:from>
      <xdr:col>6</xdr:col>
      <xdr:colOff>26669</xdr:colOff>
      <xdr:row>93</xdr:row>
      <xdr:rowOff>152398</xdr:rowOff>
    </xdr:from>
    <xdr:to>
      <xdr:col>10</xdr:col>
      <xdr:colOff>472440</xdr:colOff>
      <xdr:row>109</xdr:row>
      <xdr:rowOff>38099</xdr:rowOff>
    </xdr:to>
    <xdr:grpSp>
      <xdr:nvGrpSpPr>
        <xdr:cNvPr id="47" name="Grupp 46">
          <a:extLst>
            <a:ext uri="{FF2B5EF4-FFF2-40B4-BE49-F238E27FC236}">
              <a16:creationId xmlns:a16="http://schemas.microsoft.com/office/drawing/2014/main" id="{B2085DC0-6D4A-4035-92E5-88DE05567F18}"/>
            </a:ext>
          </a:extLst>
        </xdr:cNvPr>
        <xdr:cNvGrpSpPr/>
      </xdr:nvGrpSpPr>
      <xdr:grpSpPr>
        <a:xfrm>
          <a:off x="3794759" y="16125823"/>
          <a:ext cx="2967991" cy="2628901"/>
          <a:chOff x="13710284" y="12496799"/>
          <a:chExt cx="2617469" cy="2247901"/>
        </a:xfrm>
      </xdr:grpSpPr>
      <xdr:graphicFrame macro="">
        <xdr:nvGraphicFramePr>
          <xdr:cNvPr id="48" name="Chart 1283">
            <a:extLst>
              <a:ext uri="{FF2B5EF4-FFF2-40B4-BE49-F238E27FC236}">
                <a16:creationId xmlns:a16="http://schemas.microsoft.com/office/drawing/2014/main" id="{AD3071C3-8AA0-C064-461F-27B78C88BEAA}"/>
              </a:ext>
            </a:extLst>
          </xdr:cNvPr>
          <xdr:cNvGraphicFramePr>
            <a:graphicFrameLocks/>
          </xdr:cNvGraphicFramePr>
        </xdr:nvGraphicFramePr>
        <xdr:xfrm>
          <a:off x="13710284" y="12496799"/>
          <a:ext cx="1543050" cy="2234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1"/>
          </a:graphicData>
        </a:graphic>
      </xdr:graphicFrame>
      <xdr:graphicFrame macro="">
        <xdr:nvGraphicFramePr>
          <xdr:cNvPr id="49" name="Chart 1284">
            <a:extLst>
              <a:ext uri="{FF2B5EF4-FFF2-40B4-BE49-F238E27FC236}">
                <a16:creationId xmlns:a16="http://schemas.microsoft.com/office/drawing/2014/main" id="{D8CF7F34-96CE-3995-EEEE-8705A4BD3970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2"/>
          </a:graphicData>
        </a:graphic>
      </xdr:graphicFrame>
    </xdr:grpSp>
    <xdr:clientData/>
  </xdr:twoCellAnchor>
  <xdr:twoCellAnchor>
    <xdr:from>
      <xdr:col>6</xdr:col>
      <xdr:colOff>0</xdr:colOff>
      <xdr:row>112</xdr:row>
      <xdr:rowOff>0</xdr:rowOff>
    </xdr:from>
    <xdr:to>
      <xdr:col>10</xdr:col>
      <xdr:colOff>445770</xdr:colOff>
      <xdr:row>127</xdr:row>
      <xdr:rowOff>49530</xdr:rowOff>
    </xdr:to>
    <xdr:grpSp>
      <xdr:nvGrpSpPr>
        <xdr:cNvPr id="50" name="Grupp 49">
          <a:extLst>
            <a:ext uri="{FF2B5EF4-FFF2-40B4-BE49-F238E27FC236}">
              <a16:creationId xmlns:a16="http://schemas.microsoft.com/office/drawing/2014/main" id="{E06002ED-1653-4BD3-B69E-C1C394A5E725}"/>
            </a:ext>
          </a:extLst>
        </xdr:cNvPr>
        <xdr:cNvGrpSpPr/>
      </xdr:nvGrpSpPr>
      <xdr:grpSpPr>
        <a:xfrm>
          <a:off x="3771900" y="19230975"/>
          <a:ext cx="2958465" cy="2625090"/>
          <a:chOff x="13710285" y="12496800"/>
          <a:chExt cx="2617468" cy="2247900"/>
        </a:xfrm>
      </xdr:grpSpPr>
      <xdr:graphicFrame macro="">
        <xdr:nvGraphicFramePr>
          <xdr:cNvPr id="51" name="Chart 1283">
            <a:extLst>
              <a:ext uri="{FF2B5EF4-FFF2-40B4-BE49-F238E27FC236}">
                <a16:creationId xmlns:a16="http://schemas.microsoft.com/office/drawing/2014/main" id="{7B2667C1-DDD1-334B-F510-387841B09128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3"/>
          </a:graphicData>
        </a:graphic>
      </xdr:graphicFrame>
      <xdr:graphicFrame macro="">
        <xdr:nvGraphicFramePr>
          <xdr:cNvPr id="52" name="Chart 1284">
            <a:extLst>
              <a:ext uri="{FF2B5EF4-FFF2-40B4-BE49-F238E27FC236}">
                <a16:creationId xmlns:a16="http://schemas.microsoft.com/office/drawing/2014/main" id="{7D02B9CA-D46B-937C-E7F9-2433E4BECFAF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4"/>
          </a:graphicData>
        </a:graphic>
      </xdr:graphicFrame>
    </xdr:grpSp>
    <xdr:clientData/>
  </xdr:twoCellAnchor>
  <xdr:twoCellAnchor>
    <xdr:from>
      <xdr:col>5</xdr:col>
      <xdr:colOff>609599</xdr:colOff>
      <xdr:row>130</xdr:row>
      <xdr:rowOff>1</xdr:rowOff>
    </xdr:from>
    <xdr:to>
      <xdr:col>10</xdr:col>
      <xdr:colOff>445771</xdr:colOff>
      <xdr:row>145</xdr:row>
      <xdr:rowOff>49529</xdr:rowOff>
    </xdr:to>
    <xdr:grpSp>
      <xdr:nvGrpSpPr>
        <xdr:cNvPr id="53" name="Grupp 52">
          <a:extLst>
            <a:ext uri="{FF2B5EF4-FFF2-40B4-BE49-F238E27FC236}">
              <a16:creationId xmlns:a16="http://schemas.microsoft.com/office/drawing/2014/main" id="{EA76B236-78A8-403B-80DC-B4E81A55789F}"/>
            </a:ext>
          </a:extLst>
        </xdr:cNvPr>
        <xdr:cNvGrpSpPr/>
      </xdr:nvGrpSpPr>
      <xdr:grpSpPr>
        <a:xfrm>
          <a:off x="3752849" y="22317076"/>
          <a:ext cx="2977517" cy="2623183"/>
          <a:chOff x="13710285" y="12496800"/>
          <a:chExt cx="2617470" cy="2247898"/>
        </a:xfrm>
      </xdr:grpSpPr>
      <xdr:graphicFrame macro="">
        <xdr:nvGraphicFramePr>
          <xdr:cNvPr id="54" name="Chart 1283">
            <a:extLst>
              <a:ext uri="{FF2B5EF4-FFF2-40B4-BE49-F238E27FC236}">
                <a16:creationId xmlns:a16="http://schemas.microsoft.com/office/drawing/2014/main" id="{9F97F6BC-F7D3-113A-177E-0307E5971BAF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5"/>
          </a:graphicData>
        </a:graphic>
      </xdr:graphicFrame>
      <xdr:graphicFrame macro="">
        <xdr:nvGraphicFramePr>
          <xdr:cNvPr id="55" name="Chart 1284">
            <a:extLst>
              <a:ext uri="{FF2B5EF4-FFF2-40B4-BE49-F238E27FC236}">
                <a16:creationId xmlns:a16="http://schemas.microsoft.com/office/drawing/2014/main" id="{432C6153-AA6B-DF36-1DA8-49AC0D952CAE}"/>
              </a:ext>
            </a:extLst>
          </xdr:cNvPr>
          <xdr:cNvGraphicFramePr>
            <a:graphicFrameLocks/>
          </xdr:cNvGraphicFramePr>
        </xdr:nvGraphicFramePr>
        <xdr:xfrm>
          <a:off x="15118364" y="12589156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6"/>
          </a:graphicData>
        </a:graphic>
      </xdr:graphicFrame>
    </xdr:grpSp>
    <xdr:clientData/>
  </xdr:twoCellAnchor>
  <xdr:twoCellAnchor>
    <xdr:from>
      <xdr:col>6</xdr:col>
      <xdr:colOff>0</xdr:colOff>
      <xdr:row>148</xdr:row>
      <xdr:rowOff>0</xdr:rowOff>
    </xdr:from>
    <xdr:to>
      <xdr:col>10</xdr:col>
      <xdr:colOff>445770</xdr:colOff>
      <xdr:row>163</xdr:row>
      <xdr:rowOff>49530</xdr:rowOff>
    </xdr:to>
    <xdr:grpSp>
      <xdr:nvGrpSpPr>
        <xdr:cNvPr id="56" name="Grupp 55">
          <a:extLst>
            <a:ext uri="{FF2B5EF4-FFF2-40B4-BE49-F238E27FC236}">
              <a16:creationId xmlns:a16="http://schemas.microsoft.com/office/drawing/2014/main" id="{27FA3BAD-41F7-4348-8ABE-B1292442A7EE}"/>
            </a:ext>
          </a:extLst>
        </xdr:cNvPr>
        <xdr:cNvGrpSpPr/>
      </xdr:nvGrpSpPr>
      <xdr:grpSpPr>
        <a:xfrm>
          <a:off x="3771900" y="25403175"/>
          <a:ext cx="2958465" cy="2625090"/>
          <a:chOff x="13710285" y="12496800"/>
          <a:chExt cx="2617468" cy="2247900"/>
        </a:xfrm>
      </xdr:grpSpPr>
      <xdr:graphicFrame macro="">
        <xdr:nvGraphicFramePr>
          <xdr:cNvPr id="57" name="Chart 1283">
            <a:extLst>
              <a:ext uri="{FF2B5EF4-FFF2-40B4-BE49-F238E27FC236}">
                <a16:creationId xmlns:a16="http://schemas.microsoft.com/office/drawing/2014/main" id="{95AD1CBA-5FBB-F579-A11C-A5D90DEE6940}"/>
              </a:ext>
            </a:extLst>
          </xdr:cNvPr>
          <xdr:cNvGraphicFramePr>
            <a:graphicFrameLocks/>
          </xdr:cNvGraphicFramePr>
        </xdr:nvGraphicFramePr>
        <xdr:xfrm>
          <a:off x="13710285" y="12496800"/>
          <a:ext cx="1543050" cy="22343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7"/>
          </a:graphicData>
        </a:graphic>
      </xdr:graphicFrame>
      <xdr:graphicFrame macro="">
        <xdr:nvGraphicFramePr>
          <xdr:cNvPr id="58" name="Chart 1284">
            <a:extLst>
              <a:ext uri="{FF2B5EF4-FFF2-40B4-BE49-F238E27FC236}">
                <a16:creationId xmlns:a16="http://schemas.microsoft.com/office/drawing/2014/main" id="{CD6844DF-8B81-8C03-8E5F-DA6C734C9737}"/>
              </a:ext>
            </a:extLst>
          </xdr:cNvPr>
          <xdr:cNvGraphicFramePr>
            <a:graphicFrameLocks/>
          </xdr:cNvGraphicFramePr>
        </xdr:nvGraphicFramePr>
        <xdr:xfrm>
          <a:off x="15118362" y="12589158"/>
          <a:ext cx="1209391" cy="21555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8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B4F6-ACFA-422D-9008-65CE108485EE}">
  <dimension ref="A1:L185"/>
  <sheetViews>
    <sheetView showGridLines="0" tabSelected="1" workbookViewId="0">
      <selection activeCell="Q12" sqref="Q12"/>
    </sheetView>
  </sheetViews>
  <sheetFormatPr defaultColWidth="9.109375" defaultRowHeight="13.8" x14ac:dyDescent="0.3"/>
  <cols>
    <col min="1" max="12" width="9.109375" style="5"/>
    <col min="13" max="13" width="2.33203125" style="5" customWidth="1"/>
    <col min="14" max="16384" width="9.109375" style="5"/>
  </cols>
  <sheetData>
    <row r="1" spans="1:12" x14ac:dyDescent="0.3">
      <c r="A1" s="15" t="s">
        <v>53</v>
      </c>
      <c r="G1" s="14" t="s">
        <v>54</v>
      </c>
      <c r="H1" s="14"/>
      <c r="I1" s="14"/>
      <c r="J1" s="14"/>
      <c r="K1" s="14"/>
      <c r="L1" s="16"/>
    </row>
    <row r="2" spans="1:12" ht="27.6" customHeight="1" x14ac:dyDescent="0.3">
      <c r="A2" s="6" t="s">
        <v>47</v>
      </c>
    </row>
    <row r="3" spans="1:12" ht="17.25" customHeight="1" x14ac:dyDescent="0.3">
      <c r="A3" s="5" t="s">
        <v>46</v>
      </c>
    </row>
    <row r="4" spans="1:12" s="6" customFormat="1" ht="18.75" customHeight="1" x14ac:dyDescent="0.3">
      <c r="A4" s="6" t="s">
        <v>18</v>
      </c>
      <c r="G4" s="6" t="s">
        <v>40</v>
      </c>
    </row>
    <row r="20" spans="1:10" x14ac:dyDescent="0.3">
      <c r="B20" s="5" t="s">
        <v>1</v>
      </c>
      <c r="D20" s="5" t="s">
        <v>0</v>
      </c>
      <c r="H20" s="5" t="s">
        <v>1</v>
      </c>
      <c r="J20" s="5" t="s">
        <v>0</v>
      </c>
    </row>
    <row r="21" spans="1:10" ht="8.25" customHeight="1" x14ac:dyDescent="0.3"/>
    <row r="22" spans="1:10" s="6" customFormat="1" x14ac:dyDescent="0.3">
      <c r="A22" s="6" t="s">
        <v>41</v>
      </c>
      <c r="G22" s="6" t="s">
        <v>17</v>
      </c>
    </row>
    <row r="38" spans="1:10" x14ac:dyDescent="0.3">
      <c r="B38" s="5" t="s">
        <v>1</v>
      </c>
      <c r="D38" s="5" t="s">
        <v>0</v>
      </c>
      <c r="H38" s="5" t="s">
        <v>1</v>
      </c>
      <c r="J38" s="5" t="s">
        <v>0</v>
      </c>
    </row>
    <row r="39" spans="1:10" ht="7.5" customHeight="1" x14ac:dyDescent="0.3"/>
    <row r="40" spans="1:10" s="6" customFormat="1" x14ac:dyDescent="0.3">
      <c r="A40" s="6" t="s">
        <v>2</v>
      </c>
      <c r="G40" s="6" t="s">
        <v>3</v>
      </c>
    </row>
    <row r="56" spans="1:10" x14ac:dyDescent="0.3">
      <c r="B56" s="5" t="s">
        <v>1</v>
      </c>
      <c r="D56" s="5" t="s">
        <v>0</v>
      </c>
      <c r="H56" s="5" t="s">
        <v>1</v>
      </c>
      <c r="J56" s="5" t="s">
        <v>0</v>
      </c>
    </row>
    <row r="57" spans="1:10" ht="12" customHeight="1" x14ac:dyDescent="0.3"/>
    <row r="58" spans="1:10" s="6" customFormat="1" x14ac:dyDescent="0.3">
      <c r="A58" s="6" t="s">
        <v>4</v>
      </c>
      <c r="G58" s="6" t="s">
        <v>5</v>
      </c>
    </row>
    <row r="74" spans="1:10" x14ac:dyDescent="0.3">
      <c r="B74" s="5" t="s">
        <v>1</v>
      </c>
      <c r="D74" s="5" t="s">
        <v>0</v>
      </c>
      <c r="H74" s="5" t="s">
        <v>1</v>
      </c>
      <c r="J74" s="5" t="s">
        <v>0</v>
      </c>
    </row>
    <row r="75" spans="1:10" ht="6" customHeight="1" x14ac:dyDescent="0.3"/>
    <row r="76" spans="1:10" s="6" customFormat="1" x14ac:dyDescent="0.3">
      <c r="A76" s="6" t="s">
        <v>6</v>
      </c>
      <c r="G76" s="6" t="s">
        <v>7</v>
      </c>
    </row>
    <row r="92" spans="1:10" x14ac:dyDescent="0.3">
      <c r="B92" s="5" t="s">
        <v>1</v>
      </c>
      <c r="D92" s="5" t="s">
        <v>0</v>
      </c>
      <c r="H92" s="5" t="s">
        <v>1</v>
      </c>
      <c r="J92" s="5" t="s">
        <v>0</v>
      </c>
    </row>
    <row r="94" spans="1:10" s="6" customFormat="1" x14ac:dyDescent="0.3">
      <c r="A94" s="6" t="s">
        <v>8</v>
      </c>
      <c r="G94" s="6" t="s">
        <v>9</v>
      </c>
    </row>
    <row r="110" spans="1:10" x14ac:dyDescent="0.3">
      <c r="B110" s="5" t="s">
        <v>1</v>
      </c>
      <c r="D110" s="5" t="s">
        <v>0</v>
      </c>
      <c r="H110" s="5" t="s">
        <v>1</v>
      </c>
      <c r="J110" s="5" t="s">
        <v>0</v>
      </c>
    </row>
    <row r="112" spans="1:10" s="6" customFormat="1" x14ac:dyDescent="0.3">
      <c r="A112" s="6" t="s">
        <v>10</v>
      </c>
      <c r="G112" s="6" t="s">
        <v>11</v>
      </c>
    </row>
    <row r="128" spans="2:10" x14ac:dyDescent="0.3">
      <c r="B128" s="5" t="s">
        <v>1</v>
      </c>
      <c r="D128" s="5" t="s">
        <v>0</v>
      </c>
      <c r="H128" s="5" t="s">
        <v>1</v>
      </c>
      <c r="J128" s="5" t="s">
        <v>0</v>
      </c>
    </row>
    <row r="130" spans="1:7" s="6" customFormat="1" x14ac:dyDescent="0.3">
      <c r="A130" s="6" t="s">
        <v>12</v>
      </c>
      <c r="G130" s="6" t="s">
        <v>13</v>
      </c>
    </row>
    <row r="146" spans="1:10" x14ac:dyDescent="0.3">
      <c r="B146" s="5" t="s">
        <v>1</v>
      </c>
      <c r="D146" s="5" t="s">
        <v>0</v>
      </c>
      <c r="H146" s="5" t="s">
        <v>1</v>
      </c>
      <c r="J146" s="5" t="s">
        <v>0</v>
      </c>
    </row>
    <row r="148" spans="1:10" s="6" customFormat="1" x14ac:dyDescent="0.3">
      <c r="A148" s="6" t="s">
        <v>14</v>
      </c>
      <c r="G148" s="6" t="s">
        <v>15</v>
      </c>
    </row>
    <row r="164" spans="1:10" x14ac:dyDescent="0.3">
      <c r="B164" s="5" t="s">
        <v>1</v>
      </c>
      <c r="D164" s="5" t="s">
        <v>0</v>
      </c>
      <c r="H164" s="5" t="s">
        <v>1</v>
      </c>
      <c r="J164" s="5" t="s">
        <v>0</v>
      </c>
    </row>
    <row r="166" spans="1:10" s="6" customFormat="1" x14ac:dyDescent="0.3">
      <c r="A166" s="6" t="s">
        <v>16</v>
      </c>
    </row>
    <row r="184" spans="1:1" x14ac:dyDescent="0.3">
      <c r="A184" s="2" t="s">
        <v>44</v>
      </c>
    </row>
    <row r="185" spans="1:1" x14ac:dyDescent="0.3">
      <c r="A185" s="10" t="s">
        <v>48</v>
      </c>
    </row>
  </sheetData>
  <pageMargins left="0.11811023622047245" right="0.11811023622047245" top="0.15748031496062992" bottom="0.15748031496062992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B2A7-C27E-43B8-8222-1F50B688BF40}">
  <dimension ref="A1:AC499"/>
  <sheetViews>
    <sheetView topLeftCell="G1" workbookViewId="0">
      <selection activeCell="O426" sqref="O426"/>
    </sheetView>
  </sheetViews>
  <sheetFormatPr defaultColWidth="9.109375" defaultRowHeight="10.199999999999999" x14ac:dyDescent="0.2"/>
  <cols>
    <col min="1" max="1" width="9.109375" style="1"/>
    <col min="2" max="2" width="11" style="1" bestFit="1" customWidth="1"/>
    <col min="3" max="11" width="9.109375" style="1"/>
    <col min="12" max="12" width="3" style="1" customWidth="1"/>
    <col min="13" max="14" width="9.109375" style="1"/>
    <col min="15" max="15" width="16.44140625" style="1" customWidth="1"/>
    <col min="16" max="16384" width="9.109375" style="1"/>
  </cols>
  <sheetData>
    <row r="1" spans="1:29" x14ac:dyDescent="0.2">
      <c r="A1" s="13" t="s">
        <v>49</v>
      </c>
      <c r="E1" s="12" t="s">
        <v>19</v>
      </c>
      <c r="F1" s="12"/>
      <c r="G1" s="12"/>
      <c r="P1" s="13" t="s">
        <v>51</v>
      </c>
      <c r="T1" s="12" t="s">
        <v>19</v>
      </c>
      <c r="U1" s="12"/>
      <c r="V1" s="12"/>
    </row>
    <row r="2" spans="1:29" x14ac:dyDescent="0.2">
      <c r="E2" s="1" t="s">
        <v>42</v>
      </c>
    </row>
    <row r="3" spans="1:29" x14ac:dyDescent="0.2">
      <c r="J3" s="1" t="s">
        <v>43</v>
      </c>
      <c r="Y3" s="1" t="s">
        <v>43</v>
      </c>
    </row>
    <row r="4" spans="1:29" x14ac:dyDescent="0.2">
      <c r="A4" s="1" t="s">
        <v>18</v>
      </c>
      <c r="J4" s="2" t="s">
        <v>0</v>
      </c>
      <c r="K4" s="2" t="s">
        <v>1</v>
      </c>
      <c r="P4" s="1" t="s">
        <v>18</v>
      </c>
      <c r="Y4" s="2" t="s">
        <v>0</v>
      </c>
      <c r="Z4" s="2" t="s">
        <v>1</v>
      </c>
    </row>
    <row r="5" spans="1:29" x14ac:dyDescent="0.2">
      <c r="A5" s="2"/>
      <c r="B5" s="2" t="s">
        <v>0</v>
      </c>
      <c r="C5" s="2" t="s">
        <v>1</v>
      </c>
      <c r="D5" s="2" t="s">
        <v>0</v>
      </c>
      <c r="E5" s="2" t="s">
        <v>1</v>
      </c>
      <c r="P5" s="2"/>
      <c r="Q5" s="2" t="s">
        <v>0</v>
      </c>
      <c r="R5" s="2" t="s">
        <v>1</v>
      </c>
      <c r="S5" s="2" t="s">
        <v>0</v>
      </c>
      <c r="T5" s="2" t="s">
        <v>1</v>
      </c>
    </row>
    <row r="6" spans="1:29" ht="12" x14ac:dyDescent="0.25">
      <c r="A6" s="2" t="s">
        <v>20</v>
      </c>
      <c r="B6" s="3">
        <f>D6/G6*100</f>
        <v>2.2737652508644879</v>
      </c>
      <c r="C6" s="3">
        <f>E6/H6*100</f>
        <v>2.201996476805637</v>
      </c>
      <c r="D6" s="1">
        <f t="shared" ref="D6:E25" si="0">SUM(D474,D448,D422)</f>
        <v>697</v>
      </c>
      <c r="E6" s="1">
        <f t="shared" si="0"/>
        <v>675</v>
      </c>
      <c r="G6" s="1">
        <f>E28</f>
        <v>30654</v>
      </c>
      <c r="H6" s="1">
        <f>G6</f>
        <v>30654</v>
      </c>
      <c r="J6" s="9">
        <f t="shared" ref="J6:J25" si="1">B422-B6</f>
        <v>-0.42815594697101078</v>
      </c>
      <c r="K6" s="9">
        <f t="shared" ref="K6:K25" si="2">C422-C6</f>
        <v>-0.43223413060641258</v>
      </c>
      <c r="M6" s="4">
        <v>697</v>
      </c>
      <c r="N6" s="4">
        <v>675</v>
      </c>
      <c r="P6" s="2" t="s">
        <v>20</v>
      </c>
      <c r="Q6" s="3">
        <f>S6/V6*100</f>
        <v>2.692427063935444</v>
      </c>
      <c r="R6" s="3">
        <f>T6/W6*100</f>
        <v>2.940720049658597</v>
      </c>
      <c r="S6" s="1">
        <f t="shared" ref="S6" si="3">SUM(S474,S448,S422)</f>
        <v>694</v>
      </c>
      <c r="T6" s="11">
        <f>SUM(T474,T448,T422)</f>
        <v>758</v>
      </c>
      <c r="V6" s="1">
        <f>T28</f>
        <v>25776</v>
      </c>
      <c r="W6" s="1">
        <f>V6</f>
        <v>25776</v>
      </c>
      <c r="Y6" s="17">
        <f t="shared" ref="Y6:Y25" si="4">Q422-Q6</f>
        <v>5.8948277502919311E-3</v>
      </c>
      <c r="Z6" s="9">
        <f t="shared" ref="Z6:Z25" si="5">R422-R6</f>
        <v>-0.21379403897972615</v>
      </c>
      <c r="AB6" s="4">
        <v>694</v>
      </c>
      <c r="AC6" s="4">
        <v>758</v>
      </c>
    </row>
    <row r="7" spans="1:29" ht="12" x14ac:dyDescent="0.25">
      <c r="A7" s="2" t="s">
        <v>21</v>
      </c>
      <c r="B7" s="3">
        <f t="shared" ref="B7:B25" si="6">D7/G7*100</f>
        <v>2.6652312911854898</v>
      </c>
      <c r="C7" s="3">
        <f t="shared" ref="C7:C25" si="7">E7/H7*100</f>
        <v>2.7989821882951653</v>
      </c>
      <c r="D7" s="1">
        <f t="shared" si="0"/>
        <v>817</v>
      </c>
      <c r="E7" s="1">
        <f t="shared" si="0"/>
        <v>858</v>
      </c>
      <c r="G7" s="1">
        <f>G6</f>
        <v>30654</v>
      </c>
      <c r="H7" s="1">
        <f>H6</f>
        <v>30654</v>
      </c>
      <c r="J7" s="9">
        <f t="shared" si="1"/>
        <v>-0.22970120522560444</v>
      </c>
      <c r="K7" s="9">
        <f t="shared" si="2"/>
        <v>-0.42244418054192101</v>
      </c>
      <c r="M7" s="4">
        <v>817</v>
      </c>
      <c r="N7" s="4">
        <v>858</v>
      </c>
      <c r="P7" s="2" t="s">
        <v>21</v>
      </c>
      <c r="Q7" s="3">
        <f t="shared" ref="Q7:Q25" si="8">S7/V7*100</f>
        <v>3.2006517690875231</v>
      </c>
      <c r="R7" s="3">
        <f t="shared" ref="R7:R25" si="9">T7/W7*100</f>
        <v>3.2316883923029174</v>
      </c>
      <c r="S7" s="1">
        <f t="shared" ref="S7:T7" si="10">SUM(S475,S449,S423)</f>
        <v>825</v>
      </c>
      <c r="T7" s="1">
        <f t="shared" si="10"/>
        <v>833</v>
      </c>
      <c r="V7" s="1">
        <f>V6</f>
        <v>25776</v>
      </c>
      <c r="W7" s="1">
        <f>W6</f>
        <v>25776</v>
      </c>
      <c r="Y7" s="9">
        <f t="shared" si="4"/>
        <v>-0.40698281409133719</v>
      </c>
      <c r="Z7" s="9">
        <f t="shared" si="5"/>
        <v>-0.54290120694822619</v>
      </c>
      <c r="AB7" s="4">
        <v>825</v>
      </c>
      <c r="AC7" s="4">
        <v>833</v>
      </c>
    </row>
    <row r="8" spans="1:29" ht="12" x14ac:dyDescent="0.25">
      <c r="A8" s="2" t="s">
        <v>22</v>
      </c>
      <c r="B8" s="3">
        <f t="shared" si="6"/>
        <v>2.9457819534155409</v>
      </c>
      <c r="C8" s="3">
        <f t="shared" si="7"/>
        <v>2.9425197364128661</v>
      </c>
      <c r="D8" s="1">
        <f t="shared" si="0"/>
        <v>903</v>
      </c>
      <c r="E8" s="1">
        <f t="shared" si="0"/>
        <v>902</v>
      </c>
      <c r="G8" s="1">
        <f t="shared" ref="G8:G25" si="11">G7</f>
        <v>30654</v>
      </c>
      <c r="H8" s="1">
        <f t="shared" ref="H8:H25" si="12">H7</f>
        <v>30654</v>
      </c>
      <c r="J8" s="9">
        <f t="shared" si="1"/>
        <v>-0.16472683795961673</v>
      </c>
      <c r="K8" s="9">
        <f t="shared" si="2"/>
        <v>-0.20360181967597102</v>
      </c>
      <c r="M8" s="4">
        <v>903</v>
      </c>
      <c r="N8" s="4">
        <v>902</v>
      </c>
      <c r="P8" s="2" t="s">
        <v>22</v>
      </c>
      <c r="Q8" s="3">
        <f t="shared" si="8"/>
        <v>3.1230602110490375</v>
      </c>
      <c r="R8" s="3">
        <f t="shared" si="9"/>
        <v>3.3985102420856608</v>
      </c>
      <c r="S8" s="1">
        <f t="shared" ref="S8:T8" si="13">SUM(S476,S450,S424)</f>
        <v>805</v>
      </c>
      <c r="T8" s="1">
        <f t="shared" si="13"/>
        <v>876</v>
      </c>
      <c r="V8" s="1">
        <f t="shared" ref="V8:W23" si="14">V7</f>
        <v>25776</v>
      </c>
      <c r="W8" s="1">
        <f t="shared" si="14"/>
        <v>25776</v>
      </c>
      <c r="Y8" s="9">
        <f t="shared" si="4"/>
        <v>-0.35799537504598611</v>
      </c>
      <c r="Z8" s="9">
        <f t="shared" si="5"/>
        <v>-0.59530658075842968</v>
      </c>
      <c r="AB8" s="4">
        <v>805</v>
      </c>
      <c r="AC8" s="4">
        <v>876</v>
      </c>
    </row>
    <row r="9" spans="1:29" ht="12" x14ac:dyDescent="0.25">
      <c r="A9" s="2" t="s">
        <v>23</v>
      </c>
      <c r="B9" s="3">
        <f t="shared" si="6"/>
        <v>2.5967247341293143</v>
      </c>
      <c r="C9" s="3">
        <f t="shared" si="7"/>
        <v>2.8609643113459908</v>
      </c>
      <c r="D9" s="1">
        <f t="shared" si="0"/>
        <v>796</v>
      </c>
      <c r="E9" s="1">
        <f t="shared" si="0"/>
        <v>877</v>
      </c>
      <c r="G9" s="1">
        <f t="shared" si="11"/>
        <v>30654</v>
      </c>
      <c r="H9" s="1">
        <f t="shared" si="12"/>
        <v>30654</v>
      </c>
      <c r="J9" s="8">
        <f t="shared" si="1"/>
        <v>4.1063905681911095E-2</v>
      </c>
      <c r="K9" s="9">
        <f t="shared" si="2"/>
        <v>-0.22317567153476547</v>
      </c>
      <c r="M9" s="4">
        <v>796</v>
      </c>
      <c r="N9" s="4">
        <v>877</v>
      </c>
      <c r="P9" s="2" t="s">
        <v>23</v>
      </c>
      <c r="Q9" s="3">
        <f t="shared" si="8"/>
        <v>2.7195841092489137</v>
      </c>
      <c r="R9" s="3">
        <f t="shared" si="9"/>
        <v>2.9523587833643701</v>
      </c>
      <c r="S9" s="1">
        <f t="shared" ref="S9:T9" si="15">SUM(S477,S451,S425)</f>
        <v>701</v>
      </c>
      <c r="T9" s="1">
        <f t="shared" si="15"/>
        <v>761</v>
      </c>
      <c r="V9" s="1">
        <f t="shared" si="14"/>
        <v>25776</v>
      </c>
      <c r="W9" s="1">
        <f t="shared" si="14"/>
        <v>25776</v>
      </c>
      <c r="Y9" s="7">
        <f t="shared" si="4"/>
        <v>-1.172751123213267E-2</v>
      </c>
      <c r="Z9" s="9">
        <f t="shared" si="5"/>
        <v>-0.16822453469922882</v>
      </c>
      <c r="AB9" s="4">
        <v>701</v>
      </c>
      <c r="AC9" s="4">
        <v>761</v>
      </c>
    </row>
    <row r="10" spans="1:29" ht="12" x14ac:dyDescent="0.25">
      <c r="A10" s="2" t="s">
        <v>24</v>
      </c>
      <c r="B10" s="3">
        <f t="shared" si="6"/>
        <v>1.6767795393749592</v>
      </c>
      <c r="C10" s="3">
        <f t="shared" si="7"/>
        <v>2.2346186468323874</v>
      </c>
      <c r="D10" s="1">
        <f t="shared" si="0"/>
        <v>514</v>
      </c>
      <c r="E10" s="1">
        <f t="shared" si="0"/>
        <v>685</v>
      </c>
      <c r="G10" s="1">
        <f t="shared" si="11"/>
        <v>30654</v>
      </c>
      <c r="H10" s="1">
        <f t="shared" si="12"/>
        <v>30654</v>
      </c>
      <c r="J10" s="8">
        <f t="shared" si="1"/>
        <v>0.38794319785746945</v>
      </c>
      <c r="K10" s="8">
        <f t="shared" si="2"/>
        <v>0.42845231221025548</v>
      </c>
      <c r="M10" s="4">
        <v>514</v>
      </c>
      <c r="N10" s="4">
        <v>685</v>
      </c>
      <c r="P10" s="2" t="s">
        <v>24</v>
      </c>
      <c r="Q10" s="3">
        <f t="shared" si="8"/>
        <v>2.5566418373680944</v>
      </c>
      <c r="R10" s="3">
        <f t="shared" si="9"/>
        <v>2.6807883302296709</v>
      </c>
      <c r="S10" s="1">
        <f t="shared" ref="S10:T10" si="16">SUM(S478,S452,S426)</f>
        <v>659</v>
      </c>
      <c r="T10" s="1">
        <f t="shared" si="16"/>
        <v>691</v>
      </c>
      <c r="V10" s="1">
        <f t="shared" si="14"/>
        <v>25776</v>
      </c>
      <c r="W10" s="1">
        <f t="shared" si="14"/>
        <v>25776</v>
      </c>
      <c r="Y10" s="8">
        <f t="shared" si="4"/>
        <v>0.80910949749079242</v>
      </c>
      <c r="Z10" s="8">
        <f t="shared" si="5"/>
        <v>0.50380358433936046</v>
      </c>
      <c r="AB10" s="4">
        <v>659</v>
      </c>
      <c r="AC10" s="4">
        <v>691</v>
      </c>
    </row>
    <row r="11" spans="1:29" ht="12" x14ac:dyDescent="0.25">
      <c r="A11" s="2" t="s">
        <v>25</v>
      </c>
      <c r="B11" s="3">
        <f t="shared" si="6"/>
        <v>2.218307561819012</v>
      </c>
      <c r="C11" s="3">
        <f t="shared" si="7"/>
        <v>2.4792849220330133</v>
      </c>
      <c r="D11" s="1">
        <f t="shared" si="0"/>
        <v>680</v>
      </c>
      <c r="E11" s="1">
        <f t="shared" si="0"/>
        <v>760</v>
      </c>
      <c r="G11" s="1">
        <f t="shared" si="11"/>
        <v>30654</v>
      </c>
      <c r="H11" s="1">
        <f t="shared" si="12"/>
        <v>30654</v>
      </c>
      <c r="J11" s="8">
        <f t="shared" si="1"/>
        <v>0.31835180106654359</v>
      </c>
      <c r="K11" s="8">
        <f t="shared" si="2"/>
        <v>0.36076227162955199</v>
      </c>
      <c r="M11" s="4">
        <v>680</v>
      </c>
      <c r="N11" s="4">
        <v>760</v>
      </c>
      <c r="P11" s="2" t="s">
        <v>25</v>
      </c>
      <c r="Q11" s="3">
        <f t="shared" si="8"/>
        <v>2.7816573556797017</v>
      </c>
      <c r="R11" s="3">
        <f t="shared" si="9"/>
        <v>3.1114214773432649</v>
      </c>
      <c r="S11" s="1">
        <f t="shared" ref="S11:T11" si="17">SUM(S479,S453,S427)</f>
        <v>717</v>
      </c>
      <c r="T11" s="1">
        <f t="shared" si="17"/>
        <v>802</v>
      </c>
      <c r="V11" s="1">
        <f t="shared" si="14"/>
        <v>25776</v>
      </c>
      <c r="W11" s="1">
        <f t="shared" si="14"/>
        <v>25776</v>
      </c>
      <c r="Y11" s="8">
        <f t="shared" si="4"/>
        <v>0.85106575644844495</v>
      </c>
      <c r="Z11" s="8">
        <f t="shared" si="5"/>
        <v>0.79780811838518639</v>
      </c>
      <c r="AB11" s="4">
        <v>717</v>
      </c>
      <c r="AC11" s="4">
        <v>802</v>
      </c>
    </row>
    <row r="12" spans="1:29" ht="12" x14ac:dyDescent="0.25">
      <c r="A12" s="2" t="s">
        <v>26</v>
      </c>
      <c r="B12" s="3">
        <f t="shared" si="6"/>
        <v>2.9392575194101913</v>
      </c>
      <c r="C12" s="3">
        <f t="shared" si="7"/>
        <v>3.0730084165198668</v>
      </c>
      <c r="D12" s="1">
        <f t="shared" si="0"/>
        <v>901</v>
      </c>
      <c r="E12" s="1">
        <f t="shared" si="0"/>
        <v>942</v>
      </c>
      <c r="G12" s="1">
        <f t="shared" si="11"/>
        <v>30654</v>
      </c>
      <c r="H12" s="1">
        <f t="shared" si="12"/>
        <v>30654</v>
      </c>
      <c r="J12" s="9">
        <f t="shared" si="1"/>
        <v>-0.30146887959896596</v>
      </c>
      <c r="K12" s="8">
        <f t="shared" si="2"/>
        <v>0.18841076433299042</v>
      </c>
      <c r="M12" s="4">
        <v>901</v>
      </c>
      <c r="N12" s="4">
        <v>942</v>
      </c>
      <c r="P12" s="2" t="s">
        <v>26</v>
      </c>
      <c r="Q12" s="3">
        <f t="shared" si="8"/>
        <v>3.6623215394165118</v>
      </c>
      <c r="R12" s="3">
        <f t="shared" si="9"/>
        <v>3.3597144630664184</v>
      </c>
      <c r="S12" s="1">
        <f t="shared" ref="S12:T12" si="18">SUM(S480,S454,S428)</f>
        <v>944</v>
      </c>
      <c r="T12" s="1">
        <f t="shared" si="18"/>
        <v>866</v>
      </c>
      <c r="V12" s="1">
        <f t="shared" si="14"/>
        <v>25776</v>
      </c>
      <c r="W12" s="1">
        <f t="shared" si="14"/>
        <v>25776</v>
      </c>
      <c r="Y12" s="8">
        <f t="shared" si="4"/>
        <v>0.16109569933253498</v>
      </c>
      <c r="Z12" s="8">
        <f t="shared" si="5"/>
        <v>0.30161276805486326</v>
      </c>
      <c r="AB12" s="4">
        <v>944</v>
      </c>
      <c r="AC12" s="4">
        <v>866</v>
      </c>
    </row>
    <row r="13" spans="1:29" ht="12" x14ac:dyDescent="0.25">
      <c r="A13" s="2" t="s">
        <v>27</v>
      </c>
      <c r="B13" s="3">
        <f t="shared" si="6"/>
        <v>3.2752658706857183</v>
      </c>
      <c r="C13" s="3">
        <f t="shared" si="7"/>
        <v>3.3796568147713186</v>
      </c>
      <c r="D13" s="1">
        <f t="shared" si="0"/>
        <v>1004</v>
      </c>
      <c r="E13" s="1">
        <f t="shared" si="0"/>
        <v>1036</v>
      </c>
      <c r="G13" s="1">
        <f t="shared" si="11"/>
        <v>30654</v>
      </c>
      <c r="H13" s="1">
        <f t="shared" si="12"/>
        <v>30654</v>
      </c>
      <c r="J13" s="9">
        <f t="shared" si="1"/>
        <v>-6.4411328295696624E-2</v>
      </c>
      <c r="K13" s="8">
        <f t="shared" si="2"/>
        <v>-5.9245555711820774E-2</v>
      </c>
      <c r="M13" s="4">
        <v>1004</v>
      </c>
      <c r="N13" s="4">
        <v>1036</v>
      </c>
      <c r="P13" s="2" t="s">
        <v>27</v>
      </c>
      <c r="Q13" s="3">
        <f t="shared" si="8"/>
        <v>3.5498137802607079</v>
      </c>
      <c r="R13" s="3">
        <f t="shared" si="9"/>
        <v>3.677839851024209</v>
      </c>
      <c r="S13" s="1">
        <f t="shared" ref="S13:T13" si="19">SUM(S481,S455,S429)</f>
        <v>915</v>
      </c>
      <c r="T13" s="1">
        <f t="shared" si="19"/>
        <v>948</v>
      </c>
      <c r="V13" s="1">
        <f t="shared" si="14"/>
        <v>25776</v>
      </c>
      <c r="W13" s="1">
        <f t="shared" si="14"/>
        <v>25776</v>
      </c>
      <c r="Y13" s="17">
        <f t="shared" si="4"/>
        <v>0.14011756985370827</v>
      </c>
      <c r="Z13" s="9">
        <f t="shared" si="5"/>
        <v>-0.35022734148950274</v>
      </c>
      <c r="AB13" s="4">
        <v>915</v>
      </c>
      <c r="AC13" s="4">
        <v>948</v>
      </c>
    </row>
    <row r="14" spans="1:29" ht="12" x14ac:dyDescent="0.25">
      <c r="A14" s="2" t="s">
        <v>28</v>
      </c>
      <c r="B14" s="3">
        <f t="shared" si="6"/>
        <v>3.327461342728518</v>
      </c>
      <c r="C14" s="3">
        <f t="shared" si="7"/>
        <v>3.3046258237097934</v>
      </c>
      <c r="D14" s="1">
        <f t="shared" si="0"/>
        <v>1020</v>
      </c>
      <c r="E14" s="1">
        <f t="shared" si="0"/>
        <v>1013</v>
      </c>
      <c r="G14" s="1">
        <f t="shared" si="11"/>
        <v>30654</v>
      </c>
      <c r="H14" s="1">
        <f t="shared" si="12"/>
        <v>30654</v>
      </c>
      <c r="J14" s="7">
        <f t="shared" si="1"/>
        <v>-2.3904963156631709E-2</v>
      </c>
      <c r="K14" s="9">
        <f t="shared" si="2"/>
        <v>-1.0694441379071051E-3</v>
      </c>
      <c r="M14" s="4">
        <v>1020</v>
      </c>
      <c r="N14" s="4">
        <v>1013</v>
      </c>
      <c r="P14" s="2" t="s">
        <v>28</v>
      </c>
      <c r="Q14" s="3">
        <f t="shared" si="8"/>
        <v>3.61576660459342</v>
      </c>
      <c r="R14" s="3">
        <f t="shared" si="9"/>
        <v>3.3519553072625698</v>
      </c>
      <c r="S14" s="1">
        <f t="shared" ref="S14:T14" si="20">SUM(S482,S456,S430)</f>
        <v>932</v>
      </c>
      <c r="T14" s="1">
        <f t="shared" si="20"/>
        <v>864</v>
      </c>
      <c r="V14" s="1">
        <f t="shared" si="14"/>
        <v>25776</v>
      </c>
      <c r="W14" s="1">
        <f t="shared" si="14"/>
        <v>25776</v>
      </c>
      <c r="Y14" s="17">
        <f t="shared" si="4"/>
        <v>-0.14513350009303894</v>
      </c>
      <c r="Z14" s="9">
        <f t="shared" si="5"/>
        <v>-0.48200870161802367</v>
      </c>
      <c r="AB14" s="4">
        <v>932</v>
      </c>
      <c r="AC14" s="4">
        <v>864</v>
      </c>
    </row>
    <row r="15" spans="1:29" ht="12" x14ac:dyDescent="0.25">
      <c r="A15" s="2" t="s">
        <v>29</v>
      </c>
      <c r="B15" s="3">
        <f t="shared" si="6"/>
        <v>3.0730084165198668</v>
      </c>
      <c r="C15" s="3">
        <f t="shared" si="7"/>
        <v>3.1284661055653427</v>
      </c>
      <c r="D15" s="1">
        <f t="shared" si="0"/>
        <v>942</v>
      </c>
      <c r="E15" s="1">
        <f t="shared" si="0"/>
        <v>959</v>
      </c>
      <c r="G15" s="1">
        <f t="shared" si="11"/>
        <v>30654</v>
      </c>
      <c r="H15" s="1">
        <f t="shared" si="12"/>
        <v>30654</v>
      </c>
      <c r="J15" s="8">
        <f t="shared" si="1"/>
        <v>0.21369308356440753</v>
      </c>
      <c r="K15" s="9">
        <f t="shared" si="2"/>
        <v>-0.24628171318374825</v>
      </c>
      <c r="M15" s="4">
        <v>942</v>
      </c>
      <c r="N15" s="4">
        <v>959</v>
      </c>
      <c r="P15" s="2" t="s">
        <v>29</v>
      </c>
      <c r="Q15" s="3">
        <f t="shared" si="8"/>
        <v>3.9688081936685293</v>
      </c>
      <c r="R15" s="3">
        <f t="shared" si="9"/>
        <v>3.8136250775915577</v>
      </c>
      <c r="S15" s="1">
        <f t="shared" ref="S15:T15" si="21">SUM(S483,S457,S431)</f>
        <v>1023</v>
      </c>
      <c r="T15" s="1">
        <f t="shared" si="21"/>
        <v>983</v>
      </c>
      <c r="V15" s="1">
        <f t="shared" si="14"/>
        <v>25776</v>
      </c>
      <c r="W15" s="1">
        <f t="shared" si="14"/>
        <v>25776</v>
      </c>
      <c r="Y15" s="8">
        <f t="shared" si="4"/>
        <v>0.30274024263963284</v>
      </c>
      <c r="Z15" s="17">
        <f t="shared" si="5"/>
        <v>0.10513922446793877</v>
      </c>
      <c r="AB15" s="4">
        <v>1023</v>
      </c>
      <c r="AC15" s="4">
        <v>983</v>
      </c>
    </row>
    <row r="16" spans="1:29" ht="12" x14ac:dyDescent="0.25">
      <c r="A16" s="2" t="s">
        <v>30</v>
      </c>
      <c r="B16" s="3">
        <f t="shared" si="6"/>
        <v>3.311150257715143</v>
      </c>
      <c r="C16" s="3">
        <f t="shared" si="7"/>
        <v>3.2198081816402429</v>
      </c>
      <c r="D16" s="1">
        <f t="shared" si="0"/>
        <v>1015</v>
      </c>
      <c r="E16" s="1">
        <f t="shared" si="0"/>
        <v>987</v>
      </c>
      <c r="G16" s="1">
        <f t="shared" si="11"/>
        <v>30654</v>
      </c>
      <c r="H16" s="1">
        <f t="shared" si="12"/>
        <v>30654</v>
      </c>
      <c r="J16" s="7">
        <f t="shared" si="1"/>
        <v>5.1398200063383914E-2</v>
      </c>
      <c r="K16" s="9">
        <f t="shared" si="2"/>
        <v>-0.23649451233297825</v>
      </c>
      <c r="M16" s="4">
        <v>1015</v>
      </c>
      <c r="N16" s="4">
        <v>987</v>
      </c>
      <c r="P16" s="2" t="s">
        <v>30</v>
      </c>
      <c r="Q16" s="3">
        <f t="shared" si="8"/>
        <v>3.9688081936685293</v>
      </c>
      <c r="R16" s="3">
        <f t="shared" si="9"/>
        <v>4.0114835505896957</v>
      </c>
      <c r="S16" s="1">
        <f t="shared" ref="S16:T16" si="22">SUM(S484,S458,S432)</f>
        <v>1023</v>
      </c>
      <c r="T16" s="1">
        <f t="shared" si="22"/>
        <v>1034</v>
      </c>
      <c r="V16" s="1">
        <f t="shared" si="14"/>
        <v>25776</v>
      </c>
      <c r="W16" s="1">
        <f t="shared" si="14"/>
        <v>25776</v>
      </c>
      <c r="Y16" s="8">
        <f t="shared" si="4"/>
        <v>0.41715671861217185</v>
      </c>
      <c r="Z16" s="17">
        <f t="shared" si="5"/>
        <v>-0.14039278018542412</v>
      </c>
      <c r="AB16" s="4">
        <v>1023</v>
      </c>
      <c r="AC16" s="4">
        <v>1034</v>
      </c>
    </row>
    <row r="17" spans="1:29" ht="12" x14ac:dyDescent="0.25">
      <c r="A17" s="2" t="s">
        <v>31</v>
      </c>
      <c r="B17" s="3">
        <f t="shared" si="6"/>
        <v>3.6275853069746198</v>
      </c>
      <c r="C17" s="3">
        <f t="shared" si="7"/>
        <v>3.451425588830169</v>
      </c>
      <c r="D17" s="1">
        <f t="shared" si="0"/>
        <v>1112</v>
      </c>
      <c r="E17" s="1">
        <f t="shared" si="0"/>
        <v>1058</v>
      </c>
      <c r="G17" s="1">
        <f t="shared" si="11"/>
        <v>30654</v>
      </c>
      <c r="H17" s="1">
        <f t="shared" si="12"/>
        <v>30654</v>
      </c>
      <c r="J17" s="7">
        <f t="shared" si="1"/>
        <v>-7.9633174832364428E-2</v>
      </c>
      <c r="K17" s="9">
        <f t="shared" si="2"/>
        <v>-0.29113568490298247</v>
      </c>
      <c r="M17" s="4">
        <v>1112</v>
      </c>
      <c r="N17" s="4">
        <v>1058</v>
      </c>
      <c r="P17" s="2" t="s">
        <v>31</v>
      </c>
      <c r="Q17" s="3">
        <f t="shared" si="8"/>
        <v>2.936840471756673</v>
      </c>
      <c r="R17" s="3">
        <f t="shared" si="9"/>
        <v>3.4683426443202978</v>
      </c>
      <c r="S17" s="1">
        <f t="shared" ref="S17:T17" si="23">SUM(S485,S459,S433)</f>
        <v>757</v>
      </c>
      <c r="T17" s="1">
        <f t="shared" si="23"/>
        <v>894</v>
      </c>
      <c r="V17" s="1">
        <f t="shared" si="14"/>
        <v>25776</v>
      </c>
      <c r="W17" s="1">
        <f t="shared" si="14"/>
        <v>25776</v>
      </c>
      <c r="Y17" s="7">
        <f t="shared" si="4"/>
        <v>5.7057316191458263E-2</v>
      </c>
      <c r="Z17" s="9">
        <f t="shared" si="5"/>
        <v>-0.27421602342022133</v>
      </c>
      <c r="AB17" s="4">
        <v>757</v>
      </c>
      <c r="AC17" s="4">
        <v>894</v>
      </c>
    </row>
    <row r="18" spans="1:29" ht="12" x14ac:dyDescent="0.25">
      <c r="A18" s="2" t="s">
        <v>32</v>
      </c>
      <c r="B18" s="3">
        <f t="shared" si="6"/>
        <v>3.3437724277418939</v>
      </c>
      <c r="C18" s="3">
        <f t="shared" si="7"/>
        <v>3.1219416715599921</v>
      </c>
      <c r="D18" s="1">
        <f t="shared" si="0"/>
        <v>1025</v>
      </c>
      <c r="E18" s="1">
        <f t="shared" si="0"/>
        <v>957</v>
      </c>
      <c r="G18" s="1">
        <f t="shared" si="11"/>
        <v>30654</v>
      </c>
      <c r="H18" s="1">
        <f t="shared" si="12"/>
        <v>30654</v>
      </c>
      <c r="J18" s="8">
        <f t="shared" si="1"/>
        <v>1.921150549021533E-3</v>
      </c>
      <c r="K18" s="9">
        <f t="shared" si="2"/>
        <v>-0.65270182662488319</v>
      </c>
      <c r="M18" s="4">
        <v>1025</v>
      </c>
      <c r="N18" s="4">
        <v>957</v>
      </c>
      <c r="P18" s="2" t="s">
        <v>32</v>
      </c>
      <c r="Q18" s="3">
        <f t="shared" si="8"/>
        <v>2.382060831781502</v>
      </c>
      <c r="R18" s="3">
        <f t="shared" si="9"/>
        <v>2.4557728119180631</v>
      </c>
      <c r="S18" s="1">
        <f t="shared" ref="S18:T18" si="24">SUM(S486,S460,S434)</f>
        <v>614</v>
      </c>
      <c r="T18" s="1">
        <f t="shared" si="24"/>
        <v>633</v>
      </c>
      <c r="V18" s="1">
        <f t="shared" si="14"/>
        <v>25776</v>
      </c>
      <c r="W18" s="1">
        <f t="shared" si="14"/>
        <v>25776</v>
      </c>
      <c r="Y18" s="17">
        <f t="shared" si="4"/>
        <v>-7.4661899668611031E-2</v>
      </c>
      <c r="Z18" s="9">
        <f t="shared" si="5"/>
        <v>-0.38674153808129752</v>
      </c>
      <c r="AB18" s="4">
        <v>614</v>
      </c>
      <c r="AC18" s="4">
        <v>633</v>
      </c>
    </row>
    <row r="19" spans="1:29" ht="12" x14ac:dyDescent="0.25">
      <c r="A19" s="2" t="s">
        <v>33</v>
      </c>
      <c r="B19" s="3">
        <f t="shared" si="6"/>
        <v>3.2654792196776929</v>
      </c>
      <c r="C19" s="3">
        <f t="shared" si="7"/>
        <v>2.8087688393031907</v>
      </c>
      <c r="D19" s="1">
        <f t="shared" si="0"/>
        <v>1001</v>
      </c>
      <c r="E19" s="1">
        <f t="shared" si="0"/>
        <v>861</v>
      </c>
      <c r="G19" s="1">
        <f t="shared" si="11"/>
        <v>30654</v>
      </c>
      <c r="H19" s="1">
        <f t="shared" si="12"/>
        <v>30654</v>
      </c>
      <c r="J19" s="8">
        <f t="shared" si="1"/>
        <v>0.26561803297695041</v>
      </c>
      <c r="K19" s="9">
        <f t="shared" si="2"/>
        <v>-0.2636820366738295</v>
      </c>
      <c r="M19" s="4">
        <v>1001</v>
      </c>
      <c r="N19" s="4">
        <v>861</v>
      </c>
      <c r="P19" s="2" t="s">
        <v>33</v>
      </c>
      <c r="Q19" s="3">
        <f t="shared" si="8"/>
        <v>2.1570453134698946</v>
      </c>
      <c r="R19" s="3">
        <f t="shared" si="9"/>
        <v>2.1298882681564244</v>
      </c>
      <c r="S19" s="1">
        <f t="shared" ref="S19:T19" si="25">SUM(S487,S461,S435)</f>
        <v>556</v>
      </c>
      <c r="T19" s="1">
        <f t="shared" si="25"/>
        <v>549</v>
      </c>
      <c r="V19" s="1">
        <f t="shared" si="14"/>
        <v>25776</v>
      </c>
      <c r="W19" s="1">
        <f t="shared" si="14"/>
        <v>25776</v>
      </c>
      <c r="Y19" s="17">
        <f t="shared" si="4"/>
        <v>-5.9409920639994063E-2</v>
      </c>
      <c r="Z19" s="9">
        <f t="shared" si="5"/>
        <v>-0.2038775892853335</v>
      </c>
      <c r="AB19" s="4">
        <v>556</v>
      </c>
      <c r="AC19" s="4">
        <v>549</v>
      </c>
    </row>
    <row r="20" spans="1:29" ht="12" x14ac:dyDescent="0.25">
      <c r="A20" s="2" t="s">
        <v>34</v>
      </c>
      <c r="B20" s="3">
        <f t="shared" si="6"/>
        <v>3.311150257715143</v>
      </c>
      <c r="C20" s="3">
        <f t="shared" si="7"/>
        <v>2.8511776603379659</v>
      </c>
      <c r="D20" s="1">
        <f t="shared" si="0"/>
        <v>1015</v>
      </c>
      <c r="E20" s="1">
        <f t="shared" si="0"/>
        <v>874</v>
      </c>
      <c r="G20" s="1">
        <f t="shared" si="11"/>
        <v>30654</v>
      </c>
      <c r="H20" s="1">
        <f t="shared" si="12"/>
        <v>30654</v>
      </c>
      <c r="J20" s="8">
        <f t="shared" si="1"/>
        <v>0.54861714494792801</v>
      </c>
      <c r="K20" s="7">
        <f t="shared" si="2"/>
        <v>-4.4840225650623733E-2</v>
      </c>
      <c r="M20" s="4">
        <v>1015</v>
      </c>
      <c r="N20" s="4">
        <v>874</v>
      </c>
      <c r="P20" s="2" t="s">
        <v>34</v>
      </c>
      <c r="Q20" s="3">
        <f t="shared" si="8"/>
        <v>2.0406579764121662</v>
      </c>
      <c r="R20" s="3">
        <f t="shared" si="9"/>
        <v>1.6953755431409063</v>
      </c>
      <c r="S20" s="1">
        <f t="shared" ref="S20:T20" si="26">SUM(S488,S462,S436)</f>
        <v>526</v>
      </c>
      <c r="T20" s="1">
        <f t="shared" si="26"/>
        <v>437</v>
      </c>
      <c r="V20" s="1">
        <f t="shared" si="14"/>
        <v>25776</v>
      </c>
      <c r="W20" s="1">
        <f t="shared" si="14"/>
        <v>25776</v>
      </c>
      <c r="Y20" s="17">
        <f t="shared" si="4"/>
        <v>4.7442710086689655E-2</v>
      </c>
      <c r="Z20" s="9">
        <f t="shared" si="5"/>
        <v>-0.39865548211878576</v>
      </c>
      <c r="AB20" s="4">
        <v>526</v>
      </c>
      <c r="AC20" s="4">
        <v>437</v>
      </c>
    </row>
    <row r="21" spans="1:29" ht="12" x14ac:dyDescent="0.25">
      <c r="A21" s="2" t="s">
        <v>35</v>
      </c>
      <c r="B21" s="3">
        <f t="shared" si="6"/>
        <v>2.913159783388791</v>
      </c>
      <c r="C21" s="3">
        <f t="shared" si="7"/>
        <v>2.75004893325504</v>
      </c>
      <c r="D21" s="1">
        <f t="shared" si="0"/>
        <v>893</v>
      </c>
      <c r="E21" s="1">
        <f t="shared" si="0"/>
        <v>843</v>
      </c>
      <c r="G21" s="1">
        <f t="shared" si="11"/>
        <v>30654</v>
      </c>
      <c r="H21" s="1">
        <f t="shared" si="12"/>
        <v>30654</v>
      </c>
      <c r="J21" s="8">
        <f t="shared" si="1"/>
        <v>0.66007466798488146</v>
      </c>
      <c r="K21" s="7">
        <f t="shared" si="2"/>
        <v>2.2578742457078693E-2</v>
      </c>
      <c r="M21" s="4">
        <v>893</v>
      </c>
      <c r="N21" s="4">
        <v>843</v>
      </c>
      <c r="P21" s="2" t="s">
        <v>35</v>
      </c>
      <c r="Q21" s="3">
        <f t="shared" si="8"/>
        <v>2.083333333333333</v>
      </c>
      <c r="R21" s="3">
        <f t="shared" si="9"/>
        <v>1.3927684667908131</v>
      </c>
      <c r="S21" s="1">
        <f t="shared" ref="S21:T21" si="27">SUM(S489,S463,S437)</f>
        <v>537</v>
      </c>
      <c r="T21" s="1">
        <f t="shared" si="27"/>
        <v>359</v>
      </c>
      <c r="V21" s="1">
        <f t="shared" si="14"/>
        <v>25776</v>
      </c>
      <c r="W21" s="1">
        <f t="shared" si="14"/>
        <v>25776</v>
      </c>
      <c r="Y21" s="8">
        <f t="shared" si="4"/>
        <v>0.25266971777269287</v>
      </c>
      <c r="Z21" s="7">
        <f t="shared" si="5"/>
        <v>-3.8840167782422608E-2</v>
      </c>
      <c r="AB21" s="4">
        <v>537</v>
      </c>
      <c r="AC21" s="4">
        <v>359</v>
      </c>
    </row>
    <row r="22" spans="1:29" ht="12" x14ac:dyDescent="0.25">
      <c r="A22" s="2" t="s">
        <v>36</v>
      </c>
      <c r="B22" s="3">
        <f t="shared" si="6"/>
        <v>1.80074378547661</v>
      </c>
      <c r="C22" s="3">
        <f t="shared" si="7"/>
        <v>1.7485483134338096</v>
      </c>
      <c r="D22" s="1">
        <f t="shared" si="0"/>
        <v>552</v>
      </c>
      <c r="E22" s="1">
        <f t="shared" si="0"/>
        <v>536</v>
      </c>
      <c r="G22" s="1">
        <f t="shared" si="11"/>
        <v>30654</v>
      </c>
      <c r="H22" s="1">
        <f t="shared" si="12"/>
        <v>30654</v>
      </c>
      <c r="J22" s="8">
        <f t="shared" si="1"/>
        <v>0.4241003068881295</v>
      </c>
      <c r="K22" s="7">
        <f t="shared" si="2"/>
        <v>8.0206110972055988E-2</v>
      </c>
      <c r="M22" s="4">
        <v>552</v>
      </c>
      <c r="N22" s="4">
        <v>536</v>
      </c>
      <c r="P22" s="2" t="s">
        <v>36</v>
      </c>
      <c r="Q22" s="3">
        <f t="shared" si="8"/>
        <v>1.5013966480446927</v>
      </c>
      <c r="R22" s="3">
        <f t="shared" si="9"/>
        <v>0.89618249534450645</v>
      </c>
      <c r="S22" s="1">
        <f t="shared" ref="S22:T22" si="28">SUM(S490,S464,S438)</f>
        <v>387</v>
      </c>
      <c r="T22" s="1">
        <f t="shared" si="28"/>
        <v>231</v>
      </c>
      <c r="V22" s="1">
        <f t="shared" si="14"/>
        <v>25776</v>
      </c>
      <c r="W22" s="1">
        <f t="shared" si="14"/>
        <v>25776</v>
      </c>
      <c r="Y22" s="8">
        <f t="shared" si="4"/>
        <v>0.18624637255027299</v>
      </c>
      <c r="Z22" s="7">
        <f t="shared" si="5"/>
        <v>7.9899773724023682E-5</v>
      </c>
      <c r="AB22" s="4">
        <v>387</v>
      </c>
      <c r="AC22" s="4">
        <v>231</v>
      </c>
    </row>
    <row r="23" spans="1:29" ht="12" x14ac:dyDescent="0.25">
      <c r="A23" s="2" t="s">
        <v>37</v>
      </c>
      <c r="B23" s="3">
        <f t="shared" si="6"/>
        <v>1.1515626019442813</v>
      </c>
      <c r="C23" s="3">
        <f t="shared" si="7"/>
        <v>0.78945651464735422</v>
      </c>
      <c r="D23" s="1">
        <f t="shared" si="0"/>
        <v>353</v>
      </c>
      <c r="E23" s="1">
        <f t="shared" si="0"/>
        <v>242</v>
      </c>
      <c r="G23" s="1">
        <f t="shared" si="11"/>
        <v>30654</v>
      </c>
      <c r="H23" s="1">
        <f t="shared" si="12"/>
        <v>30654</v>
      </c>
      <c r="J23" s="8">
        <f t="shared" si="1"/>
        <v>0.27267471475890437</v>
      </c>
      <c r="K23" s="7">
        <f t="shared" si="2"/>
        <v>6.171489947703479E-2</v>
      </c>
      <c r="M23" s="4">
        <v>353</v>
      </c>
      <c r="N23" s="4">
        <v>242</v>
      </c>
      <c r="P23" s="2" t="s">
        <v>37</v>
      </c>
      <c r="Q23" s="3">
        <f t="shared" si="8"/>
        <v>1.1522346368715084</v>
      </c>
      <c r="R23" s="3">
        <f t="shared" si="9"/>
        <v>0.55865921787709494</v>
      </c>
      <c r="S23" s="1">
        <f t="shared" ref="S23:T23" si="29">SUM(S491,S465,S439)</f>
        <v>297</v>
      </c>
      <c r="T23" s="1">
        <f t="shared" si="29"/>
        <v>144</v>
      </c>
      <c r="V23" s="1">
        <f t="shared" si="14"/>
        <v>25776</v>
      </c>
      <c r="W23" s="1">
        <f t="shared" si="14"/>
        <v>25776</v>
      </c>
      <c r="Y23" s="7">
        <f t="shared" si="4"/>
        <v>5.8673067171207016E-2</v>
      </c>
      <c r="Z23" s="7">
        <f t="shared" si="5"/>
        <v>-4.3785076000664724E-2</v>
      </c>
      <c r="AB23" s="4">
        <v>297</v>
      </c>
      <c r="AC23" s="4">
        <v>144</v>
      </c>
    </row>
    <row r="24" spans="1:29" ht="12" x14ac:dyDescent="0.25">
      <c r="A24" s="2" t="s">
        <v>38</v>
      </c>
      <c r="B24" s="3">
        <f t="shared" si="6"/>
        <v>0.52521693743067788</v>
      </c>
      <c r="C24" s="3">
        <f t="shared" si="7"/>
        <v>0.33600835127552686</v>
      </c>
      <c r="D24" s="1">
        <f t="shared" si="0"/>
        <v>161</v>
      </c>
      <c r="E24" s="1">
        <f t="shared" si="0"/>
        <v>103</v>
      </c>
      <c r="G24" s="1">
        <f t="shared" si="11"/>
        <v>30654</v>
      </c>
      <c r="H24" s="1">
        <f t="shared" si="12"/>
        <v>30654</v>
      </c>
      <c r="J24" s="7">
        <f t="shared" si="1"/>
        <v>3.9421525404312874E-2</v>
      </c>
      <c r="K24" s="7">
        <f t="shared" si="2"/>
        <v>1.7944117964318052E-2</v>
      </c>
      <c r="M24" s="4">
        <v>161</v>
      </c>
      <c r="N24" s="4">
        <v>103</v>
      </c>
      <c r="P24" s="2" t="s">
        <v>38</v>
      </c>
      <c r="Q24" s="3">
        <f t="shared" si="8"/>
        <v>0.5082247051520794</v>
      </c>
      <c r="R24" s="3">
        <f t="shared" si="9"/>
        <v>0.10862818125387957</v>
      </c>
      <c r="S24" s="1">
        <f t="shared" ref="S24:T24" si="30">SUM(S492,S466,S440)</f>
        <v>131</v>
      </c>
      <c r="T24" s="1">
        <f t="shared" si="30"/>
        <v>28</v>
      </c>
      <c r="V24" s="1">
        <f t="shared" ref="V24:W25" si="31">V23</f>
        <v>25776</v>
      </c>
      <c r="W24" s="1">
        <f t="shared" si="31"/>
        <v>25776</v>
      </c>
      <c r="Y24" s="17">
        <f t="shared" si="4"/>
        <v>-7.9162920255054225E-2</v>
      </c>
      <c r="Z24" s="7">
        <f t="shared" si="5"/>
        <v>-3.7464116123845231E-3</v>
      </c>
      <c r="AB24" s="4">
        <v>131</v>
      </c>
      <c r="AC24" s="4">
        <v>28</v>
      </c>
    </row>
    <row r="25" spans="1:29" ht="12" x14ac:dyDescent="0.25">
      <c r="A25" s="2" t="s">
        <v>39</v>
      </c>
      <c r="B25" s="3">
        <f t="shared" si="6"/>
        <v>0.22509297318457624</v>
      </c>
      <c r="C25" s="3">
        <f t="shared" si="7"/>
        <v>5.2195472042800291E-2</v>
      </c>
      <c r="D25" s="1">
        <f t="shared" si="0"/>
        <v>69</v>
      </c>
      <c r="E25" s="1">
        <f t="shared" si="0"/>
        <v>16</v>
      </c>
      <c r="G25" s="1">
        <f t="shared" si="11"/>
        <v>30654</v>
      </c>
      <c r="H25" s="1">
        <f t="shared" si="12"/>
        <v>30654</v>
      </c>
      <c r="J25" s="7">
        <f t="shared" si="1"/>
        <v>-5.9795398456246041E-3</v>
      </c>
      <c r="K25" s="7">
        <f t="shared" si="2"/>
        <v>-1.0058273323771134E-2</v>
      </c>
      <c r="M25" s="4">
        <v>69</v>
      </c>
      <c r="N25" s="4">
        <v>16</v>
      </c>
      <c r="P25" s="2" t="s">
        <v>39</v>
      </c>
      <c r="Q25" s="3">
        <f t="shared" si="8"/>
        <v>0.12802607076350092</v>
      </c>
      <c r="R25" s="3">
        <f t="shared" si="9"/>
        <v>3.4916201117318434E-2</v>
      </c>
      <c r="S25" s="1">
        <f t="shared" ref="S25:T25" si="32">SUM(S493,S467,S441)</f>
        <v>33</v>
      </c>
      <c r="T25" s="1">
        <f t="shared" si="32"/>
        <v>9</v>
      </c>
      <c r="V25" s="1">
        <f t="shared" si="31"/>
        <v>25776</v>
      </c>
      <c r="W25" s="1">
        <f t="shared" si="31"/>
        <v>25776</v>
      </c>
      <c r="Y25" s="7">
        <f t="shared" si="4"/>
        <v>-1.3609594790960869E-2</v>
      </c>
      <c r="Z25" s="7">
        <f t="shared" si="5"/>
        <v>-6.3120821241834206E-3</v>
      </c>
      <c r="AB25" s="4">
        <v>33</v>
      </c>
      <c r="AC25" s="4">
        <v>9</v>
      </c>
    </row>
    <row r="26" spans="1:29" x14ac:dyDescent="0.2">
      <c r="J26" s="7"/>
      <c r="K26" s="7"/>
      <c r="Y26" s="7"/>
      <c r="Z26" s="7"/>
    </row>
    <row r="27" spans="1:29" x14ac:dyDescent="0.2">
      <c r="B27" s="3">
        <f>SUM(B6:B26)</f>
        <v>50.466497031382538</v>
      </c>
      <c r="C27" s="3">
        <f>SUM(C6:C26)</f>
        <v>49.533502968617476</v>
      </c>
      <c r="D27" s="2">
        <f>SUM(D6:D26)</f>
        <v>15470</v>
      </c>
      <c r="E27" s="2">
        <f>SUM(E6:E26)</f>
        <v>15184</v>
      </c>
      <c r="J27" s="7">
        <f>B443-B27</f>
        <v>1.9268958558583265</v>
      </c>
      <c r="K27" s="7">
        <f>C443-C27</f>
        <v>-1.9268958558583336</v>
      </c>
      <c r="Q27" s="3">
        <f>SUM(Q6:Q26)</f>
        <v>50.729360645561769</v>
      </c>
      <c r="R27" s="3">
        <f>SUM(R6:R26)</f>
        <v>49.270639354438217</v>
      </c>
      <c r="S27" s="2">
        <f>SUM(S6:S26)</f>
        <v>13076</v>
      </c>
      <c r="T27" s="2">
        <f>SUM(T6:T26)</f>
        <v>12700</v>
      </c>
      <c r="Y27" s="7">
        <f>Q443-Q27</f>
        <v>2.1405859600827739</v>
      </c>
      <c r="Z27" s="7">
        <f>R443-R27</f>
        <v>-2.1405859600827597</v>
      </c>
    </row>
    <row r="28" spans="1:29" x14ac:dyDescent="0.2">
      <c r="B28" s="2"/>
      <c r="C28" s="3">
        <f>SUM(B27:C27)</f>
        <v>100.00000000000001</v>
      </c>
      <c r="D28" s="2"/>
      <c r="E28" s="2">
        <f>SUM(D27:E27)</f>
        <v>30654</v>
      </c>
      <c r="Q28" s="2"/>
      <c r="R28" s="3">
        <f>SUM(Q27:R27)</f>
        <v>99.999999999999986</v>
      </c>
      <c r="S28" s="2"/>
      <c r="T28" s="2">
        <f>SUM(S27:T27)</f>
        <v>25776</v>
      </c>
    </row>
    <row r="30" spans="1:29" x14ac:dyDescent="0.2">
      <c r="A30" s="1" t="s">
        <v>2</v>
      </c>
      <c r="P30" s="1" t="s">
        <v>2</v>
      </c>
    </row>
    <row r="31" spans="1:29" x14ac:dyDescent="0.2">
      <c r="A31" s="2"/>
      <c r="B31" s="2" t="s">
        <v>0</v>
      </c>
      <c r="C31" s="2" t="s">
        <v>1</v>
      </c>
      <c r="D31" s="2" t="s">
        <v>0</v>
      </c>
      <c r="E31" s="2" t="s">
        <v>1</v>
      </c>
      <c r="P31" s="2"/>
      <c r="Q31" s="2" t="s">
        <v>0</v>
      </c>
      <c r="R31" s="2" t="s">
        <v>1</v>
      </c>
      <c r="S31" s="2" t="s">
        <v>0</v>
      </c>
      <c r="T31" s="2" t="s">
        <v>1</v>
      </c>
    </row>
    <row r="32" spans="1:29" x14ac:dyDescent="0.2">
      <c r="A32" s="2" t="s">
        <v>20</v>
      </c>
      <c r="B32" s="3">
        <f>D32/G32*100</f>
        <v>1.3953488372093024</v>
      </c>
      <c r="C32" s="3">
        <f>E32/H32*100</f>
        <v>1.6279069767441861</v>
      </c>
      <c r="D32" s="1">
        <v>6</v>
      </c>
      <c r="E32" s="1">
        <v>7</v>
      </c>
      <c r="G32" s="1">
        <f>E54</f>
        <v>430</v>
      </c>
      <c r="H32" s="1">
        <f>G32</f>
        <v>430</v>
      </c>
      <c r="P32" s="2" t="s">
        <v>20</v>
      </c>
      <c r="Q32" s="3">
        <f>S32/V32*100</f>
        <v>1.3618677042801557</v>
      </c>
      <c r="R32" s="3">
        <f>T32/W32*100</f>
        <v>3.6964980544747084</v>
      </c>
      <c r="S32" s="1">
        <v>7</v>
      </c>
      <c r="T32" s="1">
        <v>19</v>
      </c>
      <c r="V32" s="1">
        <f>T54</f>
        <v>514</v>
      </c>
      <c r="W32" s="1">
        <f>V32</f>
        <v>514</v>
      </c>
    </row>
    <row r="33" spans="1:23" x14ac:dyDescent="0.2">
      <c r="A33" s="2" t="s">
        <v>21</v>
      </c>
      <c r="B33" s="3">
        <f t="shared" ref="B33:B51" si="33">D33/G33*100</f>
        <v>0.69767441860465118</v>
      </c>
      <c r="C33" s="3">
        <f t="shared" ref="C33:C51" si="34">E33/H33*100</f>
        <v>0.93023255813953487</v>
      </c>
      <c r="D33" s="1">
        <v>3</v>
      </c>
      <c r="E33" s="1">
        <v>4</v>
      </c>
      <c r="G33" s="1">
        <f>G32</f>
        <v>430</v>
      </c>
      <c r="H33" s="1">
        <f>H32</f>
        <v>430</v>
      </c>
      <c r="P33" s="2" t="s">
        <v>21</v>
      </c>
      <c r="Q33" s="3">
        <f t="shared" ref="Q33:Q51" si="35">S33/V33*100</f>
        <v>4.0856031128404666</v>
      </c>
      <c r="R33" s="3">
        <f t="shared" ref="R33:R51" si="36">T33/W33*100</f>
        <v>2.5291828793774318</v>
      </c>
      <c r="S33" s="1">
        <v>21</v>
      </c>
      <c r="T33" s="1">
        <v>13</v>
      </c>
      <c r="V33" s="1">
        <f>V32</f>
        <v>514</v>
      </c>
      <c r="W33" s="1">
        <f>W32</f>
        <v>514</v>
      </c>
    </row>
    <row r="34" spans="1:23" x14ac:dyDescent="0.2">
      <c r="A34" s="2" t="s">
        <v>22</v>
      </c>
      <c r="B34" s="3">
        <f t="shared" si="33"/>
        <v>2.0930232558139537</v>
      </c>
      <c r="C34" s="3">
        <f t="shared" si="34"/>
        <v>1.3953488372093024</v>
      </c>
      <c r="D34" s="1">
        <v>9</v>
      </c>
      <c r="E34" s="1">
        <v>6</v>
      </c>
      <c r="G34" s="1">
        <f t="shared" ref="G34:G51" si="37">G33</f>
        <v>430</v>
      </c>
      <c r="H34" s="1">
        <f t="shared" ref="H34:H51" si="38">H33</f>
        <v>430</v>
      </c>
      <c r="P34" s="2" t="s">
        <v>22</v>
      </c>
      <c r="Q34" s="3">
        <f t="shared" si="35"/>
        <v>2.9182879377431905</v>
      </c>
      <c r="R34" s="3">
        <f t="shared" si="36"/>
        <v>4.4747081712062258</v>
      </c>
      <c r="S34" s="1">
        <v>15</v>
      </c>
      <c r="T34" s="1">
        <v>23</v>
      </c>
      <c r="V34" s="1">
        <f t="shared" ref="V34:W49" si="39">V33</f>
        <v>514</v>
      </c>
      <c r="W34" s="1">
        <f t="shared" si="39"/>
        <v>514</v>
      </c>
    </row>
    <row r="35" spans="1:23" x14ac:dyDescent="0.2">
      <c r="A35" s="2" t="s">
        <v>23</v>
      </c>
      <c r="B35" s="3">
        <f t="shared" si="33"/>
        <v>1.8604651162790697</v>
      </c>
      <c r="C35" s="3">
        <f t="shared" si="34"/>
        <v>3.0232558139534884</v>
      </c>
      <c r="D35" s="1">
        <v>8</v>
      </c>
      <c r="E35" s="1">
        <v>13</v>
      </c>
      <c r="G35" s="1">
        <f t="shared" si="37"/>
        <v>430</v>
      </c>
      <c r="H35" s="1">
        <f t="shared" si="38"/>
        <v>430</v>
      </c>
      <c r="P35" s="2" t="s">
        <v>23</v>
      </c>
      <c r="Q35" s="3">
        <f t="shared" si="35"/>
        <v>1.9455252918287937</v>
      </c>
      <c r="R35" s="3">
        <f t="shared" si="36"/>
        <v>1.7509727626459144</v>
      </c>
      <c r="S35" s="1">
        <v>10</v>
      </c>
      <c r="T35" s="1">
        <v>9</v>
      </c>
      <c r="V35" s="1">
        <f t="shared" si="39"/>
        <v>514</v>
      </c>
      <c r="W35" s="1">
        <f t="shared" si="39"/>
        <v>514</v>
      </c>
    </row>
    <row r="36" spans="1:23" x14ac:dyDescent="0.2">
      <c r="A36" s="2" t="s">
        <v>24</v>
      </c>
      <c r="B36" s="3">
        <f t="shared" si="33"/>
        <v>1.8604651162790697</v>
      </c>
      <c r="C36" s="3">
        <f t="shared" si="34"/>
        <v>1.6279069767441861</v>
      </c>
      <c r="D36" s="1">
        <v>8</v>
      </c>
      <c r="E36" s="1">
        <v>7</v>
      </c>
      <c r="G36" s="1">
        <f t="shared" si="37"/>
        <v>430</v>
      </c>
      <c r="H36" s="1">
        <f t="shared" si="38"/>
        <v>430</v>
      </c>
      <c r="P36" s="2" t="s">
        <v>24</v>
      </c>
      <c r="Q36" s="3">
        <f t="shared" si="35"/>
        <v>1.7509727626459144</v>
      </c>
      <c r="R36" s="3">
        <f t="shared" si="36"/>
        <v>1.1673151750972763</v>
      </c>
      <c r="S36" s="1">
        <v>9</v>
      </c>
      <c r="T36" s="1">
        <v>6</v>
      </c>
      <c r="V36" s="1">
        <f t="shared" si="39"/>
        <v>514</v>
      </c>
      <c r="W36" s="1">
        <f t="shared" si="39"/>
        <v>514</v>
      </c>
    </row>
    <row r="37" spans="1:23" x14ac:dyDescent="0.2">
      <c r="A37" s="2" t="s">
        <v>25</v>
      </c>
      <c r="B37" s="3">
        <f t="shared" si="33"/>
        <v>1.6279069767441861</v>
      </c>
      <c r="C37" s="3">
        <f t="shared" si="34"/>
        <v>2.7906976744186047</v>
      </c>
      <c r="D37" s="1">
        <v>7</v>
      </c>
      <c r="E37" s="1">
        <v>12</v>
      </c>
      <c r="G37" s="1">
        <f t="shared" si="37"/>
        <v>430</v>
      </c>
      <c r="H37" s="1">
        <f t="shared" si="38"/>
        <v>430</v>
      </c>
      <c r="P37" s="2" t="s">
        <v>25</v>
      </c>
      <c r="Q37" s="3">
        <f t="shared" si="35"/>
        <v>1.7509727626459144</v>
      </c>
      <c r="R37" s="3">
        <f t="shared" si="36"/>
        <v>1.7509727626459144</v>
      </c>
      <c r="S37" s="1">
        <v>9</v>
      </c>
      <c r="T37" s="1">
        <v>9</v>
      </c>
      <c r="V37" s="1">
        <f t="shared" si="39"/>
        <v>514</v>
      </c>
      <c r="W37" s="1">
        <f t="shared" si="39"/>
        <v>514</v>
      </c>
    </row>
    <row r="38" spans="1:23" x14ac:dyDescent="0.2">
      <c r="A38" s="2" t="s">
        <v>26</v>
      </c>
      <c r="B38" s="3">
        <f t="shared" si="33"/>
        <v>1.8604651162790697</v>
      </c>
      <c r="C38" s="3">
        <f t="shared" si="34"/>
        <v>2.0930232558139537</v>
      </c>
      <c r="D38" s="1">
        <v>8</v>
      </c>
      <c r="E38" s="1">
        <v>9</v>
      </c>
      <c r="G38" s="1">
        <f t="shared" si="37"/>
        <v>430</v>
      </c>
      <c r="H38" s="1">
        <f t="shared" si="38"/>
        <v>430</v>
      </c>
      <c r="P38" s="2" t="s">
        <v>26</v>
      </c>
      <c r="Q38" s="3">
        <f t="shared" si="35"/>
        <v>2.7237354085603114</v>
      </c>
      <c r="R38" s="3">
        <f t="shared" si="36"/>
        <v>3.6964980544747084</v>
      </c>
      <c r="S38" s="1">
        <v>14</v>
      </c>
      <c r="T38" s="1">
        <v>19</v>
      </c>
      <c r="V38" s="1">
        <f t="shared" si="39"/>
        <v>514</v>
      </c>
      <c r="W38" s="1">
        <f t="shared" si="39"/>
        <v>514</v>
      </c>
    </row>
    <row r="39" spans="1:23" x14ac:dyDescent="0.2">
      <c r="A39" s="2" t="s">
        <v>27</v>
      </c>
      <c r="B39" s="3">
        <f t="shared" si="33"/>
        <v>0.93023255813953487</v>
      </c>
      <c r="C39" s="3">
        <f t="shared" si="34"/>
        <v>1.8604651162790697</v>
      </c>
      <c r="D39" s="1">
        <v>4</v>
      </c>
      <c r="E39" s="1">
        <v>8</v>
      </c>
      <c r="G39" s="1">
        <f t="shared" si="37"/>
        <v>430</v>
      </c>
      <c r="H39" s="1">
        <f t="shared" si="38"/>
        <v>430</v>
      </c>
      <c r="P39" s="2" t="s">
        <v>27</v>
      </c>
      <c r="Q39" s="3">
        <f t="shared" si="35"/>
        <v>2.7237354085603114</v>
      </c>
      <c r="R39" s="3">
        <f t="shared" si="36"/>
        <v>3.5019455252918288</v>
      </c>
      <c r="S39" s="1">
        <v>14</v>
      </c>
      <c r="T39" s="1">
        <v>18</v>
      </c>
      <c r="V39" s="1">
        <f t="shared" si="39"/>
        <v>514</v>
      </c>
      <c r="W39" s="1">
        <f t="shared" si="39"/>
        <v>514</v>
      </c>
    </row>
    <row r="40" spans="1:23" x14ac:dyDescent="0.2">
      <c r="A40" s="2" t="s">
        <v>28</v>
      </c>
      <c r="B40" s="3">
        <f t="shared" si="33"/>
        <v>2.7906976744186047</v>
      </c>
      <c r="C40" s="3">
        <f t="shared" si="34"/>
        <v>2.0930232558139537</v>
      </c>
      <c r="D40" s="1">
        <v>12</v>
      </c>
      <c r="E40" s="1">
        <v>9</v>
      </c>
      <c r="G40" s="1">
        <f t="shared" si="37"/>
        <v>430</v>
      </c>
      <c r="H40" s="1">
        <f t="shared" si="38"/>
        <v>430</v>
      </c>
      <c r="P40" s="2" t="s">
        <v>28</v>
      </c>
      <c r="Q40" s="3">
        <f t="shared" si="35"/>
        <v>3.8910505836575875</v>
      </c>
      <c r="R40" s="3">
        <f t="shared" si="36"/>
        <v>3.8910505836575875</v>
      </c>
      <c r="S40" s="1">
        <v>20</v>
      </c>
      <c r="T40" s="1">
        <v>20</v>
      </c>
      <c r="V40" s="1">
        <f t="shared" si="39"/>
        <v>514</v>
      </c>
      <c r="W40" s="1">
        <f t="shared" si="39"/>
        <v>514</v>
      </c>
    </row>
    <row r="41" spans="1:23" x14ac:dyDescent="0.2">
      <c r="A41" s="2" t="s">
        <v>29</v>
      </c>
      <c r="B41" s="3">
        <f t="shared" si="33"/>
        <v>1.6279069767441861</v>
      </c>
      <c r="C41" s="3">
        <f t="shared" si="34"/>
        <v>2.3255813953488373</v>
      </c>
      <c r="D41" s="1">
        <v>7</v>
      </c>
      <c r="E41" s="1">
        <v>10</v>
      </c>
      <c r="G41" s="1">
        <f t="shared" si="37"/>
        <v>430</v>
      </c>
      <c r="H41" s="1">
        <f t="shared" si="38"/>
        <v>430</v>
      </c>
      <c r="P41" s="2" t="s">
        <v>29</v>
      </c>
      <c r="Q41" s="3">
        <f t="shared" si="35"/>
        <v>2.7237354085603114</v>
      </c>
      <c r="R41" s="3">
        <f t="shared" si="36"/>
        <v>2.9182879377431905</v>
      </c>
      <c r="S41" s="1">
        <v>14</v>
      </c>
      <c r="T41" s="1">
        <v>15</v>
      </c>
      <c r="V41" s="1">
        <f t="shared" si="39"/>
        <v>514</v>
      </c>
      <c r="W41" s="1">
        <f t="shared" si="39"/>
        <v>514</v>
      </c>
    </row>
    <row r="42" spans="1:23" x14ac:dyDescent="0.2">
      <c r="A42" s="2" t="s">
        <v>30</v>
      </c>
      <c r="B42" s="3">
        <f t="shared" si="33"/>
        <v>3.2558139534883721</v>
      </c>
      <c r="C42" s="3">
        <f t="shared" si="34"/>
        <v>3.4883720930232558</v>
      </c>
      <c r="D42" s="1">
        <v>14</v>
      </c>
      <c r="E42" s="1">
        <v>15</v>
      </c>
      <c r="G42" s="1">
        <f t="shared" si="37"/>
        <v>430</v>
      </c>
      <c r="H42" s="1">
        <f t="shared" si="38"/>
        <v>430</v>
      </c>
      <c r="P42" s="2" t="s">
        <v>30</v>
      </c>
      <c r="Q42" s="3">
        <f t="shared" si="35"/>
        <v>2.3346303501945527</v>
      </c>
      <c r="R42" s="3">
        <f t="shared" si="36"/>
        <v>5.2529182879377432</v>
      </c>
      <c r="S42" s="1">
        <v>12</v>
      </c>
      <c r="T42" s="1">
        <v>27</v>
      </c>
      <c r="V42" s="1">
        <f t="shared" si="39"/>
        <v>514</v>
      </c>
      <c r="W42" s="1">
        <f t="shared" si="39"/>
        <v>514</v>
      </c>
    </row>
    <row r="43" spans="1:23" x14ac:dyDescent="0.2">
      <c r="A43" s="2" t="s">
        <v>31</v>
      </c>
      <c r="B43" s="3">
        <f t="shared" si="33"/>
        <v>4.1860465116279073</v>
      </c>
      <c r="C43" s="3">
        <f t="shared" si="34"/>
        <v>4.1860465116279073</v>
      </c>
      <c r="D43" s="1">
        <v>18</v>
      </c>
      <c r="E43" s="1">
        <v>18</v>
      </c>
      <c r="G43" s="1">
        <f t="shared" si="37"/>
        <v>430</v>
      </c>
      <c r="H43" s="1">
        <f t="shared" si="38"/>
        <v>430</v>
      </c>
      <c r="P43" s="2" t="s">
        <v>31</v>
      </c>
      <c r="Q43" s="3">
        <f t="shared" si="35"/>
        <v>3.6964980544747084</v>
      </c>
      <c r="R43" s="3">
        <f t="shared" si="36"/>
        <v>3.8910505836575875</v>
      </c>
      <c r="S43" s="1">
        <v>19</v>
      </c>
      <c r="T43" s="1">
        <v>20</v>
      </c>
      <c r="V43" s="1">
        <f t="shared" si="39"/>
        <v>514</v>
      </c>
      <c r="W43" s="1">
        <f t="shared" si="39"/>
        <v>514</v>
      </c>
    </row>
    <row r="44" spans="1:23" x14ac:dyDescent="0.2">
      <c r="A44" s="2" t="s">
        <v>32</v>
      </c>
      <c r="B44" s="3">
        <f t="shared" si="33"/>
        <v>5.1162790697674421</v>
      </c>
      <c r="C44" s="3">
        <f t="shared" si="34"/>
        <v>6.9767441860465116</v>
      </c>
      <c r="D44" s="1">
        <v>22</v>
      </c>
      <c r="E44" s="1">
        <v>30</v>
      </c>
      <c r="G44" s="1">
        <f t="shared" si="37"/>
        <v>430</v>
      </c>
      <c r="H44" s="1">
        <f t="shared" si="38"/>
        <v>430</v>
      </c>
      <c r="P44" s="2" t="s">
        <v>32</v>
      </c>
      <c r="Q44" s="3">
        <f t="shared" si="35"/>
        <v>2.7237354085603114</v>
      </c>
      <c r="R44" s="3">
        <f t="shared" si="36"/>
        <v>2.9182879377431905</v>
      </c>
      <c r="S44" s="1">
        <v>14</v>
      </c>
      <c r="T44" s="1">
        <v>15</v>
      </c>
      <c r="V44" s="1">
        <f t="shared" si="39"/>
        <v>514</v>
      </c>
      <c r="W44" s="1">
        <f t="shared" si="39"/>
        <v>514</v>
      </c>
    </row>
    <row r="45" spans="1:23" x14ac:dyDescent="0.2">
      <c r="A45" s="2" t="s">
        <v>33</v>
      </c>
      <c r="B45" s="3">
        <f t="shared" si="33"/>
        <v>4.8837209302325579</v>
      </c>
      <c r="C45" s="3">
        <f t="shared" si="34"/>
        <v>6.0465116279069768</v>
      </c>
      <c r="D45" s="1">
        <v>21</v>
      </c>
      <c r="E45" s="1">
        <v>26</v>
      </c>
      <c r="G45" s="1">
        <f t="shared" si="37"/>
        <v>430</v>
      </c>
      <c r="H45" s="1">
        <f t="shared" si="38"/>
        <v>430</v>
      </c>
      <c r="P45" s="2" t="s">
        <v>33</v>
      </c>
      <c r="Q45" s="3">
        <f t="shared" si="35"/>
        <v>1.9455252918287937</v>
      </c>
      <c r="R45" s="3">
        <f t="shared" si="36"/>
        <v>2.5291828793774318</v>
      </c>
      <c r="S45" s="1">
        <v>10</v>
      </c>
      <c r="T45" s="1">
        <v>13</v>
      </c>
      <c r="V45" s="1">
        <f t="shared" si="39"/>
        <v>514</v>
      </c>
      <c r="W45" s="1">
        <f t="shared" si="39"/>
        <v>514</v>
      </c>
    </row>
    <row r="46" spans="1:23" x14ac:dyDescent="0.2">
      <c r="A46" s="2" t="s">
        <v>34</v>
      </c>
      <c r="B46" s="3">
        <f t="shared" si="33"/>
        <v>4.1860465116279073</v>
      </c>
      <c r="C46" s="3">
        <f t="shared" si="34"/>
        <v>5.1162790697674421</v>
      </c>
      <c r="D46" s="1">
        <v>18</v>
      </c>
      <c r="E46" s="1">
        <v>22</v>
      </c>
      <c r="G46" s="1">
        <f t="shared" si="37"/>
        <v>430</v>
      </c>
      <c r="H46" s="1">
        <f t="shared" si="38"/>
        <v>430</v>
      </c>
      <c r="P46" s="2" t="s">
        <v>34</v>
      </c>
      <c r="Q46" s="3">
        <f t="shared" si="35"/>
        <v>2.9182879377431905</v>
      </c>
      <c r="R46" s="3">
        <f t="shared" si="36"/>
        <v>2.7237354085603114</v>
      </c>
      <c r="S46" s="1">
        <v>15</v>
      </c>
      <c r="T46" s="1">
        <v>14</v>
      </c>
      <c r="V46" s="1">
        <f t="shared" si="39"/>
        <v>514</v>
      </c>
      <c r="W46" s="1">
        <f t="shared" si="39"/>
        <v>514</v>
      </c>
    </row>
    <row r="47" spans="1:23" x14ac:dyDescent="0.2">
      <c r="A47" s="2" t="s">
        <v>35</v>
      </c>
      <c r="B47" s="3">
        <f t="shared" si="33"/>
        <v>3.0232558139534884</v>
      </c>
      <c r="C47" s="3">
        <f t="shared" si="34"/>
        <v>4.8837209302325579</v>
      </c>
      <c r="D47" s="1">
        <v>13</v>
      </c>
      <c r="E47" s="1">
        <v>21</v>
      </c>
      <c r="G47" s="1">
        <f t="shared" si="37"/>
        <v>430</v>
      </c>
      <c r="H47" s="1">
        <f t="shared" si="38"/>
        <v>430</v>
      </c>
      <c r="P47" s="2" t="s">
        <v>35</v>
      </c>
      <c r="Q47" s="3">
        <f t="shared" si="35"/>
        <v>4.4747081712062258</v>
      </c>
      <c r="R47" s="3">
        <f t="shared" si="36"/>
        <v>2.1400778210116731</v>
      </c>
      <c r="S47" s="1">
        <v>23</v>
      </c>
      <c r="T47" s="1">
        <v>11</v>
      </c>
      <c r="V47" s="1">
        <f t="shared" si="39"/>
        <v>514</v>
      </c>
      <c r="W47" s="1">
        <f t="shared" si="39"/>
        <v>514</v>
      </c>
    </row>
    <row r="48" spans="1:23" x14ac:dyDescent="0.2">
      <c r="A48" s="2" t="s">
        <v>36</v>
      </c>
      <c r="B48" s="3">
        <f t="shared" si="33"/>
        <v>1.8604651162790697</v>
      </c>
      <c r="C48" s="3">
        <f t="shared" si="34"/>
        <v>2.7906976744186047</v>
      </c>
      <c r="D48" s="1">
        <v>8</v>
      </c>
      <c r="E48" s="1">
        <v>12</v>
      </c>
      <c r="G48" s="1">
        <f t="shared" si="37"/>
        <v>430</v>
      </c>
      <c r="H48" s="1">
        <f t="shared" si="38"/>
        <v>430</v>
      </c>
      <c r="P48" s="2" t="s">
        <v>36</v>
      </c>
      <c r="Q48" s="3">
        <f t="shared" si="35"/>
        <v>1.7509727626459144</v>
      </c>
      <c r="R48" s="3">
        <f t="shared" si="36"/>
        <v>1.556420233463035</v>
      </c>
      <c r="S48" s="1">
        <v>9</v>
      </c>
      <c r="T48" s="1">
        <v>8</v>
      </c>
      <c r="V48" s="1">
        <f t="shared" si="39"/>
        <v>514</v>
      </c>
      <c r="W48" s="1">
        <f t="shared" si="39"/>
        <v>514</v>
      </c>
    </row>
    <row r="49" spans="1:23" x14ac:dyDescent="0.2">
      <c r="A49" s="2" t="s">
        <v>37</v>
      </c>
      <c r="B49" s="3">
        <f t="shared" si="33"/>
        <v>1.3953488372093024</v>
      </c>
      <c r="C49" s="3">
        <f t="shared" si="34"/>
        <v>0.69767441860465118</v>
      </c>
      <c r="D49" s="1">
        <v>6</v>
      </c>
      <c r="E49" s="1">
        <v>3</v>
      </c>
      <c r="G49" s="1">
        <f t="shared" si="37"/>
        <v>430</v>
      </c>
      <c r="H49" s="1">
        <f t="shared" si="38"/>
        <v>430</v>
      </c>
      <c r="P49" s="2" t="s">
        <v>37</v>
      </c>
      <c r="Q49" s="3">
        <f t="shared" si="35"/>
        <v>1.7509727626459144</v>
      </c>
      <c r="R49" s="3">
        <f t="shared" si="36"/>
        <v>1.3618677042801557</v>
      </c>
      <c r="S49" s="1">
        <v>9</v>
      </c>
      <c r="T49" s="1">
        <v>7</v>
      </c>
      <c r="V49" s="1">
        <f t="shared" si="39"/>
        <v>514</v>
      </c>
      <c r="W49" s="1">
        <f t="shared" si="39"/>
        <v>514</v>
      </c>
    </row>
    <row r="50" spans="1:23" x14ac:dyDescent="0.2">
      <c r="A50" s="2" t="s">
        <v>38</v>
      </c>
      <c r="B50" s="3">
        <f t="shared" si="33"/>
        <v>0.46511627906976744</v>
      </c>
      <c r="C50" s="3">
        <f t="shared" si="34"/>
        <v>0.46511627906976744</v>
      </c>
      <c r="D50" s="1">
        <v>2</v>
      </c>
      <c r="E50" s="1">
        <v>2</v>
      </c>
      <c r="G50" s="1">
        <f t="shared" si="37"/>
        <v>430</v>
      </c>
      <c r="H50" s="1">
        <f t="shared" si="38"/>
        <v>430</v>
      </c>
      <c r="P50" s="2" t="s">
        <v>38</v>
      </c>
      <c r="Q50" s="3">
        <f t="shared" si="35"/>
        <v>0.58365758754863817</v>
      </c>
      <c r="R50" s="3">
        <f t="shared" si="36"/>
        <v>0.19455252918287938</v>
      </c>
      <c r="S50" s="1">
        <v>3</v>
      </c>
      <c r="T50" s="1">
        <v>1</v>
      </c>
      <c r="V50" s="1">
        <f t="shared" ref="V50:W51" si="40">V49</f>
        <v>514</v>
      </c>
      <c r="W50" s="1">
        <f t="shared" si="40"/>
        <v>514</v>
      </c>
    </row>
    <row r="51" spans="1:23" x14ac:dyDescent="0.2">
      <c r="A51" s="2" t="s">
        <v>39</v>
      </c>
      <c r="B51" s="3">
        <f t="shared" si="33"/>
        <v>0.46511627906976744</v>
      </c>
      <c r="C51" s="3">
        <f t="shared" si="34"/>
        <v>0</v>
      </c>
      <c r="D51" s="1">
        <v>2</v>
      </c>
      <c r="G51" s="1">
        <f t="shared" si="37"/>
        <v>430</v>
      </c>
      <c r="H51" s="1">
        <f t="shared" si="38"/>
        <v>430</v>
      </c>
      <c r="P51" s="2" t="s">
        <v>39</v>
      </c>
      <c r="Q51" s="3">
        <f t="shared" si="35"/>
        <v>0</v>
      </c>
      <c r="R51" s="3">
        <f t="shared" si="36"/>
        <v>0</v>
      </c>
      <c r="V51" s="1">
        <f t="shared" si="40"/>
        <v>514</v>
      </c>
      <c r="W51" s="1">
        <f t="shared" si="40"/>
        <v>514</v>
      </c>
    </row>
    <row r="53" spans="1:23" x14ac:dyDescent="0.2">
      <c r="B53" s="3">
        <f>SUM(B32:B52)</f>
        <v>45.581395348837212</v>
      </c>
      <c r="C53" s="3">
        <f>SUM(C32:C52)</f>
        <v>54.418604651162781</v>
      </c>
      <c r="D53" s="2">
        <f>SUM(D32:D52)</f>
        <v>196</v>
      </c>
      <c r="E53" s="2">
        <f>SUM(E32:E52)</f>
        <v>234</v>
      </c>
      <c r="Q53" s="3">
        <f>SUM(Q32:Q52)</f>
        <v>48.054474708171206</v>
      </c>
      <c r="R53" s="3">
        <f>SUM(R32:R52)</f>
        <v>51.945525291828794</v>
      </c>
      <c r="S53" s="2">
        <f>SUM(S32:S52)</f>
        <v>247</v>
      </c>
      <c r="T53" s="2">
        <f>SUM(T32:T52)</f>
        <v>267</v>
      </c>
    </row>
    <row r="54" spans="1:23" x14ac:dyDescent="0.2">
      <c r="B54" s="2"/>
      <c r="C54" s="3">
        <f>SUM(B53:C53)</f>
        <v>100</v>
      </c>
      <c r="D54" s="2"/>
      <c r="E54" s="2">
        <f>SUM(D53:E53)</f>
        <v>430</v>
      </c>
      <c r="Q54" s="2"/>
      <c r="R54" s="3">
        <f>SUM(Q53:R53)</f>
        <v>100</v>
      </c>
      <c r="S54" s="2"/>
      <c r="T54" s="2">
        <f>SUM(S53:T53)</f>
        <v>514</v>
      </c>
    </row>
    <row r="56" spans="1:23" x14ac:dyDescent="0.2">
      <c r="A56" s="1" t="s">
        <v>3</v>
      </c>
      <c r="P56" s="1" t="s">
        <v>3</v>
      </c>
    </row>
    <row r="57" spans="1:23" x14ac:dyDescent="0.2">
      <c r="A57" s="2"/>
      <c r="B57" s="2" t="s">
        <v>0</v>
      </c>
      <c r="C57" s="2" t="s">
        <v>1</v>
      </c>
      <c r="D57" s="2" t="s">
        <v>0</v>
      </c>
      <c r="E57" s="2" t="s">
        <v>1</v>
      </c>
      <c r="P57" s="2"/>
      <c r="Q57" s="2" t="s">
        <v>0</v>
      </c>
      <c r="R57" s="2" t="s">
        <v>1</v>
      </c>
      <c r="S57" s="2" t="s">
        <v>0</v>
      </c>
      <c r="T57" s="2" t="s">
        <v>1</v>
      </c>
    </row>
    <row r="58" spans="1:23" ht="12" x14ac:dyDescent="0.25">
      <c r="A58" s="2" t="s">
        <v>20</v>
      </c>
      <c r="B58" s="3">
        <f>D58/G58*100</f>
        <v>2.6150627615062758</v>
      </c>
      <c r="C58" s="3">
        <f>E58/H58*100</f>
        <v>2.3012552301255229</v>
      </c>
      <c r="D58" s="4">
        <v>25</v>
      </c>
      <c r="E58" s="4">
        <v>22</v>
      </c>
      <c r="G58" s="1">
        <f>E80</f>
        <v>956</v>
      </c>
      <c r="H58" s="1">
        <f>G58</f>
        <v>956</v>
      </c>
      <c r="P58" s="2" t="s">
        <v>20</v>
      </c>
      <c r="Q58" s="3">
        <f>S58/V58*100</f>
        <v>2.0481927710843375</v>
      </c>
      <c r="R58" s="3">
        <f>T58/W58*100</f>
        <v>2.4096385542168677</v>
      </c>
      <c r="S58" s="4">
        <v>17</v>
      </c>
      <c r="T58" s="4">
        <v>20</v>
      </c>
      <c r="V58" s="1">
        <f>T80</f>
        <v>830</v>
      </c>
      <c r="W58" s="1">
        <f>V58</f>
        <v>830</v>
      </c>
    </row>
    <row r="59" spans="1:23" ht="12" x14ac:dyDescent="0.25">
      <c r="A59" s="2" t="s">
        <v>21</v>
      </c>
      <c r="B59" s="3">
        <f t="shared" ref="B59:B77" si="41">D59/G59*100</f>
        <v>3.0334728033472804</v>
      </c>
      <c r="C59" s="3">
        <f t="shared" ref="C59:C77" si="42">E59/H59*100</f>
        <v>1.882845188284519</v>
      </c>
      <c r="D59" s="4">
        <v>29</v>
      </c>
      <c r="E59" s="4">
        <v>18</v>
      </c>
      <c r="G59" s="1">
        <f>G58</f>
        <v>956</v>
      </c>
      <c r="H59" s="1">
        <f>H58</f>
        <v>956</v>
      </c>
      <c r="P59" s="2" t="s">
        <v>21</v>
      </c>
      <c r="Q59" s="3">
        <f t="shared" ref="Q59:Q77" si="43">S59/V59*100</f>
        <v>3.6144578313253009</v>
      </c>
      <c r="R59" s="3">
        <f t="shared" ref="R59:R77" si="44">T59/W59*100</f>
        <v>3.3734939759036147</v>
      </c>
      <c r="S59" s="4">
        <v>30</v>
      </c>
      <c r="T59" s="4">
        <v>28</v>
      </c>
      <c r="V59" s="1">
        <f>V58</f>
        <v>830</v>
      </c>
      <c r="W59" s="1">
        <f>W58</f>
        <v>830</v>
      </c>
    </row>
    <row r="60" spans="1:23" ht="12" x14ac:dyDescent="0.25">
      <c r="A60" s="2" t="s">
        <v>22</v>
      </c>
      <c r="B60" s="3">
        <f t="shared" si="41"/>
        <v>2.1966527196652716</v>
      </c>
      <c r="C60" s="3">
        <f t="shared" si="42"/>
        <v>2.3012552301255229</v>
      </c>
      <c r="D60" s="4">
        <v>21</v>
      </c>
      <c r="E60" s="4">
        <v>22</v>
      </c>
      <c r="G60" s="1">
        <f t="shared" ref="G60:G77" si="45">G59</f>
        <v>956</v>
      </c>
      <c r="H60" s="1">
        <f t="shared" ref="H60:H77" si="46">H59</f>
        <v>956</v>
      </c>
      <c r="P60" s="2" t="s">
        <v>22</v>
      </c>
      <c r="Q60" s="3">
        <f t="shared" si="43"/>
        <v>3.7349397590361448</v>
      </c>
      <c r="R60" s="3">
        <f t="shared" si="44"/>
        <v>3.975903614457831</v>
      </c>
      <c r="S60" s="4">
        <v>31</v>
      </c>
      <c r="T60" s="4">
        <v>33</v>
      </c>
      <c r="V60" s="1">
        <f t="shared" ref="V60:W75" si="47">V59</f>
        <v>830</v>
      </c>
      <c r="W60" s="1">
        <f t="shared" si="47"/>
        <v>830</v>
      </c>
    </row>
    <row r="61" spans="1:23" ht="12" x14ac:dyDescent="0.25">
      <c r="A61" s="2" t="s">
        <v>23</v>
      </c>
      <c r="B61" s="3">
        <f t="shared" si="41"/>
        <v>2.0920502092050208</v>
      </c>
      <c r="C61" s="3">
        <f t="shared" si="42"/>
        <v>2.1966527196652716</v>
      </c>
      <c r="D61" s="4">
        <v>20</v>
      </c>
      <c r="E61" s="4">
        <v>21</v>
      </c>
      <c r="G61" s="1">
        <f t="shared" si="45"/>
        <v>956</v>
      </c>
      <c r="H61" s="1">
        <f t="shared" si="46"/>
        <v>956</v>
      </c>
      <c r="P61" s="2" t="s">
        <v>23</v>
      </c>
      <c r="Q61" s="3">
        <f t="shared" si="43"/>
        <v>3.4939759036144582</v>
      </c>
      <c r="R61" s="3">
        <f t="shared" si="44"/>
        <v>2.6506024096385543</v>
      </c>
      <c r="S61" s="4">
        <v>29</v>
      </c>
      <c r="T61" s="4">
        <v>22</v>
      </c>
      <c r="V61" s="1">
        <f t="shared" si="47"/>
        <v>830</v>
      </c>
      <c r="W61" s="1">
        <f t="shared" si="47"/>
        <v>830</v>
      </c>
    </row>
    <row r="62" spans="1:23" ht="12" x14ac:dyDescent="0.25">
      <c r="A62" s="2" t="s">
        <v>24</v>
      </c>
      <c r="B62" s="3">
        <f t="shared" si="41"/>
        <v>0.94142259414225948</v>
      </c>
      <c r="C62" s="3">
        <f t="shared" si="42"/>
        <v>1.3598326359832638</v>
      </c>
      <c r="D62" s="4">
        <v>9</v>
      </c>
      <c r="E62" s="4">
        <v>13</v>
      </c>
      <c r="G62" s="1">
        <f t="shared" si="45"/>
        <v>956</v>
      </c>
      <c r="H62" s="1">
        <f t="shared" si="46"/>
        <v>956</v>
      </c>
      <c r="P62" s="2" t="s">
        <v>24</v>
      </c>
      <c r="Q62" s="3">
        <f t="shared" si="43"/>
        <v>1.9277108433734942</v>
      </c>
      <c r="R62" s="3">
        <f t="shared" si="44"/>
        <v>1.9277108433734942</v>
      </c>
      <c r="S62" s="4">
        <v>16</v>
      </c>
      <c r="T62" s="4">
        <v>16</v>
      </c>
      <c r="V62" s="1">
        <f t="shared" si="47"/>
        <v>830</v>
      </c>
      <c r="W62" s="1">
        <f t="shared" si="47"/>
        <v>830</v>
      </c>
    </row>
    <row r="63" spans="1:23" ht="12" x14ac:dyDescent="0.25">
      <c r="A63" s="2" t="s">
        <v>25</v>
      </c>
      <c r="B63" s="3">
        <f t="shared" si="41"/>
        <v>1.1506276150627615</v>
      </c>
      <c r="C63" s="3">
        <f t="shared" si="42"/>
        <v>1.9874476987447698</v>
      </c>
      <c r="D63" s="4">
        <v>11</v>
      </c>
      <c r="E63" s="4">
        <v>19</v>
      </c>
      <c r="G63" s="1">
        <f t="shared" si="45"/>
        <v>956</v>
      </c>
      <c r="H63" s="1">
        <f t="shared" si="46"/>
        <v>956</v>
      </c>
      <c r="P63" s="2" t="s">
        <v>25</v>
      </c>
      <c r="Q63" s="3">
        <f t="shared" si="43"/>
        <v>1.4457831325301205</v>
      </c>
      <c r="R63" s="3">
        <f t="shared" si="44"/>
        <v>2.6506024096385543</v>
      </c>
      <c r="S63" s="4">
        <v>12</v>
      </c>
      <c r="T63" s="4">
        <v>22</v>
      </c>
      <c r="V63" s="1">
        <f t="shared" si="47"/>
        <v>830</v>
      </c>
      <c r="W63" s="1">
        <f t="shared" si="47"/>
        <v>830</v>
      </c>
    </row>
    <row r="64" spans="1:23" ht="12" x14ac:dyDescent="0.25">
      <c r="A64" s="2" t="s">
        <v>26</v>
      </c>
      <c r="B64" s="3">
        <f t="shared" si="41"/>
        <v>3.3472803347280333</v>
      </c>
      <c r="C64" s="3">
        <f t="shared" si="42"/>
        <v>3.0334728033472804</v>
      </c>
      <c r="D64" s="4">
        <v>32</v>
      </c>
      <c r="E64" s="4">
        <v>29</v>
      </c>
      <c r="G64" s="1">
        <f t="shared" si="45"/>
        <v>956</v>
      </c>
      <c r="H64" s="1">
        <f t="shared" si="46"/>
        <v>956</v>
      </c>
      <c r="P64" s="2" t="s">
        <v>26</v>
      </c>
      <c r="Q64" s="3">
        <f t="shared" si="43"/>
        <v>2.8915662650602409</v>
      </c>
      <c r="R64" s="3">
        <f t="shared" si="44"/>
        <v>3.0120481927710845</v>
      </c>
      <c r="S64" s="4">
        <v>24</v>
      </c>
      <c r="T64" s="4">
        <v>25</v>
      </c>
      <c r="V64" s="1">
        <f t="shared" si="47"/>
        <v>830</v>
      </c>
      <c r="W64" s="1">
        <f t="shared" si="47"/>
        <v>830</v>
      </c>
    </row>
    <row r="65" spans="1:23" ht="12" x14ac:dyDescent="0.25">
      <c r="A65" s="2" t="s">
        <v>27</v>
      </c>
      <c r="B65" s="3">
        <f t="shared" si="41"/>
        <v>3.5564853556485359</v>
      </c>
      <c r="C65" s="3">
        <f t="shared" si="42"/>
        <v>4.3933054393305433</v>
      </c>
      <c r="D65" s="4">
        <v>34</v>
      </c>
      <c r="E65" s="4">
        <v>42</v>
      </c>
      <c r="G65" s="1">
        <f t="shared" si="45"/>
        <v>956</v>
      </c>
      <c r="H65" s="1">
        <f t="shared" si="46"/>
        <v>956</v>
      </c>
      <c r="P65" s="2" t="s">
        <v>27</v>
      </c>
      <c r="Q65" s="3">
        <f t="shared" si="43"/>
        <v>3.132530120481928</v>
      </c>
      <c r="R65" s="3">
        <f t="shared" si="44"/>
        <v>4.4578313253012052</v>
      </c>
      <c r="S65" s="4">
        <v>26</v>
      </c>
      <c r="T65" s="4">
        <v>37</v>
      </c>
      <c r="V65" s="1">
        <f t="shared" si="47"/>
        <v>830</v>
      </c>
      <c r="W65" s="1">
        <f t="shared" si="47"/>
        <v>830</v>
      </c>
    </row>
    <row r="66" spans="1:23" ht="12" x14ac:dyDescent="0.25">
      <c r="A66" s="2" t="s">
        <v>28</v>
      </c>
      <c r="B66" s="3">
        <f t="shared" si="41"/>
        <v>2.510460251046025</v>
      </c>
      <c r="C66" s="3">
        <f t="shared" si="42"/>
        <v>2.7196652719665275</v>
      </c>
      <c r="D66" s="4">
        <v>24</v>
      </c>
      <c r="E66" s="4">
        <v>26</v>
      </c>
      <c r="G66" s="1">
        <f t="shared" si="45"/>
        <v>956</v>
      </c>
      <c r="H66" s="1">
        <f t="shared" si="46"/>
        <v>956</v>
      </c>
      <c r="P66" s="2" t="s">
        <v>28</v>
      </c>
      <c r="Q66" s="3">
        <f t="shared" si="43"/>
        <v>4.3373493975903612</v>
      </c>
      <c r="R66" s="3">
        <f t="shared" si="44"/>
        <v>3.2530120481927707</v>
      </c>
      <c r="S66" s="4">
        <v>36</v>
      </c>
      <c r="T66" s="4">
        <v>27</v>
      </c>
      <c r="V66" s="1">
        <f t="shared" si="47"/>
        <v>830</v>
      </c>
      <c r="W66" s="1">
        <f t="shared" si="47"/>
        <v>830</v>
      </c>
    </row>
    <row r="67" spans="1:23" ht="12" x14ac:dyDescent="0.25">
      <c r="A67" s="2" t="s">
        <v>29</v>
      </c>
      <c r="B67" s="3">
        <f t="shared" si="41"/>
        <v>2.7196652719665275</v>
      </c>
      <c r="C67" s="3">
        <f t="shared" si="42"/>
        <v>2.8242677824267783</v>
      </c>
      <c r="D67" s="4">
        <v>26</v>
      </c>
      <c r="E67" s="4">
        <v>27</v>
      </c>
      <c r="G67" s="1">
        <f t="shared" si="45"/>
        <v>956</v>
      </c>
      <c r="H67" s="1">
        <f t="shared" si="46"/>
        <v>956</v>
      </c>
      <c r="P67" s="2" t="s">
        <v>29</v>
      </c>
      <c r="Q67" s="3">
        <f t="shared" si="43"/>
        <v>3.3734939759036147</v>
      </c>
      <c r="R67" s="3">
        <f t="shared" si="44"/>
        <v>3.975903614457831</v>
      </c>
      <c r="S67" s="4">
        <v>28</v>
      </c>
      <c r="T67" s="4">
        <v>33</v>
      </c>
      <c r="V67" s="1">
        <f t="shared" si="47"/>
        <v>830</v>
      </c>
      <c r="W67" s="1">
        <f t="shared" si="47"/>
        <v>830</v>
      </c>
    </row>
    <row r="68" spans="1:23" ht="12" x14ac:dyDescent="0.25">
      <c r="A68" s="2" t="s">
        <v>30</v>
      </c>
      <c r="B68" s="3">
        <f t="shared" si="41"/>
        <v>2.510460251046025</v>
      </c>
      <c r="C68" s="3">
        <f t="shared" si="42"/>
        <v>2.7196652719665275</v>
      </c>
      <c r="D68" s="4">
        <v>24</v>
      </c>
      <c r="E68" s="4">
        <v>26</v>
      </c>
      <c r="G68" s="1">
        <f t="shared" si="45"/>
        <v>956</v>
      </c>
      <c r="H68" s="1">
        <f t="shared" si="46"/>
        <v>956</v>
      </c>
      <c r="P68" s="2" t="s">
        <v>30</v>
      </c>
      <c r="Q68" s="3">
        <f t="shared" si="43"/>
        <v>4.4578313253012052</v>
      </c>
      <c r="R68" s="3">
        <f t="shared" si="44"/>
        <v>4.2168674698795181</v>
      </c>
      <c r="S68" s="4">
        <v>37</v>
      </c>
      <c r="T68" s="4">
        <v>35</v>
      </c>
      <c r="V68" s="1">
        <f t="shared" si="47"/>
        <v>830</v>
      </c>
      <c r="W68" s="1">
        <f t="shared" si="47"/>
        <v>830</v>
      </c>
    </row>
    <row r="69" spans="1:23" ht="12" x14ac:dyDescent="0.25">
      <c r="A69" s="2" t="s">
        <v>31</v>
      </c>
      <c r="B69" s="3">
        <f t="shared" si="41"/>
        <v>2.8242677824267783</v>
      </c>
      <c r="C69" s="3">
        <f t="shared" si="42"/>
        <v>4.6025104602510458</v>
      </c>
      <c r="D69" s="4">
        <v>27</v>
      </c>
      <c r="E69" s="4">
        <v>44</v>
      </c>
      <c r="G69" s="1">
        <f t="shared" si="45"/>
        <v>956</v>
      </c>
      <c r="H69" s="1">
        <f t="shared" si="46"/>
        <v>956</v>
      </c>
      <c r="P69" s="2" t="s">
        <v>31</v>
      </c>
      <c r="Q69" s="3">
        <f t="shared" si="43"/>
        <v>2.8915662650602409</v>
      </c>
      <c r="R69" s="3">
        <f t="shared" si="44"/>
        <v>3.3734939759036147</v>
      </c>
      <c r="S69" s="4">
        <v>24</v>
      </c>
      <c r="T69" s="4">
        <v>28</v>
      </c>
      <c r="V69" s="1">
        <f t="shared" si="47"/>
        <v>830</v>
      </c>
      <c r="W69" s="1">
        <f t="shared" si="47"/>
        <v>830</v>
      </c>
    </row>
    <row r="70" spans="1:23" ht="12" x14ac:dyDescent="0.25">
      <c r="A70" s="2" t="s">
        <v>32</v>
      </c>
      <c r="B70" s="3">
        <f t="shared" si="41"/>
        <v>4.497907949790795</v>
      </c>
      <c r="C70" s="3">
        <f t="shared" si="42"/>
        <v>4.0794979079497908</v>
      </c>
      <c r="D70" s="4">
        <v>43</v>
      </c>
      <c r="E70" s="4">
        <v>39</v>
      </c>
      <c r="G70" s="1">
        <f t="shared" si="45"/>
        <v>956</v>
      </c>
      <c r="H70" s="1">
        <f t="shared" si="46"/>
        <v>956</v>
      </c>
      <c r="P70" s="2" t="s">
        <v>32</v>
      </c>
      <c r="Q70" s="3">
        <f t="shared" si="43"/>
        <v>1.6867469879518073</v>
      </c>
      <c r="R70" s="3">
        <f t="shared" si="44"/>
        <v>2.4096385542168677</v>
      </c>
      <c r="S70" s="4">
        <v>14</v>
      </c>
      <c r="T70" s="4">
        <v>20</v>
      </c>
      <c r="V70" s="1">
        <f t="shared" si="47"/>
        <v>830</v>
      </c>
      <c r="W70" s="1">
        <f t="shared" si="47"/>
        <v>830</v>
      </c>
    </row>
    <row r="71" spans="1:23" ht="12" x14ac:dyDescent="0.25">
      <c r="A71" s="2" t="s">
        <v>33</v>
      </c>
      <c r="B71" s="3">
        <f t="shared" si="41"/>
        <v>4.2887029288702934</v>
      </c>
      <c r="C71" s="3">
        <f t="shared" si="42"/>
        <v>4.6025104602510458</v>
      </c>
      <c r="D71" s="4">
        <v>41</v>
      </c>
      <c r="E71" s="4">
        <v>44</v>
      </c>
      <c r="G71" s="1">
        <f t="shared" si="45"/>
        <v>956</v>
      </c>
      <c r="H71" s="1">
        <f t="shared" si="46"/>
        <v>956</v>
      </c>
      <c r="P71" s="2" t="s">
        <v>33</v>
      </c>
      <c r="Q71" s="3">
        <f t="shared" si="43"/>
        <v>2.1686746987951806</v>
      </c>
      <c r="R71" s="3">
        <f t="shared" si="44"/>
        <v>1.6867469879518073</v>
      </c>
      <c r="S71" s="4">
        <v>18</v>
      </c>
      <c r="T71" s="4">
        <v>14</v>
      </c>
      <c r="V71" s="1">
        <f t="shared" si="47"/>
        <v>830</v>
      </c>
      <c r="W71" s="1">
        <f t="shared" si="47"/>
        <v>830</v>
      </c>
    </row>
    <row r="72" spans="1:23" ht="12" x14ac:dyDescent="0.25">
      <c r="A72" s="2" t="s">
        <v>34</v>
      </c>
      <c r="B72" s="3">
        <f t="shared" si="41"/>
        <v>3.2426778242677825</v>
      </c>
      <c r="C72" s="3">
        <f t="shared" si="42"/>
        <v>3.6610878661087867</v>
      </c>
      <c r="D72" s="4">
        <v>31</v>
      </c>
      <c r="E72" s="4">
        <v>35</v>
      </c>
      <c r="G72" s="1">
        <f t="shared" si="45"/>
        <v>956</v>
      </c>
      <c r="H72" s="1">
        <f t="shared" si="46"/>
        <v>956</v>
      </c>
      <c r="P72" s="2" t="s">
        <v>34</v>
      </c>
      <c r="Q72" s="3">
        <f t="shared" si="43"/>
        <v>2.1686746987951806</v>
      </c>
      <c r="R72" s="3">
        <f t="shared" si="44"/>
        <v>2.1686746987951806</v>
      </c>
      <c r="S72" s="4">
        <v>18</v>
      </c>
      <c r="T72" s="4">
        <v>18</v>
      </c>
      <c r="V72" s="1">
        <f t="shared" si="47"/>
        <v>830</v>
      </c>
      <c r="W72" s="1">
        <f t="shared" si="47"/>
        <v>830</v>
      </c>
    </row>
    <row r="73" spans="1:23" ht="12" x14ac:dyDescent="0.25">
      <c r="A73" s="2" t="s">
        <v>35</v>
      </c>
      <c r="B73" s="3">
        <f t="shared" si="41"/>
        <v>3.0334728033472804</v>
      </c>
      <c r="C73" s="3">
        <f t="shared" si="42"/>
        <v>3.6610878661087867</v>
      </c>
      <c r="D73" s="4">
        <v>29</v>
      </c>
      <c r="E73" s="4">
        <v>35</v>
      </c>
      <c r="G73" s="1">
        <f t="shared" si="45"/>
        <v>956</v>
      </c>
      <c r="H73" s="1">
        <f t="shared" si="46"/>
        <v>956</v>
      </c>
      <c r="P73" s="2" t="s">
        <v>35</v>
      </c>
      <c r="Q73" s="3">
        <f t="shared" si="43"/>
        <v>3.132530120481928</v>
      </c>
      <c r="R73" s="3">
        <f t="shared" si="44"/>
        <v>2.2891566265060241</v>
      </c>
      <c r="S73" s="4">
        <v>26</v>
      </c>
      <c r="T73" s="4">
        <v>19</v>
      </c>
      <c r="V73" s="1">
        <f t="shared" si="47"/>
        <v>830</v>
      </c>
      <c r="W73" s="1">
        <f t="shared" si="47"/>
        <v>830</v>
      </c>
    </row>
    <row r="74" spans="1:23" ht="12" x14ac:dyDescent="0.25">
      <c r="A74" s="2" t="s">
        <v>36</v>
      </c>
      <c r="B74" s="3">
        <f t="shared" si="41"/>
        <v>1.882845188284519</v>
      </c>
      <c r="C74" s="3">
        <f t="shared" si="42"/>
        <v>1.882845188284519</v>
      </c>
      <c r="D74" s="4">
        <v>18</v>
      </c>
      <c r="E74" s="4">
        <v>18</v>
      </c>
      <c r="G74" s="1">
        <f t="shared" si="45"/>
        <v>956</v>
      </c>
      <c r="H74" s="1">
        <f t="shared" si="46"/>
        <v>956</v>
      </c>
      <c r="P74" s="2" t="s">
        <v>36</v>
      </c>
      <c r="Q74" s="3">
        <f t="shared" si="43"/>
        <v>2.0481927710843375</v>
      </c>
      <c r="R74" s="3">
        <f t="shared" si="44"/>
        <v>0.96385542168674709</v>
      </c>
      <c r="S74" s="4">
        <v>17</v>
      </c>
      <c r="T74" s="4">
        <v>8</v>
      </c>
      <c r="V74" s="1">
        <f t="shared" si="47"/>
        <v>830</v>
      </c>
      <c r="W74" s="1">
        <f t="shared" si="47"/>
        <v>830</v>
      </c>
    </row>
    <row r="75" spans="1:23" ht="12" x14ac:dyDescent="0.25">
      <c r="A75" s="2" t="s">
        <v>37</v>
      </c>
      <c r="B75" s="3">
        <f t="shared" si="41"/>
        <v>0.94142259414225948</v>
      </c>
      <c r="C75" s="3">
        <f t="shared" si="42"/>
        <v>1.3598326359832638</v>
      </c>
      <c r="D75" s="4">
        <v>9</v>
      </c>
      <c r="E75" s="4">
        <v>13</v>
      </c>
      <c r="G75" s="1">
        <f t="shared" si="45"/>
        <v>956</v>
      </c>
      <c r="H75" s="1">
        <f t="shared" si="46"/>
        <v>956</v>
      </c>
      <c r="P75" s="2" t="s">
        <v>37</v>
      </c>
      <c r="Q75" s="3">
        <f t="shared" si="43"/>
        <v>0.96385542168674709</v>
      </c>
      <c r="R75" s="3">
        <f t="shared" si="44"/>
        <v>0.72289156626506024</v>
      </c>
      <c r="S75" s="4">
        <v>8</v>
      </c>
      <c r="T75" s="4">
        <v>6</v>
      </c>
      <c r="V75" s="1">
        <f t="shared" si="47"/>
        <v>830</v>
      </c>
      <c r="W75" s="1">
        <f t="shared" si="47"/>
        <v>830</v>
      </c>
    </row>
    <row r="76" spans="1:23" ht="12" x14ac:dyDescent="0.25">
      <c r="A76" s="2" t="s">
        <v>38</v>
      </c>
      <c r="B76" s="3">
        <f t="shared" si="41"/>
        <v>0.52301255230125521</v>
      </c>
      <c r="C76" s="3">
        <f t="shared" si="42"/>
        <v>0.31380753138075312</v>
      </c>
      <c r="D76" s="4">
        <v>5</v>
      </c>
      <c r="E76" s="4">
        <v>3</v>
      </c>
      <c r="G76" s="1">
        <f t="shared" si="45"/>
        <v>956</v>
      </c>
      <c r="H76" s="1">
        <f t="shared" si="46"/>
        <v>956</v>
      </c>
      <c r="P76" s="2" t="s">
        <v>38</v>
      </c>
      <c r="Q76" s="3">
        <f t="shared" si="43"/>
        <v>0.60240963855421692</v>
      </c>
      <c r="R76" s="3">
        <f t="shared" si="44"/>
        <v>0</v>
      </c>
      <c r="S76" s="4">
        <v>5</v>
      </c>
      <c r="T76" s="4"/>
      <c r="V76" s="1">
        <f t="shared" ref="V76:W77" si="48">V75</f>
        <v>830</v>
      </c>
      <c r="W76" s="1">
        <f t="shared" si="48"/>
        <v>830</v>
      </c>
    </row>
    <row r="77" spans="1:23" ht="12" x14ac:dyDescent="0.25">
      <c r="A77" s="2" t="s">
        <v>39</v>
      </c>
      <c r="B77" s="3">
        <f t="shared" si="41"/>
        <v>0.10460251046025104</v>
      </c>
      <c r="C77" s="3">
        <f t="shared" si="42"/>
        <v>0.10460251046025104</v>
      </c>
      <c r="D77" s="4">
        <v>1</v>
      </c>
      <c r="E77" s="4">
        <v>1</v>
      </c>
      <c r="G77" s="1">
        <f t="shared" si="45"/>
        <v>956</v>
      </c>
      <c r="H77" s="1">
        <f t="shared" si="46"/>
        <v>956</v>
      </c>
      <c r="P77" s="2" t="s">
        <v>39</v>
      </c>
      <c r="Q77" s="3">
        <f t="shared" si="43"/>
        <v>0.24096385542168677</v>
      </c>
      <c r="R77" s="3">
        <f t="shared" si="44"/>
        <v>0.12048192771084339</v>
      </c>
      <c r="S77" s="4">
        <v>2</v>
      </c>
      <c r="T77" s="4">
        <v>1</v>
      </c>
      <c r="V77" s="1">
        <f t="shared" si="48"/>
        <v>830</v>
      </c>
      <c r="W77" s="1">
        <f t="shared" si="48"/>
        <v>830</v>
      </c>
    </row>
    <row r="79" spans="1:23" x14ac:dyDescent="0.2">
      <c r="B79" s="3">
        <f>SUM(B58:B78)</f>
        <v>48.012552301255234</v>
      </c>
      <c r="C79" s="3">
        <f>SUM(C58:C78)</f>
        <v>51.987447698744781</v>
      </c>
      <c r="D79" s="2">
        <f>SUM(D58:D78)</f>
        <v>459</v>
      </c>
      <c r="E79" s="2">
        <f>SUM(E58:E78)</f>
        <v>497</v>
      </c>
      <c r="Q79" s="3">
        <f>SUM(Q58:Q78)</f>
        <v>50.361445783132531</v>
      </c>
      <c r="R79" s="3">
        <f>SUM(R58:R78)</f>
        <v>49.638554216867476</v>
      </c>
      <c r="S79" s="2">
        <f>SUM(S58:S78)</f>
        <v>418</v>
      </c>
      <c r="T79" s="2">
        <f>SUM(T58:T78)</f>
        <v>412</v>
      </c>
    </row>
    <row r="80" spans="1:23" x14ac:dyDescent="0.2">
      <c r="B80" s="2"/>
      <c r="C80" s="3">
        <f>SUM(B79:C79)</f>
        <v>100.00000000000001</v>
      </c>
      <c r="D80" s="2"/>
      <c r="E80" s="2">
        <f>SUM(D79:E79)</f>
        <v>956</v>
      </c>
      <c r="Q80" s="2"/>
      <c r="R80" s="3">
        <f>SUM(Q79:R79)</f>
        <v>100</v>
      </c>
      <c r="S80" s="2"/>
      <c r="T80" s="2">
        <f>SUM(S79:T79)</f>
        <v>830</v>
      </c>
    </row>
    <row r="82" spans="1:23" x14ac:dyDescent="0.2">
      <c r="A82" s="1" t="s">
        <v>4</v>
      </c>
      <c r="P82" s="1" t="s">
        <v>4</v>
      </c>
    </row>
    <row r="83" spans="1:23" x14ac:dyDescent="0.2">
      <c r="A83" s="2"/>
      <c r="B83" s="2" t="s">
        <v>0</v>
      </c>
      <c r="C83" s="2" t="s">
        <v>1</v>
      </c>
      <c r="D83" s="2" t="s">
        <v>0</v>
      </c>
      <c r="E83" s="2" t="s">
        <v>1</v>
      </c>
      <c r="P83" s="2"/>
      <c r="Q83" s="2" t="s">
        <v>0</v>
      </c>
      <c r="R83" s="2" t="s">
        <v>1</v>
      </c>
      <c r="S83" s="2" t="s">
        <v>0</v>
      </c>
      <c r="T83" s="2" t="s">
        <v>1</v>
      </c>
    </row>
    <row r="84" spans="1:23" ht="12" x14ac:dyDescent="0.25">
      <c r="A84" s="2" t="s">
        <v>20</v>
      </c>
      <c r="B84" s="3">
        <f>D84/G84*100</f>
        <v>2.0634314100114635</v>
      </c>
      <c r="C84" s="3">
        <f>E84/H84*100</f>
        <v>2.6366068016813142</v>
      </c>
      <c r="D84" s="4">
        <v>54</v>
      </c>
      <c r="E84" s="4">
        <v>69</v>
      </c>
      <c r="G84" s="1">
        <f>E106</f>
        <v>2617</v>
      </c>
      <c r="H84" s="1">
        <f>G84</f>
        <v>2617</v>
      </c>
      <c r="P84" s="2" t="s">
        <v>20</v>
      </c>
      <c r="Q84" s="3">
        <f>S84/V84*100</f>
        <v>2.5228360156589824</v>
      </c>
      <c r="R84" s="3">
        <f>T84/W84*100</f>
        <v>3.566768160069596</v>
      </c>
      <c r="S84" s="4">
        <v>58</v>
      </c>
      <c r="T84" s="4">
        <v>82</v>
      </c>
      <c r="V84" s="1">
        <f>T106</f>
        <v>2299</v>
      </c>
      <c r="W84" s="1">
        <f>V84</f>
        <v>2299</v>
      </c>
    </row>
    <row r="85" spans="1:23" ht="12" x14ac:dyDescent="0.25">
      <c r="A85" s="2" t="s">
        <v>21</v>
      </c>
      <c r="B85" s="3">
        <f t="shared" ref="B85:B103" si="49">D85/G85*100</f>
        <v>2.4073366450133742</v>
      </c>
      <c r="C85" s="3">
        <f t="shared" ref="C85:C103" si="50">E85/H85*100</f>
        <v>2.7512418800152849</v>
      </c>
      <c r="D85" s="4">
        <v>63</v>
      </c>
      <c r="E85" s="4">
        <v>72</v>
      </c>
      <c r="G85" s="1">
        <f>G84</f>
        <v>2617</v>
      </c>
      <c r="H85" s="1">
        <f>H84</f>
        <v>2617</v>
      </c>
      <c r="P85" s="2" t="s">
        <v>21</v>
      </c>
      <c r="Q85" s="3">
        <f t="shared" ref="Q85:Q103" si="51">S85/V85*100</f>
        <v>3.9147455415398</v>
      </c>
      <c r="R85" s="3">
        <f t="shared" ref="R85:R103" si="52">T85/W85*100</f>
        <v>2.8273162244454109</v>
      </c>
      <c r="S85" s="4">
        <v>90</v>
      </c>
      <c r="T85" s="4">
        <v>65</v>
      </c>
      <c r="V85" s="1">
        <f>V84</f>
        <v>2299</v>
      </c>
      <c r="W85" s="1">
        <f>W84</f>
        <v>2299</v>
      </c>
    </row>
    <row r="86" spans="1:23" ht="12" x14ac:dyDescent="0.25">
      <c r="A86" s="2" t="s">
        <v>22</v>
      </c>
      <c r="B86" s="3">
        <f t="shared" si="49"/>
        <v>3.4390523500191064</v>
      </c>
      <c r="C86" s="3">
        <f t="shared" si="50"/>
        <v>3.1333588077951857</v>
      </c>
      <c r="D86" s="4">
        <v>90</v>
      </c>
      <c r="E86" s="4">
        <v>82</v>
      </c>
      <c r="G86" s="1">
        <f t="shared" ref="G86:G103" si="53">G85</f>
        <v>2617</v>
      </c>
      <c r="H86" s="1">
        <f t="shared" ref="H86:H103" si="54">H85</f>
        <v>2617</v>
      </c>
      <c r="P86" s="2" t="s">
        <v>22</v>
      </c>
      <c r="Q86" s="3">
        <f t="shared" si="51"/>
        <v>3.4362766420182691</v>
      </c>
      <c r="R86" s="3">
        <f t="shared" si="52"/>
        <v>3.6972596781209219</v>
      </c>
      <c r="S86" s="4">
        <v>79</v>
      </c>
      <c r="T86" s="4">
        <v>85</v>
      </c>
      <c r="V86" s="1">
        <f t="shared" ref="V86:W101" si="55">V85</f>
        <v>2299</v>
      </c>
      <c r="W86" s="1">
        <f t="shared" si="55"/>
        <v>2299</v>
      </c>
    </row>
    <row r="87" spans="1:23" ht="12" x14ac:dyDescent="0.25">
      <c r="A87" s="2" t="s">
        <v>23</v>
      </c>
      <c r="B87" s="3">
        <f t="shared" si="49"/>
        <v>2.7130301872372948</v>
      </c>
      <c r="C87" s="3">
        <f t="shared" si="50"/>
        <v>3.3244172716851357</v>
      </c>
      <c r="D87" s="4">
        <v>71</v>
      </c>
      <c r="E87" s="4">
        <v>87</v>
      </c>
      <c r="G87" s="1">
        <f t="shared" si="53"/>
        <v>2617</v>
      </c>
      <c r="H87" s="1">
        <f t="shared" si="54"/>
        <v>2617</v>
      </c>
      <c r="P87" s="2" t="s">
        <v>23</v>
      </c>
      <c r="Q87" s="3">
        <f t="shared" si="51"/>
        <v>2.9578077424967377</v>
      </c>
      <c r="R87" s="3">
        <f t="shared" si="52"/>
        <v>3.0448020878642885</v>
      </c>
      <c r="S87" s="4">
        <v>68</v>
      </c>
      <c r="T87" s="4">
        <v>70</v>
      </c>
      <c r="V87" s="1">
        <f t="shared" si="55"/>
        <v>2299</v>
      </c>
      <c r="W87" s="1">
        <f t="shared" si="55"/>
        <v>2299</v>
      </c>
    </row>
    <row r="88" spans="1:23" ht="12" x14ac:dyDescent="0.25">
      <c r="A88" s="2" t="s">
        <v>24</v>
      </c>
      <c r="B88" s="3">
        <f t="shared" si="49"/>
        <v>1.7195261750095532</v>
      </c>
      <c r="C88" s="3">
        <f t="shared" si="50"/>
        <v>2.6748184944593043</v>
      </c>
      <c r="D88" s="4">
        <v>45</v>
      </c>
      <c r="E88" s="4">
        <v>70</v>
      </c>
      <c r="G88" s="1">
        <f t="shared" si="53"/>
        <v>2617</v>
      </c>
      <c r="H88" s="1">
        <f t="shared" si="54"/>
        <v>2617</v>
      </c>
      <c r="P88" s="2" t="s">
        <v>24</v>
      </c>
      <c r="Q88" s="3">
        <f t="shared" si="51"/>
        <v>2.4358416702914312</v>
      </c>
      <c r="R88" s="3">
        <f t="shared" si="52"/>
        <v>2.3488473249238799</v>
      </c>
      <c r="S88" s="4">
        <v>56</v>
      </c>
      <c r="T88" s="4">
        <v>54</v>
      </c>
      <c r="V88" s="1">
        <f t="shared" si="55"/>
        <v>2299</v>
      </c>
      <c r="W88" s="1">
        <f t="shared" si="55"/>
        <v>2299</v>
      </c>
    </row>
    <row r="89" spans="1:23" ht="12" x14ac:dyDescent="0.25">
      <c r="A89" s="2" t="s">
        <v>25</v>
      </c>
      <c r="B89" s="3">
        <f t="shared" si="49"/>
        <v>2.2544898739014139</v>
      </c>
      <c r="C89" s="3">
        <f t="shared" si="50"/>
        <v>2.4455483377913643</v>
      </c>
      <c r="D89" s="4">
        <v>59</v>
      </c>
      <c r="E89" s="4">
        <v>64</v>
      </c>
      <c r="G89" s="1">
        <f t="shared" si="53"/>
        <v>2617</v>
      </c>
      <c r="H89" s="1">
        <f t="shared" si="54"/>
        <v>2617</v>
      </c>
      <c r="P89" s="2" t="s">
        <v>25</v>
      </c>
      <c r="Q89" s="3">
        <f t="shared" si="51"/>
        <v>2.3488473249238799</v>
      </c>
      <c r="R89" s="3">
        <f t="shared" si="52"/>
        <v>2.6098303610265332</v>
      </c>
      <c r="S89" s="4">
        <v>54</v>
      </c>
      <c r="T89" s="4">
        <v>60</v>
      </c>
      <c r="V89" s="1">
        <f t="shared" si="55"/>
        <v>2299</v>
      </c>
      <c r="W89" s="1">
        <f t="shared" si="55"/>
        <v>2299</v>
      </c>
    </row>
    <row r="90" spans="1:23" ht="12" x14ac:dyDescent="0.25">
      <c r="A90" s="2" t="s">
        <v>26</v>
      </c>
      <c r="B90" s="3">
        <f t="shared" si="49"/>
        <v>3.2097821933511654</v>
      </c>
      <c r="C90" s="3">
        <f t="shared" si="50"/>
        <v>2.5601834161253345</v>
      </c>
      <c r="D90" s="4">
        <v>84</v>
      </c>
      <c r="E90" s="4">
        <v>67</v>
      </c>
      <c r="G90" s="1">
        <f t="shared" si="53"/>
        <v>2617</v>
      </c>
      <c r="H90" s="1">
        <f t="shared" si="54"/>
        <v>2617</v>
      </c>
      <c r="P90" s="2" t="s">
        <v>26</v>
      </c>
      <c r="Q90" s="3">
        <f t="shared" si="51"/>
        <v>3.5232709873858203</v>
      </c>
      <c r="R90" s="3">
        <f t="shared" si="52"/>
        <v>3.1317964332318398</v>
      </c>
      <c r="S90" s="4">
        <v>81</v>
      </c>
      <c r="T90" s="4">
        <v>72</v>
      </c>
      <c r="V90" s="1">
        <f t="shared" si="55"/>
        <v>2299</v>
      </c>
      <c r="W90" s="1">
        <f t="shared" si="55"/>
        <v>2299</v>
      </c>
    </row>
    <row r="91" spans="1:23" ht="12" x14ac:dyDescent="0.25">
      <c r="A91" s="2" t="s">
        <v>27</v>
      </c>
      <c r="B91" s="3">
        <f t="shared" si="49"/>
        <v>3.3626289644631253</v>
      </c>
      <c r="C91" s="3">
        <f t="shared" si="50"/>
        <v>3.3244172716851357</v>
      </c>
      <c r="D91" s="4">
        <v>88</v>
      </c>
      <c r="E91" s="4">
        <v>87</v>
      </c>
      <c r="G91" s="1">
        <f t="shared" si="53"/>
        <v>2617</v>
      </c>
      <c r="H91" s="1">
        <f t="shared" si="54"/>
        <v>2617</v>
      </c>
      <c r="P91" s="2" t="s">
        <v>27</v>
      </c>
      <c r="Q91" s="3">
        <f t="shared" si="51"/>
        <v>3.9147455415398</v>
      </c>
      <c r="R91" s="3">
        <f t="shared" si="52"/>
        <v>4.4367116137451061</v>
      </c>
      <c r="S91" s="4">
        <v>90</v>
      </c>
      <c r="T91" s="4">
        <v>102</v>
      </c>
      <c r="V91" s="1">
        <f t="shared" si="55"/>
        <v>2299</v>
      </c>
      <c r="W91" s="1">
        <f t="shared" si="55"/>
        <v>2299</v>
      </c>
    </row>
    <row r="92" spans="1:23" ht="12" x14ac:dyDescent="0.25">
      <c r="A92" s="2" t="s">
        <v>28</v>
      </c>
      <c r="B92" s="3">
        <f t="shared" si="49"/>
        <v>3.7447458922430266</v>
      </c>
      <c r="C92" s="3">
        <f t="shared" si="50"/>
        <v>3.0187237294612155</v>
      </c>
      <c r="D92" s="4">
        <v>98</v>
      </c>
      <c r="E92" s="4">
        <v>79</v>
      </c>
      <c r="G92" s="1">
        <f t="shared" si="53"/>
        <v>2617</v>
      </c>
      <c r="H92" s="1">
        <f t="shared" si="54"/>
        <v>2617</v>
      </c>
      <c r="P92" s="2" t="s">
        <v>28</v>
      </c>
      <c r="Q92" s="3">
        <f t="shared" si="51"/>
        <v>3.4362766420182691</v>
      </c>
      <c r="R92" s="3">
        <f t="shared" si="52"/>
        <v>3.3927794693344935</v>
      </c>
      <c r="S92" s="4">
        <v>79</v>
      </c>
      <c r="T92" s="4">
        <v>78</v>
      </c>
      <c r="V92" s="1">
        <f t="shared" si="55"/>
        <v>2299</v>
      </c>
      <c r="W92" s="1">
        <f t="shared" si="55"/>
        <v>2299</v>
      </c>
    </row>
    <row r="93" spans="1:23" ht="12" x14ac:dyDescent="0.25">
      <c r="A93" s="2" t="s">
        <v>29</v>
      </c>
      <c r="B93" s="3">
        <f t="shared" si="49"/>
        <v>2.330913259457394</v>
      </c>
      <c r="C93" s="3">
        <f t="shared" si="50"/>
        <v>3.4390523500191064</v>
      </c>
      <c r="D93" s="4">
        <v>61</v>
      </c>
      <c r="E93" s="4">
        <v>90</v>
      </c>
      <c r="G93" s="1">
        <f t="shared" si="53"/>
        <v>2617</v>
      </c>
      <c r="H93" s="1">
        <f t="shared" si="54"/>
        <v>2617</v>
      </c>
      <c r="P93" s="2" t="s">
        <v>29</v>
      </c>
      <c r="Q93" s="3">
        <f t="shared" si="51"/>
        <v>3.8712483688560244</v>
      </c>
      <c r="R93" s="3">
        <f t="shared" si="52"/>
        <v>3.5232709873858203</v>
      </c>
      <c r="S93" s="4">
        <v>89</v>
      </c>
      <c r="T93" s="4">
        <v>81</v>
      </c>
      <c r="V93" s="1">
        <f t="shared" si="55"/>
        <v>2299</v>
      </c>
      <c r="W93" s="1">
        <f t="shared" si="55"/>
        <v>2299</v>
      </c>
    </row>
    <row r="94" spans="1:23" ht="12" x14ac:dyDescent="0.25">
      <c r="A94" s="2" t="s">
        <v>30</v>
      </c>
      <c r="B94" s="3">
        <f t="shared" si="49"/>
        <v>3.1333588077951857</v>
      </c>
      <c r="C94" s="3">
        <f t="shared" si="50"/>
        <v>3.7065341994650365</v>
      </c>
      <c r="D94" s="4">
        <v>82</v>
      </c>
      <c r="E94" s="4">
        <v>97</v>
      </c>
      <c r="G94" s="1">
        <f t="shared" si="53"/>
        <v>2617</v>
      </c>
      <c r="H94" s="1">
        <f t="shared" si="54"/>
        <v>2617</v>
      </c>
      <c r="P94" s="2" t="s">
        <v>30</v>
      </c>
      <c r="Q94" s="3">
        <f t="shared" si="51"/>
        <v>4.1322314049586781</v>
      </c>
      <c r="R94" s="3">
        <f t="shared" si="52"/>
        <v>3.8277511961722488</v>
      </c>
      <c r="S94" s="4">
        <v>95</v>
      </c>
      <c r="T94" s="4">
        <v>88</v>
      </c>
      <c r="V94" s="1">
        <f t="shared" si="55"/>
        <v>2299</v>
      </c>
      <c r="W94" s="1">
        <f t="shared" si="55"/>
        <v>2299</v>
      </c>
    </row>
    <row r="95" spans="1:23" ht="12" x14ac:dyDescent="0.25">
      <c r="A95" s="2" t="s">
        <v>31</v>
      </c>
      <c r="B95" s="3">
        <f t="shared" si="49"/>
        <v>3.2097821933511654</v>
      </c>
      <c r="C95" s="3">
        <f t="shared" si="50"/>
        <v>3.4008406572411158</v>
      </c>
      <c r="D95" s="4">
        <v>84</v>
      </c>
      <c r="E95" s="4">
        <v>89</v>
      </c>
      <c r="G95" s="1">
        <f t="shared" si="53"/>
        <v>2617</v>
      </c>
      <c r="H95" s="1">
        <f t="shared" si="54"/>
        <v>2617</v>
      </c>
      <c r="P95" s="2" t="s">
        <v>31</v>
      </c>
      <c r="Q95" s="3">
        <f t="shared" si="51"/>
        <v>2.7838190517616357</v>
      </c>
      <c r="R95" s="3">
        <f t="shared" si="52"/>
        <v>3.3492822966507179</v>
      </c>
      <c r="S95" s="4">
        <v>64</v>
      </c>
      <c r="T95" s="4">
        <v>77</v>
      </c>
      <c r="V95" s="1">
        <f t="shared" si="55"/>
        <v>2299</v>
      </c>
      <c r="W95" s="1">
        <f t="shared" si="55"/>
        <v>2299</v>
      </c>
    </row>
    <row r="96" spans="1:23" ht="12" x14ac:dyDescent="0.25">
      <c r="A96" s="2" t="s">
        <v>32</v>
      </c>
      <c r="B96" s="3">
        <f t="shared" si="49"/>
        <v>3.7447458922430266</v>
      </c>
      <c r="C96" s="3">
        <f t="shared" si="50"/>
        <v>3.1333588077951857</v>
      </c>
      <c r="D96" s="4">
        <v>98</v>
      </c>
      <c r="E96" s="4">
        <v>82</v>
      </c>
      <c r="G96" s="1">
        <f t="shared" si="53"/>
        <v>2617</v>
      </c>
      <c r="H96" s="1">
        <f t="shared" si="54"/>
        <v>2617</v>
      </c>
      <c r="P96" s="2" t="s">
        <v>32</v>
      </c>
      <c r="Q96" s="3">
        <f t="shared" si="51"/>
        <v>2.9143105698129621</v>
      </c>
      <c r="R96" s="3">
        <f t="shared" si="52"/>
        <v>2.7838190517616357</v>
      </c>
      <c r="S96" s="4">
        <v>67</v>
      </c>
      <c r="T96" s="4">
        <v>64</v>
      </c>
      <c r="V96" s="1">
        <f t="shared" si="55"/>
        <v>2299</v>
      </c>
      <c r="W96" s="1">
        <f t="shared" si="55"/>
        <v>2299</v>
      </c>
    </row>
    <row r="97" spans="1:23" ht="12" x14ac:dyDescent="0.25">
      <c r="A97" s="2" t="s">
        <v>33</v>
      </c>
      <c r="B97" s="3">
        <f t="shared" si="49"/>
        <v>3.2097821933511654</v>
      </c>
      <c r="C97" s="3">
        <f t="shared" si="50"/>
        <v>2.3691249522353841</v>
      </c>
      <c r="D97" s="4">
        <v>84</v>
      </c>
      <c r="E97" s="4">
        <v>62</v>
      </c>
      <c r="G97" s="1">
        <f t="shared" si="53"/>
        <v>2617</v>
      </c>
      <c r="H97" s="1">
        <f t="shared" si="54"/>
        <v>2617</v>
      </c>
      <c r="P97" s="2" t="s">
        <v>33</v>
      </c>
      <c r="Q97" s="3">
        <f t="shared" si="51"/>
        <v>2.0878642888212267</v>
      </c>
      <c r="R97" s="3">
        <f t="shared" si="52"/>
        <v>2.0878642888212267</v>
      </c>
      <c r="S97" s="4">
        <v>48</v>
      </c>
      <c r="T97" s="4">
        <v>48</v>
      </c>
      <c r="V97" s="1">
        <f t="shared" si="55"/>
        <v>2299</v>
      </c>
      <c r="W97" s="1">
        <f t="shared" si="55"/>
        <v>2299</v>
      </c>
    </row>
    <row r="98" spans="1:23" ht="12" x14ac:dyDescent="0.25">
      <c r="A98" s="2" t="s">
        <v>34</v>
      </c>
      <c r="B98" s="3">
        <f t="shared" si="49"/>
        <v>2.6366068016813142</v>
      </c>
      <c r="C98" s="3">
        <f t="shared" si="50"/>
        <v>3.1715705005731754</v>
      </c>
      <c r="D98" s="4">
        <v>69</v>
      </c>
      <c r="E98" s="4">
        <v>83</v>
      </c>
      <c r="G98" s="1">
        <f t="shared" si="53"/>
        <v>2617</v>
      </c>
      <c r="H98" s="1">
        <f t="shared" si="54"/>
        <v>2617</v>
      </c>
      <c r="P98" s="2" t="s">
        <v>34</v>
      </c>
      <c r="Q98" s="3">
        <f t="shared" si="51"/>
        <v>1.783384080034798</v>
      </c>
      <c r="R98" s="3">
        <f t="shared" si="52"/>
        <v>1.2614180078294912</v>
      </c>
      <c r="S98" s="4">
        <v>41</v>
      </c>
      <c r="T98" s="4">
        <v>29</v>
      </c>
      <c r="V98" s="1">
        <f t="shared" si="55"/>
        <v>2299</v>
      </c>
      <c r="W98" s="1">
        <f t="shared" si="55"/>
        <v>2299</v>
      </c>
    </row>
    <row r="99" spans="1:23" ht="12" x14ac:dyDescent="0.25">
      <c r="A99" s="2" t="s">
        <v>35</v>
      </c>
      <c r="B99" s="3">
        <f t="shared" si="49"/>
        <v>2.9040886511272448</v>
      </c>
      <c r="C99" s="3">
        <f t="shared" si="50"/>
        <v>2.4455483377913643</v>
      </c>
      <c r="D99" s="4">
        <v>76</v>
      </c>
      <c r="E99" s="4">
        <v>64</v>
      </c>
      <c r="G99" s="1">
        <f t="shared" si="53"/>
        <v>2617</v>
      </c>
      <c r="H99" s="1">
        <f t="shared" si="54"/>
        <v>2617</v>
      </c>
      <c r="P99" s="2" t="s">
        <v>35</v>
      </c>
      <c r="Q99" s="3">
        <f t="shared" si="51"/>
        <v>1.8703784254023488</v>
      </c>
      <c r="R99" s="3">
        <f t="shared" si="52"/>
        <v>1.3919095258808178</v>
      </c>
      <c r="S99" s="4">
        <v>43</v>
      </c>
      <c r="T99" s="4">
        <v>32</v>
      </c>
      <c r="V99" s="1">
        <f t="shared" si="55"/>
        <v>2299</v>
      </c>
      <c r="W99" s="1">
        <f t="shared" si="55"/>
        <v>2299</v>
      </c>
    </row>
    <row r="100" spans="1:23" ht="12" x14ac:dyDescent="0.25">
      <c r="A100" s="2" t="s">
        <v>36</v>
      </c>
      <c r="B100" s="3">
        <f t="shared" si="49"/>
        <v>1.6813144822315627</v>
      </c>
      <c r="C100" s="3">
        <f t="shared" si="50"/>
        <v>1.834161253343523</v>
      </c>
      <c r="D100" s="4">
        <v>44</v>
      </c>
      <c r="E100" s="4">
        <v>48</v>
      </c>
      <c r="G100" s="1">
        <f t="shared" si="53"/>
        <v>2617</v>
      </c>
      <c r="H100" s="1">
        <f t="shared" si="54"/>
        <v>2617</v>
      </c>
      <c r="P100" s="2" t="s">
        <v>36</v>
      </c>
      <c r="Q100" s="3">
        <f t="shared" si="51"/>
        <v>1.2179208351457156</v>
      </c>
      <c r="R100" s="3">
        <f t="shared" si="52"/>
        <v>1.0004349717268377</v>
      </c>
      <c r="S100" s="4">
        <v>28</v>
      </c>
      <c r="T100" s="4">
        <v>23</v>
      </c>
      <c r="V100" s="1">
        <f t="shared" si="55"/>
        <v>2299</v>
      </c>
      <c r="W100" s="1">
        <f t="shared" si="55"/>
        <v>2299</v>
      </c>
    </row>
    <row r="101" spans="1:23" ht="12" x14ac:dyDescent="0.25">
      <c r="A101" s="2" t="s">
        <v>37</v>
      </c>
      <c r="B101" s="3">
        <f t="shared" si="49"/>
        <v>1.2609858616736722</v>
      </c>
      <c r="C101" s="3">
        <f t="shared" si="50"/>
        <v>0.84065724111578133</v>
      </c>
      <c r="D101" s="4">
        <v>33</v>
      </c>
      <c r="E101" s="4">
        <v>22</v>
      </c>
      <c r="G101" s="1">
        <f t="shared" si="53"/>
        <v>2617</v>
      </c>
      <c r="H101" s="1">
        <f t="shared" si="54"/>
        <v>2617</v>
      </c>
      <c r="P101" s="2" t="s">
        <v>37</v>
      </c>
      <c r="Q101" s="3">
        <f t="shared" si="51"/>
        <v>1.0439321444106133</v>
      </c>
      <c r="R101" s="3">
        <f t="shared" si="52"/>
        <v>0.69595476294040892</v>
      </c>
      <c r="S101" s="4">
        <v>24</v>
      </c>
      <c r="T101" s="4">
        <v>16</v>
      </c>
      <c r="V101" s="1">
        <f t="shared" si="55"/>
        <v>2299</v>
      </c>
      <c r="W101" s="1">
        <f t="shared" si="55"/>
        <v>2299</v>
      </c>
    </row>
    <row r="102" spans="1:23" ht="12" x14ac:dyDescent="0.25">
      <c r="A102" s="2" t="s">
        <v>38</v>
      </c>
      <c r="B102" s="3">
        <f t="shared" si="49"/>
        <v>0.38211692777990064</v>
      </c>
      <c r="C102" s="3">
        <f t="shared" si="50"/>
        <v>0.22927015666794037</v>
      </c>
      <c r="D102" s="4">
        <v>10</v>
      </c>
      <c r="E102" s="4">
        <v>6</v>
      </c>
      <c r="G102" s="1">
        <f t="shared" si="53"/>
        <v>2617</v>
      </c>
      <c r="H102" s="1">
        <f t="shared" si="54"/>
        <v>2617</v>
      </c>
      <c r="P102" s="2" t="s">
        <v>38</v>
      </c>
      <c r="Q102" s="3">
        <f t="shared" si="51"/>
        <v>0.60896041757285779</v>
      </c>
      <c r="R102" s="3">
        <f t="shared" si="52"/>
        <v>0.13049151805132667</v>
      </c>
      <c r="S102" s="4">
        <v>14</v>
      </c>
      <c r="T102" s="4">
        <v>3</v>
      </c>
      <c r="V102" s="1">
        <f t="shared" ref="V102:W103" si="56">V101</f>
        <v>2299</v>
      </c>
      <c r="W102" s="1">
        <f t="shared" si="56"/>
        <v>2299</v>
      </c>
    </row>
    <row r="103" spans="1:23" ht="12" x14ac:dyDescent="0.25">
      <c r="A103" s="2" t="s">
        <v>39</v>
      </c>
      <c r="B103" s="3">
        <f t="shared" si="49"/>
        <v>7.6423385555980133E-2</v>
      </c>
      <c r="C103" s="3">
        <f t="shared" si="50"/>
        <v>7.6423385555980133E-2</v>
      </c>
      <c r="D103" s="4">
        <v>2</v>
      </c>
      <c r="E103" s="4">
        <v>2</v>
      </c>
      <c r="G103" s="1">
        <f t="shared" si="53"/>
        <v>2617</v>
      </c>
      <c r="H103" s="1">
        <f t="shared" si="54"/>
        <v>2617</v>
      </c>
      <c r="P103" s="2" t="s">
        <v>39</v>
      </c>
      <c r="Q103" s="3">
        <f t="shared" si="51"/>
        <v>8.6994345367551115E-2</v>
      </c>
      <c r="R103" s="3">
        <f t="shared" si="52"/>
        <v>0</v>
      </c>
      <c r="S103" s="4">
        <v>2</v>
      </c>
      <c r="T103" s="4"/>
      <c r="V103" s="1">
        <f t="shared" si="56"/>
        <v>2299</v>
      </c>
      <c r="W103" s="1">
        <f t="shared" si="56"/>
        <v>2299</v>
      </c>
    </row>
    <row r="105" spans="1:23" x14ac:dyDescent="0.2">
      <c r="B105" s="3">
        <f>SUM(B84:B104)</f>
        <v>49.484142147497138</v>
      </c>
      <c r="C105" s="3">
        <f>SUM(C84:C104)</f>
        <v>50.515857852502855</v>
      </c>
      <c r="D105" s="2">
        <f>SUM(D84:D104)</f>
        <v>1295</v>
      </c>
      <c r="E105" s="2">
        <f>SUM(E84:E104)</f>
        <v>1322</v>
      </c>
      <c r="Q105" s="3">
        <f>SUM(Q84:Q104)</f>
        <v>50.891692040017404</v>
      </c>
      <c r="R105" s="3">
        <f>SUM(R84:R104)</f>
        <v>49.108307959982611</v>
      </c>
      <c r="S105" s="2">
        <f>SUM(S84:S104)</f>
        <v>1170</v>
      </c>
      <c r="T105" s="2">
        <f>SUM(T84:T104)</f>
        <v>1129</v>
      </c>
    </row>
    <row r="106" spans="1:23" x14ac:dyDescent="0.2">
      <c r="B106" s="2"/>
      <c r="C106" s="3">
        <f>SUM(B105:C105)</f>
        <v>100</v>
      </c>
      <c r="D106" s="2"/>
      <c r="E106" s="2">
        <f>SUM(D105:E105)</f>
        <v>2617</v>
      </c>
      <c r="Q106" s="2"/>
      <c r="R106" s="3">
        <f>SUM(Q105:R105)</f>
        <v>100.00000000000001</v>
      </c>
      <c r="S106" s="2"/>
      <c r="T106" s="2">
        <f>SUM(S105:T105)</f>
        <v>2299</v>
      </c>
    </row>
    <row r="108" spans="1:23" x14ac:dyDescent="0.2">
      <c r="A108" s="1" t="s">
        <v>5</v>
      </c>
      <c r="P108" s="1" t="s">
        <v>5</v>
      </c>
    </row>
    <row r="109" spans="1:23" x14ac:dyDescent="0.2">
      <c r="A109" s="2"/>
      <c r="B109" s="2" t="s">
        <v>0</v>
      </c>
      <c r="C109" s="2" t="s">
        <v>1</v>
      </c>
      <c r="D109" s="2" t="s">
        <v>0</v>
      </c>
      <c r="E109" s="2" t="s">
        <v>1</v>
      </c>
      <c r="P109" s="2"/>
      <c r="Q109" s="2" t="s">
        <v>0</v>
      </c>
      <c r="R109" s="2" t="s">
        <v>1</v>
      </c>
      <c r="S109" s="2" t="s">
        <v>0</v>
      </c>
      <c r="T109" s="2" t="s">
        <v>1</v>
      </c>
    </row>
    <row r="110" spans="1:23" ht="12" x14ac:dyDescent="0.25">
      <c r="A110" s="2" t="s">
        <v>20</v>
      </c>
      <c r="B110" s="3">
        <f>D110/G110*100</f>
        <v>1.1952191235059761</v>
      </c>
      <c r="C110" s="3">
        <f>E110/H110*100</f>
        <v>1.593625498007968</v>
      </c>
      <c r="D110" s="4">
        <v>6</v>
      </c>
      <c r="E110" s="4">
        <v>8</v>
      </c>
      <c r="G110" s="1">
        <f>E132</f>
        <v>502</v>
      </c>
      <c r="H110" s="1">
        <f>G110</f>
        <v>502</v>
      </c>
      <c r="P110" s="2" t="s">
        <v>20</v>
      </c>
      <c r="Q110" s="3">
        <f>S110/V110*100</f>
        <v>3.5294117647058822</v>
      </c>
      <c r="R110" s="3">
        <f>T110/W110*100</f>
        <v>2.1848739495798317</v>
      </c>
      <c r="S110" s="4">
        <v>21</v>
      </c>
      <c r="T110" s="4">
        <v>13</v>
      </c>
      <c r="V110" s="1">
        <f>T132</f>
        <v>595</v>
      </c>
      <c r="W110" s="1">
        <f>V110</f>
        <v>595</v>
      </c>
    </row>
    <row r="111" spans="1:23" ht="12" x14ac:dyDescent="0.25">
      <c r="A111" s="2" t="s">
        <v>21</v>
      </c>
      <c r="B111" s="3">
        <f t="shared" ref="B111:B129" si="57">D111/G111*100</f>
        <v>2.3904382470119523</v>
      </c>
      <c r="C111" s="3">
        <f t="shared" ref="C111:C129" si="58">E111/H111*100</f>
        <v>4.3824701195219129</v>
      </c>
      <c r="D111" s="4">
        <v>12</v>
      </c>
      <c r="E111" s="4">
        <v>22</v>
      </c>
      <c r="G111" s="1">
        <f>G110</f>
        <v>502</v>
      </c>
      <c r="H111" s="1">
        <f>H110</f>
        <v>502</v>
      </c>
      <c r="P111" s="2" t="s">
        <v>21</v>
      </c>
      <c r="Q111" s="3">
        <f t="shared" ref="Q111:Q129" si="59">S111/V111*100</f>
        <v>1.3445378151260505</v>
      </c>
      <c r="R111" s="3">
        <f t="shared" ref="R111:R129" si="60">T111/W111*100</f>
        <v>2.3529411764705883</v>
      </c>
      <c r="S111" s="4">
        <v>8</v>
      </c>
      <c r="T111" s="4">
        <v>14</v>
      </c>
      <c r="V111" s="1">
        <f>V110</f>
        <v>595</v>
      </c>
      <c r="W111" s="1">
        <f>W110</f>
        <v>595</v>
      </c>
    </row>
    <row r="112" spans="1:23" ht="12" x14ac:dyDescent="0.25">
      <c r="A112" s="2" t="s">
        <v>22</v>
      </c>
      <c r="B112" s="3">
        <f t="shared" si="57"/>
        <v>3.3864541832669319</v>
      </c>
      <c r="C112" s="3">
        <f t="shared" si="58"/>
        <v>2.1912350597609564</v>
      </c>
      <c r="D112" s="4">
        <v>17</v>
      </c>
      <c r="E112" s="4">
        <v>11</v>
      </c>
      <c r="G112" s="1">
        <f t="shared" ref="G112:G129" si="61">G111</f>
        <v>502</v>
      </c>
      <c r="H112" s="1">
        <f t="shared" ref="H112:H129" si="62">H111</f>
        <v>502</v>
      </c>
      <c r="P112" s="2" t="s">
        <v>22</v>
      </c>
      <c r="Q112" s="3">
        <f t="shared" si="59"/>
        <v>3.3613445378151261</v>
      </c>
      <c r="R112" s="3">
        <f t="shared" si="60"/>
        <v>2.6890756302521011</v>
      </c>
      <c r="S112" s="4">
        <v>20</v>
      </c>
      <c r="T112" s="4">
        <v>16</v>
      </c>
      <c r="V112" s="1">
        <f t="shared" ref="V112:W127" si="63">V111</f>
        <v>595</v>
      </c>
      <c r="W112" s="1">
        <f t="shared" si="63"/>
        <v>595</v>
      </c>
    </row>
    <row r="113" spans="1:23" ht="12" x14ac:dyDescent="0.25">
      <c r="A113" s="2" t="s">
        <v>23</v>
      </c>
      <c r="B113" s="3">
        <f t="shared" si="57"/>
        <v>1.1952191235059761</v>
      </c>
      <c r="C113" s="3">
        <f t="shared" si="58"/>
        <v>1.7928286852589643</v>
      </c>
      <c r="D113" s="4">
        <v>6</v>
      </c>
      <c r="E113" s="4">
        <v>9</v>
      </c>
      <c r="G113" s="1">
        <f t="shared" si="61"/>
        <v>502</v>
      </c>
      <c r="H113" s="1">
        <f t="shared" si="62"/>
        <v>502</v>
      </c>
      <c r="P113" s="2" t="s">
        <v>23</v>
      </c>
      <c r="Q113" s="3">
        <f t="shared" si="59"/>
        <v>1.680672268907563</v>
      </c>
      <c r="R113" s="3">
        <f t="shared" si="60"/>
        <v>3.6974789915966388</v>
      </c>
      <c r="S113" s="4">
        <v>10</v>
      </c>
      <c r="T113" s="4">
        <v>22</v>
      </c>
      <c r="V113" s="1">
        <f t="shared" si="63"/>
        <v>595</v>
      </c>
      <c r="W113" s="1">
        <f t="shared" si="63"/>
        <v>595</v>
      </c>
    </row>
    <row r="114" spans="1:23" ht="12" x14ac:dyDescent="0.25">
      <c r="A114" s="2" t="s">
        <v>24</v>
      </c>
      <c r="B114" s="3">
        <f t="shared" si="57"/>
        <v>2.1912350597609564</v>
      </c>
      <c r="C114" s="3">
        <f t="shared" si="58"/>
        <v>2.1912350597609564</v>
      </c>
      <c r="D114" s="4">
        <v>11</v>
      </c>
      <c r="E114" s="4">
        <v>11</v>
      </c>
      <c r="G114" s="1">
        <f t="shared" si="61"/>
        <v>502</v>
      </c>
      <c r="H114" s="1">
        <f t="shared" si="62"/>
        <v>502</v>
      </c>
      <c r="P114" s="2" t="s">
        <v>24</v>
      </c>
      <c r="Q114" s="3">
        <f t="shared" si="59"/>
        <v>2.3529411764705883</v>
      </c>
      <c r="R114" s="3">
        <f t="shared" si="60"/>
        <v>2.5210084033613445</v>
      </c>
      <c r="S114" s="4">
        <v>14</v>
      </c>
      <c r="T114" s="4">
        <v>15</v>
      </c>
      <c r="V114" s="1">
        <f t="shared" si="63"/>
        <v>595</v>
      </c>
      <c r="W114" s="1">
        <f t="shared" si="63"/>
        <v>595</v>
      </c>
    </row>
    <row r="115" spans="1:23" ht="12" x14ac:dyDescent="0.25">
      <c r="A115" s="2" t="s">
        <v>25</v>
      </c>
      <c r="B115" s="3">
        <f t="shared" si="57"/>
        <v>1.394422310756972</v>
      </c>
      <c r="C115" s="3">
        <f t="shared" si="58"/>
        <v>1.593625498007968</v>
      </c>
      <c r="D115" s="4">
        <v>7</v>
      </c>
      <c r="E115" s="4">
        <v>8</v>
      </c>
      <c r="G115" s="1">
        <f t="shared" si="61"/>
        <v>502</v>
      </c>
      <c r="H115" s="1">
        <f t="shared" si="62"/>
        <v>502</v>
      </c>
      <c r="P115" s="2" t="s">
        <v>25</v>
      </c>
      <c r="Q115" s="3">
        <f t="shared" si="59"/>
        <v>3.3613445378151261</v>
      </c>
      <c r="R115" s="3">
        <f t="shared" si="60"/>
        <v>2.5210084033613445</v>
      </c>
      <c r="S115" s="4">
        <v>20</v>
      </c>
      <c r="T115" s="4">
        <v>15</v>
      </c>
      <c r="V115" s="1">
        <f t="shared" si="63"/>
        <v>595</v>
      </c>
      <c r="W115" s="1">
        <f t="shared" si="63"/>
        <v>595</v>
      </c>
    </row>
    <row r="116" spans="1:23" ht="12" x14ac:dyDescent="0.25">
      <c r="A116" s="2" t="s">
        <v>26</v>
      </c>
      <c r="B116" s="3">
        <f t="shared" si="57"/>
        <v>2.788844621513944</v>
      </c>
      <c r="C116" s="3">
        <f t="shared" si="58"/>
        <v>3.1872509960159361</v>
      </c>
      <c r="D116" s="4">
        <v>14</v>
      </c>
      <c r="E116" s="4">
        <v>16</v>
      </c>
      <c r="G116" s="1">
        <f t="shared" si="61"/>
        <v>502</v>
      </c>
      <c r="H116" s="1">
        <f t="shared" si="62"/>
        <v>502</v>
      </c>
      <c r="P116" s="2" t="s">
        <v>26</v>
      </c>
      <c r="Q116" s="3">
        <f t="shared" si="59"/>
        <v>2.5210084033613445</v>
      </c>
      <c r="R116" s="3">
        <f t="shared" si="60"/>
        <v>1.8487394957983194</v>
      </c>
      <c r="S116" s="4">
        <v>15</v>
      </c>
      <c r="T116" s="4">
        <v>11</v>
      </c>
      <c r="V116" s="1">
        <f t="shared" si="63"/>
        <v>595</v>
      </c>
      <c r="W116" s="1">
        <f t="shared" si="63"/>
        <v>595</v>
      </c>
    </row>
    <row r="117" spans="1:23" ht="12" x14ac:dyDescent="0.25">
      <c r="A117" s="2" t="s">
        <v>27</v>
      </c>
      <c r="B117" s="3">
        <f t="shared" si="57"/>
        <v>2.788844621513944</v>
      </c>
      <c r="C117" s="3">
        <f t="shared" si="58"/>
        <v>2.9880478087649402</v>
      </c>
      <c r="D117" s="4">
        <v>14</v>
      </c>
      <c r="E117" s="4">
        <v>15</v>
      </c>
      <c r="G117" s="1">
        <f t="shared" si="61"/>
        <v>502</v>
      </c>
      <c r="H117" s="1">
        <f t="shared" si="62"/>
        <v>502</v>
      </c>
      <c r="P117" s="2" t="s">
        <v>27</v>
      </c>
      <c r="Q117" s="3">
        <f t="shared" si="59"/>
        <v>2.0168067226890756</v>
      </c>
      <c r="R117" s="3">
        <f t="shared" si="60"/>
        <v>3.1932773109243695</v>
      </c>
      <c r="S117" s="4">
        <v>12</v>
      </c>
      <c r="T117" s="4">
        <v>19</v>
      </c>
      <c r="V117" s="1">
        <f t="shared" si="63"/>
        <v>595</v>
      </c>
      <c r="W117" s="1">
        <f t="shared" si="63"/>
        <v>595</v>
      </c>
    </row>
    <row r="118" spans="1:23" ht="12" x14ac:dyDescent="0.25">
      <c r="A118" s="2" t="s">
        <v>28</v>
      </c>
      <c r="B118" s="3">
        <f t="shared" si="57"/>
        <v>2.788844621513944</v>
      </c>
      <c r="C118" s="3">
        <f t="shared" si="58"/>
        <v>2.5896414342629481</v>
      </c>
      <c r="D118" s="4">
        <v>14</v>
      </c>
      <c r="E118" s="4">
        <v>13</v>
      </c>
      <c r="G118" s="1">
        <f t="shared" si="61"/>
        <v>502</v>
      </c>
      <c r="H118" s="1">
        <f t="shared" si="62"/>
        <v>502</v>
      </c>
      <c r="P118" s="2" t="s">
        <v>28</v>
      </c>
      <c r="Q118" s="3">
        <f t="shared" si="59"/>
        <v>2.8571428571428572</v>
      </c>
      <c r="R118" s="3">
        <f t="shared" si="60"/>
        <v>3.5294117647058822</v>
      </c>
      <c r="S118" s="4">
        <v>17</v>
      </c>
      <c r="T118" s="4">
        <v>21</v>
      </c>
      <c r="V118" s="1">
        <f t="shared" si="63"/>
        <v>595</v>
      </c>
      <c r="W118" s="1">
        <f t="shared" si="63"/>
        <v>595</v>
      </c>
    </row>
    <row r="119" spans="1:23" ht="12" x14ac:dyDescent="0.25">
      <c r="A119" s="2" t="s">
        <v>29</v>
      </c>
      <c r="B119" s="3">
        <f t="shared" si="57"/>
        <v>2.1912350597609564</v>
      </c>
      <c r="C119" s="3">
        <f t="shared" si="58"/>
        <v>3.7848605577689245</v>
      </c>
      <c r="D119" s="4">
        <v>11</v>
      </c>
      <c r="E119" s="4">
        <v>19</v>
      </c>
      <c r="G119" s="1">
        <f t="shared" si="61"/>
        <v>502</v>
      </c>
      <c r="H119" s="1">
        <f t="shared" si="62"/>
        <v>502</v>
      </c>
      <c r="P119" s="2" t="s">
        <v>29</v>
      </c>
      <c r="Q119" s="3">
        <f t="shared" si="59"/>
        <v>4.53781512605042</v>
      </c>
      <c r="R119" s="3">
        <f t="shared" si="60"/>
        <v>3.865546218487395</v>
      </c>
      <c r="S119" s="4">
        <v>27</v>
      </c>
      <c r="T119" s="4">
        <v>23</v>
      </c>
      <c r="V119" s="1">
        <f t="shared" si="63"/>
        <v>595</v>
      </c>
      <c r="W119" s="1">
        <f t="shared" si="63"/>
        <v>595</v>
      </c>
    </row>
    <row r="120" spans="1:23" ht="12" x14ac:dyDescent="0.25">
      <c r="A120" s="2" t="s">
        <v>30</v>
      </c>
      <c r="B120" s="3">
        <f t="shared" si="57"/>
        <v>3.3864541832669319</v>
      </c>
      <c r="C120" s="3">
        <f t="shared" si="58"/>
        <v>2.9880478087649402</v>
      </c>
      <c r="D120" s="4">
        <v>17</v>
      </c>
      <c r="E120" s="4">
        <v>15</v>
      </c>
      <c r="G120" s="1">
        <f t="shared" si="61"/>
        <v>502</v>
      </c>
      <c r="H120" s="1">
        <f t="shared" si="62"/>
        <v>502</v>
      </c>
      <c r="P120" s="2" t="s">
        <v>30</v>
      </c>
      <c r="Q120" s="3">
        <f t="shared" si="59"/>
        <v>3.5294117647058822</v>
      </c>
      <c r="R120" s="3">
        <f t="shared" si="60"/>
        <v>4.53781512605042</v>
      </c>
      <c r="S120" s="4">
        <v>21</v>
      </c>
      <c r="T120" s="4">
        <v>27</v>
      </c>
      <c r="V120" s="1">
        <f t="shared" si="63"/>
        <v>595</v>
      </c>
      <c r="W120" s="1">
        <f t="shared" si="63"/>
        <v>595</v>
      </c>
    </row>
    <row r="121" spans="1:23" ht="12" x14ac:dyDescent="0.25">
      <c r="A121" s="2" t="s">
        <v>31</v>
      </c>
      <c r="B121" s="3">
        <f t="shared" si="57"/>
        <v>3.9840637450199203</v>
      </c>
      <c r="C121" s="3">
        <f t="shared" si="58"/>
        <v>4.3824701195219129</v>
      </c>
      <c r="D121" s="4">
        <v>20</v>
      </c>
      <c r="E121" s="4">
        <v>22</v>
      </c>
      <c r="G121" s="1">
        <f t="shared" si="61"/>
        <v>502</v>
      </c>
      <c r="H121" s="1">
        <f t="shared" si="62"/>
        <v>502</v>
      </c>
      <c r="P121" s="2" t="s">
        <v>31</v>
      </c>
      <c r="Q121" s="3">
        <f t="shared" si="59"/>
        <v>2.3529411764705883</v>
      </c>
      <c r="R121" s="3">
        <f t="shared" si="60"/>
        <v>4.53781512605042</v>
      </c>
      <c r="S121" s="4">
        <v>14</v>
      </c>
      <c r="T121" s="4">
        <v>27</v>
      </c>
      <c r="V121" s="1">
        <f t="shared" si="63"/>
        <v>595</v>
      </c>
      <c r="W121" s="1">
        <f t="shared" si="63"/>
        <v>595</v>
      </c>
    </row>
    <row r="122" spans="1:23" ht="12" x14ac:dyDescent="0.25">
      <c r="A122" s="2" t="s">
        <v>32</v>
      </c>
      <c r="B122" s="3">
        <f t="shared" si="57"/>
        <v>1.9920318725099602</v>
      </c>
      <c r="C122" s="3">
        <f t="shared" si="58"/>
        <v>2.9880478087649402</v>
      </c>
      <c r="D122" s="4">
        <v>10</v>
      </c>
      <c r="E122" s="4">
        <v>15</v>
      </c>
      <c r="G122" s="1">
        <f t="shared" si="61"/>
        <v>502</v>
      </c>
      <c r="H122" s="1">
        <f t="shared" si="62"/>
        <v>502</v>
      </c>
      <c r="P122" s="2" t="s">
        <v>32</v>
      </c>
      <c r="Q122" s="3">
        <f t="shared" si="59"/>
        <v>2.1848739495798317</v>
      </c>
      <c r="R122" s="3">
        <f t="shared" si="60"/>
        <v>2.8571428571428572</v>
      </c>
      <c r="S122" s="4">
        <v>13</v>
      </c>
      <c r="T122" s="4">
        <v>17</v>
      </c>
      <c r="V122" s="1">
        <f t="shared" si="63"/>
        <v>595</v>
      </c>
      <c r="W122" s="1">
        <f t="shared" si="63"/>
        <v>595</v>
      </c>
    </row>
    <row r="123" spans="1:23" ht="12" x14ac:dyDescent="0.25">
      <c r="A123" s="2" t="s">
        <v>33</v>
      </c>
      <c r="B123" s="3">
        <f t="shared" si="57"/>
        <v>3.5856573705179287</v>
      </c>
      <c r="C123" s="3">
        <f t="shared" si="58"/>
        <v>3.1872509960159361</v>
      </c>
      <c r="D123" s="4">
        <v>18</v>
      </c>
      <c r="E123" s="4">
        <v>16</v>
      </c>
      <c r="G123" s="1">
        <f t="shared" si="61"/>
        <v>502</v>
      </c>
      <c r="H123" s="1">
        <f t="shared" si="62"/>
        <v>502</v>
      </c>
      <c r="P123" s="2" t="s">
        <v>33</v>
      </c>
      <c r="Q123" s="3">
        <f t="shared" si="59"/>
        <v>2.0168067226890756</v>
      </c>
      <c r="R123" s="3">
        <f t="shared" si="60"/>
        <v>3.5294117647058822</v>
      </c>
      <c r="S123" s="4">
        <v>12</v>
      </c>
      <c r="T123" s="4">
        <v>21</v>
      </c>
      <c r="V123" s="1">
        <f t="shared" si="63"/>
        <v>595</v>
      </c>
      <c r="W123" s="1">
        <f t="shared" si="63"/>
        <v>595</v>
      </c>
    </row>
    <row r="124" spans="1:23" ht="12" x14ac:dyDescent="0.25">
      <c r="A124" s="2" t="s">
        <v>34</v>
      </c>
      <c r="B124" s="3">
        <f t="shared" si="57"/>
        <v>5.1792828685258963</v>
      </c>
      <c r="C124" s="3">
        <f t="shared" si="58"/>
        <v>3.3864541832669319</v>
      </c>
      <c r="D124" s="4">
        <v>26</v>
      </c>
      <c r="E124" s="4">
        <v>17</v>
      </c>
      <c r="G124" s="1">
        <f t="shared" si="61"/>
        <v>502</v>
      </c>
      <c r="H124" s="1">
        <f t="shared" si="62"/>
        <v>502</v>
      </c>
      <c r="P124" s="2" t="s">
        <v>34</v>
      </c>
      <c r="Q124" s="3">
        <f t="shared" si="59"/>
        <v>3.5294117647058822</v>
      </c>
      <c r="R124" s="3">
        <f t="shared" si="60"/>
        <v>2.1848739495798317</v>
      </c>
      <c r="S124" s="4">
        <v>21</v>
      </c>
      <c r="T124" s="4">
        <v>13</v>
      </c>
      <c r="V124" s="1">
        <f t="shared" si="63"/>
        <v>595</v>
      </c>
      <c r="W124" s="1">
        <f t="shared" si="63"/>
        <v>595</v>
      </c>
    </row>
    <row r="125" spans="1:23" ht="12" x14ac:dyDescent="0.25">
      <c r="A125" s="2" t="s">
        <v>35</v>
      </c>
      <c r="B125" s="3">
        <f t="shared" si="57"/>
        <v>3.7848605577689245</v>
      </c>
      <c r="C125" s="3">
        <f t="shared" si="58"/>
        <v>3.5856573705179287</v>
      </c>
      <c r="D125" s="4">
        <v>19</v>
      </c>
      <c r="E125" s="4">
        <v>18</v>
      </c>
      <c r="G125" s="1">
        <f t="shared" si="61"/>
        <v>502</v>
      </c>
      <c r="H125" s="1">
        <f t="shared" si="62"/>
        <v>502</v>
      </c>
      <c r="P125" s="2" t="s">
        <v>35</v>
      </c>
      <c r="Q125" s="3">
        <f t="shared" si="59"/>
        <v>2.0168067226890756</v>
      </c>
      <c r="R125" s="3">
        <f t="shared" si="60"/>
        <v>1.1764705882352942</v>
      </c>
      <c r="S125" s="4">
        <v>12</v>
      </c>
      <c r="T125" s="4">
        <v>7</v>
      </c>
      <c r="V125" s="1">
        <f t="shared" si="63"/>
        <v>595</v>
      </c>
      <c r="W125" s="1">
        <f t="shared" si="63"/>
        <v>595</v>
      </c>
    </row>
    <row r="126" spans="1:23" ht="12" x14ac:dyDescent="0.25">
      <c r="A126" s="2" t="s">
        <v>36</v>
      </c>
      <c r="B126" s="3">
        <f t="shared" si="57"/>
        <v>1.9920318725099602</v>
      </c>
      <c r="C126" s="3">
        <f t="shared" si="58"/>
        <v>2.5896414342629481</v>
      </c>
      <c r="D126" s="4">
        <v>10</v>
      </c>
      <c r="E126" s="4">
        <v>13</v>
      </c>
      <c r="G126" s="1">
        <f t="shared" si="61"/>
        <v>502</v>
      </c>
      <c r="H126" s="1">
        <f t="shared" si="62"/>
        <v>502</v>
      </c>
      <c r="P126" s="2" t="s">
        <v>36</v>
      </c>
      <c r="Q126" s="3">
        <f t="shared" si="59"/>
        <v>2.6890756302521011</v>
      </c>
      <c r="R126" s="3">
        <f t="shared" si="60"/>
        <v>2.0168067226890756</v>
      </c>
      <c r="S126" s="4">
        <v>16</v>
      </c>
      <c r="T126" s="4">
        <v>12</v>
      </c>
      <c r="V126" s="1">
        <f t="shared" si="63"/>
        <v>595</v>
      </c>
      <c r="W126" s="1">
        <f t="shared" si="63"/>
        <v>595</v>
      </c>
    </row>
    <row r="127" spans="1:23" ht="12" x14ac:dyDescent="0.25">
      <c r="A127" s="2" t="s">
        <v>37</v>
      </c>
      <c r="B127" s="3">
        <f t="shared" si="57"/>
        <v>0.59760956175298807</v>
      </c>
      <c r="C127" s="3">
        <f t="shared" si="58"/>
        <v>0.79681274900398402</v>
      </c>
      <c r="D127" s="4">
        <v>3</v>
      </c>
      <c r="E127" s="4">
        <v>4</v>
      </c>
      <c r="G127" s="1">
        <f t="shared" si="61"/>
        <v>502</v>
      </c>
      <c r="H127" s="1">
        <f t="shared" si="62"/>
        <v>502</v>
      </c>
      <c r="P127" s="2" t="s">
        <v>37</v>
      </c>
      <c r="Q127" s="3">
        <f t="shared" si="59"/>
        <v>2.1848739495798317</v>
      </c>
      <c r="R127" s="3">
        <f t="shared" si="60"/>
        <v>1.3445378151260505</v>
      </c>
      <c r="S127" s="4">
        <v>13</v>
      </c>
      <c r="T127" s="4">
        <v>8</v>
      </c>
      <c r="V127" s="1">
        <f t="shared" si="63"/>
        <v>595</v>
      </c>
      <c r="W127" s="1">
        <f t="shared" si="63"/>
        <v>595</v>
      </c>
    </row>
    <row r="128" spans="1:23" ht="12" x14ac:dyDescent="0.25">
      <c r="A128" s="2" t="s">
        <v>38</v>
      </c>
      <c r="B128" s="3">
        <f t="shared" si="57"/>
        <v>1.394422310756972</v>
      </c>
      <c r="C128" s="3">
        <f t="shared" si="58"/>
        <v>0.79681274900398402</v>
      </c>
      <c r="D128" s="4">
        <v>7</v>
      </c>
      <c r="E128" s="4">
        <v>4</v>
      </c>
      <c r="G128" s="1">
        <f t="shared" si="61"/>
        <v>502</v>
      </c>
      <c r="H128" s="1">
        <f t="shared" si="62"/>
        <v>502</v>
      </c>
      <c r="P128" s="2" t="s">
        <v>38</v>
      </c>
      <c r="Q128" s="3">
        <f t="shared" si="59"/>
        <v>0.67226890756302526</v>
      </c>
      <c r="R128" s="3">
        <f t="shared" si="60"/>
        <v>0.16806722689075632</v>
      </c>
      <c r="S128" s="4">
        <v>4</v>
      </c>
      <c r="T128" s="4">
        <v>1</v>
      </c>
      <c r="V128" s="1">
        <f t="shared" ref="V128:W129" si="64">V127</f>
        <v>595</v>
      </c>
      <c r="W128" s="1">
        <f t="shared" si="64"/>
        <v>595</v>
      </c>
    </row>
    <row r="129" spans="1:23" ht="12" x14ac:dyDescent="0.25">
      <c r="A129" s="2" t="s">
        <v>39</v>
      </c>
      <c r="B129" s="3">
        <f t="shared" si="57"/>
        <v>0.79681274900398402</v>
      </c>
      <c r="C129" s="3">
        <f t="shared" si="58"/>
        <v>0</v>
      </c>
      <c r="D129" s="4">
        <v>4</v>
      </c>
      <c r="E129" s="4"/>
      <c r="G129" s="1">
        <f t="shared" si="61"/>
        <v>502</v>
      </c>
      <c r="H129" s="1">
        <f t="shared" si="62"/>
        <v>502</v>
      </c>
      <c r="P129" s="2" t="s">
        <v>39</v>
      </c>
      <c r="Q129" s="3">
        <f t="shared" si="59"/>
        <v>0.50420168067226889</v>
      </c>
      <c r="R129" s="3">
        <f t="shared" si="60"/>
        <v>0</v>
      </c>
      <c r="S129" s="4">
        <v>3</v>
      </c>
      <c r="T129" s="4"/>
      <c r="V129" s="1">
        <f t="shared" si="64"/>
        <v>595</v>
      </c>
      <c r="W129" s="1">
        <f t="shared" si="64"/>
        <v>595</v>
      </c>
    </row>
    <row r="131" spans="1:23" x14ac:dyDescent="0.2">
      <c r="B131" s="3">
        <f>SUM(B110:B130)</f>
        <v>49.003984063745023</v>
      </c>
      <c r="C131" s="3">
        <f>SUM(C110:C130)</f>
        <v>50.996015936254977</v>
      </c>
      <c r="D131" s="2">
        <f>SUM(D110:D130)</f>
        <v>246</v>
      </c>
      <c r="E131" s="2">
        <f>SUM(E110:E130)</f>
        <v>256</v>
      </c>
      <c r="Q131" s="3">
        <f>SUM(Q110:Q130)</f>
        <v>49.243697478991592</v>
      </c>
      <c r="R131" s="3">
        <f>SUM(R110:R130)</f>
        <v>50.756302521008401</v>
      </c>
      <c r="S131" s="2">
        <f>SUM(S110:S130)</f>
        <v>293</v>
      </c>
      <c r="T131" s="2">
        <f>SUM(T110:T130)</f>
        <v>302</v>
      </c>
    </row>
    <row r="132" spans="1:23" x14ac:dyDescent="0.2">
      <c r="B132" s="2"/>
      <c r="C132" s="3">
        <f>SUM(B131:C131)</f>
        <v>100</v>
      </c>
      <c r="D132" s="2"/>
      <c r="E132" s="2">
        <f>SUM(D131:E131)</f>
        <v>502</v>
      </c>
      <c r="Q132" s="2"/>
      <c r="R132" s="3">
        <f>SUM(Q131:R131)</f>
        <v>100</v>
      </c>
      <c r="S132" s="2"/>
      <c r="T132" s="2">
        <f>SUM(S131:T131)</f>
        <v>595</v>
      </c>
    </row>
    <row r="134" spans="1:23" x14ac:dyDescent="0.2">
      <c r="A134" s="1" t="s">
        <v>6</v>
      </c>
      <c r="P134" s="1" t="s">
        <v>6</v>
      </c>
    </row>
    <row r="135" spans="1:23" x14ac:dyDescent="0.2">
      <c r="A135" s="2"/>
      <c r="B135" s="2" t="s">
        <v>0</v>
      </c>
      <c r="C135" s="2" t="s">
        <v>1</v>
      </c>
      <c r="D135" s="2" t="s">
        <v>0</v>
      </c>
      <c r="E135" s="2" t="s">
        <v>1</v>
      </c>
      <c r="P135" s="2"/>
      <c r="Q135" s="2" t="s">
        <v>0</v>
      </c>
      <c r="R135" s="2" t="s">
        <v>1</v>
      </c>
      <c r="S135" s="2" t="s">
        <v>0</v>
      </c>
      <c r="T135" s="2" t="s">
        <v>1</v>
      </c>
    </row>
    <row r="136" spans="1:23" ht="12" x14ac:dyDescent="0.25">
      <c r="A136" s="2" t="s">
        <v>20</v>
      </c>
      <c r="B136" s="3">
        <f>D136/G136*100</f>
        <v>2.7237354085603114</v>
      </c>
      <c r="C136" s="3">
        <f>E136/H136*100</f>
        <v>2.5291828793774318</v>
      </c>
      <c r="D136" s="4">
        <v>14</v>
      </c>
      <c r="E136" s="4">
        <v>13</v>
      </c>
      <c r="G136" s="1">
        <f>E158</f>
        <v>514</v>
      </c>
      <c r="H136" s="1">
        <f>G136</f>
        <v>514</v>
      </c>
      <c r="P136" s="2" t="s">
        <v>20</v>
      </c>
      <c r="Q136" s="3">
        <f>S136/V136*100</f>
        <v>1.882845188284519</v>
      </c>
      <c r="R136" s="3">
        <f>T136/W136*100</f>
        <v>1.4644351464435146</v>
      </c>
      <c r="S136" s="4">
        <v>9</v>
      </c>
      <c r="T136" s="4">
        <v>7</v>
      </c>
      <c r="V136" s="1">
        <f>T158</f>
        <v>478</v>
      </c>
      <c r="W136" s="1">
        <f>V136</f>
        <v>478</v>
      </c>
    </row>
    <row r="137" spans="1:23" ht="12" x14ac:dyDescent="0.25">
      <c r="A137" s="2" t="s">
        <v>21</v>
      </c>
      <c r="B137" s="3">
        <f t="shared" ref="B137:B155" si="65">D137/G137*100</f>
        <v>2.1400778210116731</v>
      </c>
      <c r="C137" s="3">
        <f t="shared" ref="C137:C155" si="66">E137/H137*100</f>
        <v>2.9182879377431905</v>
      </c>
      <c r="D137" s="4">
        <v>11</v>
      </c>
      <c r="E137" s="4">
        <v>15</v>
      </c>
      <c r="G137" s="1">
        <f>G136</f>
        <v>514</v>
      </c>
      <c r="H137" s="1">
        <f>H136</f>
        <v>514</v>
      </c>
      <c r="P137" s="2" t="s">
        <v>21</v>
      </c>
      <c r="Q137" s="3">
        <f t="shared" ref="Q137:Q155" si="67">S137/V137*100</f>
        <v>2.7196652719665275</v>
      </c>
      <c r="R137" s="3">
        <f t="shared" ref="R137:R155" si="68">T137/W137*100</f>
        <v>3.5564853556485359</v>
      </c>
      <c r="S137" s="4">
        <v>13</v>
      </c>
      <c r="T137" s="4">
        <v>17</v>
      </c>
      <c r="V137" s="1">
        <f>V136</f>
        <v>478</v>
      </c>
      <c r="W137" s="1">
        <f>W136</f>
        <v>478</v>
      </c>
    </row>
    <row r="138" spans="1:23" ht="12" x14ac:dyDescent="0.25">
      <c r="A138" s="2" t="s">
        <v>22</v>
      </c>
      <c r="B138" s="3">
        <f t="shared" si="65"/>
        <v>2.9182879377431905</v>
      </c>
      <c r="C138" s="3">
        <f t="shared" si="66"/>
        <v>3.1128404669260701</v>
      </c>
      <c r="D138" s="4">
        <v>15</v>
      </c>
      <c r="E138" s="4">
        <v>16</v>
      </c>
      <c r="G138" s="1">
        <f t="shared" ref="G138:G155" si="69">G137</f>
        <v>514</v>
      </c>
      <c r="H138" s="1">
        <f t="shared" ref="H138:H155" si="70">H137</f>
        <v>514</v>
      </c>
      <c r="P138" s="2" t="s">
        <v>22</v>
      </c>
      <c r="Q138" s="3">
        <f t="shared" si="67"/>
        <v>3.7656903765690379</v>
      </c>
      <c r="R138" s="3">
        <f t="shared" si="68"/>
        <v>5.02092050209205</v>
      </c>
      <c r="S138" s="4">
        <v>18</v>
      </c>
      <c r="T138" s="4">
        <v>24</v>
      </c>
      <c r="V138" s="1">
        <f t="shared" ref="V138:W153" si="71">V137</f>
        <v>478</v>
      </c>
      <c r="W138" s="1">
        <f t="shared" si="71"/>
        <v>478</v>
      </c>
    </row>
    <row r="139" spans="1:23" ht="12" x14ac:dyDescent="0.25">
      <c r="A139" s="2" t="s">
        <v>23</v>
      </c>
      <c r="B139" s="3">
        <f t="shared" si="65"/>
        <v>1.556420233463035</v>
      </c>
      <c r="C139" s="3">
        <f t="shared" si="66"/>
        <v>2.1400778210116731</v>
      </c>
      <c r="D139" s="4">
        <v>8</v>
      </c>
      <c r="E139" s="4">
        <v>11</v>
      </c>
      <c r="G139" s="1">
        <f t="shared" si="69"/>
        <v>514</v>
      </c>
      <c r="H139" s="1">
        <f t="shared" si="70"/>
        <v>514</v>
      </c>
      <c r="P139" s="2" t="s">
        <v>23</v>
      </c>
      <c r="Q139" s="3">
        <f t="shared" si="67"/>
        <v>2.9288702928870292</v>
      </c>
      <c r="R139" s="3">
        <f t="shared" si="68"/>
        <v>3.7656903765690379</v>
      </c>
      <c r="S139" s="4">
        <v>14</v>
      </c>
      <c r="T139" s="4">
        <v>18</v>
      </c>
      <c r="V139" s="1">
        <f t="shared" si="71"/>
        <v>478</v>
      </c>
      <c r="W139" s="1">
        <f t="shared" si="71"/>
        <v>478</v>
      </c>
    </row>
    <row r="140" spans="1:23" ht="12" x14ac:dyDescent="0.25">
      <c r="A140" s="2" t="s">
        <v>24</v>
      </c>
      <c r="B140" s="3">
        <f t="shared" si="65"/>
        <v>0.77821011673151752</v>
      </c>
      <c r="C140" s="3">
        <f t="shared" si="66"/>
        <v>0.97276264591439687</v>
      </c>
      <c r="D140" s="4">
        <v>4</v>
      </c>
      <c r="E140" s="4">
        <v>5</v>
      </c>
      <c r="G140" s="1">
        <f t="shared" si="69"/>
        <v>514</v>
      </c>
      <c r="H140" s="1">
        <f t="shared" si="70"/>
        <v>514</v>
      </c>
      <c r="P140" s="2" t="s">
        <v>24</v>
      </c>
      <c r="Q140" s="3">
        <f t="shared" si="67"/>
        <v>1.6736401673640167</v>
      </c>
      <c r="R140" s="3">
        <f t="shared" si="68"/>
        <v>2.9288702928870292</v>
      </c>
      <c r="S140" s="4">
        <v>8</v>
      </c>
      <c r="T140" s="4">
        <v>14</v>
      </c>
      <c r="V140" s="1">
        <f t="shared" si="71"/>
        <v>478</v>
      </c>
      <c r="W140" s="1">
        <f t="shared" si="71"/>
        <v>478</v>
      </c>
    </row>
    <row r="141" spans="1:23" ht="12" x14ac:dyDescent="0.25">
      <c r="A141" s="2" t="s">
        <v>25</v>
      </c>
      <c r="B141" s="3">
        <f t="shared" si="65"/>
        <v>1.9455252918287937</v>
      </c>
      <c r="C141" s="3">
        <f t="shared" si="66"/>
        <v>0.77821011673151752</v>
      </c>
      <c r="D141" s="4">
        <v>10</v>
      </c>
      <c r="E141" s="4">
        <v>4</v>
      </c>
      <c r="G141" s="1">
        <f t="shared" si="69"/>
        <v>514</v>
      </c>
      <c r="H141" s="1">
        <f t="shared" si="70"/>
        <v>514</v>
      </c>
      <c r="P141" s="2" t="s">
        <v>25</v>
      </c>
      <c r="Q141" s="3">
        <f t="shared" si="67"/>
        <v>1.0460251046025104</v>
      </c>
      <c r="R141" s="3">
        <f t="shared" si="68"/>
        <v>1.4644351464435146</v>
      </c>
      <c r="S141" s="4">
        <v>5</v>
      </c>
      <c r="T141" s="4">
        <v>7</v>
      </c>
      <c r="V141" s="1">
        <f t="shared" si="71"/>
        <v>478</v>
      </c>
      <c r="W141" s="1">
        <f t="shared" si="71"/>
        <v>478</v>
      </c>
    </row>
    <row r="142" spans="1:23" ht="12" x14ac:dyDescent="0.25">
      <c r="A142" s="2" t="s">
        <v>26</v>
      </c>
      <c r="B142" s="3">
        <f t="shared" si="65"/>
        <v>2.9182879377431905</v>
      </c>
      <c r="C142" s="3">
        <f t="shared" si="66"/>
        <v>2.9182879377431905</v>
      </c>
      <c r="D142" s="4">
        <v>15</v>
      </c>
      <c r="E142" s="4">
        <v>15</v>
      </c>
      <c r="G142" s="1">
        <f t="shared" si="69"/>
        <v>514</v>
      </c>
      <c r="H142" s="1">
        <f t="shared" si="70"/>
        <v>514</v>
      </c>
      <c r="P142" s="2" t="s">
        <v>26</v>
      </c>
      <c r="Q142" s="3">
        <f t="shared" si="67"/>
        <v>2.9288702928870292</v>
      </c>
      <c r="R142" s="3">
        <f t="shared" si="68"/>
        <v>2.0920502092050208</v>
      </c>
      <c r="S142" s="4">
        <v>14</v>
      </c>
      <c r="T142" s="4">
        <v>10</v>
      </c>
      <c r="V142" s="1">
        <f t="shared" si="71"/>
        <v>478</v>
      </c>
      <c r="W142" s="1">
        <f t="shared" si="71"/>
        <v>478</v>
      </c>
    </row>
    <row r="143" spans="1:23" ht="12" x14ac:dyDescent="0.25">
      <c r="A143" s="2" t="s">
        <v>27</v>
      </c>
      <c r="B143" s="3">
        <f t="shared" si="65"/>
        <v>3.6964980544747084</v>
      </c>
      <c r="C143" s="3">
        <f t="shared" si="66"/>
        <v>4.2801556420233462</v>
      </c>
      <c r="D143" s="4">
        <v>19</v>
      </c>
      <c r="E143" s="4">
        <v>22</v>
      </c>
      <c r="G143" s="1">
        <f t="shared" si="69"/>
        <v>514</v>
      </c>
      <c r="H143" s="1">
        <f t="shared" si="70"/>
        <v>514</v>
      </c>
      <c r="P143" s="2" t="s">
        <v>27</v>
      </c>
      <c r="Q143" s="3">
        <f t="shared" si="67"/>
        <v>3.7656903765690379</v>
      </c>
      <c r="R143" s="3">
        <f t="shared" si="68"/>
        <v>3.1380753138075312</v>
      </c>
      <c r="S143" s="4">
        <v>18</v>
      </c>
      <c r="T143" s="4">
        <v>15</v>
      </c>
      <c r="V143" s="1">
        <f t="shared" si="71"/>
        <v>478</v>
      </c>
      <c r="W143" s="1">
        <f t="shared" si="71"/>
        <v>478</v>
      </c>
    </row>
    <row r="144" spans="1:23" ht="12" x14ac:dyDescent="0.25">
      <c r="A144" s="2" t="s">
        <v>28</v>
      </c>
      <c r="B144" s="3">
        <f t="shared" si="65"/>
        <v>3.3073929961089497</v>
      </c>
      <c r="C144" s="3">
        <f t="shared" si="66"/>
        <v>4.4747081712062258</v>
      </c>
      <c r="D144" s="4">
        <v>17</v>
      </c>
      <c r="E144" s="4">
        <v>23</v>
      </c>
      <c r="G144" s="1">
        <f t="shared" si="69"/>
        <v>514</v>
      </c>
      <c r="H144" s="1">
        <f t="shared" si="70"/>
        <v>514</v>
      </c>
      <c r="P144" s="2" t="s">
        <v>28</v>
      </c>
      <c r="Q144" s="3">
        <f t="shared" si="67"/>
        <v>4.6025104602510458</v>
      </c>
      <c r="R144" s="3">
        <f t="shared" si="68"/>
        <v>5.2301255230125516</v>
      </c>
      <c r="S144" s="4">
        <v>22</v>
      </c>
      <c r="T144" s="4">
        <v>25</v>
      </c>
      <c r="V144" s="1">
        <f t="shared" si="71"/>
        <v>478</v>
      </c>
      <c r="W144" s="1">
        <f t="shared" si="71"/>
        <v>478</v>
      </c>
    </row>
    <row r="145" spans="1:23" ht="12" x14ac:dyDescent="0.25">
      <c r="A145" s="2" t="s">
        <v>29</v>
      </c>
      <c r="B145" s="3">
        <f t="shared" si="65"/>
        <v>1.3618677042801557</v>
      </c>
      <c r="C145" s="3">
        <f t="shared" si="66"/>
        <v>2.9182879377431905</v>
      </c>
      <c r="D145" s="4">
        <v>7</v>
      </c>
      <c r="E145" s="4">
        <v>15</v>
      </c>
      <c r="G145" s="1">
        <f t="shared" si="69"/>
        <v>514</v>
      </c>
      <c r="H145" s="1">
        <f t="shared" si="70"/>
        <v>514</v>
      </c>
      <c r="P145" s="2" t="s">
        <v>29</v>
      </c>
      <c r="Q145" s="3">
        <f t="shared" si="67"/>
        <v>2.3012552301255229</v>
      </c>
      <c r="R145" s="3">
        <f t="shared" si="68"/>
        <v>3.1380753138075312</v>
      </c>
      <c r="S145" s="4">
        <v>11</v>
      </c>
      <c r="T145" s="4">
        <v>15</v>
      </c>
      <c r="V145" s="1">
        <f t="shared" si="71"/>
        <v>478</v>
      </c>
      <c r="W145" s="1">
        <f t="shared" si="71"/>
        <v>478</v>
      </c>
    </row>
    <row r="146" spans="1:23" ht="12" x14ac:dyDescent="0.25">
      <c r="A146" s="2" t="s">
        <v>30</v>
      </c>
      <c r="B146" s="3">
        <f t="shared" si="65"/>
        <v>2.5291828793774318</v>
      </c>
      <c r="C146" s="3">
        <f t="shared" si="66"/>
        <v>3.3073929961089497</v>
      </c>
      <c r="D146" s="4">
        <v>13</v>
      </c>
      <c r="E146" s="4">
        <v>17</v>
      </c>
      <c r="G146" s="1">
        <f t="shared" si="69"/>
        <v>514</v>
      </c>
      <c r="H146" s="1">
        <f t="shared" si="70"/>
        <v>514</v>
      </c>
      <c r="P146" s="2" t="s">
        <v>30</v>
      </c>
      <c r="Q146" s="3">
        <f t="shared" si="67"/>
        <v>1.4644351464435146</v>
      </c>
      <c r="R146" s="3">
        <f t="shared" si="68"/>
        <v>2.3012552301255229</v>
      </c>
      <c r="S146" s="4">
        <v>7</v>
      </c>
      <c r="T146" s="4">
        <v>11</v>
      </c>
      <c r="V146" s="1">
        <f t="shared" si="71"/>
        <v>478</v>
      </c>
      <c r="W146" s="1">
        <f t="shared" si="71"/>
        <v>478</v>
      </c>
    </row>
    <row r="147" spans="1:23" ht="12" x14ac:dyDescent="0.25">
      <c r="A147" s="2" t="s">
        <v>31</v>
      </c>
      <c r="B147" s="3">
        <f t="shared" si="65"/>
        <v>3.1128404669260701</v>
      </c>
      <c r="C147" s="3">
        <f t="shared" si="66"/>
        <v>4.0856031128404666</v>
      </c>
      <c r="D147" s="4">
        <v>16</v>
      </c>
      <c r="E147" s="4">
        <v>21</v>
      </c>
      <c r="G147" s="1">
        <f t="shared" si="69"/>
        <v>514</v>
      </c>
      <c r="H147" s="1">
        <f t="shared" si="70"/>
        <v>514</v>
      </c>
      <c r="P147" s="2" t="s">
        <v>31</v>
      </c>
      <c r="Q147" s="3">
        <f t="shared" si="67"/>
        <v>3.9748953974895396</v>
      </c>
      <c r="R147" s="3">
        <f t="shared" si="68"/>
        <v>3.7656903765690379</v>
      </c>
      <c r="S147" s="4">
        <v>19</v>
      </c>
      <c r="T147" s="4">
        <v>18</v>
      </c>
      <c r="V147" s="1">
        <f t="shared" si="71"/>
        <v>478</v>
      </c>
      <c r="W147" s="1">
        <f t="shared" si="71"/>
        <v>478</v>
      </c>
    </row>
    <row r="148" spans="1:23" ht="12" x14ac:dyDescent="0.25">
      <c r="A148" s="2" t="s">
        <v>32</v>
      </c>
      <c r="B148" s="3">
        <f t="shared" si="65"/>
        <v>4.8638132295719849</v>
      </c>
      <c r="C148" s="3">
        <f t="shared" si="66"/>
        <v>5.4474708171206228</v>
      </c>
      <c r="D148" s="4">
        <v>25</v>
      </c>
      <c r="E148" s="4">
        <v>28</v>
      </c>
      <c r="G148" s="1">
        <f t="shared" si="69"/>
        <v>514</v>
      </c>
      <c r="H148" s="1">
        <f t="shared" si="70"/>
        <v>514</v>
      </c>
      <c r="P148" s="2" t="s">
        <v>32</v>
      </c>
      <c r="Q148" s="3">
        <f t="shared" si="67"/>
        <v>3.9748953974895396</v>
      </c>
      <c r="R148" s="3">
        <f t="shared" si="68"/>
        <v>2.9288702928870292</v>
      </c>
      <c r="S148" s="4">
        <v>19</v>
      </c>
      <c r="T148" s="4">
        <v>14</v>
      </c>
      <c r="V148" s="1">
        <f t="shared" si="71"/>
        <v>478</v>
      </c>
      <c r="W148" s="1">
        <f t="shared" si="71"/>
        <v>478</v>
      </c>
    </row>
    <row r="149" spans="1:23" ht="12" x14ac:dyDescent="0.25">
      <c r="A149" s="2" t="s">
        <v>33</v>
      </c>
      <c r="B149" s="3">
        <f t="shared" si="65"/>
        <v>4.6692607003891053</v>
      </c>
      <c r="C149" s="3">
        <f t="shared" si="66"/>
        <v>4.0856031128404666</v>
      </c>
      <c r="D149" s="4">
        <v>24</v>
      </c>
      <c r="E149" s="4">
        <v>21</v>
      </c>
      <c r="G149" s="1">
        <f t="shared" si="69"/>
        <v>514</v>
      </c>
      <c r="H149" s="1">
        <f t="shared" si="70"/>
        <v>514</v>
      </c>
      <c r="P149" s="2" t="s">
        <v>33</v>
      </c>
      <c r="Q149" s="3">
        <f t="shared" si="67"/>
        <v>2.0920502092050208</v>
      </c>
      <c r="R149" s="3">
        <f t="shared" si="68"/>
        <v>3.3472803347280333</v>
      </c>
      <c r="S149" s="4">
        <v>10</v>
      </c>
      <c r="T149" s="4">
        <v>16</v>
      </c>
      <c r="V149" s="1">
        <f t="shared" si="71"/>
        <v>478</v>
      </c>
      <c r="W149" s="1">
        <f t="shared" si="71"/>
        <v>478</v>
      </c>
    </row>
    <row r="150" spans="1:23" ht="12" x14ac:dyDescent="0.25">
      <c r="A150" s="2" t="s">
        <v>34</v>
      </c>
      <c r="B150" s="3">
        <f t="shared" si="65"/>
        <v>2.7237354085603114</v>
      </c>
      <c r="C150" s="3">
        <f t="shared" si="66"/>
        <v>1.556420233463035</v>
      </c>
      <c r="D150" s="4">
        <v>14</v>
      </c>
      <c r="E150" s="4">
        <v>8</v>
      </c>
      <c r="G150" s="1">
        <f t="shared" si="69"/>
        <v>514</v>
      </c>
      <c r="H150" s="1">
        <f t="shared" si="70"/>
        <v>514</v>
      </c>
      <c r="P150" s="2" t="s">
        <v>34</v>
      </c>
      <c r="Q150" s="3">
        <f t="shared" si="67"/>
        <v>3.5564853556485359</v>
      </c>
      <c r="R150" s="3">
        <f t="shared" si="68"/>
        <v>2.9288702928870292</v>
      </c>
      <c r="S150" s="4">
        <v>17</v>
      </c>
      <c r="T150" s="4">
        <v>14</v>
      </c>
      <c r="V150" s="1">
        <f t="shared" si="71"/>
        <v>478</v>
      </c>
      <c r="W150" s="1">
        <f t="shared" si="71"/>
        <v>478</v>
      </c>
    </row>
    <row r="151" spans="1:23" ht="12" x14ac:dyDescent="0.25">
      <c r="A151" s="2" t="s">
        <v>35</v>
      </c>
      <c r="B151" s="3">
        <f t="shared" si="65"/>
        <v>1.7509727626459144</v>
      </c>
      <c r="C151" s="3">
        <f t="shared" si="66"/>
        <v>2.3346303501945527</v>
      </c>
      <c r="D151" s="4">
        <v>9</v>
      </c>
      <c r="E151" s="4">
        <v>12</v>
      </c>
      <c r="G151" s="1">
        <f t="shared" si="69"/>
        <v>514</v>
      </c>
      <c r="H151" s="1">
        <f t="shared" si="70"/>
        <v>514</v>
      </c>
      <c r="P151" s="2" t="s">
        <v>35</v>
      </c>
      <c r="Q151" s="3">
        <f t="shared" si="67"/>
        <v>0.83682008368200833</v>
      </c>
      <c r="R151" s="3">
        <f t="shared" si="68"/>
        <v>1.882845188284519</v>
      </c>
      <c r="S151" s="4">
        <v>4</v>
      </c>
      <c r="T151" s="4">
        <v>9</v>
      </c>
      <c r="V151" s="1">
        <f t="shared" si="71"/>
        <v>478</v>
      </c>
      <c r="W151" s="1">
        <f t="shared" si="71"/>
        <v>478</v>
      </c>
    </row>
    <row r="152" spans="1:23" ht="12" x14ac:dyDescent="0.25">
      <c r="A152" s="2" t="s">
        <v>36</v>
      </c>
      <c r="B152" s="3">
        <f t="shared" si="65"/>
        <v>2.5291828793774318</v>
      </c>
      <c r="C152" s="3">
        <f t="shared" si="66"/>
        <v>2.1400778210116731</v>
      </c>
      <c r="D152" s="4">
        <v>13</v>
      </c>
      <c r="E152" s="4">
        <v>11</v>
      </c>
      <c r="G152" s="1">
        <f t="shared" si="69"/>
        <v>514</v>
      </c>
      <c r="H152" s="1">
        <f t="shared" si="70"/>
        <v>514</v>
      </c>
      <c r="P152" s="2" t="s">
        <v>36</v>
      </c>
      <c r="Q152" s="3">
        <f t="shared" si="67"/>
        <v>1.6736401673640167</v>
      </c>
      <c r="R152" s="3">
        <f t="shared" si="68"/>
        <v>1.4644351464435146</v>
      </c>
      <c r="S152" s="4">
        <v>8</v>
      </c>
      <c r="T152" s="4">
        <v>7</v>
      </c>
      <c r="V152" s="1">
        <f t="shared" si="71"/>
        <v>478</v>
      </c>
      <c r="W152" s="1">
        <f t="shared" si="71"/>
        <v>478</v>
      </c>
    </row>
    <row r="153" spans="1:23" ht="12" x14ac:dyDescent="0.25">
      <c r="A153" s="2" t="s">
        <v>37</v>
      </c>
      <c r="B153" s="3">
        <f t="shared" si="65"/>
        <v>1.556420233463035</v>
      </c>
      <c r="C153" s="3">
        <f t="shared" si="66"/>
        <v>1.3618677042801557</v>
      </c>
      <c r="D153" s="4">
        <v>8</v>
      </c>
      <c r="E153" s="4">
        <v>7</v>
      </c>
      <c r="G153" s="1">
        <f t="shared" si="69"/>
        <v>514</v>
      </c>
      <c r="H153" s="1">
        <f t="shared" si="70"/>
        <v>514</v>
      </c>
      <c r="P153" s="2" t="s">
        <v>37</v>
      </c>
      <c r="Q153" s="3">
        <f t="shared" si="67"/>
        <v>2.510460251046025</v>
      </c>
      <c r="R153" s="3">
        <f t="shared" si="68"/>
        <v>0.83682008368200833</v>
      </c>
      <c r="S153" s="4">
        <v>12</v>
      </c>
      <c r="T153" s="4">
        <v>4</v>
      </c>
      <c r="V153" s="1">
        <f t="shared" si="71"/>
        <v>478</v>
      </c>
      <c r="W153" s="1">
        <f t="shared" si="71"/>
        <v>478</v>
      </c>
    </row>
    <row r="154" spans="1:23" ht="12" x14ac:dyDescent="0.25">
      <c r="A154" s="2" t="s">
        <v>38</v>
      </c>
      <c r="B154" s="3">
        <f t="shared" si="65"/>
        <v>0.77821011673151752</v>
      </c>
      <c r="C154" s="3">
        <f t="shared" si="66"/>
        <v>0.38910505836575876</v>
      </c>
      <c r="D154" s="4">
        <v>4</v>
      </c>
      <c r="E154" s="4">
        <v>2</v>
      </c>
      <c r="G154" s="1">
        <f t="shared" si="69"/>
        <v>514</v>
      </c>
      <c r="H154" s="1">
        <f t="shared" si="70"/>
        <v>514</v>
      </c>
      <c r="P154" s="2" t="s">
        <v>38</v>
      </c>
      <c r="Q154" s="3">
        <f t="shared" si="67"/>
        <v>0.83682008368200833</v>
      </c>
      <c r="R154" s="3">
        <f t="shared" si="68"/>
        <v>0.20920502092050208</v>
      </c>
      <c r="S154" s="4">
        <v>4</v>
      </c>
      <c r="T154" s="4">
        <v>1</v>
      </c>
      <c r="V154" s="1">
        <f t="shared" ref="V154:W155" si="72">V153</f>
        <v>478</v>
      </c>
      <c r="W154" s="1">
        <f t="shared" si="72"/>
        <v>478</v>
      </c>
    </row>
    <row r="155" spans="1:23" ht="12" x14ac:dyDescent="0.25">
      <c r="A155" s="2" t="s">
        <v>39</v>
      </c>
      <c r="B155" s="3">
        <f t="shared" si="65"/>
        <v>0.38910505836575876</v>
      </c>
      <c r="C155" s="3">
        <f t="shared" si="66"/>
        <v>0</v>
      </c>
      <c r="D155" s="4">
        <v>2</v>
      </c>
      <c r="E155" s="4"/>
      <c r="G155" s="1">
        <f t="shared" si="69"/>
        <v>514</v>
      </c>
      <c r="H155" s="1">
        <f t="shared" si="70"/>
        <v>514</v>
      </c>
      <c r="P155" s="2" t="s">
        <v>39</v>
      </c>
      <c r="Q155" s="3">
        <f t="shared" si="67"/>
        <v>0</v>
      </c>
      <c r="R155" s="3">
        <f t="shared" si="68"/>
        <v>0</v>
      </c>
      <c r="S155" s="4"/>
      <c r="T155" s="4"/>
      <c r="V155" s="1">
        <f t="shared" si="72"/>
        <v>478</v>
      </c>
      <c r="W155" s="1">
        <f t="shared" si="72"/>
        <v>478</v>
      </c>
    </row>
    <row r="157" spans="1:23" x14ac:dyDescent="0.2">
      <c r="B157" s="3">
        <f>SUM(B136:B156)</f>
        <v>48.249027237354078</v>
      </c>
      <c r="C157" s="3">
        <f>SUM(C136:C156)</f>
        <v>51.750972762645915</v>
      </c>
      <c r="D157" s="2">
        <f>SUM(D136:D156)</f>
        <v>248</v>
      </c>
      <c r="E157" s="2">
        <f>SUM(E136:E156)</f>
        <v>266</v>
      </c>
      <c r="Q157" s="3">
        <f>SUM(Q136:Q156)</f>
        <v>48.535564853556473</v>
      </c>
      <c r="R157" s="3">
        <f>SUM(R136:R156)</f>
        <v>51.464435146443499</v>
      </c>
      <c r="S157" s="2">
        <f>SUM(S136:S156)</f>
        <v>232</v>
      </c>
      <c r="T157" s="2">
        <f>SUM(T136:T156)</f>
        <v>246</v>
      </c>
    </row>
    <row r="158" spans="1:23" x14ac:dyDescent="0.2">
      <c r="B158" s="2"/>
      <c r="C158" s="3">
        <f>SUM(B157:C157)</f>
        <v>100</v>
      </c>
      <c r="D158" s="2"/>
      <c r="E158" s="2">
        <f>SUM(D157:E157)</f>
        <v>514</v>
      </c>
      <c r="Q158" s="2"/>
      <c r="R158" s="3">
        <f>SUM(Q157:R157)</f>
        <v>99.999999999999972</v>
      </c>
      <c r="S158" s="2"/>
      <c r="T158" s="2">
        <f>SUM(S157:T157)</f>
        <v>478</v>
      </c>
    </row>
    <row r="160" spans="1:23" x14ac:dyDescent="0.2">
      <c r="A160" s="1" t="s">
        <v>7</v>
      </c>
      <c r="P160" s="1" t="s">
        <v>7</v>
      </c>
    </row>
    <row r="161" spans="1:23" x14ac:dyDescent="0.2">
      <c r="A161" s="2"/>
      <c r="B161" s="2" t="s">
        <v>0</v>
      </c>
      <c r="C161" s="2" t="s">
        <v>1</v>
      </c>
      <c r="D161" s="2" t="s">
        <v>0</v>
      </c>
      <c r="E161" s="2" t="s">
        <v>1</v>
      </c>
      <c r="P161" s="2"/>
      <c r="Q161" s="2" t="s">
        <v>0</v>
      </c>
      <c r="R161" s="2" t="s">
        <v>1</v>
      </c>
      <c r="S161" s="2" t="s">
        <v>0</v>
      </c>
      <c r="T161" s="2" t="s">
        <v>1</v>
      </c>
    </row>
    <row r="162" spans="1:23" ht="12" x14ac:dyDescent="0.25">
      <c r="A162" s="2" t="s">
        <v>20</v>
      </c>
      <c r="B162" s="3">
        <f>D162/G162*100</f>
        <v>2.4449877750611249</v>
      </c>
      <c r="C162" s="3">
        <f>E162/H162*100</f>
        <v>2.0782396088019559</v>
      </c>
      <c r="D162" s="4">
        <v>40</v>
      </c>
      <c r="E162" s="4">
        <v>34</v>
      </c>
      <c r="G162" s="1">
        <f>E184</f>
        <v>1636</v>
      </c>
      <c r="H162" s="1">
        <f>G162</f>
        <v>1636</v>
      </c>
      <c r="P162" s="2" t="s">
        <v>20</v>
      </c>
      <c r="Q162" s="3">
        <f>S162/V162*100</f>
        <v>2.1465581051073279</v>
      </c>
      <c r="R162" s="3">
        <f>T162/W162*100</f>
        <v>3.0347890451517396</v>
      </c>
      <c r="S162" s="4">
        <v>29</v>
      </c>
      <c r="T162" s="4">
        <v>41</v>
      </c>
      <c r="V162" s="1">
        <f>T184</f>
        <v>1351</v>
      </c>
      <c r="W162" s="1">
        <f>V162</f>
        <v>1351</v>
      </c>
    </row>
    <row r="163" spans="1:23" ht="12" x14ac:dyDescent="0.25">
      <c r="A163" s="2" t="s">
        <v>21</v>
      </c>
      <c r="B163" s="3">
        <f t="shared" ref="B163:B181" si="73">D163/G163*100</f>
        <v>2.3227383863080684</v>
      </c>
      <c r="C163" s="3">
        <f t="shared" ref="C163:C181" si="74">E163/H163*100</f>
        <v>3.3618581907090466</v>
      </c>
      <c r="D163" s="4">
        <v>38</v>
      </c>
      <c r="E163" s="4">
        <v>55</v>
      </c>
      <c r="G163" s="1">
        <f>G162</f>
        <v>1636</v>
      </c>
      <c r="H163" s="1">
        <f>H162</f>
        <v>1636</v>
      </c>
      <c r="P163" s="2" t="s">
        <v>21</v>
      </c>
      <c r="Q163" s="3">
        <f t="shared" ref="Q163:Q181" si="75">S163/V163*100</f>
        <v>4.0710584752035528</v>
      </c>
      <c r="R163" s="3">
        <f t="shared" ref="R163:R181" si="76">T163/W163*100</f>
        <v>3.4048852701702446</v>
      </c>
      <c r="S163" s="4">
        <v>55</v>
      </c>
      <c r="T163" s="4">
        <v>46</v>
      </c>
      <c r="V163" s="1">
        <f>V162</f>
        <v>1351</v>
      </c>
      <c r="W163" s="1">
        <f>W162</f>
        <v>1351</v>
      </c>
    </row>
    <row r="164" spans="1:23" ht="12" x14ac:dyDescent="0.25">
      <c r="A164" s="2" t="s">
        <v>22</v>
      </c>
      <c r="B164" s="3">
        <f t="shared" si="73"/>
        <v>3.1784841075794623</v>
      </c>
      <c r="C164" s="3">
        <f t="shared" si="74"/>
        <v>2.6894865525672369</v>
      </c>
      <c r="D164" s="4">
        <v>52</v>
      </c>
      <c r="E164" s="4">
        <v>44</v>
      </c>
      <c r="G164" s="1">
        <f t="shared" ref="G164:G181" si="77">G163</f>
        <v>1636</v>
      </c>
      <c r="H164" s="1">
        <f t="shared" ref="H164:H181" si="78">H163</f>
        <v>1636</v>
      </c>
      <c r="P164" s="2" t="s">
        <v>22</v>
      </c>
      <c r="Q164" s="3">
        <f t="shared" si="75"/>
        <v>3.4789045151739453</v>
      </c>
      <c r="R164" s="3">
        <f t="shared" si="76"/>
        <v>2.5906735751295336</v>
      </c>
      <c r="S164" s="4">
        <v>47</v>
      </c>
      <c r="T164" s="4">
        <v>35</v>
      </c>
      <c r="V164" s="1">
        <f t="shared" ref="V164:W179" si="79">V163</f>
        <v>1351</v>
      </c>
      <c r="W164" s="1">
        <f t="shared" si="79"/>
        <v>1351</v>
      </c>
    </row>
    <row r="165" spans="1:23" ht="12" x14ac:dyDescent="0.25">
      <c r="A165" s="2" t="s">
        <v>23</v>
      </c>
      <c r="B165" s="3">
        <f t="shared" si="73"/>
        <v>2.4449877750611249</v>
      </c>
      <c r="C165" s="3">
        <f t="shared" si="74"/>
        <v>3.3618581907090466</v>
      </c>
      <c r="D165" s="4">
        <v>40</v>
      </c>
      <c r="E165" s="4">
        <v>55</v>
      </c>
      <c r="G165" s="1">
        <f t="shared" si="77"/>
        <v>1636</v>
      </c>
      <c r="H165" s="1">
        <f t="shared" si="78"/>
        <v>1636</v>
      </c>
      <c r="P165" s="2" t="s">
        <v>23</v>
      </c>
      <c r="Q165" s="3">
        <f t="shared" si="75"/>
        <v>2.3686158401184305</v>
      </c>
      <c r="R165" s="3">
        <f t="shared" si="76"/>
        <v>3.1828275351591411</v>
      </c>
      <c r="S165" s="4">
        <v>32</v>
      </c>
      <c r="T165" s="4">
        <v>43</v>
      </c>
      <c r="V165" s="1">
        <f t="shared" si="79"/>
        <v>1351</v>
      </c>
      <c r="W165" s="1">
        <f t="shared" si="79"/>
        <v>1351</v>
      </c>
    </row>
    <row r="166" spans="1:23" ht="12" x14ac:dyDescent="0.25">
      <c r="A166" s="2" t="s">
        <v>24</v>
      </c>
      <c r="B166" s="3">
        <f t="shared" si="73"/>
        <v>1.7114914425427872</v>
      </c>
      <c r="C166" s="3">
        <f t="shared" si="74"/>
        <v>1.5892420537897312</v>
      </c>
      <c r="D166" s="4">
        <v>28</v>
      </c>
      <c r="E166" s="4">
        <v>26</v>
      </c>
      <c r="G166" s="1">
        <f t="shared" si="77"/>
        <v>1636</v>
      </c>
      <c r="H166" s="1">
        <f t="shared" si="78"/>
        <v>1636</v>
      </c>
      <c r="P166" s="2" t="s">
        <v>24</v>
      </c>
      <c r="Q166" s="3">
        <f t="shared" si="75"/>
        <v>2.7387120651369354</v>
      </c>
      <c r="R166" s="3">
        <f t="shared" si="76"/>
        <v>2.2945965951147298</v>
      </c>
      <c r="S166" s="4">
        <v>37</v>
      </c>
      <c r="T166" s="4">
        <v>31</v>
      </c>
      <c r="V166" s="1">
        <f t="shared" si="79"/>
        <v>1351</v>
      </c>
      <c r="W166" s="1">
        <f t="shared" si="79"/>
        <v>1351</v>
      </c>
    </row>
    <row r="167" spans="1:23" ht="12" x14ac:dyDescent="0.25">
      <c r="A167" s="2" t="s">
        <v>25</v>
      </c>
      <c r="B167" s="3">
        <f t="shared" si="73"/>
        <v>2.0171149144254277</v>
      </c>
      <c r="C167" s="3">
        <f t="shared" si="74"/>
        <v>2.5061124694376531</v>
      </c>
      <c r="D167" s="4">
        <v>33</v>
      </c>
      <c r="E167" s="4">
        <v>41</v>
      </c>
      <c r="G167" s="1">
        <f t="shared" si="77"/>
        <v>1636</v>
      </c>
      <c r="H167" s="1">
        <f t="shared" si="78"/>
        <v>1636</v>
      </c>
      <c r="P167" s="2" t="s">
        <v>25</v>
      </c>
      <c r="Q167" s="3">
        <f t="shared" si="75"/>
        <v>2.2205773501110291</v>
      </c>
      <c r="R167" s="3">
        <f t="shared" si="76"/>
        <v>3.8490007401924502</v>
      </c>
      <c r="S167" s="4">
        <v>30</v>
      </c>
      <c r="T167" s="4">
        <v>52</v>
      </c>
      <c r="V167" s="1">
        <f t="shared" si="79"/>
        <v>1351</v>
      </c>
      <c r="W167" s="1">
        <f t="shared" si="79"/>
        <v>1351</v>
      </c>
    </row>
    <row r="168" spans="1:23" ht="12" x14ac:dyDescent="0.25">
      <c r="A168" s="2" t="s">
        <v>26</v>
      </c>
      <c r="B168" s="3">
        <f t="shared" si="73"/>
        <v>3.1173594132029341</v>
      </c>
      <c r="C168" s="3">
        <f t="shared" si="74"/>
        <v>2.9339853300733498</v>
      </c>
      <c r="D168" s="4">
        <v>51</v>
      </c>
      <c r="E168" s="4">
        <v>48</v>
      </c>
      <c r="G168" s="1">
        <f t="shared" si="77"/>
        <v>1636</v>
      </c>
      <c r="H168" s="1">
        <f t="shared" si="78"/>
        <v>1636</v>
      </c>
      <c r="P168" s="2" t="s">
        <v>26</v>
      </c>
      <c r="Q168" s="3">
        <f t="shared" si="75"/>
        <v>3.8490007401924502</v>
      </c>
      <c r="R168" s="3">
        <f t="shared" si="76"/>
        <v>3.3308660251665434</v>
      </c>
      <c r="S168" s="4">
        <v>52</v>
      </c>
      <c r="T168" s="4">
        <v>45</v>
      </c>
      <c r="V168" s="1">
        <f t="shared" si="79"/>
        <v>1351</v>
      </c>
      <c r="W168" s="1">
        <f t="shared" si="79"/>
        <v>1351</v>
      </c>
    </row>
    <row r="169" spans="1:23" ht="12" x14ac:dyDescent="0.25">
      <c r="A169" s="2" t="s">
        <v>27</v>
      </c>
      <c r="B169" s="3">
        <f t="shared" si="73"/>
        <v>3.3618581907090466</v>
      </c>
      <c r="C169" s="3">
        <f t="shared" si="74"/>
        <v>3.1784841075794623</v>
      </c>
      <c r="D169" s="4">
        <v>55</v>
      </c>
      <c r="E169" s="4">
        <v>52</v>
      </c>
      <c r="G169" s="1">
        <f t="shared" si="77"/>
        <v>1636</v>
      </c>
      <c r="H169" s="1">
        <f t="shared" si="78"/>
        <v>1636</v>
      </c>
      <c r="P169" s="2" t="s">
        <v>27</v>
      </c>
      <c r="Q169" s="3">
        <f t="shared" si="75"/>
        <v>3.774981495188749</v>
      </c>
      <c r="R169" s="3">
        <f t="shared" si="76"/>
        <v>3.6269430051813467</v>
      </c>
      <c r="S169" s="4">
        <v>51</v>
      </c>
      <c r="T169" s="4">
        <v>49</v>
      </c>
      <c r="V169" s="1">
        <f t="shared" si="79"/>
        <v>1351</v>
      </c>
      <c r="W169" s="1">
        <f t="shared" si="79"/>
        <v>1351</v>
      </c>
    </row>
    <row r="170" spans="1:23" ht="12" x14ac:dyDescent="0.25">
      <c r="A170" s="2" t="s">
        <v>28</v>
      </c>
      <c r="B170" s="3">
        <f t="shared" si="73"/>
        <v>3.973105134474328</v>
      </c>
      <c r="C170" s="3">
        <f t="shared" si="74"/>
        <v>3.4229828850855744</v>
      </c>
      <c r="D170" s="4">
        <v>65</v>
      </c>
      <c r="E170" s="4">
        <v>56</v>
      </c>
      <c r="G170" s="1">
        <f t="shared" si="77"/>
        <v>1636</v>
      </c>
      <c r="H170" s="1">
        <f t="shared" si="78"/>
        <v>1636</v>
      </c>
      <c r="P170" s="2" t="s">
        <v>28</v>
      </c>
      <c r="Q170" s="3">
        <f t="shared" si="75"/>
        <v>3.4789045151739453</v>
      </c>
      <c r="R170" s="3">
        <f t="shared" si="76"/>
        <v>4.0710584752035528</v>
      </c>
      <c r="S170" s="4">
        <v>47</v>
      </c>
      <c r="T170" s="4">
        <v>55</v>
      </c>
      <c r="V170" s="1">
        <f t="shared" si="79"/>
        <v>1351</v>
      </c>
      <c r="W170" s="1">
        <f t="shared" si="79"/>
        <v>1351</v>
      </c>
    </row>
    <row r="171" spans="1:23" ht="12" x14ac:dyDescent="0.25">
      <c r="A171" s="2" t="s">
        <v>29</v>
      </c>
      <c r="B171" s="3">
        <f t="shared" si="73"/>
        <v>2.8117359413202934</v>
      </c>
      <c r="C171" s="3">
        <f t="shared" si="74"/>
        <v>2.8117359413202934</v>
      </c>
      <c r="D171" s="4">
        <v>46</v>
      </c>
      <c r="E171" s="4">
        <v>46</v>
      </c>
      <c r="G171" s="1">
        <f t="shared" si="77"/>
        <v>1636</v>
      </c>
      <c r="H171" s="1">
        <f t="shared" si="78"/>
        <v>1636</v>
      </c>
      <c r="P171" s="2" t="s">
        <v>29</v>
      </c>
      <c r="Q171" s="3">
        <f t="shared" si="75"/>
        <v>3.1828275351591411</v>
      </c>
      <c r="R171" s="3">
        <f t="shared" si="76"/>
        <v>3.0347890451517396</v>
      </c>
      <c r="S171" s="4">
        <v>43</v>
      </c>
      <c r="T171" s="4">
        <v>41</v>
      </c>
      <c r="V171" s="1">
        <f t="shared" si="79"/>
        <v>1351</v>
      </c>
      <c r="W171" s="1">
        <f t="shared" si="79"/>
        <v>1351</v>
      </c>
    </row>
    <row r="172" spans="1:23" ht="12" x14ac:dyDescent="0.25">
      <c r="A172" s="2" t="s">
        <v>30</v>
      </c>
      <c r="B172" s="3">
        <f t="shared" si="73"/>
        <v>3.4841075794621026</v>
      </c>
      <c r="C172" s="3">
        <f t="shared" si="74"/>
        <v>3.5452322738386304</v>
      </c>
      <c r="D172" s="4">
        <v>57</v>
      </c>
      <c r="E172" s="4">
        <v>58</v>
      </c>
      <c r="G172" s="1">
        <f t="shared" si="77"/>
        <v>1636</v>
      </c>
      <c r="H172" s="1">
        <f t="shared" si="78"/>
        <v>1636</v>
      </c>
      <c r="P172" s="2" t="s">
        <v>30</v>
      </c>
      <c r="Q172" s="3">
        <f t="shared" si="75"/>
        <v>3.9230199851961509</v>
      </c>
      <c r="R172" s="3">
        <f t="shared" si="76"/>
        <v>5.4774241302738709</v>
      </c>
      <c r="S172" s="4">
        <v>53</v>
      </c>
      <c r="T172" s="4">
        <v>74</v>
      </c>
      <c r="V172" s="1">
        <f t="shared" si="79"/>
        <v>1351</v>
      </c>
      <c r="W172" s="1">
        <f t="shared" si="79"/>
        <v>1351</v>
      </c>
    </row>
    <row r="173" spans="1:23" ht="12" x14ac:dyDescent="0.25">
      <c r="A173" s="2" t="s">
        <v>31</v>
      </c>
      <c r="B173" s="3">
        <f t="shared" si="73"/>
        <v>3.9119804400977993</v>
      </c>
      <c r="C173" s="3">
        <f t="shared" si="74"/>
        <v>3.3618581907090466</v>
      </c>
      <c r="D173" s="4">
        <v>64</v>
      </c>
      <c r="E173" s="4">
        <v>55</v>
      </c>
      <c r="G173" s="1">
        <f t="shared" si="77"/>
        <v>1636</v>
      </c>
      <c r="H173" s="1">
        <f t="shared" si="78"/>
        <v>1636</v>
      </c>
      <c r="P173" s="2" t="s">
        <v>31</v>
      </c>
      <c r="Q173" s="3">
        <f t="shared" si="75"/>
        <v>2.8127313101406366</v>
      </c>
      <c r="R173" s="3">
        <f t="shared" si="76"/>
        <v>3.4789045151739453</v>
      </c>
      <c r="S173" s="4">
        <v>38</v>
      </c>
      <c r="T173" s="4">
        <v>47</v>
      </c>
      <c r="V173" s="1">
        <f t="shared" si="79"/>
        <v>1351</v>
      </c>
      <c r="W173" s="1">
        <f t="shared" si="79"/>
        <v>1351</v>
      </c>
    </row>
    <row r="174" spans="1:23" ht="12" x14ac:dyDescent="0.25">
      <c r="A174" s="2" t="s">
        <v>32</v>
      </c>
      <c r="B174" s="3">
        <f t="shared" si="73"/>
        <v>2.8117359413202934</v>
      </c>
      <c r="C174" s="3">
        <f t="shared" si="74"/>
        <v>3.3007334963325183</v>
      </c>
      <c r="D174" s="4">
        <v>46</v>
      </c>
      <c r="E174" s="4">
        <v>54</v>
      </c>
      <c r="G174" s="1">
        <f t="shared" si="77"/>
        <v>1636</v>
      </c>
      <c r="H174" s="1">
        <f t="shared" si="78"/>
        <v>1636</v>
      </c>
      <c r="P174" s="2" t="s">
        <v>32</v>
      </c>
      <c r="Q174" s="3">
        <f t="shared" si="75"/>
        <v>1.8504811250925242</v>
      </c>
      <c r="R174" s="3">
        <f t="shared" si="76"/>
        <v>2.5906735751295336</v>
      </c>
      <c r="S174" s="4">
        <v>25</v>
      </c>
      <c r="T174" s="4">
        <v>35</v>
      </c>
      <c r="V174" s="1">
        <f t="shared" si="79"/>
        <v>1351</v>
      </c>
      <c r="W174" s="1">
        <f t="shared" si="79"/>
        <v>1351</v>
      </c>
    </row>
    <row r="175" spans="1:23" ht="12" x14ac:dyDescent="0.25">
      <c r="A175" s="2" t="s">
        <v>33</v>
      </c>
      <c r="B175" s="3">
        <f t="shared" si="73"/>
        <v>3.0562347188264058</v>
      </c>
      <c r="C175" s="3">
        <f t="shared" si="74"/>
        <v>3.1173594132029341</v>
      </c>
      <c r="D175" s="4">
        <v>50</v>
      </c>
      <c r="E175" s="4">
        <v>51</v>
      </c>
      <c r="G175" s="1">
        <f t="shared" si="77"/>
        <v>1636</v>
      </c>
      <c r="H175" s="1">
        <f t="shared" si="78"/>
        <v>1636</v>
      </c>
      <c r="P175" s="2" t="s">
        <v>33</v>
      </c>
      <c r="Q175" s="3">
        <f t="shared" si="75"/>
        <v>2.3686158401184305</v>
      </c>
      <c r="R175" s="3">
        <f t="shared" si="76"/>
        <v>2.2945965951147298</v>
      </c>
      <c r="S175" s="4">
        <v>32</v>
      </c>
      <c r="T175" s="4">
        <v>31</v>
      </c>
      <c r="V175" s="1">
        <f t="shared" si="79"/>
        <v>1351</v>
      </c>
      <c r="W175" s="1">
        <f t="shared" si="79"/>
        <v>1351</v>
      </c>
    </row>
    <row r="176" spans="1:23" ht="12" x14ac:dyDescent="0.25">
      <c r="A176" s="2" t="s">
        <v>34</v>
      </c>
      <c r="B176" s="3">
        <f t="shared" si="73"/>
        <v>2.7506112469437651</v>
      </c>
      <c r="C176" s="3">
        <f t="shared" si="74"/>
        <v>2.9951100244498776</v>
      </c>
      <c r="D176" s="4">
        <v>45</v>
      </c>
      <c r="E176" s="4">
        <v>49</v>
      </c>
      <c r="G176" s="1">
        <f t="shared" si="77"/>
        <v>1636</v>
      </c>
      <c r="H176" s="1">
        <f t="shared" si="78"/>
        <v>1636</v>
      </c>
      <c r="P176" s="2" t="s">
        <v>34</v>
      </c>
      <c r="Q176" s="3">
        <f t="shared" si="75"/>
        <v>2.1465581051073279</v>
      </c>
      <c r="R176" s="3">
        <f t="shared" si="76"/>
        <v>1.9985196150999258</v>
      </c>
      <c r="S176" s="4">
        <v>29</v>
      </c>
      <c r="T176" s="4">
        <v>27</v>
      </c>
      <c r="V176" s="1">
        <f t="shared" si="79"/>
        <v>1351</v>
      </c>
      <c r="W176" s="1">
        <f t="shared" si="79"/>
        <v>1351</v>
      </c>
    </row>
    <row r="177" spans="1:23" ht="12" x14ac:dyDescent="0.25">
      <c r="A177" s="2" t="s">
        <v>35</v>
      </c>
      <c r="B177" s="3">
        <f t="shared" si="73"/>
        <v>2.5061124694376531</v>
      </c>
      <c r="C177" s="3">
        <f t="shared" si="74"/>
        <v>3.4229828850855744</v>
      </c>
      <c r="D177" s="4">
        <v>41</v>
      </c>
      <c r="E177" s="4">
        <v>56</v>
      </c>
      <c r="G177" s="1">
        <f t="shared" si="77"/>
        <v>1636</v>
      </c>
      <c r="H177" s="1">
        <f t="shared" si="78"/>
        <v>1636</v>
      </c>
      <c r="P177" s="2" t="s">
        <v>35</v>
      </c>
      <c r="Q177" s="3">
        <f t="shared" si="75"/>
        <v>2.2945965951147298</v>
      </c>
      <c r="R177" s="3">
        <f t="shared" si="76"/>
        <v>1.2583271650629164</v>
      </c>
      <c r="S177" s="4">
        <v>31</v>
      </c>
      <c r="T177" s="4">
        <v>17</v>
      </c>
      <c r="V177" s="1">
        <f t="shared" si="79"/>
        <v>1351</v>
      </c>
      <c r="W177" s="1">
        <f t="shared" si="79"/>
        <v>1351</v>
      </c>
    </row>
    <row r="178" spans="1:23" ht="12" x14ac:dyDescent="0.25">
      <c r="A178" s="2" t="s">
        <v>36</v>
      </c>
      <c r="B178" s="3">
        <f t="shared" si="73"/>
        <v>1.5281173594132029</v>
      </c>
      <c r="C178" s="3">
        <f t="shared" si="74"/>
        <v>1.8337408312958436</v>
      </c>
      <c r="D178" s="4">
        <v>25</v>
      </c>
      <c r="E178" s="4">
        <v>30</v>
      </c>
      <c r="G178" s="1">
        <f t="shared" si="77"/>
        <v>1636</v>
      </c>
      <c r="H178" s="1">
        <f t="shared" si="78"/>
        <v>1636</v>
      </c>
      <c r="P178" s="2" t="s">
        <v>36</v>
      </c>
      <c r="Q178" s="3">
        <f t="shared" si="75"/>
        <v>1.1102886750555145</v>
      </c>
      <c r="R178" s="3">
        <f t="shared" si="76"/>
        <v>1.0362694300518136</v>
      </c>
      <c r="S178" s="4">
        <v>15</v>
      </c>
      <c r="T178" s="4">
        <v>14</v>
      </c>
      <c r="V178" s="1">
        <f t="shared" si="79"/>
        <v>1351</v>
      </c>
      <c r="W178" s="1">
        <f t="shared" si="79"/>
        <v>1351</v>
      </c>
    </row>
    <row r="179" spans="1:23" ht="12" x14ac:dyDescent="0.25">
      <c r="A179" s="2" t="s">
        <v>37</v>
      </c>
      <c r="B179" s="3">
        <f t="shared" si="73"/>
        <v>1.039119804400978</v>
      </c>
      <c r="C179" s="3">
        <f t="shared" si="74"/>
        <v>0.61124694376528121</v>
      </c>
      <c r="D179" s="4">
        <v>17</v>
      </c>
      <c r="E179" s="4">
        <v>10</v>
      </c>
      <c r="G179" s="1">
        <f t="shared" si="77"/>
        <v>1636</v>
      </c>
      <c r="H179" s="1">
        <f t="shared" si="78"/>
        <v>1636</v>
      </c>
      <c r="P179" s="2" t="s">
        <v>37</v>
      </c>
      <c r="Q179" s="3">
        <f t="shared" si="75"/>
        <v>0.74019245003700962</v>
      </c>
      <c r="R179" s="3">
        <f t="shared" si="76"/>
        <v>0.22205773501110287</v>
      </c>
      <c r="S179" s="4">
        <v>10</v>
      </c>
      <c r="T179" s="4">
        <v>3</v>
      </c>
      <c r="V179" s="1">
        <f t="shared" si="79"/>
        <v>1351</v>
      </c>
      <c r="W179" s="1">
        <f t="shared" si="79"/>
        <v>1351</v>
      </c>
    </row>
    <row r="180" spans="1:23" ht="12" x14ac:dyDescent="0.25">
      <c r="A180" s="2" t="s">
        <v>38</v>
      </c>
      <c r="B180" s="3">
        <f t="shared" si="73"/>
        <v>0.48899755501222492</v>
      </c>
      <c r="C180" s="3">
        <f t="shared" si="74"/>
        <v>0.30562347188264061</v>
      </c>
      <c r="D180" s="4">
        <v>8</v>
      </c>
      <c r="E180" s="4">
        <v>5</v>
      </c>
      <c r="G180" s="1">
        <f t="shared" si="77"/>
        <v>1636</v>
      </c>
      <c r="H180" s="1">
        <f t="shared" si="78"/>
        <v>1636</v>
      </c>
      <c r="P180" s="2" t="s">
        <v>38</v>
      </c>
      <c r="Q180" s="3">
        <f t="shared" si="75"/>
        <v>0.5181347150259068</v>
      </c>
      <c r="R180" s="3">
        <f t="shared" si="76"/>
        <v>7.4019245003700954E-2</v>
      </c>
      <c r="S180" s="4">
        <v>7</v>
      </c>
      <c r="T180" s="4">
        <v>1</v>
      </c>
      <c r="V180" s="1">
        <f t="shared" ref="V180:W181" si="80">V179</f>
        <v>1351</v>
      </c>
      <c r="W180" s="1">
        <f t="shared" si="80"/>
        <v>1351</v>
      </c>
    </row>
    <row r="181" spans="1:23" ht="12" x14ac:dyDescent="0.25">
      <c r="A181" s="2" t="s">
        <v>39</v>
      </c>
      <c r="B181" s="3">
        <f t="shared" si="73"/>
        <v>0.55012224938875309</v>
      </c>
      <c r="C181" s="3">
        <f t="shared" si="74"/>
        <v>6.1124694376528114E-2</v>
      </c>
      <c r="D181" s="4">
        <v>9</v>
      </c>
      <c r="E181" s="4">
        <v>1</v>
      </c>
      <c r="G181" s="1">
        <f t="shared" si="77"/>
        <v>1636</v>
      </c>
      <c r="H181" s="1">
        <f t="shared" si="78"/>
        <v>1636</v>
      </c>
      <c r="P181" s="2" t="s">
        <v>39</v>
      </c>
      <c r="Q181" s="3">
        <f t="shared" si="75"/>
        <v>7.4019245003700954E-2</v>
      </c>
      <c r="R181" s="3">
        <f t="shared" si="76"/>
        <v>0</v>
      </c>
      <c r="S181" s="4">
        <v>1</v>
      </c>
      <c r="T181" s="4"/>
      <c r="V181" s="1">
        <f t="shared" si="80"/>
        <v>1351</v>
      </c>
      <c r="W181" s="1">
        <f t="shared" si="80"/>
        <v>1351</v>
      </c>
    </row>
    <row r="183" spans="1:23" x14ac:dyDescent="0.2">
      <c r="B183" s="3">
        <f>SUM(B162:B182)</f>
        <v>49.51100244498776</v>
      </c>
      <c r="C183" s="3">
        <f>SUM(C162:C182)</f>
        <v>50.488997555012219</v>
      </c>
      <c r="D183" s="2">
        <f>SUM(D162:D182)</f>
        <v>810</v>
      </c>
      <c r="E183" s="2">
        <f>SUM(E162:E182)</f>
        <v>826</v>
      </c>
      <c r="Q183" s="3">
        <f>SUM(Q162:Q182)</f>
        <v>49.14877868245744</v>
      </c>
      <c r="R183" s="3">
        <f>SUM(R162:R182)</f>
        <v>50.851221317542574</v>
      </c>
      <c r="S183" s="2">
        <f>SUM(S162:S182)</f>
        <v>664</v>
      </c>
      <c r="T183" s="2">
        <f>SUM(T162:T182)</f>
        <v>687</v>
      </c>
    </row>
    <row r="184" spans="1:23" x14ac:dyDescent="0.2">
      <c r="B184" s="2"/>
      <c r="C184" s="3">
        <f>SUM(B183:C183)</f>
        <v>99.999999999999972</v>
      </c>
      <c r="D184" s="2"/>
      <c r="E184" s="2">
        <f>SUM(D183:E183)</f>
        <v>1636</v>
      </c>
      <c r="Q184" s="2"/>
      <c r="R184" s="3">
        <f>SUM(Q183:R183)</f>
        <v>100.00000000000001</v>
      </c>
      <c r="S184" s="2"/>
      <c r="T184" s="2">
        <f>SUM(S183:T183)</f>
        <v>1351</v>
      </c>
    </row>
    <row r="186" spans="1:23" x14ac:dyDescent="0.2">
      <c r="A186" s="1" t="s">
        <v>8</v>
      </c>
      <c r="P186" s="1" t="s">
        <v>8</v>
      </c>
    </row>
    <row r="187" spans="1:23" x14ac:dyDescent="0.2">
      <c r="A187" s="2"/>
      <c r="B187" s="2" t="s">
        <v>0</v>
      </c>
      <c r="C187" s="2" t="s">
        <v>1</v>
      </c>
      <c r="D187" s="2" t="s">
        <v>0</v>
      </c>
      <c r="E187" s="2" t="s">
        <v>1</v>
      </c>
      <c r="P187" s="2"/>
      <c r="Q187" s="2" t="s">
        <v>0</v>
      </c>
      <c r="R187" s="2" t="s">
        <v>1</v>
      </c>
      <c r="S187" s="2" t="s">
        <v>0</v>
      </c>
      <c r="T187" s="2" t="s">
        <v>1</v>
      </c>
    </row>
    <row r="188" spans="1:23" ht="12" x14ac:dyDescent="0.25">
      <c r="A188" s="2" t="s">
        <v>20</v>
      </c>
      <c r="B188" s="3">
        <f>D188/G188*100</f>
        <v>2.9366039039557781</v>
      </c>
      <c r="C188" s="3">
        <f>E188/H188*100</f>
        <v>2.7984107790637416</v>
      </c>
      <c r="D188" s="4">
        <v>170</v>
      </c>
      <c r="E188" s="4">
        <v>162</v>
      </c>
      <c r="G188" s="1">
        <f>E210</f>
        <v>5789</v>
      </c>
      <c r="H188" s="1">
        <f>G188</f>
        <v>5789</v>
      </c>
      <c r="P188" s="2" t="s">
        <v>20</v>
      </c>
      <c r="Q188" s="3">
        <f>S188/V188*100</f>
        <v>2.8545673076923075</v>
      </c>
      <c r="R188" s="3">
        <f>T188/W188*100</f>
        <v>3.0348557692307692</v>
      </c>
      <c r="S188" s="4">
        <v>95</v>
      </c>
      <c r="T188" s="4">
        <v>101</v>
      </c>
      <c r="V188" s="1">
        <f>T210</f>
        <v>3328</v>
      </c>
      <c r="W188" s="1">
        <f>V188</f>
        <v>3328</v>
      </c>
    </row>
    <row r="189" spans="1:23" ht="12" x14ac:dyDescent="0.25">
      <c r="A189" s="2" t="s">
        <v>21</v>
      </c>
      <c r="B189" s="3">
        <f t="shared" ref="B189:B207" si="81">D189/G189*100</f>
        <v>3.4721022629124203</v>
      </c>
      <c r="C189" s="3">
        <f t="shared" ref="C189:C207" si="82">E189/H189*100</f>
        <v>3.489376403523925</v>
      </c>
      <c r="D189" s="4">
        <v>201</v>
      </c>
      <c r="E189" s="4">
        <v>202</v>
      </c>
      <c r="G189" s="1">
        <f>G188</f>
        <v>5789</v>
      </c>
      <c r="H189" s="1">
        <f>H188</f>
        <v>5789</v>
      </c>
      <c r="P189" s="2" t="s">
        <v>21</v>
      </c>
      <c r="Q189" s="3">
        <f t="shared" ref="Q189:Q207" si="83">S189/V189*100</f>
        <v>3.3052884615384617</v>
      </c>
      <c r="R189" s="3">
        <f t="shared" ref="R189:R207" si="84">T189/W189*100</f>
        <v>4.6274038461538467</v>
      </c>
      <c r="S189" s="4">
        <v>110</v>
      </c>
      <c r="T189" s="4">
        <v>154</v>
      </c>
      <c r="V189" s="1">
        <f>V188</f>
        <v>3328</v>
      </c>
      <c r="W189" s="1">
        <f>W188</f>
        <v>3328</v>
      </c>
    </row>
    <row r="190" spans="1:23" ht="12" x14ac:dyDescent="0.25">
      <c r="A190" s="2" t="s">
        <v>22</v>
      </c>
      <c r="B190" s="3">
        <f t="shared" si="81"/>
        <v>3.1093453100708239</v>
      </c>
      <c r="C190" s="3">
        <f t="shared" si="82"/>
        <v>3.7312143720849886</v>
      </c>
      <c r="D190" s="4">
        <v>180</v>
      </c>
      <c r="E190" s="4">
        <v>216</v>
      </c>
      <c r="G190" s="1">
        <f t="shared" ref="G190:G207" si="85">G189</f>
        <v>5789</v>
      </c>
      <c r="H190" s="1">
        <f t="shared" ref="H190:H207" si="86">H189</f>
        <v>5789</v>
      </c>
      <c r="P190" s="2" t="s">
        <v>22</v>
      </c>
      <c r="Q190" s="3">
        <f t="shared" si="83"/>
        <v>3.6658653846153846</v>
      </c>
      <c r="R190" s="3">
        <f t="shared" si="84"/>
        <v>3.90625</v>
      </c>
      <c r="S190" s="4">
        <v>122</v>
      </c>
      <c r="T190" s="4">
        <v>130</v>
      </c>
      <c r="V190" s="1">
        <f t="shared" ref="V190:W205" si="87">V189</f>
        <v>3328</v>
      </c>
      <c r="W190" s="1">
        <f t="shared" si="87"/>
        <v>3328</v>
      </c>
    </row>
    <row r="191" spans="1:23" ht="12" x14ac:dyDescent="0.25">
      <c r="A191" s="2" t="s">
        <v>23</v>
      </c>
      <c r="B191" s="3">
        <f t="shared" si="81"/>
        <v>3.0057004664017963</v>
      </c>
      <c r="C191" s="3">
        <f t="shared" si="82"/>
        <v>3.3684574192433923</v>
      </c>
      <c r="D191" s="4">
        <v>174</v>
      </c>
      <c r="E191" s="4">
        <v>195</v>
      </c>
      <c r="G191" s="1">
        <f t="shared" si="85"/>
        <v>5789</v>
      </c>
      <c r="H191" s="1">
        <f t="shared" si="86"/>
        <v>5789</v>
      </c>
      <c r="P191" s="2" t="s">
        <v>23</v>
      </c>
      <c r="Q191" s="3">
        <f t="shared" si="83"/>
        <v>3.3052884615384617</v>
      </c>
      <c r="R191" s="3">
        <f t="shared" si="84"/>
        <v>3.4555288461538463</v>
      </c>
      <c r="S191" s="4">
        <v>110</v>
      </c>
      <c r="T191" s="4">
        <v>115</v>
      </c>
      <c r="V191" s="1">
        <f t="shared" si="87"/>
        <v>3328</v>
      </c>
      <c r="W191" s="1">
        <f t="shared" si="87"/>
        <v>3328</v>
      </c>
    </row>
    <row r="192" spans="1:23" ht="12" x14ac:dyDescent="0.25">
      <c r="A192" s="2" t="s">
        <v>24</v>
      </c>
      <c r="B192" s="3">
        <f t="shared" si="81"/>
        <v>1.6928657799274487</v>
      </c>
      <c r="C192" s="3">
        <f t="shared" si="82"/>
        <v>2.1938158576610816</v>
      </c>
      <c r="D192" s="4">
        <v>98</v>
      </c>
      <c r="E192" s="4">
        <v>127</v>
      </c>
      <c r="G192" s="1">
        <f t="shared" si="85"/>
        <v>5789</v>
      </c>
      <c r="H192" s="1">
        <f t="shared" si="86"/>
        <v>5789</v>
      </c>
      <c r="P192" s="2" t="s">
        <v>24</v>
      </c>
      <c r="Q192" s="3">
        <f t="shared" si="83"/>
        <v>2.0432692307692308</v>
      </c>
      <c r="R192" s="3">
        <f t="shared" si="84"/>
        <v>2.4338942307692308</v>
      </c>
      <c r="S192" s="4">
        <v>68</v>
      </c>
      <c r="T192" s="4">
        <v>81</v>
      </c>
      <c r="V192" s="1">
        <f t="shared" si="87"/>
        <v>3328</v>
      </c>
      <c r="W192" s="1">
        <f t="shared" si="87"/>
        <v>3328</v>
      </c>
    </row>
    <row r="193" spans="1:23" ht="12" x14ac:dyDescent="0.25">
      <c r="A193" s="2" t="s">
        <v>25</v>
      </c>
      <c r="B193" s="3">
        <f t="shared" si="81"/>
        <v>2.2974607013301087</v>
      </c>
      <c r="C193" s="3">
        <f t="shared" si="82"/>
        <v>2.3838314043876316</v>
      </c>
      <c r="D193" s="4">
        <v>133</v>
      </c>
      <c r="E193" s="4">
        <v>138</v>
      </c>
      <c r="G193" s="1">
        <f t="shared" si="85"/>
        <v>5789</v>
      </c>
      <c r="H193" s="1">
        <f t="shared" si="86"/>
        <v>5789</v>
      </c>
      <c r="P193" s="2" t="s">
        <v>25</v>
      </c>
      <c r="Q193" s="3">
        <f t="shared" si="83"/>
        <v>2.4338942307692308</v>
      </c>
      <c r="R193" s="3">
        <f t="shared" si="84"/>
        <v>2.2836538461538458</v>
      </c>
      <c r="S193" s="4">
        <v>81</v>
      </c>
      <c r="T193" s="4">
        <v>76</v>
      </c>
      <c r="V193" s="1">
        <f t="shared" si="87"/>
        <v>3328</v>
      </c>
      <c r="W193" s="1">
        <f t="shared" si="87"/>
        <v>3328</v>
      </c>
    </row>
    <row r="194" spans="1:23" ht="12" x14ac:dyDescent="0.25">
      <c r="A194" s="2" t="s">
        <v>26</v>
      </c>
      <c r="B194" s="3">
        <f t="shared" si="81"/>
        <v>3.5757471065814479</v>
      </c>
      <c r="C194" s="3">
        <f t="shared" si="82"/>
        <v>3.4030057004664016</v>
      </c>
      <c r="D194" s="4">
        <v>207</v>
      </c>
      <c r="E194" s="4">
        <v>197</v>
      </c>
      <c r="G194" s="1">
        <f t="shared" si="85"/>
        <v>5789</v>
      </c>
      <c r="H194" s="1">
        <f t="shared" si="86"/>
        <v>5789</v>
      </c>
      <c r="P194" s="2" t="s">
        <v>26</v>
      </c>
      <c r="Q194" s="3">
        <f t="shared" si="83"/>
        <v>3.6358173076923079</v>
      </c>
      <c r="R194" s="3">
        <f t="shared" si="84"/>
        <v>3.4555288461538463</v>
      </c>
      <c r="S194" s="4">
        <v>121</v>
      </c>
      <c r="T194" s="4">
        <v>115</v>
      </c>
      <c r="V194" s="1">
        <f t="shared" si="87"/>
        <v>3328</v>
      </c>
      <c r="W194" s="1">
        <f t="shared" si="87"/>
        <v>3328</v>
      </c>
    </row>
    <row r="195" spans="1:23" ht="12" x14ac:dyDescent="0.25">
      <c r="A195" s="2" t="s">
        <v>27</v>
      </c>
      <c r="B195" s="3">
        <f t="shared" si="81"/>
        <v>3.6275695284159615</v>
      </c>
      <c r="C195" s="3">
        <f t="shared" si="82"/>
        <v>3.5930212471929521</v>
      </c>
      <c r="D195" s="4">
        <v>210</v>
      </c>
      <c r="E195" s="4">
        <v>208</v>
      </c>
      <c r="G195" s="1">
        <f t="shared" si="85"/>
        <v>5789</v>
      </c>
      <c r="H195" s="1">
        <f t="shared" si="86"/>
        <v>5789</v>
      </c>
      <c r="P195" s="2" t="s">
        <v>27</v>
      </c>
      <c r="Q195" s="3">
        <f t="shared" si="83"/>
        <v>3.90625</v>
      </c>
      <c r="R195" s="3">
        <f t="shared" si="84"/>
        <v>4.2067307692307692</v>
      </c>
      <c r="S195" s="4">
        <v>130</v>
      </c>
      <c r="T195" s="4">
        <v>140</v>
      </c>
      <c r="V195" s="1">
        <f t="shared" si="87"/>
        <v>3328</v>
      </c>
      <c r="W195" s="1">
        <f t="shared" si="87"/>
        <v>3328</v>
      </c>
    </row>
    <row r="196" spans="1:23" ht="12" x14ac:dyDescent="0.25">
      <c r="A196" s="2" t="s">
        <v>28</v>
      </c>
      <c r="B196" s="3">
        <f t="shared" si="81"/>
        <v>3.6621178096389704</v>
      </c>
      <c r="C196" s="3">
        <f t="shared" si="82"/>
        <v>3.7139402314734844</v>
      </c>
      <c r="D196" s="4">
        <v>212</v>
      </c>
      <c r="E196" s="4">
        <v>215</v>
      </c>
      <c r="G196" s="1">
        <f t="shared" si="85"/>
        <v>5789</v>
      </c>
      <c r="H196" s="1">
        <f t="shared" si="86"/>
        <v>5789</v>
      </c>
      <c r="P196" s="2" t="s">
        <v>28</v>
      </c>
      <c r="Q196" s="3">
        <f t="shared" si="83"/>
        <v>4.146634615384615</v>
      </c>
      <c r="R196" s="3">
        <f t="shared" si="84"/>
        <v>3.6358173076923079</v>
      </c>
      <c r="S196" s="4">
        <v>138</v>
      </c>
      <c r="T196" s="4">
        <v>121</v>
      </c>
      <c r="V196" s="1">
        <f t="shared" si="87"/>
        <v>3328</v>
      </c>
      <c r="W196" s="1">
        <f t="shared" si="87"/>
        <v>3328</v>
      </c>
    </row>
    <row r="197" spans="1:23" ht="12" x14ac:dyDescent="0.25">
      <c r="A197" s="2" t="s">
        <v>29</v>
      </c>
      <c r="B197" s="3">
        <f t="shared" si="81"/>
        <v>3.6448436690274657</v>
      </c>
      <c r="C197" s="3">
        <f t="shared" si="82"/>
        <v>3.9039557782000349</v>
      </c>
      <c r="D197" s="4">
        <v>211</v>
      </c>
      <c r="E197" s="4">
        <v>226</v>
      </c>
      <c r="G197" s="1">
        <f t="shared" si="85"/>
        <v>5789</v>
      </c>
      <c r="H197" s="1">
        <f t="shared" si="86"/>
        <v>5789</v>
      </c>
      <c r="P197" s="2" t="s">
        <v>29</v>
      </c>
      <c r="Q197" s="3">
        <f t="shared" si="83"/>
        <v>4.146634615384615</v>
      </c>
      <c r="R197" s="3">
        <f t="shared" si="84"/>
        <v>4.3269230769230766</v>
      </c>
      <c r="S197" s="4">
        <v>138</v>
      </c>
      <c r="T197" s="4">
        <v>144</v>
      </c>
      <c r="V197" s="1">
        <f t="shared" si="87"/>
        <v>3328</v>
      </c>
      <c r="W197" s="1">
        <f t="shared" si="87"/>
        <v>3328</v>
      </c>
    </row>
    <row r="198" spans="1:23" ht="12" x14ac:dyDescent="0.25">
      <c r="A198" s="2" t="s">
        <v>30</v>
      </c>
      <c r="B198" s="3">
        <f t="shared" si="81"/>
        <v>3.5066505441354292</v>
      </c>
      <c r="C198" s="3">
        <f t="shared" si="82"/>
        <v>3.5930212471929521</v>
      </c>
      <c r="D198" s="4">
        <v>203</v>
      </c>
      <c r="E198" s="4">
        <v>208</v>
      </c>
      <c r="G198" s="1">
        <f t="shared" si="85"/>
        <v>5789</v>
      </c>
      <c r="H198" s="1">
        <f t="shared" si="86"/>
        <v>5789</v>
      </c>
      <c r="P198" s="2" t="s">
        <v>30</v>
      </c>
      <c r="Q198" s="3">
        <f t="shared" si="83"/>
        <v>3.9663461538461537</v>
      </c>
      <c r="R198" s="3">
        <f t="shared" si="84"/>
        <v>3.7860576923076921</v>
      </c>
      <c r="S198" s="4">
        <v>132</v>
      </c>
      <c r="T198" s="4">
        <v>126</v>
      </c>
      <c r="V198" s="1">
        <f t="shared" si="87"/>
        <v>3328</v>
      </c>
      <c r="W198" s="1">
        <f t="shared" si="87"/>
        <v>3328</v>
      </c>
    </row>
    <row r="199" spans="1:23" ht="12" x14ac:dyDescent="0.25">
      <c r="A199" s="2" t="s">
        <v>31</v>
      </c>
      <c r="B199" s="3">
        <f t="shared" si="81"/>
        <v>3.7312143720849886</v>
      </c>
      <c r="C199" s="3">
        <f t="shared" si="82"/>
        <v>3.4548281223009152</v>
      </c>
      <c r="D199" s="4">
        <v>216</v>
      </c>
      <c r="E199" s="4">
        <v>200</v>
      </c>
      <c r="G199" s="1">
        <f t="shared" si="85"/>
        <v>5789</v>
      </c>
      <c r="H199" s="1">
        <f t="shared" si="86"/>
        <v>5789</v>
      </c>
      <c r="P199" s="2" t="s">
        <v>31</v>
      </c>
      <c r="Q199" s="3">
        <f t="shared" si="83"/>
        <v>2.7944711538461542</v>
      </c>
      <c r="R199" s="3">
        <f t="shared" si="84"/>
        <v>3.7259615384615383</v>
      </c>
      <c r="S199" s="4">
        <v>93</v>
      </c>
      <c r="T199" s="4">
        <v>124</v>
      </c>
      <c r="V199" s="1">
        <f t="shared" si="87"/>
        <v>3328</v>
      </c>
      <c r="W199" s="1">
        <f t="shared" si="87"/>
        <v>3328</v>
      </c>
    </row>
    <row r="200" spans="1:23" ht="12" x14ac:dyDescent="0.25">
      <c r="A200" s="2" t="s">
        <v>32</v>
      </c>
      <c r="B200" s="3">
        <f t="shared" si="81"/>
        <v>2.6774917947832098</v>
      </c>
      <c r="C200" s="3">
        <f t="shared" si="82"/>
        <v>2.746588357229228</v>
      </c>
      <c r="D200" s="4">
        <v>155</v>
      </c>
      <c r="E200" s="4">
        <v>159</v>
      </c>
      <c r="G200" s="1">
        <f t="shared" si="85"/>
        <v>5789</v>
      </c>
      <c r="H200" s="1">
        <f t="shared" si="86"/>
        <v>5789</v>
      </c>
      <c r="P200" s="2" t="s">
        <v>32</v>
      </c>
      <c r="Q200" s="3">
        <f t="shared" si="83"/>
        <v>2.1935096153846154</v>
      </c>
      <c r="R200" s="3">
        <f t="shared" si="84"/>
        <v>2.4338942307692308</v>
      </c>
      <c r="S200" s="4">
        <v>73</v>
      </c>
      <c r="T200" s="4">
        <v>81</v>
      </c>
      <c r="V200" s="1">
        <f t="shared" si="87"/>
        <v>3328</v>
      </c>
      <c r="W200" s="1">
        <f t="shared" si="87"/>
        <v>3328</v>
      </c>
    </row>
    <row r="201" spans="1:23" ht="12" x14ac:dyDescent="0.25">
      <c r="A201" s="2" t="s">
        <v>33</v>
      </c>
      <c r="B201" s="3">
        <f t="shared" si="81"/>
        <v>2.5392986698911728</v>
      </c>
      <c r="C201" s="3">
        <f t="shared" si="82"/>
        <v>2.3838314043876316</v>
      </c>
      <c r="D201" s="4">
        <v>147</v>
      </c>
      <c r="E201" s="4">
        <v>138</v>
      </c>
      <c r="G201" s="1">
        <f t="shared" si="85"/>
        <v>5789</v>
      </c>
      <c r="H201" s="1">
        <f t="shared" si="86"/>
        <v>5789</v>
      </c>
      <c r="P201" s="2" t="s">
        <v>33</v>
      </c>
      <c r="Q201" s="3">
        <f t="shared" si="83"/>
        <v>1.6526442307692308</v>
      </c>
      <c r="R201" s="3">
        <f t="shared" si="84"/>
        <v>1.9230769230769231</v>
      </c>
      <c r="S201" s="4">
        <v>55</v>
      </c>
      <c r="T201" s="4">
        <v>64</v>
      </c>
      <c r="V201" s="1">
        <f t="shared" si="87"/>
        <v>3328</v>
      </c>
      <c r="W201" s="1">
        <f t="shared" si="87"/>
        <v>3328</v>
      </c>
    </row>
    <row r="202" spans="1:23" ht="12" x14ac:dyDescent="0.25">
      <c r="A202" s="2" t="s">
        <v>34</v>
      </c>
      <c r="B202" s="3">
        <f t="shared" si="81"/>
        <v>2.2110899982725858</v>
      </c>
      <c r="C202" s="3">
        <f t="shared" si="82"/>
        <v>2.0901710139920535</v>
      </c>
      <c r="D202" s="4">
        <v>128</v>
      </c>
      <c r="E202" s="4">
        <v>121</v>
      </c>
      <c r="G202" s="1">
        <f t="shared" si="85"/>
        <v>5789</v>
      </c>
      <c r="H202" s="1">
        <f t="shared" si="86"/>
        <v>5789</v>
      </c>
      <c r="P202" s="2" t="s">
        <v>34</v>
      </c>
      <c r="Q202" s="3">
        <f t="shared" si="83"/>
        <v>1.3521634615384617</v>
      </c>
      <c r="R202" s="3">
        <f t="shared" si="84"/>
        <v>1.171875</v>
      </c>
      <c r="S202" s="4">
        <v>45</v>
      </c>
      <c r="T202" s="4">
        <v>39</v>
      </c>
      <c r="V202" s="1">
        <f t="shared" si="87"/>
        <v>3328</v>
      </c>
      <c r="W202" s="1">
        <f t="shared" si="87"/>
        <v>3328</v>
      </c>
    </row>
    <row r="203" spans="1:23" ht="12" x14ac:dyDescent="0.25">
      <c r="A203" s="2" t="s">
        <v>35</v>
      </c>
      <c r="B203" s="3">
        <f t="shared" si="81"/>
        <v>1.9347037484885126</v>
      </c>
      <c r="C203" s="3">
        <f t="shared" si="82"/>
        <v>1.8828813266539992</v>
      </c>
      <c r="D203" s="4">
        <v>112</v>
      </c>
      <c r="E203" s="4">
        <v>109</v>
      </c>
      <c r="G203" s="1">
        <f t="shared" si="85"/>
        <v>5789</v>
      </c>
      <c r="H203" s="1">
        <f t="shared" si="86"/>
        <v>5789</v>
      </c>
      <c r="P203" s="2" t="s">
        <v>35</v>
      </c>
      <c r="Q203" s="3">
        <f t="shared" si="83"/>
        <v>1.4122596153846154</v>
      </c>
      <c r="R203" s="3">
        <f t="shared" si="84"/>
        <v>1.3521634615384617</v>
      </c>
      <c r="S203" s="4">
        <v>47</v>
      </c>
      <c r="T203" s="4">
        <v>45</v>
      </c>
      <c r="V203" s="1">
        <f t="shared" si="87"/>
        <v>3328</v>
      </c>
      <c r="W203" s="1">
        <f t="shared" si="87"/>
        <v>3328</v>
      </c>
    </row>
    <row r="204" spans="1:23" ht="12" x14ac:dyDescent="0.25">
      <c r="A204" s="2" t="s">
        <v>36</v>
      </c>
      <c r="B204" s="3">
        <f t="shared" si="81"/>
        <v>0.93280359302124716</v>
      </c>
      <c r="C204" s="3">
        <f t="shared" si="82"/>
        <v>1.2091898428053205</v>
      </c>
      <c r="D204" s="4">
        <v>54</v>
      </c>
      <c r="E204" s="4">
        <v>70</v>
      </c>
      <c r="G204" s="1">
        <f t="shared" si="85"/>
        <v>5789</v>
      </c>
      <c r="H204" s="1">
        <f t="shared" si="86"/>
        <v>5789</v>
      </c>
      <c r="P204" s="2" t="s">
        <v>36</v>
      </c>
      <c r="Q204" s="3">
        <f t="shared" si="83"/>
        <v>1.1418269230769229</v>
      </c>
      <c r="R204" s="3">
        <f t="shared" si="84"/>
        <v>0.66105769230769229</v>
      </c>
      <c r="S204" s="4">
        <v>38</v>
      </c>
      <c r="T204" s="4">
        <v>22</v>
      </c>
      <c r="V204" s="1">
        <f t="shared" si="87"/>
        <v>3328</v>
      </c>
      <c r="W204" s="1">
        <f t="shared" si="87"/>
        <v>3328</v>
      </c>
    </row>
    <row r="205" spans="1:23" ht="12" x14ac:dyDescent="0.25">
      <c r="A205" s="2" t="s">
        <v>37</v>
      </c>
      <c r="B205" s="3">
        <f t="shared" si="81"/>
        <v>0.53549835895664188</v>
      </c>
      <c r="C205" s="3">
        <f t="shared" si="82"/>
        <v>0.4318535152876144</v>
      </c>
      <c r="D205" s="4">
        <v>31</v>
      </c>
      <c r="E205" s="4">
        <v>25</v>
      </c>
      <c r="G205" s="1">
        <f t="shared" si="85"/>
        <v>5789</v>
      </c>
      <c r="H205" s="1">
        <f t="shared" si="86"/>
        <v>5789</v>
      </c>
      <c r="P205" s="2" t="s">
        <v>37</v>
      </c>
      <c r="Q205" s="3">
        <f t="shared" si="83"/>
        <v>0.87139423076923084</v>
      </c>
      <c r="R205" s="3">
        <f t="shared" si="84"/>
        <v>0.33052884615384615</v>
      </c>
      <c r="S205" s="4">
        <v>29</v>
      </c>
      <c r="T205" s="4">
        <v>11</v>
      </c>
      <c r="V205" s="1">
        <f t="shared" si="87"/>
        <v>3328</v>
      </c>
      <c r="W205" s="1">
        <f t="shared" si="87"/>
        <v>3328</v>
      </c>
    </row>
    <row r="206" spans="1:23" ht="12" x14ac:dyDescent="0.25">
      <c r="A206" s="2" t="s">
        <v>38</v>
      </c>
      <c r="B206" s="3">
        <f t="shared" si="81"/>
        <v>0.24183796856106407</v>
      </c>
      <c r="C206" s="3">
        <f t="shared" si="82"/>
        <v>0.1554672655035412</v>
      </c>
      <c r="D206" s="4">
        <v>14</v>
      </c>
      <c r="E206" s="4">
        <v>9</v>
      </c>
      <c r="G206" s="1">
        <f t="shared" si="85"/>
        <v>5789</v>
      </c>
      <c r="H206" s="1">
        <f t="shared" si="86"/>
        <v>5789</v>
      </c>
      <c r="P206" s="2" t="s">
        <v>38</v>
      </c>
      <c r="Q206" s="3">
        <f t="shared" si="83"/>
        <v>0.33052884615384615</v>
      </c>
      <c r="R206" s="3">
        <f t="shared" si="84"/>
        <v>0</v>
      </c>
      <c r="S206" s="4">
        <v>11</v>
      </c>
      <c r="T206" s="4"/>
      <c r="V206" s="1">
        <f t="shared" ref="V206:W207" si="88">V205</f>
        <v>3328</v>
      </c>
      <c r="W206" s="1">
        <f t="shared" si="88"/>
        <v>3328</v>
      </c>
    </row>
    <row r="207" spans="1:23" ht="12" x14ac:dyDescent="0.25">
      <c r="A207" s="2" t="s">
        <v>39</v>
      </c>
      <c r="B207" s="3">
        <f t="shared" si="81"/>
        <v>0.10364484366902746</v>
      </c>
      <c r="C207" s="3">
        <f t="shared" si="82"/>
        <v>3.4548281223009153E-2</v>
      </c>
      <c r="D207" s="4">
        <v>6</v>
      </c>
      <c r="E207" s="4">
        <v>2</v>
      </c>
      <c r="G207" s="1">
        <f t="shared" si="85"/>
        <v>5789</v>
      </c>
      <c r="H207" s="1">
        <f t="shared" si="86"/>
        <v>5789</v>
      </c>
      <c r="P207" s="2" t="s">
        <v>39</v>
      </c>
      <c r="Q207" s="3">
        <f t="shared" si="83"/>
        <v>9.0144230769230768E-2</v>
      </c>
      <c r="R207" s="3">
        <f t="shared" si="84"/>
        <v>0</v>
      </c>
      <c r="S207" s="4">
        <v>3</v>
      </c>
      <c r="T207" s="4"/>
      <c r="V207" s="1">
        <f t="shared" si="88"/>
        <v>3328</v>
      </c>
      <c r="W207" s="1">
        <f t="shared" si="88"/>
        <v>3328</v>
      </c>
    </row>
    <row r="209" spans="1:23" x14ac:dyDescent="0.2">
      <c r="B209" s="3">
        <f>SUM(B188:B208)</f>
        <v>49.438590430126105</v>
      </c>
      <c r="C209" s="3">
        <f>SUM(C188:C208)</f>
        <v>50.561409569873895</v>
      </c>
      <c r="D209" s="2">
        <f>SUM(D188:D208)</f>
        <v>2862</v>
      </c>
      <c r="E209" s="2">
        <f>SUM(E188:E208)</f>
        <v>2927</v>
      </c>
      <c r="Q209" s="3">
        <f>SUM(Q188:Q208)</f>
        <v>49.248798076923073</v>
      </c>
      <c r="R209" s="3">
        <f>SUM(R188:R208)</f>
        <v>50.751201923076927</v>
      </c>
      <c r="S209" s="2">
        <f>SUM(S188:S208)</f>
        <v>1639</v>
      </c>
      <c r="T209" s="2">
        <f>SUM(T188:T208)</f>
        <v>1689</v>
      </c>
    </row>
    <row r="210" spans="1:23" x14ac:dyDescent="0.2">
      <c r="B210" s="2"/>
      <c r="C210" s="3">
        <f>SUM(B209:C209)</f>
        <v>100</v>
      </c>
      <c r="D210" s="2"/>
      <c r="E210" s="2">
        <f>SUM(D209:E209)</f>
        <v>5789</v>
      </c>
      <c r="Q210" s="2"/>
      <c r="R210" s="3">
        <f>SUM(Q209:R209)</f>
        <v>100</v>
      </c>
      <c r="S210" s="2"/>
      <c r="T210" s="2">
        <f>SUM(S209:T209)</f>
        <v>3328</v>
      </c>
    </row>
    <row r="212" spans="1:23" x14ac:dyDescent="0.2">
      <c r="A212" s="1" t="s">
        <v>9</v>
      </c>
      <c r="P212" s="1" t="s">
        <v>9</v>
      </c>
    </row>
    <row r="213" spans="1:23" x14ac:dyDescent="0.2">
      <c r="A213" s="2"/>
      <c r="B213" s="2" t="s">
        <v>0</v>
      </c>
      <c r="C213" s="2" t="s">
        <v>1</v>
      </c>
      <c r="D213" s="2" t="s">
        <v>0</v>
      </c>
      <c r="E213" s="2" t="s">
        <v>1</v>
      </c>
      <c r="P213" s="2"/>
      <c r="Q213" s="2" t="s">
        <v>0</v>
      </c>
      <c r="R213" s="2" t="s">
        <v>1</v>
      </c>
      <c r="S213" s="2" t="s">
        <v>0</v>
      </c>
      <c r="T213" s="2" t="s">
        <v>1</v>
      </c>
    </row>
    <row r="214" spans="1:23" ht="12" x14ac:dyDescent="0.25">
      <c r="A214" s="2" t="s">
        <v>20</v>
      </c>
      <c r="B214" s="3">
        <f>D214/G214*100</f>
        <v>0</v>
      </c>
      <c r="C214" s="3">
        <f>E214/H214*100</f>
        <v>1.4652014652014651</v>
      </c>
      <c r="D214" s="4"/>
      <c r="E214" s="4">
        <v>4</v>
      </c>
      <c r="G214" s="1">
        <f>E236</f>
        <v>273</v>
      </c>
      <c r="H214" s="1">
        <f>G214</f>
        <v>273</v>
      </c>
      <c r="P214" s="2" t="s">
        <v>20</v>
      </c>
      <c r="Q214" s="3">
        <f>S214/V214*100</f>
        <v>1.4814814814814816</v>
      </c>
      <c r="R214" s="3">
        <f>T214/W214*100</f>
        <v>2.9629629629629632</v>
      </c>
      <c r="S214" s="4">
        <v>6</v>
      </c>
      <c r="T214" s="4">
        <v>12</v>
      </c>
      <c r="V214" s="1">
        <f>T236</f>
        <v>405</v>
      </c>
      <c r="W214" s="1">
        <f>V214</f>
        <v>405</v>
      </c>
    </row>
    <row r="215" spans="1:23" ht="12" x14ac:dyDescent="0.25">
      <c r="A215" s="2" t="s">
        <v>21</v>
      </c>
      <c r="B215" s="3">
        <f t="shared" ref="B215:B233" si="89">D215/G215*100</f>
        <v>1.8315018315018317</v>
      </c>
      <c r="C215" s="3">
        <f t="shared" ref="C215:C233" si="90">E215/H215*100</f>
        <v>2.5641025641025639</v>
      </c>
      <c r="D215" s="4">
        <v>5</v>
      </c>
      <c r="E215" s="4">
        <v>7</v>
      </c>
      <c r="G215" s="1">
        <f>G214</f>
        <v>273</v>
      </c>
      <c r="H215" s="1">
        <f>H214</f>
        <v>273</v>
      </c>
      <c r="P215" s="2" t="s">
        <v>21</v>
      </c>
      <c r="Q215" s="3">
        <f t="shared" ref="Q215:Q233" si="91">S215/V215*100</f>
        <v>1.9753086419753085</v>
      </c>
      <c r="R215" s="3">
        <f t="shared" ref="R215:R233" si="92">T215/W215*100</f>
        <v>4.1975308641975309</v>
      </c>
      <c r="S215" s="4">
        <v>8</v>
      </c>
      <c r="T215" s="4">
        <v>17</v>
      </c>
      <c r="V215" s="1">
        <f>V214</f>
        <v>405</v>
      </c>
      <c r="W215" s="1">
        <f>W214</f>
        <v>405</v>
      </c>
    </row>
    <row r="216" spans="1:23" ht="12" x14ac:dyDescent="0.25">
      <c r="A216" s="2" t="s">
        <v>22</v>
      </c>
      <c r="B216" s="3">
        <f t="shared" si="89"/>
        <v>0.36630036630036628</v>
      </c>
      <c r="C216" s="3">
        <f t="shared" si="90"/>
        <v>1.8315018315018317</v>
      </c>
      <c r="D216" s="4">
        <v>1</v>
      </c>
      <c r="E216" s="4">
        <v>5</v>
      </c>
      <c r="G216" s="1">
        <f t="shared" ref="G216:G233" si="93">G215</f>
        <v>273</v>
      </c>
      <c r="H216" s="1">
        <f t="shared" ref="H216:H233" si="94">H215</f>
        <v>273</v>
      </c>
      <c r="P216" s="2" t="s">
        <v>22</v>
      </c>
      <c r="Q216" s="3">
        <f t="shared" si="91"/>
        <v>2.2222222222222223</v>
      </c>
      <c r="R216" s="3">
        <f t="shared" si="92"/>
        <v>4.1975308641975309</v>
      </c>
      <c r="S216" s="4">
        <v>9</v>
      </c>
      <c r="T216" s="4">
        <v>17</v>
      </c>
      <c r="V216" s="1">
        <f t="shared" ref="V216:W231" si="95">V215</f>
        <v>405</v>
      </c>
      <c r="W216" s="1">
        <f t="shared" si="95"/>
        <v>405</v>
      </c>
    </row>
    <row r="217" spans="1:23" ht="12" x14ac:dyDescent="0.25">
      <c r="A217" s="2" t="s">
        <v>23</v>
      </c>
      <c r="B217" s="3">
        <f t="shared" si="89"/>
        <v>2.5641025641025639</v>
      </c>
      <c r="C217" s="3">
        <f t="shared" si="90"/>
        <v>1.098901098901099</v>
      </c>
      <c r="D217" s="4">
        <v>7</v>
      </c>
      <c r="E217" s="4">
        <v>3</v>
      </c>
      <c r="G217" s="1">
        <f t="shared" si="93"/>
        <v>273</v>
      </c>
      <c r="H217" s="1">
        <f t="shared" si="94"/>
        <v>273</v>
      </c>
      <c r="P217" s="2" t="s">
        <v>23</v>
      </c>
      <c r="Q217" s="3">
        <f t="shared" si="91"/>
        <v>2.2222222222222223</v>
      </c>
      <c r="R217" s="3">
        <f t="shared" si="92"/>
        <v>4.4444444444444446</v>
      </c>
      <c r="S217" s="4">
        <v>9</v>
      </c>
      <c r="T217" s="4">
        <v>18</v>
      </c>
      <c r="V217" s="1">
        <f t="shared" si="95"/>
        <v>405</v>
      </c>
      <c r="W217" s="1">
        <f t="shared" si="95"/>
        <v>405</v>
      </c>
    </row>
    <row r="218" spans="1:23" ht="12" x14ac:dyDescent="0.25">
      <c r="A218" s="2" t="s">
        <v>24</v>
      </c>
      <c r="B218" s="3">
        <f t="shared" si="89"/>
        <v>0.73260073260073255</v>
      </c>
      <c r="C218" s="3">
        <f t="shared" si="90"/>
        <v>0.36630036630036628</v>
      </c>
      <c r="D218" s="4">
        <v>2</v>
      </c>
      <c r="E218" s="4">
        <v>1</v>
      </c>
      <c r="G218" s="1">
        <f t="shared" si="93"/>
        <v>273</v>
      </c>
      <c r="H218" s="1">
        <f t="shared" si="94"/>
        <v>273</v>
      </c>
      <c r="P218" s="2" t="s">
        <v>24</v>
      </c>
      <c r="Q218" s="3">
        <f t="shared" si="91"/>
        <v>1.9753086419753085</v>
      </c>
      <c r="R218" s="3">
        <f t="shared" si="92"/>
        <v>1.4814814814814816</v>
      </c>
      <c r="S218" s="4">
        <v>8</v>
      </c>
      <c r="T218" s="4">
        <v>6</v>
      </c>
      <c r="V218" s="1">
        <f t="shared" si="95"/>
        <v>405</v>
      </c>
      <c r="W218" s="1">
        <f t="shared" si="95"/>
        <v>405</v>
      </c>
    </row>
    <row r="219" spans="1:23" ht="12" x14ac:dyDescent="0.25">
      <c r="A219" s="2" t="s">
        <v>25</v>
      </c>
      <c r="B219" s="3">
        <f t="shared" si="89"/>
        <v>0.73260073260073255</v>
      </c>
      <c r="C219" s="3">
        <f t="shared" si="90"/>
        <v>1.098901098901099</v>
      </c>
      <c r="D219" s="4">
        <v>2</v>
      </c>
      <c r="E219" s="4">
        <v>3</v>
      </c>
      <c r="G219" s="1">
        <f t="shared" si="93"/>
        <v>273</v>
      </c>
      <c r="H219" s="1">
        <f t="shared" si="94"/>
        <v>273</v>
      </c>
      <c r="P219" s="2" t="s">
        <v>25</v>
      </c>
      <c r="Q219" s="3">
        <f t="shared" si="91"/>
        <v>1.2345679012345678</v>
      </c>
      <c r="R219" s="3">
        <f t="shared" si="92"/>
        <v>1.4814814814814816</v>
      </c>
      <c r="S219" s="4">
        <v>5</v>
      </c>
      <c r="T219" s="4">
        <v>6</v>
      </c>
      <c r="V219" s="1">
        <f t="shared" si="95"/>
        <v>405</v>
      </c>
      <c r="W219" s="1">
        <f t="shared" si="95"/>
        <v>405</v>
      </c>
    </row>
    <row r="220" spans="1:23" ht="12" x14ac:dyDescent="0.25">
      <c r="A220" s="2" t="s">
        <v>26</v>
      </c>
      <c r="B220" s="3">
        <f t="shared" si="89"/>
        <v>1.8315018315018317</v>
      </c>
      <c r="C220" s="3">
        <f t="shared" si="90"/>
        <v>3.296703296703297</v>
      </c>
      <c r="D220" s="4">
        <v>5</v>
      </c>
      <c r="E220" s="4">
        <v>9</v>
      </c>
      <c r="G220" s="1">
        <f t="shared" si="93"/>
        <v>273</v>
      </c>
      <c r="H220" s="1">
        <f t="shared" si="94"/>
        <v>273</v>
      </c>
      <c r="P220" s="2" t="s">
        <v>26</v>
      </c>
      <c r="Q220" s="3">
        <f t="shared" si="91"/>
        <v>2.4691358024691357</v>
      </c>
      <c r="R220" s="3">
        <f t="shared" si="92"/>
        <v>1.2345679012345678</v>
      </c>
      <c r="S220" s="4">
        <v>10</v>
      </c>
      <c r="T220" s="4">
        <v>5</v>
      </c>
      <c r="V220" s="1">
        <f t="shared" si="95"/>
        <v>405</v>
      </c>
      <c r="W220" s="1">
        <f t="shared" si="95"/>
        <v>405</v>
      </c>
    </row>
    <row r="221" spans="1:23" ht="12" x14ac:dyDescent="0.25">
      <c r="A221" s="2" t="s">
        <v>27</v>
      </c>
      <c r="B221" s="3">
        <f t="shared" si="89"/>
        <v>1.098901098901099</v>
      </c>
      <c r="C221" s="3">
        <f t="shared" si="90"/>
        <v>4.395604395604396</v>
      </c>
      <c r="D221" s="4">
        <v>3</v>
      </c>
      <c r="E221" s="4">
        <v>12</v>
      </c>
      <c r="G221" s="1">
        <f t="shared" si="93"/>
        <v>273</v>
      </c>
      <c r="H221" s="1">
        <f t="shared" si="94"/>
        <v>273</v>
      </c>
      <c r="P221" s="2" t="s">
        <v>27</v>
      </c>
      <c r="Q221" s="3">
        <f t="shared" si="91"/>
        <v>2.2222222222222223</v>
      </c>
      <c r="R221" s="3">
        <f t="shared" si="92"/>
        <v>4.6913580246913584</v>
      </c>
      <c r="S221" s="4">
        <v>9</v>
      </c>
      <c r="T221" s="4">
        <v>19</v>
      </c>
      <c r="V221" s="1">
        <f t="shared" si="95"/>
        <v>405</v>
      </c>
      <c r="W221" s="1">
        <f t="shared" si="95"/>
        <v>405</v>
      </c>
    </row>
    <row r="222" spans="1:23" ht="12" x14ac:dyDescent="0.25">
      <c r="A222" s="2" t="s">
        <v>28</v>
      </c>
      <c r="B222" s="3">
        <f t="shared" si="89"/>
        <v>2.197802197802198</v>
      </c>
      <c r="C222" s="3">
        <f t="shared" si="90"/>
        <v>4.0293040293040292</v>
      </c>
      <c r="D222" s="4">
        <v>6</v>
      </c>
      <c r="E222" s="4">
        <v>11</v>
      </c>
      <c r="G222" s="1">
        <f t="shared" si="93"/>
        <v>273</v>
      </c>
      <c r="H222" s="1">
        <f t="shared" si="94"/>
        <v>273</v>
      </c>
      <c r="P222" s="2" t="s">
        <v>28</v>
      </c>
      <c r="Q222" s="3">
        <f t="shared" si="91"/>
        <v>4.4444444444444446</v>
      </c>
      <c r="R222" s="3">
        <f t="shared" si="92"/>
        <v>3.7037037037037033</v>
      </c>
      <c r="S222" s="4">
        <v>18</v>
      </c>
      <c r="T222" s="4">
        <v>15</v>
      </c>
      <c r="V222" s="1">
        <f t="shared" si="95"/>
        <v>405</v>
      </c>
      <c r="W222" s="1">
        <f t="shared" si="95"/>
        <v>405</v>
      </c>
    </row>
    <row r="223" spans="1:23" ht="12" x14ac:dyDescent="0.25">
      <c r="A223" s="2" t="s">
        <v>29</v>
      </c>
      <c r="B223" s="3">
        <f t="shared" si="89"/>
        <v>1.098901098901099</v>
      </c>
      <c r="C223" s="3">
        <f t="shared" si="90"/>
        <v>1.8315018315018317</v>
      </c>
      <c r="D223" s="4">
        <v>3</v>
      </c>
      <c r="E223" s="4">
        <v>5</v>
      </c>
      <c r="G223" s="1">
        <f t="shared" si="93"/>
        <v>273</v>
      </c>
      <c r="H223" s="1">
        <f t="shared" si="94"/>
        <v>273</v>
      </c>
      <c r="P223" s="2" t="s">
        <v>29</v>
      </c>
      <c r="Q223" s="3">
        <f t="shared" si="91"/>
        <v>3.9506172839506171</v>
      </c>
      <c r="R223" s="3">
        <f t="shared" si="92"/>
        <v>4.4444444444444446</v>
      </c>
      <c r="S223" s="4">
        <v>16</v>
      </c>
      <c r="T223" s="4">
        <v>18</v>
      </c>
      <c r="V223" s="1">
        <f t="shared" si="95"/>
        <v>405</v>
      </c>
      <c r="W223" s="1">
        <f t="shared" si="95"/>
        <v>405</v>
      </c>
    </row>
    <row r="224" spans="1:23" ht="12" x14ac:dyDescent="0.25">
      <c r="A224" s="2" t="s">
        <v>30</v>
      </c>
      <c r="B224" s="3">
        <f t="shared" si="89"/>
        <v>2.197802197802198</v>
      </c>
      <c r="C224" s="3">
        <f t="shared" si="90"/>
        <v>1.4652014652014651</v>
      </c>
      <c r="D224" s="4">
        <v>6</v>
      </c>
      <c r="E224" s="4">
        <v>4</v>
      </c>
      <c r="G224" s="1">
        <f t="shared" si="93"/>
        <v>273</v>
      </c>
      <c r="H224" s="1">
        <f t="shared" si="94"/>
        <v>273</v>
      </c>
      <c r="P224" s="2" t="s">
        <v>30</v>
      </c>
      <c r="Q224" s="3">
        <f t="shared" si="91"/>
        <v>2.4691358024691357</v>
      </c>
      <c r="R224" s="3">
        <f t="shared" si="92"/>
        <v>3.9506172839506171</v>
      </c>
      <c r="S224" s="4">
        <v>10</v>
      </c>
      <c r="T224" s="4">
        <v>16</v>
      </c>
      <c r="V224" s="1">
        <f t="shared" si="95"/>
        <v>405</v>
      </c>
      <c r="W224" s="1">
        <f t="shared" si="95"/>
        <v>405</v>
      </c>
    </row>
    <row r="225" spans="1:23" ht="12" x14ac:dyDescent="0.25">
      <c r="A225" s="2" t="s">
        <v>31</v>
      </c>
      <c r="B225" s="3">
        <f t="shared" si="89"/>
        <v>4.395604395604396</v>
      </c>
      <c r="C225" s="3">
        <f t="shared" si="90"/>
        <v>2.9304029304029302</v>
      </c>
      <c r="D225" s="4">
        <v>12</v>
      </c>
      <c r="E225" s="4">
        <v>8</v>
      </c>
      <c r="G225" s="1">
        <f t="shared" si="93"/>
        <v>273</v>
      </c>
      <c r="H225" s="1">
        <f t="shared" si="94"/>
        <v>273</v>
      </c>
      <c r="P225" s="2" t="s">
        <v>31</v>
      </c>
      <c r="Q225" s="3">
        <f t="shared" si="91"/>
        <v>1.9753086419753085</v>
      </c>
      <c r="R225" s="3">
        <f t="shared" si="92"/>
        <v>2.2222222222222223</v>
      </c>
      <c r="S225" s="4">
        <v>8</v>
      </c>
      <c r="T225" s="4">
        <v>9</v>
      </c>
      <c r="V225" s="1">
        <f t="shared" si="95"/>
        <v>405</v>
      </c>
      <c r="W225" s="1">
        <f t="shared" si="95"/>
        <v>405</v>
      </c>
    </row>
    <row r="226" spans="1:23" ht="12" x14ac:dyDescent="0.25">
      <c r="A226" s="2" t="s">
        <v>32</v>
      </c>
      <c r="B226" s="3">
        <f t="shared" si="89"/>
        <v>3.6630036630036633</v>
      </c>
      <c r="C226" s="3">
        <f t="shared" si="90"/>
        <v>7.6923076923076925</v>
      </c>
      <c r="D226" s="4">
        <v>10</v>
      </c>
      <c r="E226" s="4">
        <v>21</v>
      </c>
      <c r="G226" s="1">
        <f t="shared" si="93"/>
        <v>273</v>
      </c>
      <c r="H226" s="1">
        <f t="shared" si="94"/>
        <v>273</v>
      </c>
      <c r="P226" s="2" t="s">
        <v>32</v>
      </c>
      <c r="Q226" s="3">
        <f t="shared" si="91"/>
        <v>3.2098765432098766</v>
      </c>
      <c r="R226" s="3">
        <f t="shared" si="92"/>
        <v>3.9506172839506171</v>
      </c>
      <c r="S226" s="4">
        <v>13</v>
      </c>
      <c r="T226" s="4">
        <v>16</v>
      </c>
      <c r="V226" s="1">
        <f t="shared" si="95"/>
        <v>405</v>
      </c>
      <c r="W226" s="1">
        <f t="shared" si="95"/>
        <v>405</v>
      </c>
    </row>
    <row r="227" spans="1:23" ht="12" x14ac:dyDescent="0.25">
      <c r="A227" s="2" t="s">
        <v>33</v>
      </c>
      <c r="B227" s="3">
        <f t="shared" si="89"/>
        <v>6.2271062271062272</v>
      </c>
      <c r="C227" s="3">
        <f t="shared" si="90"/>
        <v>4.0293040293040292</v>
      </c>
      <c r="D227" s="4">
        <v>17</v>
      </c>
      <c r="E227" s="4">
        <v>11</v>
      </c>
      <c r="G227" s="1">
        <f t="shared" si="93"/>
        <v>273</v>
      </c>
      <c r="H227" s="1">
        <f t="shared" si="94"/>
        <v>273</v>
      </c>
      <c r="P227" s="2" t="s">
        <v>33</v>
      </c>
      <c r="Q227" s="3">
        <f t="shared" si="91"/>
        <v>3.4567901234567899</v>
      </c>
      <c r="R227" s="3">
        <f t="shared" si="92"/>
        <v>2.4691358024691357</v>
      </c>
      <c r="S227" s="4">
        <v>14</v>
      </c>
      <c r="T227" s="4">
        <v>10</v>
      </c>
      <c r="V227" s="1">
        <f t="shared" si="95"/>
        <v>405</v>
      </c>
      <c r="W227" s="1">
        <f t="shared" si="95"/>
        <v>405</v>
      </c>
    </row>
    <row r="228" spans="1:23" ht="12" x14ac:dyDescent="0.25">
      <c r="A228" s="2" t="s">
        <v>34</v>
      </c>
      <c r="B228" s="3">
        <f t="shared" si="89"/>
        <v>5.1282051282051277</v>
      </c>
      <c r="C228" s="3">
        <f t="shared" si="90"/>
        <v>6.2271062271062272</v>
      </c>
      <c r="D228" s="4">
        <v>14</v>
      </c>
      <c r="E228" s="4">
        <v>17</v>
      </c>
      <c r="G228" s="1">
        <f t="shared" si="93"/>
        <v>273</v>
      </c>
      <c r="H228" s="1">
        <f t="shared" si="94"/>
        <v>273</v>
      </c>
      <c r="P228" s="2" t="s">
        <v>34</v>
      </c>
      <c r="Q228" s="3">
        <f t="shared" si="91"/>
        <v>2.2222222222222223</v>
      </c>
      <c r="R228" s="3">
        <f t="shared" si="92"/>
        <v>4.6913580246913584</v>
      </c>
      <c r="S228" s="4">
        <v>9</v>
      </c>
      <c r="T228" s="4">
        <v>19</v>
      </c>
      <c r="V228" s="1">
        <f t="shared" si="95"/>
        <v>405</v>
      </c>
      <c r="W228" s="1">
        <f t="shared" si="95"/>
        <v>405</v>
      </c>
    </row>
    <row r="229" spans="1:23" ht="12" x14ac:dyDescent="0.25">
      <c r="A229" s="2" t="s">
        <v>35</v>
      </c>
      <c r="B229" s="3">
        <f t="shared" si="89"/>
        <v>3.296703296703297</v>
      </c>
      <c r="C229" s="3">
        <f t="shared" si="90"/>
        <v>5.1282051282051277</v>
      </c>
      <c r="D229" s="4">
        <v>9</v>
      </c>
      <c r="E229" s="4">
        <v>14</v>
      </c>
      <c r="G229" s="1">
        <f t="shared" si="93"/>
        <v>273</v>
      </c>
      <c r="H229" s="1">
        <f t="shared" si="94"/>
        <v>273</v>
      </c>
      <c r="P229" s="2" t="s">
        <v>35</v>
      </c>
      <c r="Q229" s="3">
        <f t="shared" si="91"/>
        <v>3.2098765432098766</v>
      </c>
      <c r="R229" s="3">
        <f t="shared" si="92"/>
        <v>1.9753086419753085</v>
      </c>
      <c r="S229" s="4">
        <v>13</v>
      </c>
      <c r="T229" s="4">
        <v>8</v>
      </c>
      <c r="V229" s="1">
        <f t="shared" si="95"/>
        <v>405</v>
      </c>
      <c r="W229" s="1">
        <f t="shared" si="95"/>
        <v>405</v>
      </c>
    </row>
    <row r="230" spans="1:23" ht="12" x14ac:dyDescent="0.25">
      <c r="A230" s="2" t="s">
        <v>36</v>
      </c>
      <c r="B230" s="3">
        <f t="shared" si="89"/>
        <v>2.197802197802198</v>
      </c>
      <c r="C230" s="3">
        <f t="shared" si="90"/>
        <v>1.8315018315018317</v>
      </c>
      <c r="D230" s="4">
        <v>6</v>
      </c>
      <c r="E230" s="4">
        <v>5</v>
      </c>
      <c r="G230" s="1">
        <f t="shared" si="93"/>
        <v>273</v>
      </c>
      <c r="H230" s="1">
        <f t="shared" si="94"/>
        <v>273</v>
      </c>
      <c r="P230" s="2" t="s">
        <v>36</v>
      </c>
      <c r="Q230" s="3">
        <f t="shared" si="91"/>
        <v>1.728395061728395</v>
      </c>
      <c r="R230" s="3">
        <f t="shared" si="92"/>
        <v>1.4814814814814816</v>
      </c>
      <c r="S230" s="4">
        <v>7</v>
      </c>
      <c r="T230" s="4">
        <v>6</v>
      </c>
      <c r="V230" s="1">
        <f t="shared" si="95"/>
        <v>405</v>
      </c>
      <c r="W230" s="1">
        <f t="shared" si="95"/>
        <v>405</v>
      </c>
    </row>
    <row r="231" spans="1:23" ht="12" x14ac:dyDescent="0.25">
      <c r="A231" s="2" t="s">
        <v>37</v>
      </c>
      <c r="B231" s="3">
        <f t="shared" si="89"/>
        <v>2.5641025641025639</v>
      </c>
      <c r="C231" s="3">
        <f t="shared" si="90"/>
        <v>2.197802197802198</v>
      </c>
      <c r="D231" s="4">
        <v>7</v>
      </c>
      <c r="E231" s="4">
        <v>6</v>
      </c>
      <c r="G231" s="1">
        <f t="shared" si="93"/>
        <v>273</v>
      </c>
      <c r="H231" s="1">
        <f t="shared" si="94"/>
        <v>273</v>
      </c>
      <c r="P231" s="2" t="s">
        <v>37</v>
      </c>
      <c r="Q231" s="3">
        <f t="shared" si="91"/>
        <v>1.4814814814814816</v>
      </c>
      <c r="R231" s="3">
        <f t="shared" si="92"/>
        <v>1.2345679012345678</v>
      </c>
      <c r="S231" s="4">
        <v>6</v>
      </c>
      <c r="T231" s="4">
        <v>5</v>
      </c>
      <c r="V231" s="1">
        <f t="shared" si="95"/>
        <v>405</v>
      </c>
      <c r="W231" s="1">
        <f t="shared" si="95"/>
        <v>405</v>
      </c>
    </row>
    <row r="232" spans="1:23" ht="12" x14ac:dyDescent="0.25">
      <c r="A232" s="2" t="s">
        <v>38</v>
      </c>
      <c r="B232" s="3">
        <f t="shared" si="89"/>
        <v>2.197802197802198</v>
      </c>
      <c r="C232" s="3">
        <f t="shared" si="90"/>
        <v>0.36630036630036628</v>
      </c>
      <c r="D232" s="4">
        <v>6</v>
      </c>
      <c r="E232" s="4">
        <v>1</v>
      </c>
      <c r="G232" s="1">
        <f t="shared" si="93"/>
        <v>273</v>
      </c>
      <c r="H232" s="1">
        <f t="shared" si="94"/>
        <v>273</v>
      </c>
      <c r="P232" s="2" t="s">
        <v>38</v>
      </c>
      <c r="Q232" s="3">
        <f t="shared" si="91"/>
        <v>0.74074074074074081</v>
      </c>
      <c r="R232" s="3">
        <f t="shared" si="92"/>
        <v>0.24691358024691357</v>
      </c>
      <c r="S232" s="4">
        <v>3</v>
      </c>
      <c r="T232" s="4">
        <v>1</v>
      </c>
      <c r="V232" s="1">
        <f t="shared" ref="V232:W233" si="96">V231</f>
        <v>405</v>
      </c>
      <c r="W232" s="1">
        <f t="shared" si="96"/>
        <v>405</v>
      </c>
    </row>
    <row r="233" spans="1:23" ht="12" x14ac:dyDescent="0.25">
      <c r="A233" s="2" t="s">
        <v>39</v>
      </c>
      <c r="B233" s="3">
        <f t="shared" si="89"/>
        <v>1.4652014652014651</v>
      </c>
      <c r="C233" s="3">
        <f t="shared" si="90"/>
        <v>0.36630036630036628</v>
      </c>
      <c r="D233" s="4">
        <v>4</v>
      </c>
      <c r="E233" s="4">
        <v>1</v>
      </c>
      <c r="G233" s="1">
        <f t="shared" si="93"/>
        <v>273</v>
      </c>
      <c r="H233" s="1">
        <f t="shared" si="94"/>
        <v>273</v>
      </c>
      <c r="P233" s="2" t="s">
        <v>39</v>
      </c>
      <c r="Q233" s="3">
        <f t="shared" si="91"/>
        <v>0.24691358024691357</v>
      </c>
      <c r="R233" s="3">
        <f t="shared" si="92"/>
        <v>0</v>
      </c>
      <c r="S233" s="4">
        <v>1</v>
      </c>
      <c r="T233" s="4"/>
      <c r="V233" s="1">
        <f t="shared" si="96"/>
        <v>405</v>
      </c>
      <c r="W233" s="1">
        <f t="shared" si="96"/>
        <v>405</v>
      </c>
    </row>
    <row r="235" spans="1:23" x14ac:dyDescent="0.2">
      <c r="B235" s="3">
        <f>SUM(B214:B234)</f>
        <v>45.787545787545781</v>
      </c>
      <c r="C235" s="3">
        <f>SUM(C214:C234)</f>
        <v>54.212454212454205</v>
      </c>
      <c r="D235" s="2">
        <f>SUM(D214:D234)</f>
        <v>125</v>
      </c>
      <c r="E235" s="2">
        <f>SUM(E214:E234)</f>
        <v>148</v>
      </c>
      <c r="Q235" s="3">
        <f>SUM(Q214:Q234)</f>
        <v>44.938271604938272</v>
      </c>
      <c r="R235" s="3">
        <f>SUM(R214:R234)</f>
        <v>55.061728395061728</v>
      </c>
      <c r="S235" s="2">
        <f>SUM(S214:S234)</f>
        <v>182</v>
      </c>
      <c r="T235" s="2">
        <f>SUM(T214:T234)</f>
        <v>223</v>
      </c>
    </row>
    <row r="236" spans="1:23" x14ac:dyDescent="0.2">
      <c r="B236" s="2"/>
      <c r="C236" s="3">
        <f>SUM(B235:C235)</f>
        <v>99.999999999999986</v>
      </c>
      <c r="D236" s="2"/>
      <c r="E236" s="2">
        <f>SUM(D235:E235)</f>
        <v>273</v>
      </c>
      <c r="Q236" s="2"/>
      <c r="R236" s="3">
        <f>SUM(Q235:R235)</f>
        <v>100</v>
      </c>
      <c r="S236" s="2"/>
      <c r="T236" s="2">
        <f>SUM(S235:T235)</f>
        <v>405</v>
      </c>
    </row>
    <row r="238" spans="1:23" x14ac:dyDescent="0.2">
      <c r="A238" s="1" t="s">
        <v>10</v>
      </c>
      <c r="P238" s="1" t="s">
        <v>10</v>
      </c>
    </row>
    <row r="239" spans="1:23" x14ac:dyDescent="0.2">
      <c r="A239" s="2"/>
      <c r="B239" s="2" t="s">
        <v>0</v>
      </c>
      <c r="C239" s="2" t="s">
        <v>1</v>
      </c>
      <c r="D239" s="2" t="s">
        <v>0</v>
      </c>
      <c r="E239" s="2" t="s">
        <v>1</v>
      </c>
      <c r="P239" s="2"/>
      <c r="Q239" s="2" t="s">
        <v>0</v>
      </c>
      <c r="R239" s="2" t="s">
        <v>1</v>
      </c>
      <c r="S239" s="2" t="s">
        <v>0</v>
      </c>
      <c r="T239" s="2" t="s">
        <v>1</v>
      </c>
    </row>
    <row r="240" spans="1:23" ht="12" x14ac:dyDescent="0.25">
      <c r="A240" s="2" t="s">
        <v>20</v>
      </c>
      <c r="B240" s="3">
        <f>D240/G240*100</f>
        <v>2.643171806167401</v>
      </c>
      <c r="C240" s="3">
        <f>E240/H240*100</f>
        <v>1.7621145374449341</v>
      </c>
      <c r="D240" s="4">
        <v>6</v>
      </c>
      <c r="E240" s="4">
        <v>4</v>
      </c>
      <c r="G240" s="1">
        <f>E262</f>
        <v>227</v>
      </c>
      <c r="H240" s="1">
        <f>G240</f>
        <v>227</v>
      </c>
      <c r="P240" s="2" t="s">
        <v>20</v>
      </c>
      <c r="Q240" s="3">
        <f>S240/V240*100</f>
        <v>3.0405405405405408</v>
      </c>
      <c r="R240" s="3">
        <f>T240/W240*100</f>
        <v>3.7162162162162162</v>
      </c>
      <c r="S240" s="4">
        <v>9</v>
      </c>
      <c r="T240" s="4">
        <v>11</v>
      </c>
      <c r="V240" s="1">
        <f>T262</f>
        <v>296</v>
      </c>
      <c r="W240" s="1">
        <f>V240</f>
        <v>296</v>
      </c>
    </row>
    <row r="241" spans="1:23" ht="12" x14ac:dyDescent="0.25">
      <c r="A241" s="2" t="s">
        <v>21</v>
      </c>
      <c r="B241" s="3">
        <f t="shared" ref="B241:B259" si="97">D241/G241*100</f>
        <v>0</v>
      </c>
      <c r="C241" s="3">
        <f t="shared" ref="C241:C259" si="98">E241/H241*100</f>
        <v>0.44052863436123352</v>
      </c>
      <c r="D241" s="4"/>
      <c r="E241" s="4">
        <v>1</v>
      </c>
      <c r="G241" s="1">
        <f>G240</f>
        <v>227</v>
      </c>
      <c r="H241" s="1">
        <f>H240</f>
        <v>227</v>
      </c>
      <c r="P241" s="2" t="s">
        <v>21</v>
      </c>
      <c r="Q241" s="3">
        <f t="shared" ref="Q241:Q259" si="99">S241/V241*100</f>
        <v>3.3783783783783785</v>
      </c>
      <c r="R241" s="3">
        <f t="shared" ref="R241:R259" si="100">T241/W241*100</f>
        <v>2.3648648648648649</v>
      </c>
      <c r="S241" s="4">
        <v>10</v>
      </c>
      <c r="T241" s="4">
        <v>7</v>
      </c>
      <c r="V241" s="1">
        <f>V240</f>
        <v>296</v>
      </c>
      <c r="W241" s="1">
        <f>W240</f>
        <v>296</v>
      </c>
    </row>
    <row r="242" spans="1:23" ht="12" x14ac:dyDescent="0.25">
      <c r="A242" s="2" t="s">
        <v>22</v>
      </c>
      <c r="B242" s="3">
        <f t="shared" si="97"/>
        <v>0</v>
      </c>
      <c r="C242" s="3">
        <f t="shared" si="98"/>
        <v>0.44052863436123352</v>
      </c>
      <c r="D242" s="4"/>
      <c r="E242" s="4">
        <v>1</v>
      </c>
      <c r="G242" s="1">
        <f t="shared" ref="G242:G259" si="101">G241</f>
        <v>227</v>
      </c>
      <c r="H242" s="1">
        <f t="shared" ref="H242:H259" si="102">H241</f>
        <v>227</v>
      </c>
      <c r="P242" s="2" t="s">
        <v>22</v>
      </c>
      <c r="Q242" s="3">
        <f t="shared" si="99"/>
        <v>1.6891891891891893</v>
      </c>
      <c r="R242" s="3">
        <f t="shared" si="100"/>
        <v>4.7297297297297298</v>
      </c>
      <c r="S242" s="4">
        <v>5</v>
      </c>
      <c r="T242" s="4">
        <v>14</v>
      </c>
      <c r="V242" s="1">
        <f t="shared" ref="V242:W257" si="103">V241</f>
        <v>296</v>
      </c>
      <c r="W242" s="1">
        <f t="shared" si="103"/>
        <v>296</v>
      </c>
    </row>
    <row r="243" spans="1:23" ht="12" x14ac:dyDescent="0.25">
      <c r="A243" s="2" t="s">
        <v>23</v>
      </c>
      <c r="B243" s="3">
        <f t="shared" si="97"/>
        <v>0.44052863436123352</v>
      </c>
      <c r="C243" s="3">
        <f t="shared" si="98"/>
        <v>2.643171806167401</v>
      </c>
      <c r="D243" s="4">
        <v>1</v>
      </c>
      <c r="E243" s="4">
        <v>6</v>
      </c>
      <c r="G243" s="1">
        <f t="shared" si="101"/>
        <v>227</v>
      </c>
      <c r="H243" s="1">
        <f t="shared" si="102"/>
        <v>227</v>
      </c>
      <c r="P243" s="2" t="s">
        <v>23</v>
      </c>
      <c r="Q243" s="3">
        <f t="shared" si="99"/>
        <v>1.0135135135135136</v>
      </c>
      <c r="R243" s="3">
        <f t="shared" si="100"/>
        <v>1.3513513513513513</v>
      </c>
      <c r="S243" s="4">
        <v>3</v>
      </c>
      <c r="T243" s="4">
        <v>4</v>
      </c>
      <c r="V243" s="1">
        <f t="shared" si="103"/>
        <v>296</v>
      </c>
      <c r="W243" s="1">
        <f t="shared" si="103"/>
        <v>296</v>
      </c>
    </row>
    <row r="244" spans="1:23" ht="12" x14ac:dyDescent="0.25">
      <c r="A244" s="2" t="s">
        <v>24</v>
      </c>
      <c r="B244" s="3">
        <f t="shared" si="97"/>
        <v>0.88105726872246704</v>
      </c>
      <c r="C244" s="3">
        <f t="shared" si="98"/>
        <v>2.643171806167401</v>
      </c>
      <c r="D244" s="4">
        <v>2</v>
      </c>
      <c r="E244" s="4">
        <v>6</v>
      </c>
      <c r="G244" s="1">
        <f t="shared" si="101"/>
        <v>227</v>
      </c>
      <c r="H244" s="1">
        <f t="shared" si="102"/>
        <v>227</v>
      </c>
      <c r="P244" s="2" t="s">
        <v>24</v>
      </c>
      <c r="Q244" s="3">
        <f t="shared" si="99"/>
        <v>2.0270270270270272</v>
      </c>
      <c r="R244" s="3">
        <f t="shared" si="100"/>
        <v>0.67567567567567566</v>
      </c>
      <c r="S244" s="4">
        <v>6</v>
      </c>
      <c r="T244" s="4">
        <v>2</v>
      </c>
      <c r="V244" s="1">
        <f t="shared" si="103"/>
        <v>296</v>
      </c>
      <c r="W244" s="1">
        <f t="shared" si="103"/>
        <v>296</v>
      </c>
    </row>
    <row r="245" spans="1:23" ht="12" x14ac:dyDescent="0.25">
      <c r="A245" s="2" t="s">
        <v>25</v>
      </c>
      <c r="B245" s="3">
        <f t="shared" si="97"/>
        <v>2.643171806167401</v>
      </c>
      <c r="C245" s="3">
        <f t="shared" si="98"/>
        <v>4.8458149779735686</v>
      </c>
      <c r="D245" s="4">
        <v>6</v>
      </c>
      <c r="E245" s="4">
        <v>11</v>
      </c>
      <c r="G245" s="1">
        <f t="shared" si="101"/>
        <v>227</v>
      </c>
      <c r="H245" s="1">
        <f t="shared" si="102"/>
        <v>227</v>
      </c>
      <c r="P245" s="2" t="s">
        <v>25</v>
      </c>
      <c r="Q245" s="3">
        <f t="shared" si="99"/>
        <v>2.0270270270270272</v>
      </c>
      <c r="R245" s="3">
        <f t="shared" si="100"/>
        <v>3.0405405405405408</v>
      </c>
      <c r="S245" s="4">
        <v>6</v>
      </c>
      <c r="T245" s="4">
        <v>9</v>
      </c>
      <c r="V245" s="1">
        <f t="shared" si="103"/>
        <v>296</v>
      </c>
      <c r="W245" s="1">
        <f t="shared" si="103"/>
        <v>296</v>
      </c>
    </row>
    <row r="246" spans="1:23" ht="12" x14ac:dyDescent="0.25">
      <c r="A246" s="2" t="s">
        <v>26</v>
      </c>
      <c r="B246" s="3">
        <f t="shared" si="97"/>
        <v>2.643171806167401</v>
      </c>
      <c r="C246" s="3">
        <f t="shared" si="98"/>
        <v>1.3215859030837005</v>
      </c>
      <c r="D246" s="4">
        <v>6</v>
      </c>
      <c r="E246" s="4">
        <v>3</v>
      </c>
      <c r="G246" s="1">
        <f t="shared" si="101"/>
        <v>227</v>
      </c>
      <c r="H246" s="1">
        <f t="shared" si="102"/>
        <v>227</v>
      </c>
      <c r="P246" s="2" t="s">
        <v>26</v>
      </c>
      <c r="Q246" s="3">
        <f t="shared" si="99"/>
        <v>4.7297297297297298</v>
      </c>
      <c r="R246" s="3">
        <f t="shared" si="100"/>
        <v>4.3918918918918921</v>
      </c>
      <c r="S246" s="4">
        <v>14</v>
      </c>
      <c r="T246" s="4">
        <v>13</v>
      </c>
      <c r="V246" s="1">
        <f t="shared" si="103"/>
        <v>296</v>
      </c>
      <c r="W246" s="1">
        <f t="shared" si="103"/>
        <v>296</v>
      </c>
    </row>
    <row r="247" spans="1:23" ht="12" x14ac:dyDescent="0.25">
      <c r="A247" s="2" t="s">
        <v>27</v>
      </c>
      <c r="B247" s="3">
        <f t="shared" si="97"/>
        <v>0.88105726872246704</v>
      </c>
      <c r="C247" s="3">
        <f t="shared" si="98"/>
        <v>3.9647577092511015</v>
      </c>
      <c r="D247" s="4">
        <v>2</v>
      </c>
      <c r="E247" s="4">
        <v>9</v>
      </c>
      <c r="G247" s="1">
        <f t="shared" si="101"/>
        <v>227</v>
      </c>
      <c r="H247" s="1">
        <f t="shared" si="102"/>
        <v>227</v>
      </c>
      <c r="P247" s="2" t="s">
        <v>27</v>
      </c>
      <c r="Q247" s="3">
        <f t="shared" si="99"/>
        <v>2.7027027027027026</v>
      </c>
      <c r="R247" s="3">
        <f t="shared" si="100"/>
        <v>5.7432432432432439</v>
      </c>
      <c r="S247" s="4">
        <v>8</v>
      </c>
      <c r="T247" s="4">
        <v>17</v>
      </c>
      <c r="V247" s="1">
        <f t="shared" si="103"/>
        <v>296</v>
      </c>
      <c r="W247" s="1">
        <f t="shared" si="103"/>
        <v>296</v>
      </c>
    </row>
    <row r="248" spans="1:23" ht="12" x14ac:dyDescent="0.25">
      <c r="A248" s="2" t="s">
        <v>28</v>
      </c>
      <c r="B248" s="3">
        <f t="shared" si="97"/>
        <v>1.3215859030837005</v>
      </c>
      <c r="C248" s="3">
        <f t="shared" si="98"/>
        <v>2.2026431718061676</v>
      </c>
      <c r="D248" s="4">
        <v>3</v>
      </c>
      <c r="E248" s="4">
        <v>5</v>
      </c>
      <c r="G248" s="1">
        <f t="shared" si="101"/>
        <v>227</v>
      </c>
      <c r="H248" s="1">
        <f t="shared" si="102"/>
        <v>227</v>
      </c>
      <c r="P248" s="2" t="s">
        <v>28</v>
      </c>
      <c r="Q248" s="3">
        <f t="shared" si="99"/>
        <v>2.0270270270270272</v>
      </c>
      <c r="R248" s="3">
        <f t="shared" si="100"/>
        <v>2.7027027027027026</v>
      </c>
      <c r="S248" s="4">
        <v>6</v>
      </c>
      <c r="T248" s="4">
        <v>8</v>
      </c>
      <c r="V248" s="1">
        <f t="shared" si="103"/>
        <v>296</v>
      </c>
      <c r="W248" s="1">
        <f t="shared" si="103"/>
        <v>296</v>
      </c>
    </row>
    <row r="249" spans="1:23" ht="12" x14ac:dyDescent="0.25">
      <c r="A249" s="2" t="s">
        <v>29</v>
      </c>
      <c r="B249" s="3">
        <f t="shared" si="97"/>
        <v>1.3215859030837005</v>
      </c>
      <c r="C249" s="3">
        <f t="shared" si="98"/>
        <v>0.88105726872246704</v>
      </c>
      <c r="D249" s="4">
        <v>3</v>
      </c>
      <c r="E249" s="4">
        <v>2</v>
      </c>
      <c r="G249" s="1">
        <f t="shared" si="101"/>
        <v>227</v>
      </c>
      <c r="H249" s="1">
        <f t="shared" si="102"/>
        <v>227</v>
      </c>
      <c r="P249" s="2" t="s">
        <v>29</v>
      </c>
      <c r="Q249" s="3">
        <f t="shared" si="99"/>
        <v>3.7162162162162162</v>
      </c>
      <c r="R249" s="3">
        <f t="shared" si="100"/>
        <v>1.6891891891891893</v>
      </c>
      <c r="S249" s="4">
        <v>11</v>
      </c>
      <c r="T249" s="4">
        <v>5</v>
      </c>
      <c r="V249" s="1">
        <f t="shared" si="103"/>
        <v>296</v>
      </c>
      <c r="W249" s="1">
        <f t="shared" si="103"/>
        <v>296</v>
      </c>
    </row>
    <row r="250" spans="1:23" ht="12" x14ac:dyDescent="0.25">
      <c r="A250" s="2" t="s">
        <v>30</v>
      </c>
      <c r="B250" s="3">
        <f t="shared" si="97"/>
        <v>4.4052863436123353</v>
      </c>
      <c r="C250" s="3">
        <f t="shared" si="98"/>
        <v>3.0837004405286343</v>
      </c>
      <c r="D250" s="4">
        <v>10</v>
      </c>
      <c r="E250" s="4">
        <v>7</v>
      </c>
      <c r="G250" s="1">
        <f t="shared" si="101"/>
        <v>227</v>
      </c>
      <c r="H250" s="1">
        <f t="shared" si="102"/>
        <v>227</v>
      </c>
      <c r="P250" s="2" t="s">
        <v>30</v>
      </c>
      <c r="Q250" s="3">
        <f t="shared" si="99"/>
        <v>3.3783783783783785</v>
      </c>
      <c r="R250" s="3">
        <f t="shared" si="100"/>
        <v>5.0675675675675675</v>
      </c>
      <c r="S250" s="4">
        <v>10</v>
      </c>
      <c r="T250" s="4">
        <v>15</v>
      </c>
      <c r="V250" s="1">
        <f t="shared" si="103"/>
        <v>296</v>
      </c>
      <c r="W250" s="1">
        <f t="shared" si="103"/>
        <v>296</v>
      </c>
    </row>
    <row r="251" spans="1:23" ht="12" x14ac:dyDescent="0.25">
      <c r="A251" s="2" t="s">
        <v>31</v>
      </c>
      <c r="B251" s="3">
        <f t="shared" si="97"/>
        <v>6.607929515418502</v>
      </c>
      <c r="C251" s="3">
        <f t="shared" si="98"/>
        <v>7.929515418502203</v>
      </c>
      <c r="D251" s="4">
        <v>15</v>
      </c>
      <c r="E251" s="4">
        <v>18</v>
      </c>
      <c r="G251" s="1">
        <f t="shared" si="101"/>
        <v>227</v>
      </c>
      <c r="H251" s="1">
        <f t="shared" si="102"/>
        <v>227</v>
      </c>
      <c r="P251" s="2" t="s">
        <v>31</v>
      </c>
      <c r="Q251" s="3">
        <f t="shared" si="99"/>
        <v>2.3648648648648649</v>
      </c>
      <c r="R251" s="3">
        <f t="shared" si="100"/>
        <v>4.7297297297297298</v>
      </c>
      <c r="S251" s="4">
        <v>7</v>
      </c>
      <c r="T251" s="4">
        <v>14</v>
      </c>
      <c r="V251" s="1">
        <f t="shared" si="103"/>
        <v>296</v>
      </c>
      <c r="W251" s="1">
        <f t="shared" si="103"/>
        <v>296</v>
      </c>
    </row>
    <row r="252" spans="1:23" ht="12" x14ac:dyDescent="0.25">
      <c r="A252" s="2" t="s">
        <v>32</v>
      </c>
      <c r="B252" s="3">
        <f t="shared" si="97"/>
        <v>3.5242290748898681</v>
      </c>
      <c r="C252" s="3">
        <f t="shared" si="98"/>
        <v>5.7268722466960353</v>
      </c>
      <c r="D252" s="4">
        <v>8</v>
      </c>
      <c r="E252" s="4">
        <v>13</v>
      </c>
      <c r="G252" s="1">
        <f t="shared" si="101"/>
        <v>227</v>
      </c>
      <c r="H252" s="1">
        <f t="shared" si="102"/>
        <v>227</v>
      </c>
      <c r="P252" s="2" t="s">
        <v>32</v>
      </c>
      <c r="Q252" s="3">
        <f t="shared" si="99"/>
        <v>2.3648648648648649</v>
      </c>
      <c r="R252" s="3">
        <f t="shared" si="100"/>
        <v>3.3783783783783785</v>
      </c>
      <c r="S252" s="4">
        <v>7</v>
      </c>
      <c r="T252" s="4">
        <v>10</v>
      </c>
      <c r="V252" s="1">
        <f t="shared" si="103"/>
        <v>296</v>
      </c>
      <c r="W252" s="1">
        <f t="shared" si="103"/>
        <v>296</v>
      </c>
    </row>
    <row r="253" spans="1:23" ht="12" x14ac:dyDescent="0.25">
      <c r="A253" s="2" t="s">
        <v>33</v>
      </c>
      <c r="B253" s="3">
        <f t="shared" si="97"/>
        <v>3.0837004405286343</v>
      </c>
      <c r="C253" s="3">
        <f t="shared" si="98"/>
        <v>3.0837004405286343</v>
      </c>
      <c r="D253" s="4">
        <v>7</v>
      </c>
      <c r="E253" s="4">
        <v>7</v>
      </c>
      <c r="G253" s="1">
        <f t="shared" si="101"/>
        <v>227</v>
      </c>
      <c r="H253" s="1">
        <f t="shared" si="102"/>
        <v>227</v>
      </c>
      <c r="P253" s="2" t="s">
        <v>33</v>
      </c>
      <c r="Q253" s="3">
        <f t="shared" si="99"/>
        <v>2.7027027027027026</v>
      </c>
      <c r="R253" s="3">
        <f t="shared" si="100"/>
        <v>4.0540540540540544</v>
      </c>
      <c r="S253" s="4">
        <v>8</v>
      </c>
      <c r="T253" s="4">
        <v>12</v>
      </c>
      <c r="V253" s="1">
        <f t="shared" si="103"/>
        <v>296</v>
      </c>
      <c r="W253" s="1">
        <f t="shared" si="103"/>
        <v>296</v>
      </c>
    </row>
    <row r="254" spans="1:23" ht="12" x14ac:dyDescent="0.25">
      <c r="A254" s="2" t="s">
        <v>34</v>
      </c>
      <c r="B254" s="3">
        <f t="shared" si="97"/>
        <v>3.0837004405286343</v>
      </c>
      <c r="C254" s="3">
        <f t="shared" si="98"/>
        <v>3.0837004405286343</v>
      </c>
      <c r="D254" s="4">
        <v>7</v>
      </c>
      <c r="E254" s="4">
        <v>7</v>
      </c>
      <c r="G254" s="1">
        <f t="shared" si="101"/>
        <v>227</v>
      </c>
      <c r="H254" s="1">
        <f t="shared" si="102"/>
        <v>227</v>
      </c>
      <c r="P254" s="2" t="s">
        <v>34</v>
      </c>
      <c r="Q254" s="3">
        <f t="shared" si="99"/>
        <v>2.0270270270270272</v>
      </c>
      <c r="R254" s="3">
        <f t="shared" si="100"/>
        <v>1.3513513513513513</v>
      </c>
      <c r="S254" s="4">
        <v>6</v>
      </c>
      <c r="T254" s="4">
        <v>4</v>
      </c>
      <c r="V254" s="1">
        <f t="shared" si="103"/>
        <v>296</v>
      </c>
      <c r="W254" s="1">
        <f t="shared" si="103"/>
        <v>296</v>
      </c>
    </row>
    <row r="255" spans="1:23" ht="12" x14ac:dyDescent="0.25">
      <c r="A255" s="2" t="s">
        <v>35</v>
      </c>
      <c r="B255" s="3">
        <f t="shared" si="97"/>
        <v>3.0837004405286343</v>
      </c>
      <c r="C255" s="3">
        <f t="shared" si="98"/>
        <v>5.7268722466960353</v>
      </c>
      <c r="D255" s="4">
        <v>7</v>
      </c>
      <c r="E255" s="4">
        <v>13</v>
      </c>
      <c r="G255" s="1">
        <f t="shared" si="101"/>
        <v>227</v>
      </c>
      <c r="H255" s="1">
        <f t="shared" si="102"/>
        <v>227</v>
      </c>
      <c r="P255" s="2" t="s">
        <v>35</v>
      </c>
      <c r="Q255" s="3">
        <f t="shared" si="99"/>
        <v>2.3648648648648649</v>
      </c>
      <c r="R255" s="3">
        <f t="shared" si="100"/>
        <v>1.6891891891891893</v>
      </c>
      <c r="S255" s="4">
        <v>7</v>
      </c>
      <c r="T255" s="4">
        <v>5</v>
      </c>
      <c r="V255" s="1">
        <f t="shared" si="103"/>
        <v>296</v>
      </c>
      <c r="W255" s="1">
        <f t="shared" si="103"/>
        <v>296</v>
      </c>
    </row>
    <row r="256" spans="1:23" ht="12" x14ac:dyDescent="0.25">
      <c r="A256" s="2" t="s">
        <v>36</v>
      </c>
      <c r="B256" s="3">
        <f t="shared" si="97"/>
        <v>3.5242290748898681</v>
      </c>
      <c r="C256" s="3">
        <f t="shared" si="98"/>
        <v>4.4052863436123353</v>
      </c>
      <c r="D256" s="4">
        <v>8</v>
      </c>
      <c r="E256" s="4">
        <v>10</v>
      </c>
      <c r="G256" s="1">
        <f t="shared" si="101"/>
        <v>227</v>
      </c>
      <c r="H256" s="1">
        <f t="shared" si="102"/>
        <v>227</v>
      </c>
      <c r="P256" s="2" t="s">
        <v>36</v>
      </c>
      <c r="Q256" s="3">
        <f t="shared" si="99"/>
        <v>2.3648648648648649</v>
      </c>
      <c r="R256" s="3">
        <f t="shared" si="100"/>
        <v>1.3513513513513513</v>
      </c>
      <c r="S256" s="4">
        <v>7</v>
      </c>
      <c r="T256" s="4">
        <v>4</v>
      </c>
      <c r="V256" s="1">
        <f t="shared" si="103"/>
        <v>296</v>
      </c>
      <c r="W256" s="1">
        <f t="shared" si="103"/>
        <v>296</v>
      </c>
    </row>
    <row r="257" spans="1:23" ht="12" x14ac:dyDescent="0.25">
      <c r="A257" s="2" t="s">
        <v>37</v>
      </c>
      <c r="B257" s="3">
        <f t="shared" si="97"/>
        <v>1.3215859030837005</v>
      </c>
      <c r="C257" s="3">
        <f t="shared" si="98"/>
        <v>0.88105726872246704</v>
      </c>
      <c r="D257" s="4">
        <v>3</v>
      </c>
      <c r="E257" s="4">
        <v>2</v>
      </c>
      <c r="G257" s="1">
        <f t="shared" si="101"/>
        <v>227</v>
      </c>
      <c r="H257" s="1">
        <f t="shared" si="102"/>
        <v>227</v>
      </c>
      <c r="P257" s="2" t="s">
        <v>37</v>
      </c>
      <c r="Q257" s="3">
        <f t="shared" si="99"/>
        <v>0.67567567567567566</v>
      </c>
      <c r="R257" s="3">
        <f t="shared" si="100"/>
        <v>2.0270270270270272</v>
      </c>
      <c r="S257" s="4">
        <v>2</v>
      </c>
      <c r="T257" s="4">
        <v>6</v>
      </c>
      <c r="V257" s="1">
        <f t="shared" si="103"/>
        <v>296</v>
      </c>
      <c r="W257" s="1">
        <f t="shared" si="103"/>
        <v>296</v>
      </c>
    </row>
    <row r="258" spans="1:23" ht="12" x14ac:dyDescent="0.25">
      <c r="A258" s="2" t="s">
        <v>38</v>
      </c>
      <c r="B258" s="3">
        <f t="shared" si="97"/>
        <v>1.7621145374449341</v>
      </c>
      <c r="C258" s="3">
        <f t="shared" si="98"/>
        <v>0.88105726872246704</v>
      </c>
      <c r="D258" s="4">
        <v>4</v>
      </c>
      <c r="E258" s="4">
        <v>2</v>
      </c>
      <c r="G258" s="1">
        <f t="shared" si="101"/>
        <v>227</v>
      </c>
      <c r="H258" s="1">
        <f t="shared" si="102"/>
        <v>227</v>
      </c>
      <c r="P258" s="2" t="s">
        <v>38</v>
      </c>
      <c r="Q258" s="3">
        <f t="shared" si="99"/>
        <v>0.67567567567567566</v>
      </c>
      <c r="R258" s="3">
        <f t="shared" si="100"/>
        <v>0.67567567567567566</v>
      </c>
      <c r="S258" s="4">
        <v>2</v>
      </c>
      <c r="T258" s="4">
        <v>2</v>
      </c>
      <c r="V258" s="1">
        <f t="shared" ref="V258:W259" si="104">V257</f>
        <v>296</v>
      </c>
      <c r="W258" s="1">
        <f t="shared" si="104"/>
        <v>296</v>
      </c>
    </row>
    <row r="259" spans="1:23" ht="12" x14ac:dyDescent="0.25">
      <c r="A259" s="2" t="s">
        <v>39</v>
      </c>
      <c r="B259" s="3">
        <f t="shared" si="97"/>
        <v>0.88105726872246704</v>
      </c>
      <c r="C259" s="3">
        <f t="shared" si="98"/>
        <v>0</v>
      </c>
      <c r="D259" s="4">
        <v>2</v>
      </c>
      <c r="E259" s="4"/>
      <c r="G259" s="1">
        <f t="shared" si="101"/>
        <v>227</v>
      </c>
      <c r="H259" s="1">
        <f t="shared" si="102"/>
        <v>227</v>
      </c>
      <c r="P259" s="2" t="s">
        <v>39</v>
      </c>
      <c r="Q259" s="3">
        <f t="shared" si="99"/>
        <v>0</v>
      </c>
      <c r="R259" s="3">
        <f t="shared" si="100"/>
        <v>0</v>
      </c>
      <c r="S259" s="4"/>
      <c r="T259" s="4"/>
      <c r="V259" s="1">
        <f t="shared" si="104"/>
        <v>296</v>
      </c>
      <c r="W259" s="1">
        <f t="shared" si="104"/>
        <v>296</v>
      </c>
    </row>
    <row r="261" spans="1:23" x14ac:dyDescent="0.2">
      <c r="B261" s="3">
        <f>SUM(B240:B260)</f>
        <v>44.052863436123339</v>
      </c>
      <c r="C261" s="3">
        <f>SUM(C240:C260)</f>
        <v>55.94713656387664</v>
      </c>
      <c r="D261" s="2">
        <f>SUM(D240:D260)</f>
        <v>100</v>
      </c>
      <c r="E261" s="2">
        <f>SUM(E240:E260)</f>
        <v>127</v>
      </c>
      <c r="Q261" s="3">
        <f>SUM(Q240:Q260)</f>
        <v>45.270270270270267</v>
      </c>
      <c r="R261" s="3">
        <f>SUM(R240:R260)</f>
        <v>54.72972972972974</v>
      </c>
      <c r="S261" s="2">
        <f>SUM(S240:S260)</f>
        <v>134</v>
      </c>
      <c r="T261" s="2">
        <f>SUM(T240:T260)</f>
        <v>162</v>
      </c>
    </row>
    <row r="262" spans="1:23" x14ac:dyDescent="0.2">
      <c r="B262" s="2"/>
      <c r="C262" s="3">
        <f>SUM(B261:C261)</f>
        <v>99.999999999999972</v>
      </c>
      <c r="D262" s="2"/>
      <c r="E262" s="2">
        <f>SUM(D261:E261)</f>
        <v>227</v>
      </c>
      <c r="Q262" s="2"/>
      <c r="R262" s="3">
        <f>SUM(Q261:R261)</f>
        <v>100</v>
      </c>
      <c r="S262" s="2"/>
      <c r="T262" s="2">
        <f>SUM(S261:T261)</f>
        <v>296</v>
      </c>
    </row>
    <row r="264" spans="1:23" x14ac:dyDescent="0.2">
      <c r="A264" s="1" t="s">
        <v>11</v>
      </c>
      <c r="P264" s="1" t="s">
        <v>11</v>
      </c>
    </row>
    <row r="265" spans="1:23" x14ac:dyDescent="0.2">
      <c r="A265" s="2"/>
      <c r="B265" s="2" t="s">
        <v>0</v>
      </c>
      <c r="C265" s="2" t="s">
        <v>1</v>
      </c>
      <c r="D265" s="2" t="s">
        <v>0</v>
      </c>
      <c r="E265" s="2" t="s">
        <v>1</v>
      </c>
      <c r="P265" s="2"/>
      <c r="Q265" s="2" t="s">
        <v>0</v>
      </c>
      <c r="R265" s="2" t="s">
        <v>1</v>
      </c>
      <c r="S265" s="2" t="s">
        <v>0</v>
      </c>
      <c r="T265" s="2" t="s">
        <v>1</v>
      </c>
    </row>
    <row r="266" spans="1:23" ht="12" x14ac:dyDescent="0.25">
      <c r="A266" s="2" t="s">
        <v>20</v>
      </c>
      <c r="B266" s="3">
        <f>D266/G266*100</f>
        <v>3.1396438612933459</v>
      </c>
      <c r="C266" s="3">
        <f>E266/H266*100</f>
        <v>2.858481724461106</v>
      </c>
      <c r="D266" s="4">
        <v>67</v>
      </c>
      <c r="E266" s="4">
        <v>61</v>
      </c>
      <c r="G266" s="1">
        <f>E288</f>
        <v>2134</v>
      </c>
      <c r="H266" s="1">
        <f>G266</f>
        <v>2134</v>
      </c>
      <c r="P266" s="2" t="s">
        <v>20</v>
      </c>
      <c r="Q266" s="3">
        <f>S266/V266*100</f>
        <v>3.4700315457413247</v>
      </c>
      <c r="R266" s="3">
        <f>T266/W266*100</f>
        <v>3.7854889589905363</v>
      </c>
      <c r="S266" s="4">
        <v>55</v>
      </c>
      <c r="T266" s="4">
        <v>60</v>
      </c>
      <c r="V266" s="1">
        <f>T288</f>
        <v>1585</v>
      </c>
      <c r="W266" s="1">
        <f>V266</f>
        <v>1585</v>
      </c>
    </row>
    <row r="267" spans="1:23" ht="12" x14ac:dyDescent="0.25">
      <c r="A267" s="2" t="s">
        <v>21</v>
      </c>
      <c r="B267" s="3">
        <f t="shared" ref="B267:B285" si="105">D267/G267*100</f>
        <v>3.3739456419868792</v>
      </c>
      <c r="C267" s="3">
        <f t="shared" ref="C267:C285" si="106">E267/H267*100</f>
        <v>3.6551077788191186</v>
      </c>
      <c r="D267" s="4">
        <v>72</v>
      </c>
      <c r="E267" s="4">
        <v>78</v>
      </c>
      <c r="G267" s="1">
        <f>G266</f>
        <v>2134</v>
      </c>
      <c r="H267" s="1">
        <f>H266</f>
        <v>2134</v>
      </c>
      <c r="P267" s="2" t="s">
        <v>21</v>
      </c>
      <c r="Q267" s="3">
        <f t="shared" ref="Q267:Q285" si="107">S267/V267*100</f>
        <v>3.6593059936908521</v>
      </c>
      <c r="R267" s="3">
        <f t="shared" ref="R267:R285" si="108">T267/W267*100</f>
        <v>4.8580441640378549</v>
      </c>
      <c r="S267" s="4">
        <v>58</v>
      </c>
      <c r="T267" s="4">
        <v>77</v>
      </c>
      <c r="V267" s="1">
        <f>V266</f>
        <v>1585</v>
      </c>
      <c r="W267" s="1">
        <f>W266</f>
        <v>1585</v>
      </c>
    </row>
    <row r="268" spans="1:23" ht="12" x14ac:dyDescent="0.25">
      <c r="A268" s="2" t="s">
        <v>22</v>
      </c>
      <c r="B268" s="3">
        <f t="shared" si="105"/>
        <v>3.7956888472352386</v>
      </c>
      <c r="C268" s="3">
        <f t="shared" si="106"/>
        <v>3.7488284910965319</v>
      </c>
      <c r="D268" s="4">
        <v>81</v>
      </c>
      <c r="E268" s="4">
        <v>80</v>
      </c>
      <c r="G268" s="1">
        <f t="shared" ref="G268:G285" si="109">G267</f>
        <v>2134</v>
      </c>
      <c r="H268" s="1">
        <f t="shared" ref="H268:H285" si="110">H267</f>
        <v>2134</v>
      </c>
      <c r="P268" s="2" t="s">
        <v>22</v>
      </c>
      <c r="Q268" s="3">
        <f t="shared" si="107"/>
        <v>3.9116719242902205</v>
      </c>
      <c r="R268" s="3">
        <f t="shared" si="108"/>
        <v>4.037854889589906</v>
      </c>
      <c r="S268" s="4">
        <v>62</v>
      </c>
      <c r="T268" s="4">
        <v>64</v>
      </c>
      <c r="V268" s="1">
        <f t="shared" ref="V268:W283" si="111">V267</f>
        <v>1585</v>
      </c>
      <c r="W268" s="1">
        <f t="shared" si="111"/>
        <v>1585</v>
      </c>
    </row>
    <row r="269" spans="1:23" ht="12" x14ac:dyDescent="0.25">
      <c r="A269" s="2" t="s">
        <v>23</v>
      </c>
      <c r="B269" s="3">
        <f t="shared" si="105"/>
        <v>2.5773195876288657</v>
      </c>
      <c r="C269" s="3">
        <f t="shared" si="106"/>
        <v>3.1865042174320526</v>
      </c>
      <c r="D269" s="4">
        <v>55</v>
      </c>
      <c r="E269" s="4">
        <v>68</v>
      </c>
      <c r="G269" s="1">
        <f t="shared" si="109"/>
        <v>2134</v>
      </c>
      <c r="H269" s="1">
        <f t="shared" si="110"/>
        <v>2134</v>
      </c>
      <c r="P269" s="2" t="s">
        <v>23</v>
      </c>
      <c r="Q269" s="3">
        <f t="shared" si="107"/>
        <v>3.2176656151419554</v>
      </c>
      <c r="R269" s="3">
        <f t="shared" si="108"/>
        <v>2.8391167192429023</v>
      </c>
      <c r="S269" s="4">
        <v>51</v>
      </c>
      <c r="T269" s="4">
        <v>45</v>
      </c>
      <c r="V269" s="1">
        <f t="shared" si="111"/>
        <v>1585</v>
      </c>
      <c r="W269" s="1">
        <f t="shared" si="111"/>
        <v>1585</v>
      </c>
    </row>
    <row r="270" spans="1:23" ht="12" x14ac:dyDescent="0.25">
      <c r="A270" s="2" t="s">
        <v>24</v>
      </c>
      <c r="B270" s="3">
        <f t="shared" si="105"/>
        <v>1.2652296157450795</v>
      </c>
      <c r="C270" s="3">
        <f t="shared" si="106"/>
        <v>1.1715089034676665</v>
      </c>
      <c r="D270" s="4">
        <v>27</v>
      </c>
      <c r="E270" s="4">
        <v>25</v>
      </c>
      <c r="G270" s="1">
        <f t="shared" si="109"/>
        <v>2134</v>
      </c>
      <c r="H270" s="1">
        <f t="shared" si="110"/>
        <v>2134</v>
      </c>
      <c r="P270" s="2" t="s">
        <v>24</v>
      </c>
      <c r="Q270" s="3">
        <f t="shared" si="107"/>
        <v>1.7034700315457414</v>
      </c>
      <c r="R270" s="3">
        <f t="shared" si="108"/>
        <v>2.3974763406940065</v>
      </c>
      <c r="S270" s="4">
        <v>27</v>
      </c>
      <c r="T270" s="4">
        <v>38</v>
      </c>
      <c r="V270" s="1">
        <f t="shared" si="111"/>
        <v>1585</v>
      </c>
      <c r="W270" s="1">
        <f t="shared" si="111"/>
        <v>1585</v>
      </c>
    </row>
    <row r="271" spans="1:23" ht="12" x14ac:dyDescent="0.25">
      <c r="A271" s="2" t="s">
        <v>25</v>
      </c>
      <c r="B271" s="3">
        <f t="shared" si="105"/>
        <v>2.1087160262417992</v>
      </c>
      <c r="C271" s="3">
        <f t="shared" si="106"/>
        <v>2.0618556701030926</v>
      </c>
      <c r="D271" s="4">
        <v>45</v>
      </c>
      <c r="E271" s="4">
        <v>44</v>
      </c>
      <c r="G271" s="1">
        <f t="shared" si="109"/>
        <v>2134</v>
      </c>
      <c r="H271" s="1">
        <f t="shared" si="110"/>
        <v>2134</v>
      </c>
      <c r="P271" s="2" t="s">
        <v>25</v>
      </c>
      <c r="Q271" s="3">
        <f t="shared" si="107"/>
        <v>2.1451104100946372</v>
      </c>
      <c r="R271" s="3">
        <f t="shared" si="108"/>
        <v>2.7129337539432177</v>
      </c>
      <c r="S271" s="4">
        <v>34</v>
      </c>
      <c r="T271" s="4">
        <v>43</v>
      </c>
      <c r="V271" s="1">
        <f t="shared" si="111"/>
        <v>1585</v>
      </c>
      <c r="W271" s="1">
        <f t="shared" si="111"/>
        <v>1585</v>
      </c>
    </row>
    <row r="272" spans="1:23" ht="12" x14ac:dyDescent="0.25">
      <c r="A272" s="2" t="s">
        <v>26</v>
      </c>
      <c r="B272" s="3">
        <f t="shared" si="105"/>
        <v>3.5145267104029996</v>
      </c>
      <c r="C272" s="3">
        <f t="shared" si="106"/>
        <v>2.9053420805998127</v>
      </c>
      <c r="D272" s="4">
        <v>75</v>
      </c>
      <c r="E272" s="4">
        <v>62</v>
      </c>
      <c r="G272" s="1">
        <f t="shared" si="109"/>
        <v>2134</v>
      </c>
      <c r="H272" s="1">
        <f t="shared" si="110"/>
        <v>2134</v>
      </c>
      <c r="P272" s="2" t="s">
        <v>26</v>
      </c>
      <c r="Q272" s="3">
        <f t="shared" si="107"/>
        <v>4.6056782334384856</v>
      </c>
      <c r="R272" s="3">
        <f t="shared" si="108"/>
        <v>3.722397476340694</v>
      </c>
      <c r="S272" s="4">
        <v>73</v>
      </c>
      <c r="T272" s="4">
        <v>59</v>
      </c>
      <c r="V272" s="1">
        <f t="shared" si="111"/>
        <v>1585</v>
      </c>
      <c r="W272" s="1">
        <f t="shared" si="111"/>
        <v>1585</v>
      </c>
    </row>
    <row r="273" spans="1:23" ht="12" x14ac:dyDescent="0.25">
      <c r="A273" s="2" t="s">
        <v>27</v>
      </c>
      <c r="B273" s="3">
        <f t="shared" si="105"/>
        <v>3.8425492033739452</v>
      </c>
      <c r="C273" s="3">
        <f t="shared" si="106"/>
        <v>3.3270852858481725</v>
      </c>
      <c r="D273" s="4">
        <v>82</v>
      </c>
      <c r="E273" s="4">
        <v>71</v>
      </c>
      <c r="G273" s="1">
        <f t="shared" si="109"/>
        <v>2134</v>
      </c>
      <c r="H273" s="1">
        <f t="shared" si="110"/>
        <v>2134</v>
      </c>
      <c r="P273" s="2" t="s">
        <v>27</v>
      </c>
      <c r="Q273" s="3">
        <f t="shared" si="107"/>
        <v>3.7854889589905363</v>
      </c>
      <c r="R273" s="3">
        <f t="shared" si="108"/>
        <v>3.6593059936908521</v>
      </c>
      <c r="S273" s="4">
        <v>60</v>
      </c>
      <c r="T273" s="4">
        <v>58</v>
      </c>
      <c r="V273" s="1">
        <f t="shared" si="111"/>
        <v>1585</v>
      </c>
      <c r="W273" s="1">
        <f t="shared" si="111"/>
        <v>1585</v>
      </c>
    </row>
    <row r="274" spans="1:23" ht="12" x14ac:dyDescent="0.25">
      <c r="A274" s="2" t="s">
        <v>28</v>
      </c>
      <c r="B274" s="3">
        <f t="shared" si="105"/>
        <v>3.8894095595126519</v>
      </c>
      <c r="C274" s="3">
        <f t="shared" si="106"/>
        <v>3.4676663542642929</v>
      </c>
      <c r="D274" s="4">
        <v>83</v>
      </c>
      <c r="E274" s="4">
        <v>74</v>
      </c>
      <c r="G274" s="1">
        <f t="shared" si="109"/>
        <v>2134</v>
      </c>
      <c r="H274" s="1">
        <f t="shared" si="110"/>
        <v>2134</v>
      </c>
      <c r="P274" s="2" t="s">
        <v>28</v>
      </c>
      <c r="Q274" s="3">
        <f t="shared" si="107"/>
        <v>3.4069400630914828</v>
      </c>
      <c r="R274" s="3">
        <f t="shared" si="108"/>
        <v>3.7854889589905363</v>
      </c>
      <c r="S274" s="4">
        <v>54</v>
      </c>
      <c r="T274" s="4">
        <v>60</v>
      </c>
      <c r="V274" s="1">
        <f t="shared" si="111"/>
        <v>1585</v>
      </c>
      <c r="W274" s="1">
        <f t="shared" si="111"/>
        <v>1585</v>
      </c>
    </row>
    <row r="275" spans="1:23" ht="12" x14ac:dyDescent="0.25">
      <c r="A275" s="2" t="s">
        <v>29</v>
      </c>
      <c r="B275" s="3">
        <f t="shared" si="105"/>
        <v>2.5773195876288657</v>
      </c>
      <c r="C275" s="3">
        <f t="shared" si="106"/>
        <v>2.8116213683223994</v>
      </c>
      <c r="D275" s="4">
        <v>55</v>
      </c>
      <c r="E275" s="4">
        <v>60</v>
      </c>
      <c r="G275" s="1">
        <f t="shared" si="109"/>
        <v>2134</v>
      </c>
      <c r="H275" s="1">
        <f t="shared" si="110"/>
        <v>2134</v>
      </c>
      <c r="P275" s="2" t="s">
        <v>29</v>
      </c>
      <c r="Q275" s="3">
        <f t="shared" si="107"/>
        <v>4.3533123028391163</v>
      </c>
      <c r="R275" s="3">
        <f t="shared" si="108"/>
        <v>3.8485804416403786</v>
      </c>
      <c r="S275" s="4">
        <v>69</v>
      </c>
      <c r="T275" s="4">
        <v>61</v>
      </c>
      <c r="V275" s="1">
        <f t="shared" si="111"/>
        <v>1585</v>
      </c>
      <c r="W275" s="1">
        <f t="shared" si="111"/>
        <v>1585</v>
      </c>
    </row>
    <row r="276" spans="1:23" ht="12" x14ac:dyDescent="0.25">
      <c r="A276" s="2" t="s">
        <v>30</v>
      </c>
      <c r="B276" s="3">
        <f t="shared" si="105"/>
        <v>3.0927835051546393</v>
      </c>
      <c r="C276" s="3">
        <f t="shared" si="106"/>
        <v>3.4208059981255858</v>
      </c>
      <c r="D276" s="4">
        <v>66</v>
      </c>
      <c r="E276" s="4">
        <v>73</v>
      </c>
      <c r="G276" s="1">
        <f t="shared" si="109"/>
        <v>2134</v>
      </c>
      <c r="H276" s="1">
        <f t="shared" si="110"/>
        <v>2134</v>
      </c>
      <c r="P276" s="2" t="s">
        <v>30</v>
      </c>
      <c r="Q276" s="3">
        <f t="shared" si="107"/>
        <v>3.0914826498422712</v>
      </c>
      <c r="R276" s="3">
        <f t="shared" si="108"/>
        <v>3.9747634069400628</v>
      </c>
      <c r="S276" s="4">
        <v>49</v>
      </c>
      <c r="T276" s="4">
        <v>63</v>
      </c>
      <c r="V276" s="1">
        <f t="shared" si="111"/>
        <v>1585</v>
      </c>
      <c r="W276" s="1">
        <f t="shared" si="111"/>
        <v>1585</v>
      </c>
    </row>
    <row r="277" spans="1:23" ht="12" x14ac:dyDescent="0.25">
      <c r="A277" s="2" t="s">
        <v>31</v>
      </c>
      <c r="B277" s="3">
        <f t="shared" si="105"/>
        <v>4.1705716963448918</v>
      </c>
      <c r="C277" s="3">
        <f t="shared" si="106"/>
        <v>3.4208059981255858</v>
      </c>
      <c r="D277" s="4">
        <v>89</v>
      </c>
      <c r="E277" s="4">
        <v>73</v>
      </c>
      <c r="G277" s="1">
        <f t="shared" si="109"/>
        <v>2134</v>
      </c>
      <c r="H277" s="1">
        <f t="shared" si="110"/>
        <v>2134</v>
      </c>
      <c r="P277" s="2" t="s">
        <v>31</v>
      </c>
      <c r="Q277" s="3">
        <f t="shared" si="107"/>
        <v>3.4700315457413247</v>
      </c>
      <c r="R277" s="3">
        <f t="shared" si="108"/>
        <v>3.1545741324921135</v>
      </c>
      <c r="S277" s="4">
        <v>55</v>
      </c>
      <c r="T277" s="4">
        <v>50</v>
      </c>
      <c r="V277" s="1">
        <f t="shared" si="111"/>
        <v>1585</v>
      </c>
      <c r="W277" s="1">
        <f t="shared" si="111"/>
        <v>1585</v>
      </c>
    </row>
    <row r="278" spans="1:23" ht="12" x14ac:dyDescent="0.25">
      <c r="A278" s="2" t="s">
        <v>32</v>
      </c>
      <c r="B278" s="3">
        <f t="shared" si="105"/>
        <v>2.9522024367385193</v>
      </c>
      <c r="C278" s="3">
        <f t="shared" si="106"/>
        <v>3.8425492033739452</v>
      </c>
      <c r="D278" s="4">
        <v>63</v>
      </c>
      <c r="E278" s="4">
        <v>82</v>
      </c>
      <c r="G278" s="1">
        <f t="shared" si="109"/>
        <v>2134</v>
      </c>
      <c r="H278" s="1">
        <f t="shared" si="110"/>
        <v>2134</v>
      </c>
      <c r="P278" s="2" t="s">
        <v>32</v>
      </c>
      <c r="Q278" s="3">
        <f t="shared" si="107"/>
        <v>1.9558359621451102</v>
      </c>
      <c r="R278" s="3">
        <f t="shared" si="108"/>
        <v>2.8391167192429023</v>
      </c>
      <c r="S278" s="4">
        <v>31</v>
      </c>
      <c r="T278" s="4">
        <v>45</v>
      </c>
      <c r="V278" s="1">
        <f t="shared" si="111"/>
        <v>1585</v>
      </c>
      <c r="W278" s="1">
        <f t="shared" si="111"/>
        <v>1585</v>
      </c>
    </row>
    <row r="279" spans="1:23" ht="12" x14ac:dyDescent="0.25">
      <c r="A279" s="2" t="s">
        <v>33</v>
      </c>
      <c r="B279" s="3">
        <f t="shared" si="105"/>
        <v>2.671040299906279</v>
      </c>
      <c r="C279" s="3">
        <f t="shared" si="106"/>
        <v>2.5304592314901591</v>
      </c>
      <c r="D279" s="4">
        <v>57</v>
      </c>
      <c r="E279" s="4">
        <v>54</v>
      </c>
      <c r="G279" s="1">
        <f t="shared" si="109"/>
        <v>2134</v>
      </c>
      <c r="H279" s="1">
        <f t="shared" si="110"/>
        <v>2134</v>
      </c>
      <c r="P279" s="2" t="s">
        <v>33</v>
      </c>
      <c r="Q279" s="3">
        <f t="shared" si="107"/>
        <v>1.829652996845426</v>
      </c>
      <c r="R279" s="3">
        <f t="shared" si="108"/>
        <v>1.6403785488958993</v>
      </c>
      <c r="S279" s="4">
        <v>29</v>
      </c>
      <c r="T279" s="4">
        <v>26</v>
      </c>
      <c r="V279" s="1">
        <f t="shared" si="111"/>
        <v>1585</v>
      </c>
      <c r="W279" s="1">
        <f t="shared" si="111"/>
        <v>1585</v>
      </c>
    </row>
    <row r="280" spans="1:23" ht="12" x14ac:dyDescent="0.25">
      <c r="A280" s="2" t="s">
        <v>34</v>
      </c>
      <c r="B280" s="3">
        <f t="shared" si="105"/>
        <v>2.6241799437675724</v>
      </c>
      <c r="C280" s="3">
        <f t="shared" si="106"/>
        <v>2.4835988753514529</v>
      </c>
      <c r="D280" s="4">
        <v>56</v>
      </c>
      <c r="E280" s="4">
        <v>53</v>
      </c>
      <c r="G280" s="1">
        <f t="shared" si="109"/>
        <v>2134</v>
      </c>
      <c r="H280" s="1">
        <f t="shared" si="110"/>
        <v>2134</v>
      </c>
      <c r="P280" s="2" t="s">
        <v>34</v>
      </c>
      <c r="Q280" s="3">
        <f t="shared" si="107"/>
        <v>1.38801261829653</v>
      </c>
      <c r="R280" s="3">
        <f t="shared" si="108"/>
        <v>2.4605678233438488</v>
      </c>
      <c r="S280" s="4">
        <v>22</v>
      </c>
      <c r="T280" s="4">
        <v>39</v>
      </c>
      <c r="V280" s="1">
        <f t="shared" si="111"/>
        <v>1585</v>
      </c>
      <c r="W280" s="1">
        <f t="shared" si="111"/>
        <v>1585</v>
      </c>
    </row>
    <row r="281" spans="1:23" ht="12" x14ac:dyDescent="0.25">
      <c r="A281" s="2" t="s">
        <v>35</v>
      </c>
      <c r="B281" s="3">
        <f t="shared" si="105"/>
        <v>2.1555763823805063</v>
      </c>
      <c r="C281" s="3">
        <f t="shared" si="106"/>
        <v>2.671040299906279</v>
      </c>
      <c r="D281" s="4">
        <v>46</v>
      </c>
      <c r="E281" s="4">
        <v>57</v>
      </c>
      <c r="G281" s="1">
        <f t="shared" si="109"/>
        <v>2134</v>
      </c>
      <c r="H281" s="1">
        <f t="shared" si="110"/>
        <v>2134</v>
      </c>
      <c r="P281" s="2" t="s">
        <v>35</v>
      </c>
      <c r="Q281" s="3">
        <f t="shared" si="107"/>
        <v>1.0725552050473186</v>
      </c>
      <c r="R281" s="3">
        <f t="shared" si="108"/>
        <v>0.88328075709779175</v>
      </c>
      <c r="S281" s="4">
        <v>17</v>
      </c>
      <c r="T281" s="4">
        <v>14</v>
      </c>
      <c r="V281" s="1">
        <f t="shared" si="111"/>
        <v>1585</v>
      </c>
      <c r="W281" s="1">
        <f t="shared" si="111"/>
        <v>1585</v>
      </c>
    </row>
    <row r="282" spans="1:23" ht="12" x14ac:dyDescent="0.25">
      <c r="A282" s="2" t="s">
        <v>36</v>
      </c>
      <c r="B282" s="3">
        <f t="shared" si="105"/>
        <v>1.5932521087160263</v>
      </c>
      <c r="C282" s="3">
        <f t="shared" si="106"/>
        <v>1.3120899718837862</v>
      </c>
      <c r="D282" s="4">
        <v>34</v>
      </c>
      <c r="E282" s="4">
        <v>28</v>
      </c>
      <c r="G282" s="1">
        <f t="shared" si="109"/>
        <v>2134</v>
      </c>
      <c r="H282" s="1">
        <f t="shared" si="110"/>
        <v>2134</v>
      </c>
      <c r="P282" s="2" t="s">
        <v>36</v>
      </c>
      <c r="Q282" s="3">
        <f t="shared" si="107"/>
        <v>0.50473186119873825</v>
      </c>
      <c r="R282" s="3">
        <f t="shared" si="108"/>
        <v>0.44164037854889587</v>
      </c>
      <c r="S282" s="4">
        <v>8</v>
      </c>
      <c r="T282" s="4">
        <v>7</v>
      </c>
      <c r="V282" s="1">
        <f t="shared" si="111"/>
        <v>1585</v>
      </c>
      <c r="W282" s="1">
        <f t="shared" si="111"/>
        <v>1585</v>
      </c>
    </row>
    <row r="283" spans="1:23" ht="12" x14ac:dyDescent="0.25">
      <c r="A283" s="2" t="s">
        <v>37</v>
      </c>
      <c r="B283" s="3">
        <f t="shared" si="105"/>
        <v>0.79662605435801315</v>
      </c>
      <c r="C283" s="3">
        <f t="shared" si="106"/>
        <v>0.51546391752577314</v>
      </c>
      <c r="D283" s="4">
        <v>17</v>
      </c>
      <c r="E283" s="4">
        <v>11</v>
      </c>
      <c r="G283" s="1">
        <f t="shared" si="109"/>
        <v>2134</v>
      </c>
      <c r="H283" s="1">
        <f t="shared" si="110"/>
        <v>2134</v>
      </c>
      <c r="P283" s="2" t="s">
        <v>37</v>
      </c>
      <c r="Q283" s="3">
        <f t="shared" si="107"/>
        <v>0.82018927444794965</v>
      </c>
      <c r="R283" s="3">
        <f t="shared" si="108"/>
        <v>0.12618296529968456</v>
      </c>
      <c r="S283" s="4">
        <v>13</v>
      </c>
      <c r="T283" s="4">
        <v>2</v>
      </c>
      <c r="V283" s="1">
        <f t="shared" si="111"/>
        <v>1585</v>
      </c>
      <c r="W283" s="1">
        <f t="shared" si="111"/>
        <v>1585</v>
      </c>
    </row>
    <row r="284" spans="1:23" ht="12" x14ac:dyDescent="0.25">
      <c r="A284" s="2" t="s">
        <v>38</v>
      </c>
      <c r="B284" s="3">
        <f t="shared" si="105"/>
        <v>0.14058106841611998</v>
      </c>
      <c r="C284" s="3">
        <f t="shared" si="106"/>
        <v>0.28116213683223995</v>
      </c>
      <c r="D284" s="4">
        <v>3</v>
      </c>
      <c r="E284" s="4">
        <v>6</v>
      </c>
      <c r="G284" s="1">
        <f t="shared" si="109"/>
        <v>2134</v>
      </c>
      <c r="H284" s="1">
        <f t="shared" si="110"/>
        <v>2134</v>
      </c>
      <c r="P284" s="2" t="s">
        <v>38</v>
      </c>
      <c r="Q284" s="3">
        <f t="shared" si="107"/>
        <v>0.31545741324921134</v>
      </c>
      <c r="R284" s="3">
        <f t="shared" si="108"/>
        <v>0.12618296529968456</v>
      </c>
      <c r="S284" s="4">
        <v>5</v>
      </c>
      <c r="T284" s="4">
        <v>2</v>
      </c>
      <c r="V284" s="1">
        <f t="shared" ref="V284:W285" si="112">V283</f>
        <v>1585</v>
      </c>
      <c r="W284" s="1">
        <f t="shared" si="112"/>
        <v>1585</v>
      </c>
    </row>
    <row r="285" spans="1:23" x14ac:dyDescent="0.2">
      <c r="A285" s="2" t="s">
        <v>39</v>
      </c>
      <c r="B285" s="3">
        <f t="shared" si="105"/>
        <v>4.6860356138706656E-2</v>
      </c>
      <c r="C285" s="3">
        <f t="shared" si="106"/>
        <v>0</v>
      </c>
      <c r="D285" s="1">
        <v>1</v>
      </c>
      <c r="G285" s="1">
        <f t="shared" si="109"/>
        <v>2134</v>
      </c>
      <c r="H285" s="1">
        <f t="shared" si="110"/>
        <v>2134</v>
      </c>
      <c r="P285" s="2" t="s">
        <v>39</v>
      </c>
      <c r="Q285" s="3">
        <f t="shared" si="107"/>
        <v>0</v>
      </c>
      <c r="R285" s="3">
        <f t="shared" si="108"/>
        <v>0</v>
      </c>
      <c r="V285" s="1">
        <f t="shared" si="112"/>
        <v>1585</v>
      </c>
      <c r="W285" s="1">
        <f t="shared" si="112"/>
        <v>1585</v>
      </c>
    </row>
    <row r="287" spans="1:23" x14ac:dyDescent="0.2">
      <c r="B287" s="3">
        <f>SUM(B266:B286)</f>
        <v>50.328022492970952</v>
      </c>
      <c r="C287" s="3">
        <f>SUM(C266:C286)</f>
        <v>49.671977507029055</v>
      </c>
      <c r="D287" s="2">
        <f>SUM(D266:D286)</f>
        <v>1074</v>
      </c>
      <c r="E287" s="2">
        <f>SUM(E266:E286)</f>
        <v>1060</v>
      </c>
      <c r="Q287" s="3">
        <f>SUM(Q266:Q286)</f>
        <v>48.706624605678215</v>
      </c>
      <c r="R287" s="3">
        <f>SUM(R266:R286)</f>
        <v>51.293375394321764</v>
      </c>
      <c r="S287" s="2">
        <f>SUM(S266:S286)</f>
        <v>772</v>
      </c>
      <c r="T287" s="2">
        <f>SUM(T266:T286)</f>
        <v>813</v>
      </c>
    </row>
    <row r="288" spans="1:23" x14ac:dyDescent="0.2">
      <c r="B288" s="2"/>
      <c r="C288" s="3">
        <f>SUM(B287:C287)</f>
        <v>100</v>
      </c>
      <c r="D288" s="2"/>
      <c r="E288" s="2">
        <f>SUM(D287:E287)</f>
        <v>2134</v>
      </c>
      <c r="Q288" s="2"/>
      <c r="R288" s="3">
        <f>SUM(Q287:R287)</f>
        <v>99.999999999999972</v>
      </c>
      <c r="S288" s="2"/>
      <c r="T288" s="2">
        <f>SUM(S287:T287)</f>
        <v>1585</v>
      </c>
    </row>
    <row r="290" spans="1:23" x14ac:dyDescent="0.2">
      <c r="A290" s="1" t="s">
        <v>12</v>
      </c>
      <c r="P290" s="1" t="s">
        <v>12</v>
      </c>
    </row>
    <row r="291" spans="1:23" x14ac:dyDescent="0.2">
      <c r="A291" s="2"/>
      <c r="B291" s="2" t="s">
        <v>0</v>
      </c>
      <c r="C291" s="2" t="s">
        <v>1</v>
      </c>
      <c r="D291" s="2" t="s">
        <v>0</v>
      </c>
      <c r="E291" s="2" t="s">
        <v>1</v>
      </c>
      <c r="P291" s="2"/>
      <c r="Q291" s="2" t="s">
        <v>0</v>
      </c>
      <c r="R291" s="2" t="s">
        <v>1</v>
      </c>
      <c r="S291" s="2" t="s">
        <v>0</v>
      </c>
      <c r="T291" s="2" t="s">
        <v>1</v>
      </c>
    </row>
    <row r="292" spans="1:23" ht="12" x14ac:dyDescent="0.25">
      <c r="A292" s="2" t="s">
        <v>20</v>
      </c>
      <c r="B292" s="3">
        <f>D292/G292*100</f>
        <v>1.3477088948787064</v>
      </c>
      <c r="C292" s="3">
        <f>E292/H292*100</f>
        <v>1.6172506738544474</v>
      </c>
      <c r="D292" s="4">
        <v>5</v>
      </c>
      <c r="E292" s="4">
        <v>6</v>
      </c>
      <c r="G292" s="1">
        <f>E314</f>
        <v>371</v>
      </c>
      <c r="H292" s="1">
        <f>G292</f>
        <v>371</v>
      </c>
      <c r="P292" s="2" t="s">
        <v>20</v>
      </c>
      <c r="Q292" s="3">
        <f>S292/V292*100</f>
        <v>3.4482758620689653</v>
      </c>
      <c r="R292" s="3">
        <f>T292/W292*100</f>
        <v>5.0397877984084882</v>
      </c>
      <c r="S292" s="4">
        <v>13</v>
      </c>
      <c r="T292" s="4">
        <v>19</v>
      </c>
      <c r="V292" s="1">
        <f>T314</f>
        <v>377</v>
      </c>
      <c r="W292" s="1">
        <f>V292</f>
        <v>377</v>
      </c>
    </row>
    <row r="293" spans="1:23" ht="12" x14ac:dyDescent="0.25">
      <c r="A293" s="2" t="s">
        <v>21</v>
      </c>
      <c r="B293" s="3">
        <f t="shared" ref="B293:B311" si="113">D293/G293*100</f>
        <v>1.3477088948787064</v>
      </c>
      <c r="C293" s="3">
        <f t="shared" ref="C293:C311" si="114">E293/H293*100</f>
        <v>2.6954177897574128</v>
      </c>
      <c r="D293" s="4">
        <v>5</v>
      </c>
      <c r="E293" s="4">
        <v>10</v>
      </c>
      <c r="G293" s="1">
        <f>G292</f>
        <v>371</v>
      </c>
      <c r="H293" s="1">
        <f>H292</f>
        <v>371</v>
      </c>
      <c r="P293" s="2" t="s">
        <v>21</v>
      </c>
      <c r="Q293" s="3">
        <f t="shared" ref="Q293:Q311" si="115">S293/V293*100</f>
        <v>3.183023872679045</v>
      </c>
      <c r="R293" s="3">
        <f t="shared" ref="R293:R311" si="116">T293/W293*100</f>
        <v>2.6525198938992043</v>
      </c>
      <c r="S293" s="4">
        <v>12</v>
      </c>
      <c r="T293" s="4">
        <v>10</v>
      </c>
      <c r="V293" s="1">
        <f>V292</f>
        <v>377</v>
      </c>
      <c r="W293" s="1">
        <f>W292</f>
        <v>377</v>
      </c>
    </row>
    <row r="294" spans="1:23" ht="12" x14ac:dyDescent="0.25">
      <c r="A294" s="2" t="s">
        <v>22</v>
      </c>
      <c r="B294" s="3">
        <f t="shared" si="113"/>
        <v>2.1563342318059302</v>
      </c>
      <c r="C294" s="3">
        <f t="shared" si="114"/>
        <v>3.2345013477088949</v>
      </c>
      <c r="D294" s="4">
        <v>8</v>
      </c>
      <c r="E294" s="4">
        <v>12</v>
      </c>
      <c r="G294" s="1">
        <f t="shared" ref="G294:G311" si="117">G293</f>
        <v>371</v>
      </c>
      <c r="H294" s="1">
        <f t="shared" ref="H294:H311" si="118">H293</f>
        <v>371</v>
      </c>
      <c r="P294" s="2" t="s">
        <v>22</v>
      </c>
      <c r="Q294" s="3">
        <f t="shared" si="115"/>
        <v>4.2440318302387263</v>
      </c>
      <c r="R294" s="3">
        <f t="shared" si="116"/>
        <v>2.3872679045092835</v>
      </c>
      <c r="S294" s="4">
        <v>16</v>
      </c>
      <c r="T294" s="4">
        <v>9</v>
      </c>
      <c r="V294" s="1">
        <f t="shared" ref="V294:W309" si="119">V293</f>
        <v>377</v>
      </c>
      <c r="W294" s="1">
        <f t="shared" si="119"/>
        <v>377</v>
      </c>
    </row>
    <row r="295" spans="1:23" ht="12" x14ac:dyDescent="0.25">
      <c r="A295" s="2" t="s">
        <v>23</v>
      </c>
      <c r="B295" s="3">
        <f t="shared" si="113"/>
        <v>2.9649595687331538</v>
      </c>
      <c r="C295" s="3">
        <f t="shared" si="114"/>
        <v>4.3126684636118604</v>
      </c>
      <c r="D295" s="4">
        <v>11</v>
      </c>
      <c r="E295" s="4">
        <v>16</v>
      </c>
      <c r="G295" s="1">
        <f t="shared" si="117"/>
        <v>371</v>
      </c>
      <c r="H295" s="1">
        <f t="shared" si="118"/>
        <v>371</v>
      </c>
      <c r="P295" s="2" t="s">
        <v>23</v>
      </c>
      <c r="Q295" s="3">
        <f t="shared" si="115"/>
        <v>2.3872679045092835</v>
      </c>
      <c r="R295" s="3">
        <f t="shared" si="116"/>
        <v>3.4482758620689653</v>
      </c>
      <c r="S295" s="4">
        <v>9</v>
      </c>
      <c r="T295" s="4">
        <v>13</v>
      </c>
      <c r="V295" s="1">
        <f t="shared" si="119"/>
        <v>377</v>
      </c>
      <c r="W295" s="1">
        <f t="shared" si="119"/>
        <v>377</v>
      </c>
    </row>
    <row r="296" spans="1:23" ht="12" x14ac:dyDescent="0.25">
      <c r="A296" s="2" t="s">
        <v>24</v>
      </c>
      <c r="B296" s="3">
        <f t="shared" si="113"/>
        <v>1.6172506738544474</v>
      </c>
      <c r="C296" s="3">
        <f t="shared" si="114"/>
        <v>1.3477088948787064</v>
      </c>
      <c r="D296" s="4">
        <v>6</v>
      </c>
      <c r="E296" s="4">
        <v>5</v>
      </c>
      <c r="G296" s="1">
        <f t="shared" si="117"/>
        <v>371</v>
      </c>
      <c r="H296" s="1">
        <f t="shared" si="118"/>
        <v>371</v>
      </c>
      <c r="P296" s="2" t="s">
        <v>24</v>
      </c>
      <c r="Q296" s="3">
        <f t="shared" si="115"/>
        <v>0.79575596816976124</v>
      </c>
      <c r="R296" s="3">
        <f t="shared" si="116"/>
        <v>3.4482758620689653</v>
      </c>
      <c r="S296" s="4">
        <v>3</v>
      </c>
      <c r="T296" s="4">
        <v>13</v>
      </c>
      <c r="V296" s="1">
        <f t="shared" si="119"/>
        <v>377</v>
      </c>
      <c r="W296" s="1">
        <f t="shared" si="119"/>
        <v>377</v>
      </c>
    </row>
    <row r="297" spans="1:23" ht="12" x14ac:dyDescent="0.25">
      <c r="A297" s="2" t="s">
        <v>25</v>
      </c>
      <c r="B297" s="3">
        <f t="shared" si="113"/>
        <v>2.4258760107816713</v>
      </c>
      <c r="C297" s="3">
        <f t="shared" si="114"/>
        <v>2.1563342318059302</v>
      </c>
      <c r="D297" s="4">
        <v>9</v>
      </c>
      <c r="E297" s="4">
        <v>8</v>
      </c>
      <c r="G297" s="1">
        <f t="shared" si="117"/>
        <v>371</v>
      </c>
      <c r="H297" s="1">
        <f t="shared" si="118"/>
        <v>371</v>
      </c>
      <c r="P297" s="2" t="s">
        <v>25</v>
      </c>
      <c r="Q297" s="3">
        <f t="shared" si="115"/>
        <v>2.3872679045092835</v>
      </c>
      <c r="R297" s="3">
        <f t="shared" si="116"/>
        <v>3.183023872679045</v>
      </c>
      <c r="S297" s="4">
        <v>9</v>
      </c>
      <c r="T297" s="4">
        <v>12</v>
      </c>
      <c r="V297" s="1">
        <f t="shared" si="119"/>
        <v>377</v>
      </c>
      <c r="W297" s="1">
        <f t="shared" si="119"/>
        <v>377</v>
      </c>
    </row>
    <row r="298" spans="1:23" ht="12" x14ac:dyDescent="0.25">
      <c r="A298" s="2" t="s">
        <v>26</v>
      </c>
      <c r="B298" s="3">
        <f t="shared" si="113"/>
        <v>1.8867924528301887</v>
      </c>
      <c r="C298" s="3">
        <f t="shared" si="114"/>
        <v>0.80862533692722371</v>
      </c>
      <c r="D298" s="4">
        <v>7</v>
      </c>
      <c r="E298" s="4">
        <v>3</v>
      </c>
      <c r="G298" s="1">
        <f t="shared" si="117"/>
        <v>371</v>
      </c>
      <c r="H298" s="1">
        <f t="shared" si="118"/>
        <v>371</v>
      </c>
      <c r="P298" s="2" t="s">
        <v>26</v>
      </c>
      <c r="Q298" s="3">
        <f t="shared" si="115"/>
        <v>2.9177718832891246</v>
      </c>
      <c r="R298" s="3">
        <f t="shared" si="116"/>
        <v>3.183023872679045</v>
      </c>
      <c r="S298" s="4">
        <v>11</v>
      </c>
      <c r="T298" s="4">
        <v>12</v>
      </c>
      <c r="V298" s="1">
        <f t="shared" si="119"/>
        <v>377</v>
      </c>
      <c r="W298" s="1">
        <f t="shared" si="119"/>
        <v>377</v>
      </c>
    </row>
    <row r="299" spans="1:23" ht="12" x14ac:dyDescent="0.25">
      <c r="A299" s="2" t="s">
        <v>27</v>
      </c>
      <c r="B299" s="3">
        <f t="shared" si="113"/>
        <v>1.6172506738544474</v>
      </c>
      <c r="C299" s="3">
        <f t="shared" si="114"/>
        <v>2.1563342318059302</v>
      </c>
      <c r="D299" s="4">
        <v>6</v>
      </c>
      <c r="E299" s="4">
        <v>8</v>
      </c>
      <c r="G299" s="1">
        <f t="shared" si="117"/>
        <v>371</v>
      </c>
      <c r="H299" s="1">
        <f t="shared" si="118"/>
        <v>371</v>
      </c>
      <c r="P299" s="2" t="s">
        <v>27</v>
      </c>
      <c r="Q299" s="3">
        <f t="shared" si="115"/>
        <v>3.7135278514588856</v>
      </c>
      <c r="R299" s="3">
        <f t="shared" si="116"/>
        <v>2.9177718832891246</v>
      </c>
      <c r="S299" s="4">
        <v>14</v>
      </c>
      <c r="T299" s="4">
        <v>11</v>
      </c>
      <c r="V299" s="1">
        <f t="shared" si="119"/>
        <v>377</v>
      </c>
      <c r="W299" s="1">
        <f t="shared" si="119"/>
        <v>377</v>
      </c>
    </row>
    <row r="300" spans="1:23" ht="12" x14ac:dyDescent="0.25">
      <c r="A300" s="2" t="s">
        <v>28</v>
      </c>
      <c r="B300" s="3">
        <f t="shared" si="113"/>
        <v>1.8867924528301887</v>
      </c>
      <c r="C300" s="3">
        <f t="shared" si="114"/>
        <v>2.9649595687331538</v>
      </c>
      <c r="D300" s="4">
        <v>7</v>
      </c>
      <c r="E300" s="4">
        <v>11</v>
      </c>
      <c r="G300" s="1">
        <f t="shared" si="117"/>
        <v>371</v>
      </c>
      <c r="H300" s="1">
        <f t="shared" si="118"/>
        <v>371</v>
      </c>
      <c r="P300" s="2" t="s">
        <v>28</v>
      </c>
      <c r="Q300" s="3">
        <f t="shared" si="115"/>
        <v>3.4482758620689653</v>
      </c>
      <c r="R300" s="3">
        <f t="shared" si="116"/>
        <v>4.774535809018567</v>
      </c>
      <c r="S300" s="4">
        <v>13</v>
      </c>
      <c r="T300" s="4">
        <v>18</v>
      </c>
      <c r="V300" s="1">
        <f t="shared" si="119"/>
        <v>377</v>
      </c>
      <c r="W300" s="1">
        <f t="shared" si="119"/>
        <v>377</v>
      </c>
    </row>
    <row r="301" spans="1:23" ht="12" x14ac:dyDescent="0.25">
      <c r="A301" s="2" t="s">
        <v>29</v>
      </c>
      <c r="B301" s="3">
        <f t="shared" si="113"/>
        <v>3.2345013477088949</v>
      </c>
      <c r="C301" s="3">
        <f t="shared" si="114"/>
        <v>2.4258760107816713</v>
      </c>
      <c r="D301" s="4">
        <v>12</v>
      </c>
      <c r="E301" s="4">
        <v>9</v>
      </c>
      <c r="G301" s="1">
        <f t="shared" si="117"/>
        <v>371</v>
      </c>
      <c r="H301" s="1">
        <f t="shared" si="118"/>
        <v>371</v>
      </c>
      <c r="P301" s="2" t="s">
        <v>29</v>
      </c>
      <c r="Q301" s="3">
        <f t="shared" si="115"/>
        <v>2.9177718832891246</v>
      </c>
      <c r="R301" s="3">
        <f t="shared" si="116"/>
        <v>2.3872679045092835</v>
      </c>
      <c r="S301" s="4">
        <v>11</v>
      </c>
      <c r="T301" s="4">
        <v>9</v>
      </c>
      <c r="V301" s="1">
        <f t="shared" si="119"/>
        <v>377</v>
      </c>
      <c r="W301" s="1">
        <f t="shared" si="119"/>
        <v>377</v>
      </c>
    </row>
    <row r="302" spans="1:23" ht="12" x14ac:dyDescent="0.25">
      <c r="A302" s="2" t="s">
        <v>30</v>
      </c>
      <c r="B302" s="3">
        <f t="shared" si="113"/>
        <v>3.5040431266846364</v>
      </c>
      <c r="C302" s="3">
        <f t="shared" si="114"/>
        <v>3.5040431266846364</v>
      </c>
      <c r="D302" s="4">
        <v>13</v>
      </c>
      <c r="E302" s="4">
        <v>13</v>
      </c>
      <c r="G302" s="1">
        <f t="shared" si="117"/>
        <v>371</v>
      </c>
      <c r="H302" s="1">
        <f t="shared" si="118"/>
        <v>371</v>
      </c>
      <c r="P302" s="2" t="s">
        <v>30</v>
      </c>
      <c r="Q302" s="3">
        <f t="shared" si="115"/>
        <v>3.7135278514588856</v>
      </c>
      <c r="R302" s="3">
        <f t="shared" si="116"/>
        <v>3.978779840848806</v>
      </c>
      <c r="S302" s="4">
        <v>14</v>
      </c>
      <c r="T302" s="4">
        <v>15</v>
      </c>
      <c r="V302" s="1">
        <f t="shared" si="119"/>
        <v>377</v>
      </c>
      <c r="W302" s="1">
        <f t="shared" si="119"/>
        <v>377</v>
      </c>
    </row>
    <row r="303" spans="1:23" ht="12" x14ac:dyDescent="0.25">
      <c r="A303" s="2" t="s">
        <v>31</v>
      </c>
      <c r="B303" s="3">
        <f t="shared" si="113"/>
        <v>4.3126684636118604</v>
      </c>
      <c r="C303" s="3">
        <f t="shared" si="114"/>
        <v>4.8517520215633425</v>
      </c>
      <c r="D303" s="4">
        <v>16</v>
      </c>
      <c r="E303" s="4">
        <v>18</v>
      </c>
      <c r="G303" s="1">
        <f t="shared" si="117"/>
        <v>371</v>
      </c>
      <c r="H303" s="1">
        <f t="shared" si="118"/>
        <v>371</v>
      </c>
      <c r="P303" s="2" t="s">
        <v>31</v>
      </c>
      <c r="Q303" s="3">
        <f t="shared" si="115"/>
        <v>3.978779840848806</v>
      </c>
      <c r="R303" s="3">
        <f t="shared" si="116"/>
        <v>5.0397877984084882</v>
      </c>
      <c r="S303" s="4">
        <v>15</v>
      </c>
      <c r="T303" s="4">
        <v>19</v>
      </c>
      <c r="V303" s="1">
        <f t="shared" si="119"/>
        <v>377</v>
      </c>
      <c r="W303" s="1">
        <f t="shared" si="119"/>
        <v>377</v>
      </c>
    </row>
    <row r="304" spans="1:23" ht="12" x14ac:dyDescent="0.25">
      <c r="A304" s="2" t="s">
        <v>32</v>
      </c>
      <c r="B304" s="3">
        <f t="shared" si="113"/>
        <v>5.1212938005390836</v>
      </c>
      <c r="C304" s="3">
        <f t="shared" si="114"/>
        <v>4.5822102425876015</v>
      </c>
      <c r="D304" s="4">
        <v>19</v>
      </c>
      <c r="E304" s="4">
        <v>17</v>
      </c>
      <c r="G304" s="1">
        <f t="shared" si="117"/>
        <v>371</v>
      </c>
      <c r="H304" s="1">
        <f t="shared" si="118"/>
        <v>371</v>
      </c>
      <c r="P304" s="2" t="s">
        <v>32</v>
      </c>
      <c r="Q304" s="3">
        <f t="shared" si="115"/>
        <v>3.4482758620689653</v>
      </c>
      <c r="R304" s="3">
        <f t="shared" si="116"/>
        <v>3.4482758620689653</v>
      </c>
      <c r="S304" s="4">
        <v>13</v>
      </c>
      <c r="T304" s="4">
        <v>13</v>
      </c>
      <c r="V304" s="1">
        <f t="shared" si="119"/>
        <v>377</v>
      </c>
      <c r="W304" s="1">
        <f t="shared" si="119"/>
        <v>377</v>
      </c>
    </row>
    <row r="305" spans="1:23" ht="12" x14ac:dyDescent="0.25">
      <c r="A305" s="2" t="s">
        <v>33</v>
      </c>
      <c r="B305" s="3">
        <f t="shared" si="113"/>
        <v>3.5040431266846364</v>
      </c>
      <c r="C305" s="3">
        <f t="shared" si="114"/>
        <v>4.5822102425876015</v>
      </c>
      <c r="D305" s="4">
        <v>13</v>
      </c>
      <c r="E305" s="4">
        <v>17</v>
      </c>
      <c r="G305" s="1">
        <f t="shared" si="117"/>
        <v>371</v>
      </c>
      <c r="H305" s="1">
        <f t="shared" si="118"/>
        <v>371</v>
      </c>
      <c r="P305" s="2" t="s">
        <v>33</v>
      </c>
      <c r="Q305" s="3">
        <f t="shared" si="115"/>
        <v>0.79575596816976124</v>
      </c>
      <c r="R305" s="3">
        <f t="shared" si="116"/>
        <v>3.978779840848806</v>
      </c>
      <c r="S305" s="4">
        <v>3</v>
      </c>
      <c r="T305" s="4">
        <v>15</v>
      </c>
      <c r="V305" s="1">
        <f t="shared" si="119"/>
        <v>377</v>
      </c>
      <c r="W305" s="1">
        <f t="shared" si="119"/>
        <v>377</v>
      </c>
    </row>
    <row r="306" spans="1:23" ht="12" x14ac:dyDescent="0.25">
      <c r="A306" s="2" t="s">
        <v>34</v>
      </c>
      <c r="B306" s="3">
        <f t="shared" si="113"/>
        <v>3.5040431266846364</v>
      </c>
      <c r="C306" s="3">
        <f t="shared" si="114"/>
        <v>2.4258760107816713</v>
      </c>
      <c r="D306" s="4">
        <v>13</v>
      </c>
      <c r="E306" s="4">
        <v>9</v>
      </c>
      <c r="G306" s="1">
        <f t="shared" si="117"/>
        <v>371</v>
      </c>
      <c r="H306" s="1">
        <f t="shared" si="118"/>
        <v>371</v>
      </c>
      <c r="P306" s="2" t="s">
        <v>34</v>
      </c>
      <c r="Q306" s="3">
        <f t="shared" si="115"/>
        <v>1.5915119363395225</v>
      </c>
      <c r="R306" s="3">
        <f t="shared" si="116"/>
        <v>1.3262599469496021</v>
      </c>
      <c r="S306" s="4">
        <v>6</v>
      </c>
      <c r="T306" s="4">
        <v>5</v>
      </c>
      <c r="V306" s="1">
        <f t="shared" si="119"/>
        <v>377</v>
      </c>
      <c r="W306" s="1">
        <f t="shared" si="119"/>
        <v>377</v>
      </c>
    </row>
    <row r="307" spans="1:23" ht="12" x14ac:dyDescent="0.25">
      <c r="A307" s="2" t="s">
        <v>35</v>
      </c>
      <c r="B307" s="3">
        <f t="shared" si="113"/>
        <v>2.6954177897574128</v>
      </c>
      <c r="C307" s="3">
        <f t="shared" si="114"/>
        <v>4.3126684636118604</v>
      </c>
      <c r="D307" s="4">
        <v>10</v>
      </c>
      <c r="E307" s="4">
        <v>16</v>
      </c>
      <c r="G307" s="1">
        <f t="shared" si="117"/>
        <v>371</v>
      </c>
      <c r="H307" s="1">
        <f t="shared" si="118"/>
        <v>371</v>
      </c>
      <c r="P307" s="2" t="s">
        <v>35</v>
      </c>
      <c r="Q307" s="3">
        <f t="shared" si="115"/>
        <v>1.5915119363395225</v>
      </c>
      <c r="R307" s="3">
        <f t="shared" si="116"/>
        <v>0.53050397877984079</v>
      </c>
      <c r="S307" s="4">
        <v>6</v>
      </c>
      <c r="T307" s="4">
        <v>2</v>
      </c>
      <c r="V307" s="1">
        <f t="shared" si="119"/>
        <v>377</v>
      </c>
      <c r="W307" s="1">
        <f t="shared" si="119"/>
        <v>377</v>
      </c>
    </row>
    <row r="308" spans="1:23" ht="12" x14ac:dyDescent="0.25">
      <c r="A308" s="2" t="s">
        <v>36</v>
      </c>
      <c r="B308" s="3">
        <f t="shared" si="113"/>
        <v>2.1563342318059302</v>
      </c>
      <c r="C308" s="3">
        <f t="shared" si="114"/>
        <v>1.6172506738544474</v>
      </c>
      <c r="D308" s="4">
        <v>8</v>
      </c>
      <c r="E308" s="4">
        <v>6</v>
      </c>
      <c r="G308" s="1">
        <f t="shared" si="117"/>
        <v>371</v>
      </c>
      <c r="H308" s="1">
        <f t="shared" si="118"/>
        <v>371</v>
      </c>
      <c r="P308" s="2" t="s">
        <v>36</v>
      </c>
      <c r="Q308" s="3">
        <f t="shared" si="115"/>
        <v>1.0610079575596816</v>
      </c>
      <c r="R308" s="3">
        <f t="shared" si="116"/>
        <v>0.53050397877984079</v>
      </c>
      <c r="S308" s="4">
        <v>4</v>
      </c>
      <c r="T308" s="4">
        <v>2</v>
      </c>
      <c r="V308" s="1">
        <f t="shared" si="119"/>
        <v>377</v>
      </c>
      <c r="W308" s="1">
        <f t="shared" si="119"/>
        <v>377</v>
      </c>
    </row>
    <row r="309" spans="1:23" ht="12" x14ac:dyDescent="0.25">
      <c r="A309" s="2" t="s">
        <v>37</v>
      </c>
      <c r="B309" s="3">
        <f t="shared" si="113"/>
        <v>1.6172506738544474</v>
      </c>
      <c r="C309" s="3">
        <f t="shared" si="114"/>
        <v>1.8867924528301887</v>
      </c>
      <c r="D309" s="4">
        <v>6</v>
      </c>
      <c r="E309" s="4">
        <v>7</v>
      </c>
      <c r="G309" s="1">
        <f t="shared" si="117"/>
        <v>371</v>
      </c>
      <c r="H309" s="1">
        <f t="shared" si="118"/>
        <v>371</v>
      </c>
      <c r="P309" s="2" t="s">
        <v>37</v>
      </c>
      <c r="Q309" s="3">
        <f t="shared" si="115"/>
        <v>1.3262599469496021</v>
      </c>
      <c r="R309" s="3">
        <f t="shared" si="116"/>
        <v>0.2652519893899204</v>
      </c>
      <c r="S309" s="4">
        <v>5</v>
      </c>
      <c r="T309" s="4">
        <v>1</v>
      </c>
      <c r="V309" s="1">
        <f t="shared" si="119"/>
        <v>377</v>
      </c>
      <c r="W309" s="1">
        <f t="shared" si="119"/>
        <v>377</v>
      </c>
    </row>
    <row r="310" spans="1:23" ht="12" x14ac:dyDescent="0.25">
      <c r="A310" s="2" t="s">
        <v>38</v>
      </c>
      <c r="B310" s="3">
        <f t="shared" si="113"/>
        <v>0.53908355795148255</v>
      </c>
      <c r="C310" s="3">
        <f t="shared" si="114"/>
        <v>0.80862533692722371</v>
      </c>
      <c r="D310" s="4">
        <v>2</v>
      </c>
      <c r="E310" s="4">
        <v>3</v>
      </c>
      <c r="G310" s="1">
        <f t="shared" si="117"/>
        <v>371</v>
      </c>
      <c r="H310" s="1">
        <f t="shared" si="118"/>
        <v>371</v>
      </c>
      <c r="P310" s="2" t="s">
        <v>38</v>
      </c>
      <c r="Q310" s="3">
        <f t="shared" si="115"/>
        <v>0.53050397877984079</v>
      </c>
      <c r="R310" s="3">
        <f t="shared" si="116"/>
        <v>0</v>
      </c>
      <c r="S310" s="4">
        <v>2</v>
      </c>
      <c r="T310" s="4"/>
      <c r="V310" s="1">
        <f t="shared" ref="V310:W311" si="120">V309</f>
        <v>377</v>
      </c>
      <c r="W310" s="1">
        <f t="shared" si="120"/>
        <v>377</v>
      </c>
    </row>
    <row r="311" spans="1:23" ht="12" x14ac:dyDescent="0.25">
      <c r="A311" s="2" t="s">
        <v>39</v>
      </c>
      <c r="B311" s="3">
        <f t="shared" si="113"/>
        <v>0.26954177897574128</v>
      </c>
      <c r="C311" s="3">
        <f t="shared" si="114"/>
        <v>0</v>
      </c>
      <c r="D311" s="4">
        <v>1</v>
      </c>
      <c r="E311" s="4"/>
      <c r="G311" s="1">
        <f t="shared" si="117"/>
        <v>371</v>
      </c>
      <c r="H311" s="1">
        <f t="shared" si="118"/>
        <v>371</v>
      </c>
      <c r="P311" s="2" t="s">
        <v>39</v>
      </c>
      <c r="Q311" s="3">
        <f t="shared" si="115"/>
        <v>0</v>
      </c>
      <c r="R311" s="3">
        <f t="shared" si="116"/>
        <v>0</v>
      </c>
      <c r="S311" s="4"/>
      <c r="T311" s="4"/>
      <c r="V311" s="1">
        <f t="shared" si="120"/>
        <v>377</v>
      </c>
      <c r="W311" s="1">
        <f t="shared" si="120"/>
        <v>377</v>
      </c>
    </row>
    <row r="313" spans="1:23" x14ac:dyDescent="0.2">
      <c r="B313" s="3">
        <f>SUM(B292:B312)</f>
        <v>47.708894878706211</v>
      </c>
      <c r="C313" s="3">
        <f>SUM(C292:C312)</f>
        <v>52.291105121293796</v>
      </c>
      <c r="D313" s="2">
        <f>SUM(D292:D312)</f>
        <v>177</v>
      </c>
      <c r="E313" s="2">
        <f>SUM(E292:E312)</f>
        <v>194</v>
      </c>
      <c r="Q313" s="3">
        <f>SUM(Q292:Q312)</f>
        <v>47.480106100795759</v>
      </c>
      <c r="R313" s="3">
        <f>SUM(R292:R312)</f>
        <v>52.519893899204256</v>
      </c>
      <c r="S313" s="2">
        <f>SUM(S292:S312)</f>
        <v>179</v>
      </c>
      <c r="T313" s="2">
        <f>SUM(T292:T312)</f>
        <v>198</v>
      </c>
    </row>
    <row r="314" spans="1:23" x14ac:dyDescent="0.2">
      <c r="B314" s="2"/>
      <c r="C314" s="3">
        <f>SUM(B313:C313)</f>
        <v>100</v>
      </c>
      <c r="D314" s="2"/>
      <c r="E314" s="2">
        <f>SUM(D313:E313)</f>
        <v>371</v>
      </c>
      <c r="Q314" s="2"/>
      <c r="R314" s="3">
        <f>SUM(Q313:R313)</f>
        <v>100.00000000000001</v>
      </c>
      <c r="S314" s="2"/>
      <c r="T314" s="2">
        <f>SUM(S313:T313)</f>
        <v>377</v>
      </c>
    </row>
    <row r="316" spans="1:23" x14ac:dyDescent="0.2">
      <c r="A316" s="1" t="s">
        <v>13</v>
      </c>
      <c r="P316" s="1" t="s">
        <v>13</v>
      </c>
    </row>
    <row r="317" spans="1:23" x14ac:dyDescent="0.2">
      <c r="A317" s="2"/>
      <c r="B317" s="2" t="s">
        <v>0</v>
      </c>
      <c r="C317" s="2" t="s">
        <v>1</v>
      </c>
      <c r="D317" s="2" t="s">
        <v>0</v>
      </c>
      <c r="E317" s="2" t="s">
        <v>1</v>
      </c>
      <c r="P317" s="2"/>
      <c r="Q317" s="2" t="s">
        <v>0</v>
      </c>
      <c r="R317" s="2" t="s">
        <v>1</v>
      </c>
      <c r="S317" s="2" t="s">
        <v>0</v>
      </c>
      <c r="T317" s="2" t="s">
        <v>1</v>
      </c>
    </row>
    <row r="318" spans="1:23" ht="12" x14ac:dyDescent="0.25">
      <c r="A318" s="2" t="s">
        <v>20</v>
      </c>
      <c r="B318" s="3">
        <f>D318/G318*100</f>
        <v>2.4746906636670416</v>
      </c>
      <c r="C318" s="3">
        <f>E318/H318*100</f>
        <v>1.9685039370078741</v>
      </c>
      <c r="D318" s="4">
        <v>44</v>
      </c>
      <c r="E318" s="4">
        <v>35</v>
      </c>
      <c r="G318" s="1">
        <f>E340</f>
        <v>1778</v>
      </c>
      <c r="H318" s="1">
        <f>G318</f>
        <v>1778</v>
      </c>
      <c r="P318" s="2" t="s">
        <v>20</v>
      </c>
      <c r="Q318" s="3">
        <f>S318/V318*100</f>
        <v>3.1566408576533651</v>
      </c>
      <c r="R318" s="3">
        <f>T318/W318*100</f>
        <v>2.501488981536629</v>
      </c>
      <c r="S318" s="4">
        <v>53</v>
      </c>
      <c r="T318" s="4">
        <v>42</v>
      </c>
      <c r="V318" s="1">
        <f>T340</f>
        <v>1679</v>
      </c>
      <c r="W318" s="1">
        <f>V318</f>
        <v>1679</v>
      </c>
    </row>
    <row r="319" spans="1:23" ht="12" x14ac:dyDescent="0.25">
      <c r="A319" s="2" t="s">
        <v>21</v>
      </c>
      <c r="B319" s="3">
        <f t="shared" ref="B319:B337" si="121">D319/G319*100</f>
        <v>3.3183352080989872</v>
      </c>
      <c r="C319" s="3">
        <f t="shared" ref="C319:C337" si="122">E319/H319*100</f>
        <v>2.7559055118110236</v>
      </c>
      <c r="D319" s="4">
        <v>59</v>
      </c>
      <c r="E319" s="4">
        <v>49</v>
      </c>
      <c r="G319" s="1">
        <f>G318</f>
        <v>1778</v>
      </c>
      <c r="H319" s="1">
        <f>H318</f>
        <v>1778</v>
      </c>
      <c r="P319" s="2" t="s">
        <v>21</v>
      </c>
      <c r="Q319" s="3">
        <f t="shared" ref="Q319:Q337" si="123">S319/V319*100</f>
        <v>3.3353186420488385</v>
      </c>
      <c r="R319" s="3">
        <f t="shared" ref="R319:R337" si="124">T319/W319*100</f>
        <v>3.3948779035139967</v>
      </c>
      <c r="S319" s="4">
        <v>56</v>
      </c>
      <c r="T319" s="4">
        <v>57</v>
      </c>
      <c r="V319" s="1">
        <f>V318</f>
        <v>1679</v>
      </c>
      <c r="W319" s="1">
        <f>W318</f>
        <v>1679</v>
      </c>
    </row>
    <row r="320" spans="1:23" ht="12" x14ac:dyDescent="0.25">
      <c r="A320" s="2" t="s">
        <v>22</v>
      </c>
      <c r="B320" s="3">
        <f t="shared" si="121"/>
        <v>3.4308211473565802</v>
      </c>
      <c r="C320" s="3">
        <f t="shared" si="122"/>
        <v>2.8121484814398201</v>
      </c>
      <c r="D320" s="4">
        <v>61</v>
      </c>
      <c r="E320" s="4">
        <v>50</v>
      </c>
      <c r="G320" s="1">
        <f t="shared" ref="G320:G337" si="125">G319</f>
        <v>1778</v>
      </c>
      <c r="H320" s="1">
        <f t="shared" ref="H320:H337" si="126">H319</f>
        <v>1778</v>
      </c>
      <c r="P320" s="2" t="s">
        <v>22</v>
      </c>
      <c r="Q320" s="3">
        <f t="shared" si="123"/>
        <v>2.7397260273972601</v>
      </c>
      <c r="R320" s="3">
        <f t="shared" si="124"/>
        <v>3.9904705181655746</v>
      </c>
      <c r="S320" s="4">
        <v>46</v>
      </c>
      <c r="T320" s="4">
        <v>67</v>
      </c>
      <c r="V320" s="1">
        <f t="shared" ref="V320:W335" si="127">V319</f>
        <v>1679</v>
      </c>
      <c r="W320" s="1">
        <f t="shared" si="127"/>
        <v>1679</v>
      </c>
    </row>
    <row r="321" spans="1:23" ht="12" x14ac:dyDescent="0.25">
      <c r="A321" s="2" t="s">
        <v>23</v>
      </c>
      <c r="B321" s="3">
        <f t="shared" si="121"/>
        <v>2.1372328458942635</v>
      </c>
      <c r="C321" s="3">
        <f t="shared" si="122"/>
        <v>2.4184476940382451</v>
      </c>
      <c r="D321" s="4">
        <v>38</v>
      </c>
      <c r="E321" s="4">
        <v>43</v>
      </c>
      <c r="G321" s="1">
        <f t="shared" si="125"/>
        <v>1778</v>
      </c>
      <c r="H321" s="1">
        <f t="shared" si="126"/>
        <v>1778</v>
      </c>
      <c r="P321" s="2" t="s">
        <v>23</v>
      </c>
      <c r="Q321" s="3">
        <f t="shared" si="123"/>
        <v>2.6206075044669448</v>
      </c>
      <c r="R321" s="3">
        <f t="shared" si="124"/>
        <v>3.2757593805836809</v>
      </c>
      <c r="S321" s="4">
        <v>44</v>
      </c>
      <c r="T321" s="4">
        <v>55</v>
      </c>
      <c r="V321" s="1">
        <f t="shared" si="127"/>
        <v>1679</v>
      </c>
      <c r="W321" s="1">
        <f t="shared" si="127"/>
        <v>1679</v>
      </c>
    </row>
    <row r="322" spans="1:23" ht="12" x14ac:dyDescent="0.25">
      <c r="A322" s="2" t="s">
        <v>24</v>
      </c>
      <c r="B322" s="3">
        <f t="shared" si="121"/>
        <v>0.84364454443194603</v>
      </c>
      <c r="C322" s="3">
        <f t="shared" si="122"/>
        <v>2.4746906636670416</v>
      </c>
      <c r="D322" s="4">
        <v>15</v>
      </c>
      <c r="E322" s="4">
        <v>44</v>
      </c>
      <c r="G322" s="1">
        <f t="shared" si="125"/>
        <v>1778</v>
      </c>
      <c r="H322" s="1">
        <f t="shared" si="126"/>
        <v>1778</v>
      </c>
      <c r="P322" s="2" t="s">
        <v>24</v>
      </c>
      <c r="Q322" s="3">
        <f t="shared" si="123"/>
        <v>1.786777843954735</v>
      </c>
      <c r="R322" s="3">
        <f t="shared" si="124"/>
        <v>2.6206075044669448</v>
      </c>
      <c r="S322" s="4">
        <v>30</v>
      </c>
      <c r="T322" s="4">
        <v>44</v>
      </c>
      <c r="V322" s="1">
        <f t="shared" si="127"/>
        <v>1679</v>
      </c>
      <c r="W322" s="1">
        <f t="shared" si="127"/>
        <v>1679</v>
      </c>
    </row>
    <row r="323" spans="1:23" ht="12" x14ac:dyDescent="0.25">
      <c r="A323" s="2" t="s">
        <v>25</v>
      </c>
      <c r="B323" s="3">
        <f t="shared" si="121"/>
        <v>1.6310461192350956</v>
      </c>
      <c r="C323" s="3">
        <f t="shared" si="122"/>
        <v>2.5309336332958381</v>
      </c>
      <c r="D323" s="4">
        <v>29</v>
      </c>
      <c r="E323" s="4">
        <v>45</v>
      </c>
      <c r="G323" s="1">
        <f t="shared" si="125"/>
        <v>1778</v>
      </c>
      <c r="H323" s="1">
        <f t="shared" si="126"/>
        <v>1778</v>
      </c>
      <c r="P323" s="2" t="s">
        <v>25</v>
      </c>
      <c r="Q323" s="3">
        <f t="shared" si="123"/>
        <v>2.2632519356759975</v>
      </c>
      <c r="R323" s="3">
        <f t="shared" si="124"/>
        <v>2.3823704586063132</v>
      </c>
      <c r="S323" s="4">
        <v>38</v>
      </c>
      <c r="T323" s="4">
        <v>40</v>
      </c>
      <c r="V323" s="1">
        <f t="shared" si="127"/>
        <v>1679</v>
      </c>
      <c r="W323" s="1">
        <f t="shared" si="127"/>
        <v>1679</v>
      </c>
    </row>
    <row r="324" spans="1:23" ht="12" x14ac:dyDescent="0.25">
      <c r="A324" s="2" t="s">
        <v>26</v>
      </c>
      <c r="B324" s="3">
        <f t="shared" si="121"/>
        <v>2.3622047244094486</v>
      </c>
      <c r="C324" s="3">
        <f t="shared" si="122"/>
        <v>2.4184476940382451</v>
      </c>
      <c r="D324" s="4">
        <v>42</v>
      </c>
      <c r="E324" s="4">
        <v>43</v>
      </c>
      <c r="G324" s="1">
        <f t="shared" si="125"/>
        <v>1778</v>
      </c>
      <c r="H324" s="1">
        <f t="shared" si="126"/>
        <v>1778</v>
      </c>
      <c r="P324" s="2" t="s">
        <v>26</v>
      </c>
      <c r="Q324" s="3">
        <f t="shared" si="123"/>
        <v>3.3353186420488385</v>
      </c>
      <c r="R324" s="3">
        <f t="shared" si="124"/>
        <v>2.7992852888624178</v>
      </c>
      <c r="S324" s="4">
        <v>56</v>
      </c>
      <c r="T324" s="4">
        <v>47</v>
      </c>
      <c r="V324" s="1">
        <f t="shared" si="127"/>
        <v>1679</v>
      </c>
      <c r="W324" s="1">
        <f t="shared" si="127"/>
        <v>1679</v>
      </c>
    </row>
    <row r="325" spans="1:23" ht="12" x14ac:dyDescent="0.25">
      <c r="A325" s="2" t="s">
        <v>27</v>
      </c>
      <c r="B325" s="3">
        <f t="shared" si="121"/>
        <v>3.4308211473565802</v>
      </c>
      <c r="C325" s="3">
        <f t="shared" si="122"/>
        <v>3.4308211473565802</v>
      </c>
      <c r="D325" s="4">
        <v>61</v>
      </c>
      <c r="E325" s="4">
        <v>61</v>
      </c>
      <c r="G325" s="1">
        <f t="shared" si="125"/>
        <v>1778</v>
      </c>
      <c r="H325" s="1">
        <f t="shared" si="126"/>
        <v>1778</v>
      </c>
      <c r="P325" s="2" t="s">
        <v>27</v>
      </c>
      <c r="Q325" s="3">
        <f t="shared" si="123"/>
        <v>2.5610482430017867</v>
      </c>
      <c r="R325" s="3">
        <f t="shared" si="124"/>
        <v>3.6926742108397859</v>
      </c>
      <c r="S325" s="4">
        <v>43</v>
      </c>
      <c r="T325" s="4">
        <v>62</v>
      </c>
      <c r="V325" s="1">
        <f t="shared" si="127"/>
        <v>1679</v>
      </c>
      <c r="W325" s="1">
        <f t="shared" si="127"/>
        <v>1679</v>
      </c>
    </row>
    <row r="326" spans="1:23" ht="12" x14ac:dyDescent="0.25">
      <c r="A326" s="2" t="s">
        <v>28</v>
      </c>
      <c r="B326" s="3">
        <f t="shared" si="121"/>
        <v>2.5309336332958381</v>
      </c>
      <c r="C326" s="3">
        <f t="shared" si="122"/>
        <v>3.7682789651293591</v>
      </c>
      <c r="D326" s="4">
        <v>45</v>
      </c>
      <c r="E326" s="4">
        <v>67</v>
      </c>
      <c r="G326" s="1">
        <f t="shared" si="125"/>
        <v>1778</v>
      </c>
      <c r="H326" s="1">
        <f t="shared" si="126"/>
        <v>1778</v>
      </c>
      <c r="P326" s="2" t="s">
        <v>28</v>
      </c>
      <c r="Q326" s="3">
        <f t="shared" si="123"/>
        <v>3.7522334723049435</v>
      </c>
      <c r="R326" s="3">
        <f t="shared" si="124"/>
        <v>3.4544371649791543</v>
      </c>
      <c r="S326" s="4">
        <v>63</v>
      </c>
      <c r="T326" s="4">
        <v>58</v>
      </c>
      <c r="V326" s="1">
        <f t="shared" si="127"/>
        <v>1679</v>
      </c>
      <c r="W326" s="1">
        <f t="shared" si="127"/>
        <v>1679</v>
      </c>
    </row>
    <row r="327" spans="1:23" ht="12" x14ac:dyDescent="0.25">
      <c r="A327" s="2" t="s">
        <v>29</v>
      </c>
      <c r="B327" s="3">
        <f t="shared" si="121"/>
        <v>3.5995500562429701</v>
      </c>
      <c r="C327" s="3">
        <f t="shared" si="122"/>
        <v>3.1496062992125982</v>
      </c>
      <c r="D327" s="4">
        <v>64</v>
      </c>
      <c r="E327" s="4">
        <v>56</v>
      </c>
      <c r="G327" s="1">
        <f t="shared" si="125"/>
        <v>1778</v>
      </c>
      <c r="H327" s="1">
        <f t="shared" si="126"/>
        <v>1778</v>
      </c>
      <c r="P327" s="2" t="s">
        <v>29</v>
      </c>
      <c r="Q327" s="3">
        <f t="shared" si="123"/>
        <v>4.2287075640262062</v>
      </c>
      <c r="R327" s="3">
        <f t="shared" si="124"/>
        <v>4.1691483025610481</v>
      </c>
      <c r="S327" s="4">
        <v>71</v>
      </c>
      <c r="T327" s="4">
        <v>70</v>
      </c>
      <c r="V327" s="1">
        <f t="shared" si="127"/>
        <v>1679</v>
      </c>
      <c r="W327" s="1">
        <f t="shared" si="127"/>
        <v>1679</v>
      </c>
    </row>
    <row r="328" spans="1:23" ht="12" x14ac:dyDescent="0.25">
      <c r="A328" s="2" t="s">
        <v>30</v>
      </c>
      <c r="B328" s="3">
        <f t="shared" si="121"/>
        <v>2.8683914510686166</v>
      </c>
      <c r="C328" s="3">
        <f t="shared" si="122"/>
        <v>2.8121484814398201</v>
      </c>
      <c r="D328" s="4">
        <v>51</v>
      </c>
      <c r="E328" s="4">
        <v>50</v>
      </c>
      <c r="G328" s="1">
        <f t="shared" si="125"/>
        <v>1778</v>
      </c>
      <c r="H328" s="1">
        <f t="shared" si="126"/>
        <v>1778</v>
      </c>
      <c r="P328" s="2" t="s">
        <v>30</v>
      </c>
      <c r="Q328" s="3">
        <f t="shared" si="123"/>
        <v>3.6926742108397859</v>
      </c>
      <c r="R328" s="3">
        <f t="shared" si="124"/>
        <v>4.0500297796307327</v>
      </c>
      <c r="S328" s="4">
        <v>62</v>
      </c>
      <c r="T328" s="4">
        <v>68</v>
      </c>
      <c r="V328" s="1">
        <f t="shared" si="127"/>
        <v>1679</v>
      </c>
      <c r="W328" s="1">
        <f t="shared" si="127"/>
        <v>1679</v>
      </c>
    </row>
    <row r="329" spans="1:23" ht="12" x14ac:dyDescent="0.25">
      <c r="A329" s="2" t="s">
        <v>31</v>
      </c>
      <c r="B329" s="3">
        <f t="shared" si="121"/>
        <v>3.3183352080989872</v>
      </c>
      <c r="C329" s="3">
        <f t="shared" si="122"/>
        <v>2.9808773903262096</v>
      </c>
      <c r="D329" s="4">
        <v>59</v>
      </c>
      <c r="E329" s="4">
        <v>53</v>
      </c>
      <c r="G329" s="1">
        <f t="shared" si="125"/>
        <v>1778</v>
      </c>
      <c r="H329" s="1">
        <f t="shared" si="126"/>
        <v>1778</v>
      </c>
      <c r="P329" s="2" t="s">
        <v>31</v>
      </c>
      <c r="Q329" s="3">
        <f t="shared" si="123"/>
        <v>2.8588445503275759</v>
      </c>
      <c r="R329" s="3">
        <f t="shared" si="124"/>
        <v>3.6926742108397859</v>
      </c>
      <c r="S329" s="4">
        <v>48</v>
      </c>
      <c r="T329" s="4">
        <v>62</v>
      </c>
      <c r="V329" s="1">
        <f t="shared" si="127"/>
        <v>1679</v>
      </c>
      <c r="W329" s="1">
        <f t="shared" si="127"/>
        <v>1679</v>
      </c>
    </row>
    <row r="330" spans="1:23" ht="12" x14ac:dyDescent="0.25">
      <c r="A330" s="2" t="s">
        <v>32</v>
      </c>
      <c r="B330" s="3">
        <f t="shared" si="121"/>
        <v>3.6557930258717661</v>
      </c>
      <c r="C330" s="3">
        <f t="shared" si="122"/>
        <v>3.7682789651293591</v>
      </c>
      <c r="D330" s="4">
        <v>65</v>
      </c>
      <c r="E330" s="4">
        <v>67</v>
      </c>
      <c r="G330" s="1">
        <f t="shared" si="125"/>
        <v>1778</v>
      </c>
      <c r="H330" s="1">
        <f t="shared" si="126"/>
        <v>1778</v>
      </c>
      <c r="P330" s="2" t="s">
        <v>32</v>
      </c>
      <c r="Q330" s="3">
        <f t="shared" si="123"/>
        <v>2.2036926742108398</v>
      </c>
      <c r="R330" s="3">
        <f t="shared" si="124"/>
        <v>2.6801667659321025</v>
      </c>
      <c r="S330" s="4">
        <v>37</v>
      </c>
      <c r="T330" s="4">
        <v>45</v>
      </c>
      <c r="V330" s="1">
        <f t="shared" si="127"/>
        <v>1679</v>
      </c>
      <c r="W330" s="1">
        <f t="shared" si="127"/>
        <v>1679</v>
      </c>
    </row>
    <row r="331" spans="1:23" ht="12" x14ac:dyDescent="0.25">
      <c r="A331" s="2" t="s">
        <v>33</v>
      </c>
      <c r="B331" s="3">
        <f t="shared" si="121"/>
        <v>3.4870641169853771</v>
      </c>
      <c r="C331" s="3">
        <f t="shared" si="122"/>
        <v>3.0933633295838021</v>
      </c>
      <c r="D331" s="4">
        <v>62</v>
      </c>
      <c r="E331" s="4">
        <v>55</v>
      </c>
      <c r="G331" s="1">
        <f t="shared" si="125"/>
        <v>1778</v>
      </c>
      <c r="H331" s="1">
        <f t="shared" si="126"/>
        <v>1778</v>
      </c>
      <c r="P331" s="2" t="s">
        <v>33</v>
      </c>
      <c r="Q331" s="3">
        <f t="shared" si="123"/>
        <v>3.0375223347230493</v>
      </c>
      <c r="R331" s="3">
        <f t="shared" si="124"/>
        <v>1.786777843954735</v>
      </c>
      <c r="S331" s="4">
        <v>51</v>
      </c>
      <c r="T331" s="4">
        <v>30</v>
      </c>
      <c r="V331" s="1">
        <f t="shared" si="127"/>
        <v>1679</v>
      </c>
      <c r="W331" s="1">
        <f t="shared" si="127"/>
        <v>1679</v>
      </c>
    </row>
    <row r="332" spans="1:23" ht="12" x14ac:dyDescent="0.25">
      <c r="A332" s="2" t="s">
        <v>34</v>
      </c>
      <c r="B332" s="3">
        <f t="shared" si="121"/>
        <v>3.7682789651293591</v>
      </c>
      <c r="C332" s="3">
        <f t="shared" si="122"/>
        <v>3.3183352080989872</v>
      </c>
      <c r="D332" s="4">
        <v>67</v>
      </c>
      <c r="E332" s="4">
        <v>59</v>
      </c>
      <c r="G332" s="1">
        <f t="shared" si="125"/>
        <v>1778</v>
      </c>
      <c r="H332" s="1">
        <f t="shared" si="126"/>
        <v>1778</v>
      </c>
      <c r="P332" s="2" t="s">
        <v>34</v>
      </c>
      <c r="Q332" s="3">
        <f t="shared" si="123"/>
        <v>2.5610482430017867</v>
      </c>
      <c r="R332" s="3">
        <f t="shared" si="124"/>
        <v>2.3228111971411556</v>
      </c>
      <c r="S332" s="4">
        <v>43</v>
      </c>
      <c r="T332" s="4">
        <v>39</v>
      </c>
      <c r="V332" s="1">
        <f t="shared" si="127"/>
        <v>1679</v>
      </c>
      <c r="W332" s="1">
        <f t="shared" si="127"/>
        <v>1679</v>
      </c>
    </row>
    <row r="333" spans="1:23" ht="12" x14ac:dyDescent="0.25">
      <c r="A333" s="2" t="s">
        <v>35</v>
      </c>
      <c r="B333" s="3">
        <f t="shared" si="121"/>
        <v>2.7559055118110236</v>
      </c>
      <c r="C333" s="3">
        <f t="shared" si="122"/>
        <v>2.8121484814398201</v>
      </c>
      <c r="D333" s="4">
        <v>49</v>
      </c>
      <c r="E333" s="4">
        <v>50</v>
      </c>
      <c r="G333" s="1">
        <f t="shared" si="125"/>
        <v>1778</v>
      </c>
      <c r="H333" s="1">
        <f t="shared" si="126"/>
        <v>1778</v>
      </c>
      <c r="P333" s="2" t="s">
        <v>35</v>
      </c>
      <c r="Q333" s="3">
        <f t="shared" si="123"/>
        <v>2.0250148898153664</v>
      </c>
      <c r="R333" s="3">
        <f t="shared" si="124"/>
        <v>1.6081000595592614</v>
      </c>
      <c r="S333" s="4">
        <v>34</v>
      </c>
      <c r="T333" s="4">
        <v>27</v>
      </c>
      <c r="V333" s="1">
        <f t="shared" si="127"/>
        <v>1679</v>
      </c>
      <c r="W333" s="1">
        <f t="shared" si="127"/>
        <v>1679</v>
      </c>
    </row>
    <row r="334" spans="1:23" ht="12" x14ac:dyDescent="0.25">
      <c r="A334" s="2" t="s">
        <v>36</v>
      </c>
      <c r="B334" s="3">
        <f t="shared" si="121"/>
        <v>1.5748031496062991</v>
      </c>
      <c r="C334" s="3">
        <f t="shared" si="122"/>
        <v>2.0809898762654671</v>
      </c>
      <c r="D334" s="4">
        <v>28</v>
      </c>
      <c r="E334" s="4">
        <v>37</v>
      </c>
      <c r="G334" s="1">
        <f t="shared" si="125"/>
        <v>1778</v>
      </c>
      <c r="H334" s="1">
        <f t="shared" si="126"/>
        <v>1778</v>
      </c>
      <c r="P334" s="2" t="s">
        <v>36</v>
      </c>
      <c r="Q334" s="3">
        <f t="shared" si="123"/>
        <v>1.4889815366289458</v>
      </c>
      <c r="R334" s="3">
        <f t="shared" si="124"/>
        <v>0.71471113758189397</v>
      </c>
      <c r="S334" s="4">
        <v>25</v>
      </c>
      <c r="T334" s="4">
        <v>12</v>
      </c>
      <c r="V334" s="1">
        <f t="shared" si="127"/>
        <v>1679</v>
      </c>
      <c r="W334" s="1">
        <f t="shared" si="127"/>
        <v>1679</v>
      </c>
    </row>
    <row r="335" spans="1:23" ht="12" x14ac:dyDescent="0.25">
      <c r="A335" s="2" t="s">
        <v>37</v>
      </c>
      <c r="B335" s="3">
        <f t="shared" si="121"/>
        <v>1.124859392575928</v>
      </c>
      <c r="C335" s="3">
        <f t="shared" si="122"/>
        <v>0.95613048368953879</v>
      </c>
      <c r="D335" s="4">
        <v>20</v>
      </c>
      <c r="E335" s="4">
        <v>17</v>
      </c>
      <c r="G335" s="1">
        <f t="shared" si="125"/>
        <v>1778</v>
      </c>
      <c r="H335" s="1">
        <f t="shared" si="126"/>
        <v>1778</v>
      </c>
      <c r="P335" s="2" t="s">
        <v>37</v>
      </c>
      <c r="Q335" s="3">
        <f t="shared" si="123"/>
        <v>1.1911852293031566</v>
      </c>
      <c r="R335" s="3">
        <f t="shared" si="124"/>
        <v>0.71471113758189397</v>
      </c>
      <c r="S335" s="4">
        <v>20</v>
      </c>
      <c r="T335" s="4">
        <v>12</v>
      </c>
      <c r="V335" s="1">
        <f t="shared" si="127"/>
        <v>1679</v>
      </c>
      <c r="W335" s="1">
        <f t="shared" si="127"/>
        <v>1679</v>
      </c>
    </row>
    <row r="336" spans="1:23" ht="12" x14ac:dyDescent="0.25">
      <c r="A336" s="2" t="s">
        <v>38</v>
      </c>
      <c r="B336" s="3">
        <f t="shared" si="121"/>
        <v>1.124859392575928</v>
      </c>
      <c r="C336" s="3">
        <f t="shared" si="122"/>
        <v>0.39370078740157477</v>
      </c>
      <c r="D336" s="4">
        <v>20</v>
      </c>
      <c r="E336" s="4">
        <v>7</v>
      </c>
      <c r="G336" s="1">
        <f t="shared" si="125"/>
        <v>1778</v>
      </c>
      <c r="H336" s="1">
        <f t="shared" si="126"/>
        <v>1778</v>
      </c>
      <c r="P336" s="2" t="s">
        <v>38</v>
      </c>
      <c r="Q336" s="3">
        <f t="shared" si="123"/>
        <v>0.71471113758189397</v>
      </c>
      <c r="R336" s="3">
        <f t="shared" si="124"/>
        <v>0.11911852293031568</v>
      </c>
      <c r="S336" s="4">
        <v>12</v>
      </c>
      <c r="T336" s="4">
        <v>2</v>
      </c>
      <c r="V336" s="1">
        <f t="shared" ref="V336:W337" si="128">V335</f>
        <v>1679</v>
      </c>
      <c r="W336" s="1">
        <f t="shared" si="128"/>
        <v>1679</v>
      </c>
    </row>
    <row r="337" spans="1:23" ht="12" x14ac:dyDescent="0.25">
      <c r="A337" s="2" t="s">
        <v>39</v>
      </c>
      <c r="B337" s="3">
        <f t="shared" si="121"/>
        <v>0.44994375703037126</v>
      </c>
      <c r="C337" s="3">
        <f t="shared" si="122"/>
        <v>0.1687289088863892</v>
      </c>
      <c r="D337" s="4">
        <v>8</v>
      </c>
      <c r="E337" s="4">
        <v>3</v>
      </c>
      <c r="G337" s="1">
        <f t="shared" si="125"/>
        <v>1778</v>
      </c>
      <c r="H337" s="1">
        <f t="shared" si="126"/>
        <v>1778</v>
      </c>
      <c r="P337" s="2" t="s">
        <v>39</v>
      </c>
      <c r="Q337" s="3">
        <f t="shared" si="123"/>
        <v>0.29779630732578916</v>
      </c>
      <c r="R337" s="3">
        <f t="shared" si="124"/>
        <v>0.17867778439547349</v>
      </c>
      <c r="S337" s="4">
        <v>5</v>
      </c>
      <c r="T337" s="4">
        <v>3</v>
      </c>
      <c r="V337" s="1">
        <f t="shared" si="128"/>
        <v>1679</v>
      </c>
      <c r="W337" s="1">
        <f t="shared" si="128"/>
        <v>1679</v>
      </c>
    </row>
    <row r="339" spans="1:23" x14ac:dyDescent="0.2">
      <c r="B339" s="3">
        <f>SUM(B318:B338)</f>
        <v>49.887514060742404</v>
      </c>
      <c r="C339" s="3">
        <f>SUM(C318:C338)</f>
        <v>50.112485939257596</v>
      </c>
      <c r="D339" s="2">
        <f>SUM(D318:D338)</f>
        <v>887</v>
      </c>
      <c r="E339" s="2">
        <f>SUM(E318:E338)</f>
        <v>891</v>
      </c>
      <c r="Q339" s="3">
        <f>SUM(Q318:Q338)</f>
        <v>49.851101846337109</v>
      </c>
      <c r="R339" s="3">
        <f>SUM(R318:R338)</f>
        <v>50.148898153662898</v>
      </c>
      <c r="S339" s="2">
        <f>SUM(S318:S338)</f>
        <v>837</v>
      </c>
      <c r="T339" s="2">
        <f>SUM(T318:T338)</f>
        <v>842</v>
      </c>
    </row>
    <row r="340" spans="1:23" x14ac:dyDescent="0.2">
      <c r="B340" s="2"/>
      <c r="C340" s="3">
        <f>SUM(B339:C339)</f>
        <v>100</v>
      </c>
      <c r="D340" s="2"/>
      <c r="E340" s="2">
        <f>SUM(D339:E339)</f>
        <v>1778</v>
      </c>
      <c r="Q340" s="2"/>
      <c r="R340" s="3">
        <f>SUM(Q339:R339)</f>
        <v>100</v>
      </c>
      <c r="S340" s="2"/>
      <c r="T340" s="2">
        <f>SUM(S339:T339)</f>
        <v>1679</v>
      </c>
    </row>
    <row r="342" spans="1:23" x14ac:dyDescent="0.2">
      <c r="A342" s="1" t="s">
        <v>14</v>
      </c>
      <c r="P342" s="1" t="s">
        <v>14</v>
      </c>
    </row>
    <row r="343" spans="1:23" x14ac:dyDescent="0.2">
      <c r="A343" s="2"/>
      <c r="B343" s="2" t="s">
        <v>0</v>
      </c>
      <c r="C343" s="2" t="s">
        <v>1</v>
      </c>
      <c r="D343" s="2" t="s">
        <v>0</v>
      </c>
      <c r="E343" s="2" t="s">
        <v>1</v>
      </c>
      <c r="P343" s="2"/>
      <c r="Q343" s="2" t="s">
        <v>0</v>
      </c>
      <c r="R343" s="2" t="s">
        <v>1</v>
      </c>
      <c r="S343" s="2" t="s">
        <v>0</v>
      </c>
      <c r="T343" s="2" t="s">
        <v>1</v>
      </c>
    </row>
    <row r="344" spans="1:23" ht="12" x14ac:dyDescent="0.25">
      <c r="A344" s="2" t="s">
        <v>20</v>
      </c>
      <c r="B344" s="3">
        <f>D344/G344*100</f>
        <v>2.9702970297029703</v>
      </c>
      <c r="C344" s="3">
        <f>E344/H344*100</f>
        <v>2.9702970297029703</v>
      </c>
      <c r="D344" s="4">
        <v>3</v>
      </c>
      <c r="E344" s="4">
        <v>3</v>
      </c>
      <c r="G344" s="1">
        <f>E366</f>
        <v>101</v>
      </c>
      <c r="H344" s="1">
        <f>G344</f>
        <v>101</v>
      </c>
      <c r="P344" s="2" t="s">
        <v>20</v>
      </c>
      <c r="Q344" s="3">
        <f>S344/V344*100</f>
        <v>3.8759689922480618</v>
      </c>
      <c r="R344" s="3">
        <f>T344/W344*100</f>
        <v>0.77519379844961245</v>
      </c>
      <c r="S344" s="4">
        <v>5</v>
      </c>
      <c r="T344" s="4">
        <v>1</v>
      </c>
      <c r="V344" s="1">
        <f>T366</f>
        <v>129</v>
      </c>
      <c r="W344" s="1">
        <f>V344</f>
        <v>129</v>
      </c>
    </row>
    <row r="345" spans="1:23" ht="12" x14ac:dyDescent="0.25">
      <c r="A345" s="2" t="s">
        <v>21</v>
      </c>
      <c r="B345" s="3">
        <f t="shared" ref="B345:B363" si="129">D345/G345*100</f>
        <v>0.99009900990099009</v>
      </c>
      <c r="C345" s="3">
        <f t="shared" ref="C345:C363" si="130">E345/H345*100</f>
        <v>4.9504950495049505</v>
      </c>
      <c r="D345" s="4">
        <v>1</v>
      </c>
      <c r="E345" s="4">
        <v>5</v>
      </c>
      <c r="G345" s="1">
        <f>G344</f>
        <v>101</v>
      </c>
      <c r="H345" s="1">
        <f>H344</f>
        <v>101</v>
      </c>
      <c r="P345" s="2" t="s">
        <v>21</v>
      </c>
      <c r="Q345" s="3">
        <f t="shared" ref="Q345:Q363" si="131">S345/V345*100</f>
        <v>5.4263565891472867</v>
      </c>
      <c r="R345" s="3">
        <f t="shared" ref="R345:R363" si="132">T345/W345*100</f>
        <v>1.5503875968992249</v>
      </c>
      <c r="S345" s="4">
        <v>7</v>
      </c>
      <c r="T345" s="4">
        <v>2</v>
      </c>
      <c r="V345" s="1">
        <f>V344</f>
        <v>129</v>
      </c>
      <c r="W345" s="1">
        <f>W344</f>
        <v>129</v>
      </c>
    </row>
    <row r="346" spans="1:23" ht="12" x14ac:dyDescent="0.25">
      <c r="A346" s="2" t="s">
        <v>22</v>
      </c>
      <c r="B346" s="3">
        <f t="shared" si="129"/>
        <v>1.9801980198019802</v>
      </c>
      <c r="C346" s="3">
        <f t="shared" si="130"/>
        <v>2.9702970297029703</v>
      </c>
      <c r="D346" s="4">
        <v>2</v>
      </c>
      <c r="E346" s="4">
        <v>3</v>
      </c>
      <c r="G346" s="1">
        <f t="shared" ref="G346:G363" si="133">G345</f>
        <v>101</v>
      </c>
      <c r="H346" s="1">
        <f t="shared" ref="H346:H363" si="134">H345</f>
        <v>101</v>
      </c>
      <c r="P346" s="2" t="s">
        <v>22</v>
      </c>
      <c r="Q346" s="3">
        <f t="shared" si="131"/>
        <v>1.5503875968992249</v>
      </c>
      <c r="R346" s="3">
        <f t="shared" si="132"/>
        <v>3.8759689922480618</v>
      </c>
      <c r="S346" s="4">
        <v>2</v>
      </c>
      <c r="T346" s="4">
        <v>5</v>
      </c>
      <c r="V346" s="1">
        <f t="shared" ref="V346:W361" si="135">V345</f>
        <v>129</v>
      </c>
      <c r="W346" s="1">
        <f t="shared" si="135"/>
        <v>129</v>
      </c>
    </row>
    <row r="347" spans="1:23" ht="12" x14ac:dyDescent="0.25">
      <c r="A347" s="2" t="s">
        <v>23</v>
      </c>
      <c r="B347" s="3">
        <f t="shared" si="129"/>
        <v>0</v>
      </c>
      <c r="C347" s="3">
        <f t="shared" si="130"/>
        <v>0</v>
      </c>
      <c r="D347" s="4"/>
      <c r="E347" s="4"/>
      <c r="G347" s="1">
        <f t="shared" si="133"/>
        <v>101</v>
      </c>
      <c r="H347" s="1">
        <f t="shared" si="134"/>
        <v>101</v>
      </c>
      <c r="P347" s="2" t="s">
        <v>23</v>
      </c>
      <c r="Q347" s="3">
        <f t="shared" si="131"/>
        <v>3.1007751937984498</v>
      </c>
      <c r="R347" s="3">
        <f t="shared" si="132"/>
        <v>1.5503875968992249</v>
      </c>
      <c r="S347" s="4">
        <v>4</v>
      </c>
      <c r="T347" s="4">
        <v>2</v>
      </c>
      <c r="V347" s="1">
        <f t="shared" si="135"/>
        <v>129</v>
      </c>
      <c r="W347" s="1">
        <f t="shared" si="135"/>
        <v>129</v>
      </c>
    </row>
    <row r="348" spans="1:23" ht="12" x14ac:dyDescent="0.25">
      <c r="A348" s="2" t="s">
        <v>24</v>
      </c>
      <c r="B348" s="3">
        <f t="shared" si="129"/>
        <v>0</v>
      </c>
      <c r="C348" s="3">
        <f t="shared" si="130"/>
        <v>1.9801980198019802</v>
      </c>
      <c r="D348" s="4"/>
      <c r="E348" s="4">
        <v>2</v>
      </c>
      <c r="G348" s="1">
        <f t="shared" si="133"/>
        <v>101</v>
      </c>
      <c r="H348" s="1">
        <f t="shared" si="134"/>
        <v>101</v>
      </c>
      <c r="P348" s="2" t="s">
        <v>24</v>
      </c>
      <c r="Q348" s="3">
        <f t="shared" si="131"/>
        <v>1.5503875968992249</v>
      </c>
      <c r="R348" s="3">
        <f t="shared" si="132"/>
        <v>2.3255813953488373</v>
      </c>
      <c r="S348" s="4">
        <v>2</v>
      </c>
      <c r="T348" s="4">
        <v>3</v>
      </c>
      <c r="V348" s="1">
        <f t="shared" si="135"/>
        <v>129</v>
      </c>
      <c r="W348" s="1">
        <f t="shared" si="135"/>
        <v>129</v>
      </c>
    </row>
    <row r="349" spans="1:23" ht="12" x14ac:dyDescent="0.25">
      <c r="A349" s="2" t="s">
        <v>25</v>
      </c>
      <c r="B349" s="3">
        <f t="shared" si="129"/>
        <v>1.9801980198019802</v>
      </c>
      <c r="C349" s="3">
        <f t="shared" si="130"/>
        <v>0</v>
      </c>
      <c r="D349" s="4">
        <v>2</v>
      </c>
      <c r="E349" s="4"/>
      <c r="G349" s="1">
        <f t="shared" si="133"/>
        <v>101</v>
      </c>
      <c r="H349" s="1">
        <f t="shared" si="134"/>
        <v>101</v>
      </c>
      <c r="P349" s="2" t="s">
        <v>25</v>
      </c>
      <c r="Q349" s="3">
        <f t="shared" si="131"/>
        <v>0</v>
      </c>
      <c r="R349" s="3">
        <f t="shared" si="132"/>
        <v>0</v>
      </c>
      <c r="S349" s="4"/>
      <c r="T349" s="4"/>
      <c r="V349" s="1">
        <f t="shared" si="135"/>
        <v>129</v>
      </c>
      <c r="W349" s="1">
        <f t="shared" si="135"/>
        <v>129</v>
      </c>
    </row>
    <row r="350" spans="1:23" ht="12" x14ac:dyDescent="0.25">
      <c r="A350" s="2" t="s">
        <v>26</v>
      </c>
      <c r="B350" s="3">
        <f t="shared" si="129"/>
        <v>1.9801980198019802</v>
      </c>
      <c r="C350" s="3">
        <f t="shared" si="130"/>
        <v>2.9702970297029703</v>
      </c>
      <c r="D350" s="4">
        <v>2</v>
      </c>
      <c r="E350" s="4">
        <v>3</v>
      </c>
      <c r="G350" s="1">
        <f t="shared" si="133"/>
        <v>101</v>
      </c>
      <c r="H350" s="1">
        <f t="shared" si="134"/>
        <v>101</v>
      </c>
      <c r="P350" s="2" t="s">
        <v>26</v>
      </c>
      <c r="Q350" s="3">
        <f t="shared" si="131"/>
        <v>3.8759689922480618</v>
      </c>
      <c r="R350" s="3">
        <f t="shared" si="132"/>
        <v>2.3255813953488373</v>
      </c>
      <c r="S350" s="4">
        <v>5</v>
      </c>
      <c r="T350" s="4">
        <v>3</v>
      </c>
      <c r="V350" s="1">
        <f t="shared" si="135"/>
        <v>129</v>
      </c>
      <c r="W350" s="1">
        <f t="shared" si="135"/>
        <v>129</v>
      </c>
    </row>
    <row r="351" spans="1:23" ht="12" x14ac:dyDescent="0.25">
      <c r="A351" s="2" t="s">
        <v>27</v>
      </c>
      <c r="B351" s="3">
        <f t="shared" si="129"/>
        <v>1.9801980198019802</v>
      </c>
      <c r="C351" s="3">
        <f t="shared" si="130"/>
        <v>0.99009900990099009</v>
      </c>
      <c r="D351" s="4">
        <v>2</v>
      </c>
      <c r="E351" s="4">
        <v>1</v>
      </c>
      <c r="G351" s="1">
        <f t="shared" si="133"/>
        <v>101</v>
      </c>
      <c r="H351" s="1">
        <f t="shared" si="134"/>
        <v>101</v>
      </c>
      <c r="P351" s="2" t="s">
        <v>27</v>
      </c>
      <c r="Q351" s="3">
        <f t="shared" si="131"/>
        <v>2.3255813953488373</v>
      </c>
      <c r="R351" s="3">
        <f t="shared" si="132"/>
        <v>1.5503875968992249</v>
      </c>
      <c r="S351" s="4">
        <v>3</v>
      </c>
      <c r="T351" s="4">
        <v>2</v>
      </c>
      <c r="V351" s="1">
        <f t="shared" si="135"/>
        <v>129</v>
      </c>
      <c r="W351" s="1">
        <f t="shared" si="135"/>
        <v>129</v>
      </c>
    </row>
    <row r="352" spans="1:23" ht="12" x14ac:dyDescent="0.25">
      <c r="A352" s="2" t="s">
        <v>28</v>
      </c>
      <c r="B352" s="3">
        <f t="shared" si="129"/>
        <v>2.9702970297029703</v>
      </c>
      <c r="C352" s="3">
        <f t="shared" si="130"/>
        <v>1.9801980198019802</v>
      </c>
      <c r="D352" s="4">
        <v>3</v>
      </c>
      <c r="E352" s="4">
        <v>2</v>
      </c>
      <c r="G352" s="1">
        <f t="shared" si="133"/>
        <v>101</v>
      </c>
      <c r="H352" s="1">
        <f t="shared" si="134"/>
        <v>101</v>
      </c>
      <c r="P352" s="2" t="s">
        <v>28</v>
      </c>
      <c r="Q352" s="3">
        <f t="shared" si="131"/>
        <v>6.2015503875968996</v>
      </c>
      <c r="R352" s="3">
        <f t="shared" si="132"/>
        <v>5.4263565891472867</v>
      </c>
      <c r="S352" s="4">
        <v>8</v>
      </c>
      <c r="T352" s="4">
        <v>7</v>
      </c>
      <c r="V352" s="1">
        <f t="shared" si="135"/>
        <v>129</v>
      </c>
      <c r="W352" s="1">
        <f t="shared" si="135"/>
        <v>129</v>
      </c>
    </row>
    <row r="353" spans="1:23" ht="12" x14ac:dyDescent="0.25">
      <c r="A353" s="2" t="s">
        <v>29</v>
      </c>
      <c r="B353" s="3">
        <f t="shared" si="129"/>
        <v>2.9702970297029703</v>
      </c>
      <c r="C353" s="3">
        <f t="shared" si="130"/>
        <v>0</v>
      </c>
      <c r="D353" s="4">
        <v>3</v>
      </c>
      <c r="E353" s="4"/>
      <c r="G353" s="1">
        <f t="shared" si="133"/>
        <v>101</v>
      </c>
      <c r="H353" s="1">
        <f t="shared" si="134"/>
        <v>101</v>
      </c>
      <c r="P353" s="2" t="s">
        <v>29</v>
      </c>
      <c r="Q353" s="3">
        <f t="shared" si="131"/>
        <v>3.8759689922480618</v>
      </c>
      <c r="R353" s="3">
        <f t="shared" si="132"/>
        <v>2.3255813953488373</v>
      </c>
      <c r="S353" s="4">
        <v>5</v>
      </c>
      <c r="T353" s="4">
        <v>3</v>
      </c>
      <c r="V353" s="1">
        <f t="shared" si="135"/>
        <v>129</v>
      </c>
      <c r="W353" s="1">
        <f t="shared" si="135"/>
        <v>129</v>
      </c>
    </row>
    <row r="354" spans="1:23" ht="12" x14ac:dyDescent="0.25">
      <c r="A354" s="2" t="s">
        <v>30</v>
      </c>
      <c r="B354" s="3">
        <f t="shared" si="129"/>
        <v>0.99009900990099009</v>
      </c>
      <c r="C354" s="3">
        <f t="shared" si="130"/>
        <v>2.9702970297029703</v>
      </c>
      <c r="D354" s="4">
        <v>1</v>
      </c>
      <c r="E354" s="4">
        <v>3</v>
      </c>
      <c r="G354" s="1">
        <f t="shared" si="133"/>
        <v>101</v>
      </c>
      <c r="H354" s="1">
        <f t="shared" si="134"/>
        <v>101</v>
      </c>
      <c r="P354" s="2" t="s">
        <v>30</v>
      </c>
      <c r="Q354" s="3">
        <f t="shared" si="131"/>
        <v>0.77519379844961245</v>
      </c>
      <c r="R354" s="3">
        <f t="shared" si="132"/>
        <v>4.6511627906976747</v>
      </c>
      <c r="S354" s="4">
        <v>1</v>
      </c>
      <c r="T354" s="4">
        <v>6</v>
      </c>
      <c r="V354" s="1">
        <f t="shared" si="135"/>
        <v>129</v>
      </c>
      <c r="W354" s="1">
        <f t="shared" si="135"/>
        <v>129</v>
      </c>
    </row>
    <row r="355" spans="1:23" ht="12" x14ac:dyDescent="0.25">
      <c r="A355" s="2" t="s">
        <v>31</v>
      </c>
      <c r="B355" s="3">
        <f t="shared" si="129"/>
        <v>3.9603960396039604</v>
      </c>
      <c r="C355" s="3">
        <f t="shared" si="130"/>
        <v>8.9108910891089099</v>
      </c>
      <c r="D355" s="4">
        <v>4</v>
      </c>
      <c r="E355" s="4">
        <v>9</v>
      </c>
      <c r="G355" s="1">
        <f t="shared" si="133"/>
        <v>101</v>
      </c>
      <c r="H355" s="1">
        <f t="shared" si="134"/>
        <v>101</v>
      </c>
      <c r="P355" s="2" t="s">
        <v>31</v>
      </c>
      <c r="Q355" s="3">
        <f t="shared" si="131"/>
        <v>3.1007751937984498</v>
      </c>
      <c r="R355" s="3">
        <f t="shared" si="132"/>
        <v>5.4263565891472867</v>
      </c>
      <c r="S355" s="4">
        <v>4</v>
      </c>
      <c r="T355" s="4">
        <v>7</v>
      </c>
      <c r="V355" s="1">
        <f t="shared" si="135"/>
        <v>129</v>
      </c>
      <c r="W355" s="1">
        <f t="shared" si="135"/>
        <v>129</v>
      </c>
    </row>
    <row r="356" spans="1:23" ht="12" x14ac:dyDescent="0.25">
      <c r="A356" s="2" t="s">
        <v>32</v>
      </c>
      <c r="B356" s="3">
        <f t="shared" si="129"/>
        <v>4.9504950495049505</v>
      </c>
      <c r="C356" s="3">
        <f t="shared" si="130"/>
        <v>3.9603960396039604</v>
      </c>
      <c r="D356" s="4">
        <v>5</v>
      </c>
      <c r="E356" s="4">
        <v>4</v>
      </c>
      <c r="G356" s="1">
        <f t="shared" si="133"/>
        <v>101</v>
      </c>
      <c r="H356" s="1">
        <f t="shared" si="134"/>
        <v>101</v>
      </c>
      <c r="P356" s="2" t="s">
        <v>32</v>
      </c>
      <c r="Q356" s="3">
        <f t="shared" si="131"/>
        <v>2.3255813953488373</v>
      </c>
      <c r="R356" s="3">
        <f t="shared" si="132"/>
        <v>1.5503875968992249</v>
      </c>
      <c r="S356" s="4">
        <v>3</v>
      </c>
      <c r="T356" s="4">
        <v>2</v>
      </c>
      <c r="V356" s="1">
        <f t="shared" si="135"/>
        <v>129</v>
      </c>
      <c r="W356" s="1">
        <f t="shared" si="135"/>
        <v>129</v>
      </c>
    </row>
    <row r="357" spans="1:23" ht="12" x14ac:dyDescent="0.25">
      <c r="A357" s="2" t="s">
        <v>33</v>
      </c>
      <c r="B357" s="3">
        <f t="shared" si="129"/>
        <v>1.9801980198019802</v>
      </c>
      <c r="C357" s="3">
        <f t="shared" si="130"/>
        <v>5.9405940594059405</v>
      </c>
      <c r="D357" s="4">
        <v>2</v>
      </c>
      <c r="E357" s="4">
        <v>6</v>
      </c>
      <c r="G357" s="1">
        <f t="shared" si="133"/>
        <v>101</v>
      </c>
      <c r="H357" s="1">
        <f t="shared" si="134"/>
        <v>101</v>
      </c>
      <c r="P357" s="2" t="s">
        <v>33</v>
      </c>
      <c r="Q357" s="3">
        <f t="shared" si="131"/>
        <v>3.1007751937984498</v>
      </c>
      <c r="R357" s="3">
        <f t="shared" si="132"/>
        <v>2.3255813953488373</v>
      </c>
      <c r="S357" s="4">
        <v>4</v>
      </c>
      <c r="T357" s="4">
        <v>3</v>
      </c>
      <c r="V357" s="1">
        <f t="shared" si="135"/>
        <v>129</v>
      </c>
      <c r="W357" s="1">
        <f t="shared" si="135"/>
        <v>129</v>
      </c>
    </row>
    <row r="358" spans="1:23" ht="12" x14ac:dyDescent="0.25">
      <c r="A358" s="2" t="s">
        <v>34</v>
      </c>
      <c r="B358" s="3">
        <f t="shared" si="129"/>
        <v>6.9306930693069315</v>
      </c>
      <c r="C358" s="3">
        <f t="shared" si="130"/>
        <v>4.9504950495049505</v>
      </c>
      <c r="D358" s="4">
        <v>7</v>
      </c>
      <c r="E358" s="4">
        <v>5</v>
      </c>
      <c r="G358" s="1">
        <f t="shared" si="133"/>
        <v>101</v>
      </c>
      <c r="H358" s="1">
        <f t="shared" si="134"/>
        <v>101</v>
      </c>
      <c r="P358" s="2" t="s">
        <v>34</v>
      </c>
      <c r="Q358" s="3">
        <f t="shared" si="131"/>
        <v>3.8759689922480618</v>
      </c>
      <c r="R358" s="3">
        <f t="shared" si="132"/>
        <v>2.3255813953488373</v>
      </c>
      <c r="S358" s="4">
        <v>5</v>
      </c>
      <c r="T358" s="4">
        <v>3</v>
      </c>
      <c r="V358" s="1">
        <f t="shared" si="135"/>
        <v>129</v>
      </c>
      <c r="W358" s="1">
        <f t="shared" si="135"/>
        <v>129</v>
      </c>
    </row>
    <row r="359" spans="1:23" ht="12" x14ac:dyDescent="0.25">
      <c r="A359" s="2" t="s">
        <v>35</v>
      </c>
      <c r="B359" s="3">
        <f t="shared" si="129"/>
        <v>2.9702970297029703</v>
      </c>
      <c r="C359" s="3">
        <f t="shared" si="130"/>
        <v>6.9306930693069315</v>
      </c>
      <c r="D359" s="4">
        <v>3</v>
      </c>
      <c r="E359" s="4">
        <v>7</v>
      </c>
      <c r="G359" s="1">
        <f t="shared" si="133"/>
        <v>101</v>
      </c>
      <c r="H359" s="1">
        <f t="shared" si="134"/>
        <v>101</v>
      </c>
      <c r="P359" s="2" t="s">
        <v>35</v>
      </c>
      <c r="Q359" s="3">
        <f t="shared" si="131"/>
        <v>4.6511627906976747</v>
      </c>
      <c r="R359" s="3">
        <f t="shared" si="132"/>
        <v>3.8759689922480618</v>
      </c>
      <c r="S359" s="4">
        <v>6</v>
      </c>
      <c r="T359" s="4">
        <v>5</v>
      </c>
      <c r="V359" s="1">
        <f t="shared" si="135"/>
        <v>129</v>
      </c>
      <c r="W359" s="1">
        <f t="shared" si="135"/>
        <v>129</v>
      </c>
    </row>
    <row r="360" spans="1:23" ht="12" x14ac:dyDescent="0.25">
      <c r="A360" s="2" t="s">
        <v>36</v>
      </c>
      <c r="B360" s="3">
        <f t="shared" si="129"/>
        <v>2.9702970297029703</v>
      </c>
      <c r="C360" s="3">
        <f t="shared" si="130"/>
        <v>2.9702970297029703</v>
      </c>
      <c r="D360" s="4">
        <v>3</v>
      </c>
      <c r="E360" s="4">
        <v>3</v>
      </c>
      <c r="G360" s="1">
        <f t="shared" si="133"/>
        <v>101</v>
      </c>
      <c r="H360" s="1">
        <f t="shared" si="134"/>
        <v>101</v>
      </c>
      <c r="P360" s="2" t="s">
        <v>36</v>
      </c>
      <c r="Q360" s="3">
        <f t="shared" si="131"/>
        <v>4.6511627906976747</v>
      </c>
      <c r="R360" s="3">
        <f t="shared" si="132"/>
        <v>1.5503875968992249</v>
      </c>
      <c r="S360" s="4">
        <v>6</v>
      </c>
      <c r="T360" s="4">
        <v>2</v>
      </c>
      <c r="V360" s="1">
        <f t="shared" si="135"/>
        <v>129</v>
      </c>
      <c r="W360" s="1">
        <f t="shared" si="135"/>
        <v>129</v>
      </c>
    </row>
    <row r="361" spans="1:23" ht="12" x14ac:dyDescent="0.25">
      <c r="A361" s="2" t="s">
        <v>37</v>
      </c>
      <c r="B361" s="3">
        <f t="shared" si="129"/>
        <v>0.99009900990099009</v>
      </c>
      <c r="C361" s="3">
        <f t="shared" si="130"/>
        <v>0.99009900990099009</v>
      </c>
      <c r="D361" s="4">
        <v>1</v>
      </c>
      <c r="E361" s="4">
        <v>1</v>
      </c>
      <c r="G361" s="1">
        <f t="shared" si="133"/>
        <v>101</v>
      </c>
      <c r="H361" s="1">
        <f t="shared" si="134"/>
        <v>101</v>
      </c>
      <c r="P361" s="2" t="s">
        <v>37</v>
      </c>
      <c r="Q361" s="3">
        <f t="shared" si="131"/>
        <v>0.77519379844961245</v>
      </c>
      <c r="R361" s="3">
        <f t="shared" si="132"/>
        <v>0</v>
      </c>
      <c r="S361" s="4">
        <v>1</v>
      </c>
      <c r="T361" s="4"/>
      <c r="V361" s="1">
        <f t="shared" si="135"/>
        <v>129</v>
      </c>
      <c r="W361" s="1">
        <f t="shared" si="135"/>
        <v>129</v>
      </c>
    </row>
    <row r="362" spans="1:23" ht="12" x14ac:dyDescent="0.25">
      <c r="A362" s="2" t="s">
        <v>38</v>
      </c>
      <c r="B362" s="3">
        <f t="shared" si="129"/>
        <v>0</v>
      </c>
      <c r="C362" s="3">
        <f t="shared" si="130"/>
        <v>0</v>
      </c>
      <c r="D362" s="4">
        <v>0</v>
      </c>
      <c r="E362" s="4"/>
      <c r="G362" s="1">
        <f t="shared" si="133"/>
        <v>101</v>
      </c>
      <c r="H362" s="1">
        <f t="shared" si="134"/>
        <v>101</v>
      </c>
      <c r="P362" s="2" t="s">
        <v>38</v>
      </c>
      <c r="Q362" s="3">
        <f t="shared" si="131"/>
        <v>0.77519379844961245</v>
      </c>
      <c r="R362" s="3">
        <f t="shared" si="132"/>
        <v>0.77519379844961245</v>
      </c>
      <c r="S362" s="4">
        <v>1</v>
      </c>
      <c r="T362" s="4">
        <v>1</v>
      </c>
      <c r="V362" s="1">
        <f t="shared" ref="V362:W363" si="136">V361</f>
        <v>129</v>
      </c>
      <c r="W362" s="1">
        <f t="shared" si="136"/>
        <v>129</v>
      </c>
    </row>
    <row r="363" spans="1:23" x14ac:dyDescent="0.2">
      <c r="A363" s="2" t="s">
        <v>39</v>
      </c>
      <c r="B363" s="3">
        <f t="shared" si="129"/>
        <v>0</v>
      </c>
      <c r="C363" s="3">
        <f t="shared" si="130"/>
        <v>0</v>
      </c>
      <c r="G363" s="1">
        <f t="shared" si="133"/>
        <v>101</v>
      </c>
      <c r="H363" s="1">
        <f t="shared" si="134"/>
        <v>101</v>
      </c>
      <c r="P363" s="2" t="s">
        <v>39</v>
      </c>
      <c r="Q363" s="3">
        <f t="shared" si="131"/>
        <v>0</v>
      </c>
      <c r="R363" s="3">
        <f t="shared" si="132"/>
        <v>0</v>
      </c>
      <c r="V363" s="1">
        <f t="shared" si="136"/>
        <v>129</v>
      </c>
      <c r="W363" s="1">
        <f t="shared" si="136"/>
        <v>129</v>
      </c>
    </row>
    <row r="365" spans="1:23" x14ac:dyDescent="0.2">
      <c r="B365" s="3">
        <f>SUM(B344:B364)</f>
        <v>43.56435643564356</v>
      </c>
      <c r="C365" s="3">
        <f>SUM(C344:C364)</f>
        <v>56.435643564356425</v>
      </c>
      <c r="D365" s="2">
        <f>SUM(D344:D364)</f>
        <v>44</v>
      </c>
      <c r="E365" s="2">
        <f>SUM(E344:E364)</f>
        <v>57</v>
      </c>
      <c r="Q365" s="3">
        <f>SUM(Q344:Q364)</f>
        <v>55.813953488372093</v>
      </c>
      <c r="R365" s="3">
        <f>SUM(R344:R364)</f>
        <v>44.186046511627907</v>
      </c>
      <c r="S365" s="2">
        <f>SUM(S344:S364)</f>
        <v>72</v>
      </c>
      <c r="T365" s="2">
        <f>SUM(T344:T364)</f>
        <v>57</v>
      </c>
    </row>
    <row r="366" spans="1:23" x14ac:dyDescent="0.2">
      <c r="B366" s="2"/>
      <c r="C366" s="3">
        <f>SUM(B365:C365)</f>
        <v>99.999999999999986</v>
      </c>
      <c r="D366" s="2"/>
      <c r="E366" s="2">
        <f>SUM(D365:E365)</f>
        <v>101</v>
      </c>
      <c r="Q366" s="2"/>
      <c r="R366" s="3">
        <f>SUM(Q365:R365)</f>
        <v>100</v>
      </c>
      <c r="S366" s="2"/>
      <c r="T366" s="2">
        <f>SUM(S365:T365)</f>
        <v>129</v>
      </c>
    </row>
    <row r="368" spans="1:23" x14ac:dyDescent="0.2">
      <c r="A368" s="1" t="s">
        <v>15</v>
      </c>
      <c r="P368" s="1" t="s">
        <v>15</v>
      </c>
    </row>
    <row r="369" spans="1:23" x14ac:dyDescent="0.2">
      <c r="A369" s="2"/>
      <c r="B369" s="2" t="s">
        <v>0</v>
      </c>
      <c r="C369" s="2" t="s">
        <v>1</v>
      </c>
      <c r="D369" s="2" t="s">
        <v>0</v>
      </c>
      <c r="E369" s="2" t="s">
        <v>1</v>
      </c>
      <c r="P369" s="2"/>
      <c r="Q369" s="2" t="s">
        <v>0</v>
      </c>
      <c r="R369" s="2" t="s">
        <v>1</v>
      </c>
      <c r="S369" s="2" t="s">
        <v>0</v>
      </c>
      <c r="T369" s="2" t="s">
        <v>1</v>
      </c>
    </row>
    <row r="370" spans="1:23" ht="12" x14ac:dyDescent="0.25">
      <c r="A370" s="2" t="s">
        <v>20</v>
      </c>
      <c r="B370" s="3">
        <f>D370/G370*100</f>
        <v>2.697302697302697</v>
      </c>
      <c r="C370" s="3">
        <f>E370/H370*100</f>
        <v>1.7982017982017984</v>
      </c>
      <c r="D370" s="4">
        <v>27</v>
      </c>
      <c r="E370" s="4">
        <v>18</v>
      </c>
      <c r="G370" s="1">
        <f>E392</f>
        <v>1001</v>
      </c>
      <c r="H370" s="1">
        <f>G370</f>
        <v>1001</v>
      </c>
      <c r="P370" s="2" t="s">
        <v>20</v>
      </c>
      <c r="Q370" s="3">
        <f>S370/V370*100</f>
        <v>2.8627838104639687</v>
      </c>
      <c r="R370" s="3">
        <f>T370/W370*100</f>
        <v>3.1589338598223096</v>
      </c>
      <c r="S370" s="4">
        <v>29</v>
      </c>
      <c r="T370" s="4">
        <v>32</v>
      </c>
      <c r="V370" s="1">
        <f>T392</f>
        <v>1013</v>
      </c>
      <c r="W370" s="1">
        <f>V370</f>
        <v>1013</v>
      </c>
    </row>
    <row r="371" spans="1:23" ht="12" x14ac:dyDescent="0.25">
      <c r="A371" s="2" t="s">
        <v>21</v>
      </c>
      <c r="B371" s="3">
        <f t="shared" ref="B371:B389" si="137">D371/G371*100</f>
        <v>1.9980019980019981</v>
      </c>
      <c r="C371" s="3">
        <f t="shared" ref="C371:C389" si="138">E371/H371*100</f>
        <v>2.5974025974025974</v>
      </c>
      <c r="D371" s="4">
        <v>20</v>
      </c>
      <c r="E371" s="4">
        <v>26</v>
      </c>
      <c r="G371" s="1">
        <f>G370</f>
        <v>1001</v>
      </c>
      <c r="H371" s="1">
        <f>H370</f>
        <v>1001</v>
      </c>
      <c r="P371" s="2" t="s">
        <v>21</v>
      </c>
      <c r="Q371" s="3">
        <f t="shared" ref="Q371:Q389" si="139">S371/V371*100</f>
        <v>3.8499506416584404</v>
      </c>
      <c r="R371" s="3">
        <f t="shared" ref="R371:R389" si="140">T371/W371*100</f>
        <v>3.2576505429417568</v>
      </c>
      <c r="S371" s="4">
        <v>39</v>
      </c>
      <c r="T371" s="4">
        <v>33</v>
      </c>
      <c r="V371" s="1">
        <f>V370</f>
        <v>1013</v>
      </c>
      <c r="W371" s="1">
        <f>W370</f>
        <v>1013</v>
      </c>
    </row>
    <row r="372" spans="1:23" ht="12" x14ac:dyDescent="0.25">
      <c r="A372" s="2" t="s">
        <v>22</v>
      </c>
      <c r="B372" s="3">
        <f t="shared" si="137"/>
        <v>2.5974025974025974</v>
      </c>
      <c r="C372" s="3">
        <f t="shared" si="138"/>
        <v>2.4975024975024978</v>
      </c>
      <c r="D372" s="4">
        <v>26</v>
      </c>
      <c r="E372" s="4">
        <v>25</v>
      </c>
      <c r="G372" s="1">
        <f t="shared" ref="G372:G389" si="141">G371</f>
        <v>1001</v>
      </c>
      <c r="H372" s="1">
        <f t="shared" ref="H372:H389" si="142">H371</f>
        <v>1001</v>
      </c>
      <c r="P372" s="2" t="s">
        <v>22</v>
      </c>
      <c r="Q372" s="3">
        <f t="shared" si="139"/>
        <v>3.1589338598223096</v>
      </c>
      <c r="R372" s="3">
        <f t="shared" si="140"/>
        <v>4.0473840078973344</v>
      </c>
      <c r="S372" s="4">
        <v>32</v>
      </c>
      <c r="T372" s="4">
        <v>41</v>
      </c>
      <c r="V372" s="1">
        <f t="shared" ref="V372:W387" si="143">V371</f>
        <v>1013</v>
      </c>
      <c r="W372" s="1">
        <f t="shared" si="143"/>
        <v>1013</v>
      </c>
    </row>
    <row r="373" spans="1:23" ht="12" x14ac:dyDescent="0.25">
      <c r="A373" s="2" t="s">
        <v>23</v>
      </c>
      <c r="B373" s="3">
        <f t="shared" si="137"/>
        <v>2.8971028971028971</v>
      </c>
      <c r="C373" s="3">
        <f t="shared" si="138"/>
        <v>2.697302697302697</v>
      </c>
      <c r="D373" s="4">
        <v>29</v>
      </c>
      <c r="E373" s="4">
        <v>27</v>
      </c>
      <c r="G373" s="1">
        <f t="shared" si="141"/>
        <v>1001</v>
      </c>
      <c r="H373" s="1">
        <f t="shared" si="142"/>
        <v>1001</v>
      </c>
      <c r="P373" s="2" t="s">
        <v>23</v>
      </c>
      <c r="Q373" s="3">
        <f t="shared" si="139"/>
        <v>1.4807502467917077</v>
      </c>
      <c r="R373" s="3">
        <f t="shared" si="140"/>
        <v>2.6653504442250742</v>
      </c>
      <c r="S373" s="4">
        <v>15</v>
      </c>
      <c r="T373" s="4">
        <v>27</v>
      </c>
      <c r="V373" s="1">
        <f t="shared" si="143"/>
        <v>1013</v>
      </c>
      <c r="W373" s="1">
        <f t="shared" si="143"/>
        <v>1013</v>
      </c>
    </row>
    <row r="374" spans="1:23" ht="12" x14ac:dyDescent="0.25">
      <c r="A374" s="2" t="s">
        <v>24</v>
      </c>
      <c r="B374" s="3">
        <f t="shared" si="137"/>
        <v>0.79920079920079923</v>
      </c>
      <c r="C374" s="3">
        <f t="shared" si="138"/>
        <v>1.6983016983016983</v>
      </c>
      <c r="D374" s="4">
        <v>8</v>
      </c>
      <c r="E374" s="4">
        <v>17</v>
      </c>
      <c r="G374" s="1">
        <f t="shared" si="141"/>
        <v>1001</v>
      </c>
      <c r="H374" s="1">
        <f t="shared" si="142"/>
        <v>1001</v>
      </c>
      <c r="P374" s="2" t="s">
        <v>24</v>
      </c>
      <c r="Q374" s="3">
        <f t="shared" si="139"/>
        <v>1.4807502467917077</v>
      </c>
      <c r="R374" s="3">
        <f t="shared" si="140"/>
        <v>2.3692003948667324</v>
      </c>
      <c r="S374" s="4">
        <v>15</v>
      </c>
      <c r="T374" s="4">
        <v>24</v>
      </c>
      <c r="V374" s="1">
        <f t="shared" si="143"/>
        <v>1013</v>
      </c>
      <c r="W374" s="1">
        <f t="shared" si="143"/>
        <v>1013</v>
      </c>
    </row>
    <row r="375" spans="1:23" ht="12" x14ac:dyDescent="0.25">
      <c r="A375" s="2" t="s">
        <v>25</v>
      </c>
      <c r="B375" s="3">
        <f t="shared" si="137"/>
        <v>1.6983016983016983</v>
      </c>
      <c r="C375" s="3">
        <f t="shared" si="138"/>
        <v>1.7982017982017984</v>
      </c>
      <c r="D375" s="4">
        <v>17</v>
      </c>
      <c r="E375" s="4">
        <v>18</v>
      </c>
      <c r="G375" s="1">
        <f t="shared" si="141"/>
        <v>1001</v>
      </c>
      <c r="H375" s="1">
        <f t="shared" si="142"/>
        <v>1001</v>
      </c>
      <c r="P375" s="2" t="s">
        <v>25</v>
      </c>
      <c r="Q375" s="3">
        <f t="shared" si="139"/>
        <v>2.2704837117472851</v>
      </c>
      <c r="R375" s="3">
        <f t="shared" si="140"/>
        <v>3.1589338598223096</v>
      </c>
      <c r="S375" s="4">
        <v>23</v>
      </c>
      <c r="T375" s="4">
        <v>32</v>
      </c>
      <c r="V375" s="1">
        <f t="shared" si="143"/>
        <v>1013</v>
      </c>
      <c r="W375" s="1">
        <f t="shared" si="143"/>
        <v>1013</v>
      </c>
    </row>
    <row r="376" spans="1:23" ht="12" x14ac:dyDescent="0.25">
      <c r="A376" s="2" t="s">
        <v>26</v>
      </c>
      <c r="B376" s="3">
        <f t="shared" si="137"/>
        <v>2.3976023976023977</v>
      </c>
      <c r="C376" s="3">
        <f t="shared" si="138"/>
        <v>3.1968031968031969</v>
      </c>
      <c r="D376" s="4">
        <v>24</v>
      </c>
      <c r="E376" s="4">
        <v>32</v>
      </c>
      <c r="G376" s="1">
        <f t="shared" si="141"/>
        <v>1001</v>
      </c>
      <c r="H376" s="1">
        <f t="shared" si="142"/>
        <v>1001</v>
      </c>
      <c r="P376" s="2" t="s">
        <v>26</v>
      </c>
      <c r="Q376" s="3">
        <f t="shared" si="139"/>
        <v>3.8499506416584404</v>
      </c>
      <c r="R376" s="3">
        <f t="shared" si="140"/>
        <v>3.4550839091806513</v>
      </c>
      <c r="S376" s="4">
        <v>39</v>
      </c>
      <c r="T376" s="4">
        <v>35</v>
      </c>
      <c r="V376" s="1">
        <f t="shared" si="143"/>
        <v>1013</v>
      </c>
      <c r="W376" s="1">
        <f t="shared" si="143"/>
        <v>1013</v>
      </c>
    </row>
    <row r="377" spans="1:23" ht="12" x14ac:dyDescent="0.25">
      <c r="A377" s="2" t="s">
        <v>27</v>
      </c>
      <c r="B377" s="3">
        <f t="shared" si="137"/>
        <v>3.1968031968031969</v>
      </c>
      <c r="C377" s="3">
        <f t="shared" si="138"/>
        <v>2.8971028971028971</v>
      </c>
      <c r="D377" s="4">
        <v>32</v>
      </c>
      <c r="E377" s="4">
        <v>29</v>
      </c>
      <c r="G377" s="1">
        <f t="shared" si="141"/>
        <v>1001</v>
      </c>
      <c r="H377" s="1">
        <f t="shared" si="142"/>
        <v>1001</v>
      </c>
      <c r="P377" s="2" t="s">
        <v>27</v>
      </c>
      <c r="Q377" s="3">
        <f t="shared" si="139"/>
        <v>3.7512339585389931</v>
      </c>
      <c r="R377" s="3">
        <f t="shared" si="140"/>
        <v>3.3563672260612041</v>
      </c>
      <c r="S377" s="4">
        <v>38</v>
      </c>
      <c r="T377" s="4">
        <v>34</v>
      </c>
      <c r="V377" s="1">
        <f t="shared" si="143"/>
        <v>1013</v>
      </c>
      <c r="W377" s="1">
        <f t="shared" si="143"/>
        <v>1013</v>
      </c>
    </row>
    <row r="378" spans="1:23" ht="12" x14ac:dyDescent="0.25">
      <c r="A378" s="2" t="s">
        <v>28</v>
      </c>
      <c r="B378" s="3">
        <f t="shared" si="137"/>
        <v>3.0969030969030968</v>
      </c>
      <c r="C378" s="3">
        <f t="shared" si="138"/>
        <v>2.197802197802198</v>
      </c>
      <c r="D378" s="4">
        <v>31</v>
      </c>
      <c r="E378" s="4">
        <v>22</v>
      </c>
      <c r="G378" s="1">
        <f t="shared" si="141"/>
        <v>1001</v>
      </c>
      <c r="H378" s="1">
        <f t="shared" si="142"/>
        <v>1001</v>
      </c>
      <c r="P378" s="2" t="s">
        <v>28</v>
      </c>
      <c r="Q378" s="3">
        <f t="shared" si="139"/>
        <v>3.3563672260612041</v>
      </c>
      <c r="R378" s="3">
        <f t="shared" si="140"/>
        <v>3.6525172754195459</v>
      </c>
      <c r="S378" s="4">
        <v>34</v>
      </c>
      <c r="T378" s="4">
        <v>37</v>
      </c>
      <c r="V378" s="1">
        <f t="shared" si="143"/>
        <v>1013</v>
      </c>
      <c r="W378" s="1">
        <f t="shared" si="143"/>
        <v>1013</v>
      </c>
    </row>
    <row r="379" spans="1:23" ht="12" x14ac:dyDescent="0.25">
      <c r="A379" s="2" t="s">
        <v>29</v>
      </c>
      <c r="B379" s="3">
        <f t="shared" si="137"/>
        <v>2.9970029970029972</v>
      </c>
      <c r="C379" s="3">
        <f t="shared" si="138"/>
        <v>3.9960039960039961</v>
      </c>
      <c r="D379" s="4">
        <v>30</v>
      </c>
      <c r="E379" s="4">
        <v>40</v>
      </c>
      <c r="G379" s="1">
        <f t="shared" si="141"/>
        <v>1001</v>
      </c>
      <c r="H379" s="1">
        <f t="shared" si="142"/>
        <v>1001</v>
      </c>
      <c r="P379" s="2" t="s">
        <v>29</v>
      </c>
      <c r="Q379" s="3">
        <f t="shared" si="139"/>
        <v>2.6653504442250742</v>
      </c>
      <c r="R379" s="3">
        <f t="shared" si="140"/>
        <v>4.1461006910167821</v>
      </c>
      <c r="S379" s="4">
        <v>27</v>
      </c>
      <c r="T379" s="4">
        <v>42</v>
      </c>
      <c r="V379" s="1">
        <f t="shared" si="143"/>
        <v>1013</v>
      </c>
      <c r="W379" s="1">
        <f t="shared" si="143"/>
        <v>1013</v>
      </c>
    </row>
    <row r="380" spans="1:23" ht="12" x14ac:dyDescent="0.25">
      <c r="A380" s="2" t="s">
        <v>30</v>
      </c>
      <c r="B380" s="3">
        <f t="shared" si="137"/>
        <v>4.5954045954045952</v>
      </c>
      <c r="C380" s="3">
        <f t="shared" si="138"/>
        <v>3.3966033966033966</v>
      </c>
      <c r="D380" s="4">
        <v>46</v>
      </c>
      <c r="E380" s="4">
        <v>34</v>
      </c>
      <c r="G380" s="1">
        <f t="shared" si="141"/>
        <v>1001</v>
      </c>
      <c r="H380" s="1">
        <f t="shared" si="142"/>
        <v>1001</v>
      </c>
      <c r="P380" s="2" t="s">
        <v>30</v>
      </c>
      <c r="Q380" s="3">
        <f t="shared" si="139"/>
        <v>4.3435340572556758</v>
      </c>
      <c r="R380" s="3">
        <f t="shared" si="140"/>
        <v>3.8499506416584404</v>
      </c>
      <c r="S380" s="4">
        <v>44</v>
      </c>
      <c r="T380" s="4">
        <v>39</v>
      </c>
      <c r="V380" s="1">
        <f t="shared" si="143"/>
        <v>1013</v>
      </c>
      <c r="W380" s="1">
        <f t="shared" si="143"/>
        <v>1013</v>
      </c>
    </row>
    <row r="381" spans="1:23" ht="12" x14ac:dyDescent="0.25">
      <c r="A381" s="2" t="s">
        <v>31</v>
      </c>
      <c r="B381" s="3">
        <f t="shared" si="137"/>
        <v>3.296703296703297</v>
      </c>
      <c r="C381" s="3">
        <f t="shared" si="138"/>
        <v>3.8961038961038961</v>
      </c>
      <c r="D381" s="4">
        <v>33</v>
      </c>
      <c r="E381" s="4">
        <v>39</v>
      </c>
      <c r="G381" s="1">
        <f t="shared" si="141"/>
        <v>1001</v>
      </c>
      <c r="H381" s="1">
        <f t="shared" si="142"/>
        <v>1001</v>
      </c>
      <c r="P381" s="2" t="s">
        <v>31</v>
      </c>
      <c r="Q381" s="3">
        <f t="shared" si="139"/>
        <v>2.7640671273445214</v>
      </c>
      <c r="R381" s="3">
        <f t="shared" si="140"/>
        <v>4.5409674234945703</v>
      </c>
      <c r="S381" s="4">
        <v>28</v>
      </c>
      <c r="T381" s="4">
        <v>46</v>
      </c>
      <c r="V381" s="1">
        <f t="shared" si="143"/>
        <v>1013</v>
      </c>
      <c r="W381" s="1">
        <f t="shared" si="143"/>
        <v>1013</v>
      </c>
    </row>
    <row r="382" spans="1:23" ht="12" x14ac:dyDescent="0.25">
      <c r="A382" s="2" t="s">
        <v>32</v>
      </c>
      <c r="B382" s="3">
        <f t="shared" si="137"/>
        <v>4.0959040959040962</v>
      </c>
      <c r="C382" s="3">
        <f t="shared" si="138"/>
        <v>2.9970029970029972</v>
      </c>
      <c r="D382" s="4">
        <v>41</v>
      </c>
      <c r="E382" s="4">
        <v>30</v>
      </c>
      <c r="G382" s="1">
        <f t="shared" si="141"/>
        <v>1001</v>
      </c>
      <c r="H382" s="1">
        <f t="shared" si="142"/>
        <v>1001</v>
      </c>
      <c r="P382" s="2" t="s">
        <v>32</v>
      </c>
      <c r="Q382" s="3">
        <f t="shared" si="139"/>
        <v>3.0602171767028628</v>
      </c>
      <c r="R382" s="3">
        <f t="shared" si="140"/>
        <v>2.4679170779861797</v>
      </c>
      <c r="S382" s="4">
        <v>31</v>
      </c>
      <c r="T382" s="4">
        <v>25</v>
      </c>
      <c r="V382" s="1">
        <f t="shared" si="143"/>
        <v>1013</v>
      </c>
      <c r="W382" s="1">
        <f t="shared" si="143"/>
        <v>1013</v>
      </c>
    </row>
    <row r="383" spans="1:23" ht="12" x14ac:dyDescent="0.25">
      <c r="A383" s="2" t="s">
        <v>33</v>
      </c>
      <c r="B383" s="3">
        <f t="shared" si="137"/>
        <v>2.9970029970029972</v>
      </c>
      <c r="C383" s="3">
        <f t="shared" si="138"/>
        <v>3.9960039960039961</v>
      </c>
      <c r="D383" s="4">
        <v>30</v>
      </c>
      <c r="E383" s="4">
        <v>40</v>
      </c>
      <c r="G383" s="1">
        <f t="shared" si="141"/>
        <v>1001</v>
      </c>
      <c r="H383" s="1">
        <f t="shared" si="142"/>
        <v>1001</v>
      </c>
      <c r="P383" s="2" t="s">
        <v>33</v>
      </c>
      <c r="Q383" s="3">
        <f t="shared" si="139"/>
        <v>2.6653504442250742</v>
      </c>
      <c r="R383" s="3">
        <f t="shared" si="140"/>
        <v>2.1717670286278379</v>
      </c>
      <c r="S383" s="4">
        <v>27</v>
      </c>
      <c r="T383" s="4">
        <v>22</v>
      </c>
      <c r="V383" s="1">
        <f t="shared" si="143"/>
        <v>1013</v>
      </c>
      <c r="W383" s="1">
        <f t="shared" si="143"/>
        <v>1013</v>
      </c>
    </row>
    <row r="384" spans="1:23" ht="12" x14ac:dyDescent="0.25">
      <c r="A384" s="2" t="s">
        <v>34</v>
      </c>
      <c r="B384" s="3">
        <f t="shared" si="137"/>
        <v>3.8961038961038961</v>
      </c>
      <c r="C384" s="3">
        <f t="shared" si="138"/>
        <v>3.8961038961038961</v>
      </c>
      <c r="D384" s="4">
        <v>39</v>
      </c>
      <c r="E384" s="4">
        <v>39</v>
      </c>
      <c r="G384" s="1">
        <f t="shared" si="141"/>
        <v>1001</v>
      </c>
      <c r="H384" s="1">
        <f t="shared" si="142"/>
        <v>1001</v>
      </c>
      <c r="P384" s="2" t="s">
        <v>34</v>
      </c>
      <c r="Q384" s="3">
        <f t="shared" si="139"/>
        <v>1.8756169792694966</v>
      </c>
      <c r="R384" s="3">
        <f t="shared" si="140"/>
        <v>2.6653504442250742</v>
      </c>
      <c r="S384" s="4">
        <v>19</v>
      </c>
      <c r="T384" s="4">
        <v>27</v>
      </c>
      <c r="V384" s="1">
        <f t="shared" si="143"/>
        <v>1013</v>
      </c>
      <c r="W384" s="1">
        <f t="shared" si="143"/>
        <v>1013</v>
      </c>
    </row>
    <row r="385" spans="1:23" ht="12" x14ac:dyDescent="0.25">
      <c r="A385" s="2" t="s">
        <v>35</v>
      </c>
      <c r="B385" s="3">
        <f t="shared" si="137"/>
        <v>3.3966033966033966</v>
      </c>
      <c r="C385" s="3">
        <f t="shared" si="138"/>
        <v>2.7972027972027971</v>
      </c>
      <c r="D385" s="4">
        <v>34</v>
      </c>
      <c r="E385" s="4">
        <v>28</v>
      </c>
      <c r="G385" s="1">
        <f t="shared" si="141"/>
        <v>1001</v>
      </c>
      <c r="H385" s="1">
        <f t="shared" si="142"/>
        <v>1001</v>
      </c>
      <c r="P385" s="2" t="s">
        <v>35</v>
      </c>
      <c r="Q385" s="3">
        <f t="shared" si="139"/>
        <v>1.1846001974333662</v>
      </c>
      <c r="R385" s="3">
        <f t="shared" si="140"/>
        <v>0.88845014807502465</v>
      </c>
      <c r="S385" s="4">
        <v>12</v>
      </c>
      <c r="T385" s="4">
        <v>9</v>
      </c>
      <c r="V385" s="1">
        <f t="shared" si="143"/>
        <v>1013</v>
      </c>
      <c r="W385" s="1">
        <f t="shared" si="143"/>
        <v>1013</v>
      </c>
    </row>
    <row r="386" spans="1:23" ht="12" x14ac:dyDescent="0.25">
      <c r="A386" s="2" t="s">
        <v>36</v>
      </c>
      <c r="B386" s="3">
        <f t="shared" si="137"/>
        <v>1.9980019980019981</v>
      </c>
      <c r="C386" s="3">
        <f t="shared" si="138"/>
        <v>1.7982017982017984</v>
      </c>
      <c r="D386" s="4">
        <v>20</v>
      </c>
      <c r="E386" s="4">
        <v>18</v>
      </c>
      <c r="G386" s="1">
        <f t="shared" si="141"/>
        <v>1001</v>
      </c>
      <c r="H386" s="1">
        <f t="shared" si="142"/>
        <v>1001</v>
      </c>
      <c r="P386" s="2" t="s">
        <v>36</v>
      </c>
      <c r="Q386" s="3">
        <f t="shared" si="139"/>
        <v>1.9743336623889436</v>
      </c>
      <c r="R386" s="3">
        <f t="shared" si="140"/>
        <v>0.4935834155972359</v>
      </c>
      <c r="S386" s="4">
        <v>20</v>
      </c>
      <c r="T386" s="4">
        <v>5</v>
      </c>
      <c r="V386" s="1">
        <f t="shared" si="143"/>
        <v>1013</v>
      </c>
      <c r="W386" s="1">
        <f t="shared" si="143"/>
        <v>1013</v>
      </c>
    </row>
    <row r="387" spans="1:23" ht="12" x14ac:dyDescent="0.25">
      <c r="A387" s="2" t="s">
        <v>37</v>
      </c>
      <c r="B387" s="3">
        <f t="shared" si="137"/>
        <v>1.4985014985014986</v>
      </c>
      <c r="C387" s="3">
        <f t="shared" si="138"/>
        <v>0.69930069930069927</v>
      </c>
      <c r="D387" s="4">
        <v>15</v>
      </c>
      <c r="E387" s="4">
        <v>7</v>
      </c>
      <c r="G387" s="1">
        <f t="shared" si="141"/>
        <v>1001</v>
      </c>
      <c r="H387" s="1">
        <f t="shared" si="142"/>
        <v>1001</v>
      </c>
      <c r="P387" s="2" t="s">
        <v>37</v>
      </c>
      <c r="Q387" s="3">
        <f t="shared" si="139"/>
        <v>1.3820335636722607</v>
      </c>
      <c r="R387" s="3">
        <f t="shared" si="140"/>
        <v>0.78973346495557739</v>
      </c>
      <c r="S387" s="4">
        <v>14</v>
      </c>
      <c r="T387" s="4">
        <v>8</v>
      </c>
      <c r="V387" s="1">
        <f t="shared" si="143"/>
        <v>1013</v>
      </c>
      <c r="W387" s="1">
        <f t="shared" si="143"/>
        <v>1013</v>
      </c>
    </row>
    <row r="388" spans="1:23" ht="12" x14ac:dyDescent="0.25">
      <c r="A388" s="2" t="s">
        <v>38</v>
      </c>
      <c r="B388" s="3">
        <f t="shared" si="137"/>
        <v>0.59940059940059942</v>
      </c>
      <c r="C388" s="3">
        <f t="shared" si="138"/>
        <v>0.29970029970029971</v>
      </c>
      <c r="D388" s="4">
        <v>6</v>
      </c>
      <c r="E388" s="4">
        <v>3</v>
      </c>
      <c r="G388" s="1">
        <f t="shared" si="141"/>
        <v>1001</v>
      </c>
      <c r="H388" s="1">
        <f t="shared" si="142"/>
        <v>1001</v>
      </c>
      <c r="P388" s="2" t="s">
        <v>38</v>
      </c>
      <c r="Q388" s="3">
        <f t="shared" si="139"/>
        <v>0.5923000987166831</v>
      </c>
      <c r="R388" s="3">
        <f t="shared" si="140"/>
        <v>0.19743336623889435</v>
      </c>
      <c r="S388" s="4">
        <v>6</v>
      </c>
      <c r="T388" s="4">
        <v>2</v>
      </c>
      <c r="V388" s="1">
        <f t="shared" ref="V388:W389" si="144">V387</f>
        <v>1013</v>
      </c>
      <c r="W388" s="1">
        <f t="shared" si="144"/>
        <v>1013</v>
      </c>
    </row>
    <row r="389" spans="1:23" ht="12" x14ac:dyDescent="0.25">
      <c r="A389" s="2" t="s">
        <v>39</v>
      </c>
      <c r="B389" s="3">
        <f t="shared" si="137"/>
        <v>0</v>
      </c>
      <c r="C389" s="3">
        <f t="shared" si="138"/>
        <v>9.9900099900099903E-2</v>
      </c>
      <c r="D389" s="4"/>
      <c r="E389" s="4">
        <v>1</v>
      </c>
      <c r="G389" s="1">
        <f t="shared" si="141"/>
        <v>1001</v>
      </c>
      <c r="H389" s="1">
        <f t="shared" si="142"/>
        <v>1001</v>
      </c>
      <c r="P389" s="2" t="s">
        <v>39</v>
      </c>
      <c r="Q389" s="3">
        <f t="shared" si="139"/>
        <v>9.8716683119447174E-2</v>
      </c>
      <c r="R389" s="3">
        <f t="shared" si="140"/>
        <v>0</v>
      </c>
      <c r="S389" s="4">
        <v>1</v>
      </c>
      <c r="T389" s="4"/>
      <c r="V389" s="1">
        <f t="shared" si="144"/>
        <v>1013</v>
      </c>
      <c r="W389" s="1">
        <f t="shared" si="144"/>
        <v>1013</v>
      </c>
    </row>
    <row r="391" spans="1:23" x14ac:dyDescent="0.2">
      <c r="B391" s="3">
        <f>SUM(B370:B390)</f>
        <v>50.749250749250741</v>
      </c>
      <c r="C391" s="3">
        <f>SUM(C370:C390)</f>
        <v>49.250749250749244</v>
      </c>
      <c r="D391" s="2">
        <f>SUM(D370:D390)</f>
        <v>508</v>
      </c>
      <c r="E391" s="2">
        <f>SUM(E370:E390)</f>
        <v>493</v>
      </c>
      <c r="Q391" s="3">
        <f>SUM(Q370:Q390)</f>
        <v>48.667324777887465</v>
      </c>
      <c r="R391" s="3">
        <f>SUM(R370:R390)</f>
        <v>51.332675222112535</v>
      </c>
      <c r="S391" s="2">
        <f>SUM(S370:S390)</f>
        <v>493</v>
      </c>
      <c r="T391" s="2">
        <f>SUM(T370:T390)</f>
        <v>520</v>
      </c>
    </row>
    <row r="392" spans="1:23" x14ac:dyDescent="0.2">
      <c r="B392" s="2"/>
      <c r="C392" s="3">
        <f>SUM(B391:C391)</f>
        <v>99.999999999999986</v>
      </c>
      <c r="D392" s="2"/>
      <c r="E392" s="2">
        <f>SUM(D391:E391)</f>
        <v>1001</v>
      </c>
      <c r="Q392" s="2"/>
      <c r="R392" s="3">
        <f>SUM(Q391:R391)</f>
        <v>100</v>
      </c>
      <c r="S392" s="2"/>
      <c r="T392" s="2">
        <f>SUM(S391:T391)</f>
        <v>1013</v>
      </c>
    </row>
    <row r="394" spans="1:23" x14ac:dyDescent="0.2">
      <c r="A394" s="1" t="s">
        <v>16</v>
      </c>
      <c r="P394" s="1" t="s">
        <v>16</v>
      </c>
    </row>
    <row r="395" spans="1:23" x14ac:dyDescent="0.2">
      <c r="A395" s="2"/>
      <c r="B395" s="2" t="s">
        <v>0</v>
      </c>
      <c r="C395" s="2" t="s">
        <v>1</v>
      </c>
      <c r="D395" s="2" t="s">
        <v>0</v>
      </c>
      <c r="E395" s="2" t="s">
        <v>1</v>
      </c>
      <c r="P395" s="2"/>
      <c r="Q395" s="2" t="s">
        <v>0</v>
      </c>
      <c r="R395" s="2" t="s">
        <v>1</v>
      </c>
      <c r="S395" s="2" t="s">
        <v>0</v>
      </c>
      <c r="T395" s="2" t="s">
        <v>1</v>
      </c>
    </row>
    <row r="396" spans="1:23" ht="12" x14ac:dyDescent="0.25">
      <c r="A396" s="2" t="s">
        <v>20</v>
      </c>
      <c r="B396" s="3">
        <f>D396/G396*100</f>
        <v>2.3965141612200433</v>
      </c>
      <c r="C396" s="3">
        <f>E396/H396*100</f>
        <v>4.1394335511982572</v>
      </c>
      <c r="D396" s="4">
        <v>11</v>
      </c>
      <c r="E396" s="4">
        <v>19</v>
      </c>
      <c r="G396" s="1">
        <f>E418</f>
        <v>459</v>
      </c>
      <c r="H396" s="1">
        <f>G396</f>
        <v>459</v>
      </c>
      <c r="P396" s="2" t="s">
        <v>20</v>
      </c>
      <c r="Q396" s="3">
        <f>S396/V396*100</f>
        <v>1.2224938875305624</v>
      </c>
      <c r="R396" s="3">
        <f>T396/W396*100</f>
        <v>2.9339853300733498</v>
      </c>
      <c r="S396" s="4">
        <v>5</v>
      </c>
      <c r="T396" s="4">
        <v>12</v>
      </c>
      <c r="V396" s="1">
        <f>T418</f>
        <v>409</v>
      </c>
      <c r="W396" s="1">
        <f>V396</f>
        <v>409</v>
      </c>
    </row>
    <row r="397" spans="1:23" ht="12" x14ac:dyDescent="0.25">
      <c r="A397" s="2" t="s">
        <v>21</v>
      </c>
      <c r="B397" s="3">
        <f t="shared" ref="B397:B415" si="145">D397/G397*100</f>
        <v>1.9607843137254901</v>
      </c>
      <c r="C397" s="3">
        <f t="shared" ref="C397:C415" si="146">E397/H397*100</f>
        <v>2.6143790849673203</v>
      </c>
      <c r="D397" s="4">
        <v>9</v>
      </c>
      <c r="E397" s="4">
        <v>12</v>
      </c>
      <c r="G397" s="1">
        <f>G396</f>
        <v>459</v>
      </c>
      <c r="H397" s="1">
        <f>H396</f>
        <v>459</v>
      </c>
      <c r="P397" s="2" t="s">
        <v>21</v>
      </c>
      <c r="Q397" s="3">
        <f t="shared" ref="Q397:Q415" si="147">S397/V397*100</f>
        <v>3.6674816625916873</v>
      </c>
      <c r="R397" s="3">
        <f t="shared" ref="R397:R415" si="148">T397/W397*100</f>
        <v>2.6894865525672369</v>
      </c>
      <c r="S397" s="4">
        <v>15</v>
      </c>
      <c r="T397" s="4">
        <v>11</v>
      </c>
      <c r="V397" s="1">
        <f>V396</f>
        <v>409</v>
      </c>
      <c r="W397" s="1">
        <f>W396</f>
        <v>409</v>
      </c>
    </row>
    <row r="398" spans="1:23" ht="12" x14ac:dyDescent="0.25">
      <c r="A398" s="2" t="s">
        <v>22</v>
      </c>
      <c r="B398" s="3">
        <f t="shared" si="145"/>
        <v>2.1786492374727668</v>
      </c>
      <c r="C398" s="3">
        <f t="shared" si="146"/>
        <v>0.8714596949891068</v>
      </c>
      <c r="D398" s="4">
        <v>10</v>
      </c>
      <c r="E398" s="4">
        <v>4</v>
      </c>
      <c r="G398" s="1">
        <f t="shared" ref="G398:G415" si="149">G397</f>
        <v>459</v>
      </c>
      <c r="H398" s="1">
        <f t="shared" ref="H398:H415" si="150">H397</f>
        <v>459</v>
      </c>
      <c r="P398" s="2" t="s">
        <v>22</v>
      </c>
      <c r="Q398" s="3">
        <f t="shared" si="147"/>
        <v>2.6894865525672369</v>
      </c>
      <c r="R398" s="3">
        <f t="shared" si="148"/>
        <v>4.6454767726161368</v>
      </c>
      <c r="S398" s="4">
        <v>11</v>
      </c>
      <c r="T398" s="4">
        <v>19</v>
      </c>
      <c r="V398" s="1">
        <f t="shared" ref="V398:W413" si="151">V397</f>
        <v>409</v>
      </c>
      <c r="W398" s="1">
        <f t="shared" si="151"/>
        <v>409</v>
      </c>
    </row>
    <row r="399" spans="1:23" ht="12" x14ac:dyDescent="0.25">
      <c r="A399" s="2" t="s">
        <v>23</v>
      </c>
      <c r="B399" s="3">
        <f t="shared" si="145"/>
        <v>3.2679738562091507</v>
      </c>
      <c r="C399" s="3">
        <f t="shared" si="146"/>
        <v>2.1786492374727668</v>
      </c>
      <c r="D399" s="4">
        <v>15</v>
      </c>
      <c r="E399" s="4">
        <v>10</v>
      </c>
      <c r="G399" s="1">
        <f t="shared" si="149"/>
        <v>459</v>
      </c>
      <c r="H399" s="1">
        <f t="shared" si="150"/>
        <v>459</v>
      </c>
      <c r="P399" s="2" t="s">
        <v>23</v>
      </c>
      <c r="Q399" s="3">
        <f t="shared" si="147"/>
        <v>2.2004889975550124</v>
      </c>
      <c r="R399" s="3">
        <f t="shared" si="148"/>
        <v>1.4669926650366749</v>
      </c>
      <c r="S399" s="4">
        <v>9</v>
      </c>
      <c r="T399" s="4">
        <v>6</v>
      </c>
      <c r="V399" s="1">
        <f t="shared" si="151"/>
        <v>409</v>
      </c>
      <c r="W399" s="1">
        <f t="shared" si="151"/>
        <v>409</v>
      </c>
    </row>
    <row r="400" spans="1:23" ht="12" x14ac:dyDescent="0.25">
      <c r="A400" s="2" t="s">
        <v>24</v>
      </c>
      <c r="B400" s="3">
        <f t="shared" si="145"/>
        <v>1.3071895424836601</v>
      </c>
      <c r="C400" s="3">
        <f t="shared" si="146"/>
        <v>2.1786492374727668</v>
      </c>
      <c r="D400" s="4">
        <v>6</v>
      </c>
      <c r="E400" s="4">
        <v>10</v>
      </c>
      <c r="G400" s="1">
        <f t="shared" si="149"/>
        <v>459</v>
      </c>
      <c r="H400" s="1">
        <f t="shared" si="150"/>
        <v>459</v>
      </c>
      <c r="P400" s="2" t="s">
        <v>24</v>
      </c>
      <c r="Q400" s="3">
        <f t="shared" si="147"/>
        <v>1.7114914425427872</v>
      </c>
      <c r="R400" s="3">
        <f t="shared" si="148"/>
        <v>2.4449877750611249</v>
      </c>
      <c r="S400" s="4">
        <v>7</v>
      </c>
      <c r="T400" s="4">
        <v>10</v>
      </c>
      <c r="V400" s="1">
        <f t="shared" si="151"/>
        <v>409</v>
      </c>
      <c r="W400" s="1">
        <f t="shared" si="151"/>
        <v>409</v>
      </c>
    </row>
    <row r="401" spans="1:23" ht="12" x14ac:dyDescent="0.25">
      <c r="A401" s="2" t="s">
        <v>25</v>
      </c>
      <c r="B401" s="3">
        <f t="shared" si="145"/>
        <v>1.9607843137254901</v>
      </c>
      <c r="C401" s="3">
        <f t="shared" si="146"/>
        <v>1.7429193899782136</v>
      </c>
      <c r="D401" s="4">
        <v>9</v>
      </c>
      <c r="E401" s="4">
        <v>8</v>
      </c>
      <c r="G401" s="1">
        <f t="shared" si="149"/>
        <v>459</v>
      </c>
      <c r="H401" s="1">
        <f t="shared" si="150"/>
        <v>459</v>
      </c>
      <c r="P401" s="2" t="s">
        <v>25</v>
      </c>
      <c r="Q401" s="3">
        <f t="shared" si="147"/>
        <v>2.4449877750611249</v>
      </c>
      <c r="R401" s="3">
        <f t="shared" si="148"/>
        <v>2.2004889975550124</v>
      </c>
      <c r="S401" s="4">
        <v>10</v>
      </c>
      <c r="T401" s="4">
        <v>9</v>
      </c>
      <c r="V401" s="1">
        <f t="shared" si="151"/>
        <v>409</v>
      </c>
      <c r="W401" s="1">
        <f t="shared" si="151"/>
        <v>409</v>
      </c>
    </row>
    <row r="402" spans="1:23" ht="12" x14ac:dyDescent="0.25">
      <c r="A402" s="2" t="s">
        <v>26</v>
      </c>
      <c r="B402" s="3">
        <f t="shared" si="145"/>
        <v>3.4858387799564272</v>
      </c>
      <c r="C402" s="3">
        <f t="shared" si="146"/>
        <v>4.1394335511982572</v>
      </c>
      <c r="D402" s="4">
        <v>16</v>
      </c>
      <c r="E402" s="4">
        <v>19</v>
      </c>
      <c r="G402" s="1">
        <f t="shared" si="149"/>
        <v>459</v>
      </c>
      <c r="H402" s="1">
        <f t="shared" si="150"/>
        <v>459</v>
      </c>
      <c r="P402" s="2" t="s">
        <v>26</v>
      </c>
      <c r="Q402" s="3">
        <f t="shared" si="147"/>
        <v>3.4229828850855744</v>
      </c>
      <c r="R402" s="3">
        <f t="shared" si="148"/>
        <v>2.6894865525672369</v>
      </c>
      <c r="S402" s="4">
        <v>14</v>
      </c>
      <c r="T402" s="4">
        <v>11</v>
      </c>
      <c r="V402" s="1">
        <f t="shared" si="151"/>
        <v>409</v>
      </c>
      <c r="W402" s="1">
        <f t="shared" si="151"/>
        <v>409</v>
      </c>
    </row>
    <row r="403" spans="1:23" ht="12" x14ac:dyDescent="0.25">
      <c r="A403" s="2" t="s">
        <v>27</v>
      </c>
      <c r="B403" s="3">
        <f t="shared" si="145"/>
        <v>2.3965141612200433</v>
      </c>
      <c r="C403" s="3">
        <f t="shared" si="146"/>
        <v>3.7037037037037033</v>
      </c>
      <c r="D403" s="4">
        <v>11</v>
      </c>
      <c r="E403" s="4">
        <v>17</v>
      </c>
      <c r="G403" s="1">
        <f t="shared" si="149"/>
        <v>459</v>
      </c>
      <c r="H403" s="1">
        <f t="shared" si="150"/>
        <v>459</v>
      </c>
      <c r="P403" s="2" t="s">
        <v>27</v>
      </c>
      <c r="Q403" s="3">
        <f t="shared" si="147"/>
        <v>2.9339853300733498</v>
      </c>
      <c r="R403" s="3">
        <f t="shared" si="148"/>
        <v>3.9119804400977993</v>
      </c>
      <c r="S403" s="4">
        <v>12</v>
      </c>
      <c r="T403" s="4">
        <v>16</v>
      </c>
      <c r="V403" s="1">
        <f t="shared" si="151"/>
        <v>409</v>
      </c>
      <c r="W403" s="1">
        <f t="shared" si="151"/>
        <v>409</v>
      </c>
    </row>
    <row r="404" spans="1:23" ht="12" x14ac:dyDescent="0.25">
      <c r="A404" s="2" t="s">
        <v>28</v>
      </c>
      <c r="B404" s="3">
        <f t="shared" si="145"/>
        <v>1.7429193899782136</v>
      </c>
      <c r="C404" s="3">
        <f t="shared" si="146"/>
        <v>1.7429193899782136</v>
      </c>
      <c r="D404" s="4">
        <v>8</v>
      </c>
      <c r="E404" s="4">
        <v>8</v>
      </c>
      <c r="G404" s="1">
        <f t="shared" si="149"/>
        <v>459</v>
      </c>
      <c r="H404" s="1">
        <f t="shared" si="150"/>
        <v>459</v>
      </c>
      <c r="P404" s="2" t="s">
        <v>28</v>
      </c>
      <c r="Q404" s="3">
        <f t="shared" si="147"/>
        <v>3.1784841075794623</v>
      </c>
      <c r="R404" s="3">
        <f t="shared" si="148"/>
        <v>3.1784841075794623</v>
      </c>
      <c r="S404" s="4">
        <v>13</v>
      </c>
      <c r="T404" s="4">
        <v>13</v>
      </c>
      <c r="V404" s="1">
        <f t="shared" si="151"/>
        <v>409</v>
      </c>
      <c r="W404" s="1">
        <f t="shared" si="151"/>
        <v>409</v>
      </c>
    </row>
    <row r="405" spans="1:23" ht="12" x14ac:dyDescent="0.25">
      <c r="A405" s="2" t="s">
        <v>29</v>
      </c>
      <c r="B405" s="3">
        <f t="shared" si="145"/>
        <v>2.8322440087145968</v>
      </c>
      <c r="C405" s="3">
        <f t="shared" si="146"/>
        <v>2.6143790849673203</v>
      </c>
      <c r="D405" s="4">
        <v>13</v>
      </c>
      <c r="E405" s="4">
        <v>12</v>
      </c>
      <c r="G405" s="1">
        <f t="shared" si="149"/>
        <v>459</v>
      </c>
      <c r="H405" s="1">
        <f t="shared" si="150"/>
        <v>459</v>
      </c>
      <c r="P405" s="2" t="s">
        <v>29</v>
      </c>
      <c r="Q405" s="3">
        <f t="shared" si="147"/>
        <v>3.6674816625916873</v>
      </c>
      <c r="R405" s="3">
        <f t="shared" si="148"/>
        <v>2.9339853300733498</v>
      </c>
      <c r="S405" s="4">
        <v>15</v>
      </c>
      <c r="T405" s="4">
        <v>12</v>
      </c>
      <c r="V405" s="1">
        <f t="shared" si="151"/>
        <v>409</v>
      </c>
      <c r="W405" s="1">
        <f t="shared" si="151"/>
        <v>409</v>
      </c>
    </row>
    <row r="406" spans="1:23" ht="12" x14ac:dyDescent="0.25">
      <c r="A406" s="2" t="s">
        <v>30</v>
      </c>
      <c r="B406" s="3">
        <f t="shared" si="145"/>
        <v>2.8322440087145968</v>
      </c>
      <c r="C406" s="3">
        <f t="shared" si="146"/>
        <v>2.8322440087145968</v>
      </c>
      <c r="D406" s="4">
        <v>13</v>
      </c>
      <c r="E406" s="4">
        <v>13</v>
      </c>
      <c r="G406" s="1">
        <f t="shared" si="149"/>
        <v>459</v>
      </c>
      <c r="H406" s="1">
        <f t="shared" si="150"/>
        <v>459</v>
      </c>
      <c r="P406" s="2" t="s">
        <v>30</v>
      </c>
      <c r="Q406" s="3">
        <f t="shared" si="147"/>
        <v>3.9119804400977993</v>
      </c>
      <c r="R406" s="3">
        <f t="shared" si="148"/>
        <v>4.4009779951100247</v>
      </c>
      <c r="S406" s="4">
        <v>16</v>
      </c>
      <c r="T406" s="4">
        <v>18</v>
      </c>
      <c r="V406" s="1">
        <f t="shared" si="151"/>
        <v>409</v>
      </c>
      <c r="W406" s="1">
        <f t="shared" si="151"/>
        <v>409</v>
      </c>
    </row>
    <row r="407" spans="1:23" ht="12" x14ac:dyDescent="0.25">
      <c r="A407" s="2" t="s">
        <v>31</v>
      </c>
      <c r="B407" s="3">
        <f t="shared" si="145"/>
        <v>3.9215686274509802</v>
      </c>
      <c r="C407" s="3">
        <f t="shared" si="146"/>
        <v>3.4858387799564272</v>
      </c>
      <c r="D407" s="4">
        <v>18</v>
      </c>
      <c r="E407" s="4">
        <v>16</v>
      </c>
      <c r="G407" s="1">
        <f t="shared" si="149"/>
        <v>459</v>
      </c>
      <c r="H407" s="1">
        <f t="shared" si="150"/>
        <v>459</v>
      </c>
      <c r="P407" s="2" t="s">
        <v>31</v>
      </c>
      <c r="Q407" s="3">
        <f t="shared" si="147"/>
        <v>1.7114914425427872</v>
      </c>
      <c r="R407" s="3">
        <f t="shared" si="148"/>
        <v>2.6894865525672369</v>
      </c>
      <c r="S407" s="4">
        <v>7</v>
      </c>
      <c r="T407" s="4">
        <v>11</v>
      </c>
      <c r="V407" s="1">
        <f t="shared" si="151"/>
        <v>409</v>
      </c>
      <c r="W407" s="1">
        <f t="shared" si="151"/>
        <v>409</v>
      </c>
    </row>
    <row r="408" spans="1:23" ht="12" x14ac:dyDescent="0.25">
      <c r="A408" s="2" t="s">
        <v>32</v>
      </c>
      <c r="B408" s="3">
        <f t="shared" si="145"/>
        <v>3.9215686274509802</v>
      </c>
      <c r="C408" s="3">
        <f t="shared" si="146"/>
        <v>5.0108932461873641</v>
      </c>
      <c r="D408" s="4">
        <v>18</v>
      </c>
      <c r="E408" s="4">
        <v>23</v>
      </c>
      <c r="G408" s="1">
        <f t="shared" si="149"/>
        <v>459</v>
      </c>
      <c r="H408" s="1">
        <f t="shared" si="150"/>
        <v>459</v>
      </c>
      <c r="P408" s="2" t="s">
        <v>32</v>
      </c>
      <c r="Q408" s="3">
        <f t="shared" si="147"/>
        <v>2.9339853300733498</v>
      </c>
      <c r="R408" s="3">
        <f t="shared" si="148"/>
        <v>3.4229828850855744</v>
      </c>
      <c r="S408" s="4">
        <v>12</v>
      </c>
      <c r="T408" s="4">
        <v>14</v>
      </c>
      <c r="V408" s="1">
        <f t="shared" si="151"/>
        <v>409</v>
      </c>
      <c r="W408" s="1">
        <f t="shared" si="151"/>
        <v>409</v>
      </c>
    </row>
    <row r="409" spans="1:23" ht="12" x14ac:dyDescent="0.25">
      <c r="A409" s="2" t="s">
        <v>33</v>
      </c>
      <c r="B409" s="3">
        <f t="shared" si="145"/>
        <v>1.9607843137254901</v>
      </c>
      <c r="C409" s="3">
        <f t="shared" si="146"/>
        <v>2.3965141612200433</v>
      </c>
      <c r="D409" s="4">
        <v>9</v>
      </c>
      <c r="E409" s="4">
        <v>11</v>
      </c>
      <c r="G409" s="1">
        <f t="shared" si="149"/>
        <v>459</v>
      </c>
      <c r="H409" s="1">
        <f t="shared" si="150"/>
        <v>459</v>
      </c>
      <c r="P409" s="2" t="s">
        <v>33</v>
      </c>
      <c r="Q409" s="3">
        <f t="shared" si="147"/>
        <v>3.6674816625916873</v>
      </c>
      <c r="R409" s="3">
        <f t="shared" si="148"/>
        <v>5.3789731051344738</v>
      </c>
      <c r="S409" s="4">
        <v>15</v>
      </c>
      <c r="T409" s="4">
        <v>22</v>
      </c>
      <c r="V409" s="1">
        <f t="shared" si="151"/>
        <v>409</v>
      </c>
      <c r="W409" s="1">
        <f t="shared" si="151"/>
        <v>409</v>
      </c>
    </row>
    <row r="410" spans="1:23" ht="12" x14ac:dyDescent="0.25">
      <c r="A410" s="2" t="s">
        <v>34</v>
      </c>
      <c r="B410" s="3">
        <f t="shared" si="145"/>
        <v>5.0108932461873641</v>
      </c>
      <c r="C410" s="3">
        <f t="shared" si="146"/>
        <v>3.7037037037037033</v>
      </c>
      <c r="D410" s="4">
        <v>23</v>
      </c>
      <c r="E410" s="4">
        <v>17</v>
      </c>
      <c r="G410" s="1">
        <f t="shared" si="149"/>
        <v>459</v>
      </c>
      <c r="H410" s="1">
        <f t="shared" si="150"/>
        <v>459</v>
      </c>
      <c r="P410" s="2" t="s">
        <v>34</v>
      </c>
      <c r="Q410" s="3">
        <f t="shared" si="147"/>
        <v>2.6894865525672369</v>
      </c>
      <c r="R410" s="3">
        <f t="shared" si="148"/>
        <v>2.6894865525672369</v>
      </c>
      <c r="S410" s="4">
        <v>11</v>
      </c>
      <c r="T410" s="4">
        <v>11</v>
      </c>
      <c r="V410" s="1">
        <f t="shared" si="151"/>
        <v>409</v>
      </c>
      <c r="W410" s="1">
        <f t="shared" si="151"/>
        <v>409</v>
      </c>
    </row>
    <row r="411" spans="1:23" ht="12" x14ac:dyDescent="0.25">
      <c r="A411" s="2" t="s">
        <v>35</v>
      </c>
      <c r="B411" s="3">
        <f t="shared" si="145"/>
        <v>2.6143790849673203</v>
      </c>
      <c r="C411" s="3">
        <f t="shared" si="146"/>
        <v>3.0501089324618738</v>
      </c>
      <c r="D411" s="4">
        <v>12</v>
      </c>
      <c r="E411" s="4">
        <v>14</v>
      </c>
      <c r="G411" s="1">
        <f t="shared" si="149"/>
        <v>459</v>
      </c>
      <c r="H411" s="1">
        <f t="shared" si="150"/>
        <v>459</v>
      </c>
      <c r="P411" s="2" t="s">
        <v>35</v>
      </c>
      <c r="Q411" s="3">
        <f t="shared" si="147"/>
        <v>2.6894865525672369</v>
      </c>
      <c r="R411" s="3">
        <f t="shared" si="148"/>
        <v>1.7114914425427872</v>
      </c>
      <c r="S411" s="4">
        <v>11</v>
      </c>
      <c r="T411" s="4">
        <v>7</v>
      </c>
      <c r="V411" s="1">
        <f t="shared" si="151"/>
        <v>409</v>
      </c>
      <c r="W411" s="1">
        <f t="shared" si="151"/>
        <v>409</v>
      </c>
    </row>
    <row r="412" spans="1:23" ht="12" x14ac:dyDescent="0.25">
      <c r="A412" s="2" t="s">
        <v>36</v>
      </c>
      <c r="B412" s="3">
        <f t="shared" si="145"/>
        <v>1.9607843137254901</v>
      </c>
      <c r="C412" s="3">
        <f t="shared" si="146"/>
        <v>2.1786492374727668</v>
      </c>
      <c r="D412" s="4">
        <v>9</v>
      </c>
      <c r="E412" s="4">
        <v>10</v>
      </c>
      <c r="G412" s="1">
        <f t="shared" si="149"/>
        <v>459</v>
      </c>
      <c r="H412" s="1">
        <f t="shared" si="150"/>
        <v>459</v>
      </c>
      <c r="P412" s="2" t="s">
        <v>36</v>
      </c>
      <c r="Q412" s="3">
        <f t="shared" si="147"/>
        <v>0.48899755501222492</v>
      </c>
      <c r="R412" s="3">
        <f t="shared" si="148"/>
        <v>1.2224938875305624</v>
      </c>
      <c r="S412" s="4">
        <v>2</v>
      </c>
      <c r="T412" s="4">
        <v>5</v>
      </c>
      <c r="V412" s="1">
        <f t="shared" si="151"/>
        <v>409</v>
      </c>
      <c r="W412" s="1">
        <f t="shared" si="151"/>
        <v>409</v>
      </c>
    </row>
    <row r="413" spans="1:23" ht="12" x14ac:dyDescent="0.25">
      <c r="A413" s="2" t="s">
        <v>37</v>
      </c>
      <c r="B413" s="3">
        <f t="shared" si="145"/>
        <v>1.7429193899782136</v>
      </c>
      <c r="C413" s="3">
        <f t="shared" si="146"/>
        <v>1.3071895424836601</v>
      </c>
      <c r="D413" s="4">
        <v>8</v>
      </c>
      <c r="E413" s="4">
        <v>6</v>
      </c>
      <c r="G413" s="1">
        <f t="shared" si="149"/>
        <v>459</v>
      </c>
      <c r="H413" s="1">
        <f t="shared" si="150"/>
        <v>459</v>
      </c>
      <c r="P413" s="2" t="s">
        <v>37</v>
      </c>
      <c r="Q413" s="3">
        <f t="shared" si="147"/>
        <v>0.97799511002444983</v>
      </c>
      <c r="R413" s="3">
        <f t="shared" si="148"/>
        <v>0.24449877750611246</v>
      </c>
      <c r="S413" s="4">
        <v>4</v>
      </c>
      <c r="T413" s="4">
        <v>1</v>
      </c>
      <c r="V413" s="1">
        <f t="shared" si="151"/>
        <v>409</v>
      </c>
      <c r="W413" s="1">
        <f t="shared" si="151"/>
        <v>409</v>
      </c>
    </row>
    <row r="414" spans="1:23" ht="12" x14ac:dyDescent="0.25">
      <c r="A414" s="2" t="s">
        <v>38</v>
      </c>
      <c r="B414" s="3">
        <f t="shared" si="145"/>
        <v>0.65359477124183007</v>
      </c>
      <c r="C414" s="3">
        <f t="shared" si="146"/>
        <v>1.7429193899782136</v>
      </c>
      <c r="D414" s="4">
        <v>3</v>
      </c>
      <c r="E414" s="4">
        <v>8</v>
      </c>
      <c r="G414" s="1">
        <f t="shared" si="149"/>
        <v>459</v>
      </c>
      <c r="H414" s="1">
        <f t="shared" si="150"/>
        <v>459</v>
      </c>
      <c r="P414" s="2" t="s">
        <v>38</v>
      </c>
      <c r="Q414" s="3">
        <f t="shared" si="147"/>
        <v>1.7114914425427872</v>
      </c>
      <c r="R414" s="3">
        <f t="shared" si="148"/>
        <v>0</v>
      </c>
      <c r="S414" s="4">
        <v>7</v>
      </c>
      <c r="T414" s="4"/>
      <c r="V414" s="1">
        <f t="shared" ref="V414:W415" si="152">V413</f>
        <v>409</v>
      </c>
      <c r="W414" s="1">
        <f t="shared" si="152"/>
        <v>409</v>
      </c>
    </row>
    <row r="415" spans="1:23" x14ac:dyDescent="0.2">
      <c r="A415" s="2" t="s">
        <v>39</v>
      </c>
      <c r="B415" s="3">
        <f t="shared" si="145"/>
        <v>0.2178649237472767</v>
      </c>
      <c r="C415" s="3">
        <f t="shared" si="146"/>
        <v>0</v>
      </c>
      <c r="D415" s="1">
        <v>1</v>
      </c>
      <c r="G415" s="1">
        <f t="shared" si="149"/>
        <v>459</v>
      </c>
      <c r="H415" s="1">
        <f t="shared" si="150"/>
        <v>459</v>
      </c>
      <c r="P415" s="2" t="s">
        <v>39</v>
      </c>
      <c r="Q415" s="3">
        <f t="shared" si="147"/>
        <v>0.73349633251833746</v>
      </c>
      <c r="R415" s="3">
        <f t="shared" si="148"/>
        <v>0.48899755501222492</v>
      </c>
      <c r="S415" s="1">
        <v>3</v>
      </c>
      <c r="T415" s="1">
        <v>2</v>
      </c>
      <c r="V415" s="1">
        <f t="shared" si="152"/>
        <v>409</v>
      </c>
      <c r="W415" s="1">
        <f t="shared" si="152"/>
        <v>409</v>
      </c>
    </row>
    <row r="417" spans="1:28" x14ac:dyDescent="0.2">
      <c r="B417" s="3">
        <f>SUM(B396:B416)</f>
        <v>48.366013071895416</v>
      </c>
      <c r="C417" s="3">
        <f>SUM(C396:C416)</f>
        <v>51.633986928104584</v>
      </c>
      <c r="D417" s="2">
        <f>SUM(D396:D416)</f>
        <v>222</v>
      </c>
      <c r="E417" s="2">
        <f>SUM(E396:E416)</f>
        <v>237</v>
      </c>
      <c r="Q417" s="3">
        <f>SUM(Q396:Q416)</f>
        <v>48.655256723716384</v>
      </c>
      <c r="R417" s="3">
        <f>SUM(R396:R416)</f>
        <v>51.344743276283616</v>
      </c>
      <c r="S417" s="2">
        <f>SUM(S396:S416)</f>
        <v>199</v>
      </c>
      <c r="T417" s="2">
        <f>SUM(T396:T416)</f>
        <v>210</v>
      </c>
    </row>
    <row r="418" spans="1:28" x14ac:dyDescent="0.2">
      <c r="B418" s="2"/>
      <c r="C418" s="3">
        <f>SUM(B417:C417)</f>
        <v>100</v>
      </c>
      <c r="D418" s="2"/>
      <c r="E418" s="2">
        <f>SUM(D417:E417)</f>
        <v>459</v>
      </c>
      <c r="Q418" s="2"/>
      <c r="R418" s="3">
        <f>SUM(Q417:R417)</f>
        <v>100</v>
      </c>
      <c r="S418" s="2"/>
      <c r="T418" s="2">
        <f>SUM(S417:T417)</f>
        <v>409</v>
      </c>
    </row>
    <row r="420" spans="1:28" x14ac:dyDescent="0.2">
      <c r="A420" s="1" t="s">
        <v>17</v>
      </c>
      <c r="B420" s="7">
        <f>SUM(B426:C427)</f>
        <v>10.104500252823193</v>
      </c>
      <c r="P420" s="1" t="s">
        <v>17</v>
      </c>
      <c r="Q420" s="7">
        <f>SUM(Q426:R427)</f>
        <v>14.092295957284517</v>
      </c>
    </row>
    <row r="421" spans="1:28" x14ac:dyDescent="0.2">
      <c r="A421" s="2"/>
      <c r="B421" s="2" t="s">
        <v>0</v>
      </c>
      <c r="C421" s="2" t="s">
        <v>1</v>
      </c>
      <c r="D421" s="2" t="s">
        <v>0</v>
      </c>
      <c r="E421" s="2" t="s">
        <v>1</v>
      </c>
      <c r="P421" s="2"/>
      <c r="Q421" s="2" t="s">
        <v>0</v>
      </c>
      <c r="R421" s="2" t="s">
        <v>1</v>
      </c>
      <c r="S421" s="2" t="s">
        <v>0</v>
      </c>
      <c r="T421" s="2" t="s">
        <v>1</v>
      </c>
    </row>
    <row r="422" spans="1:28" ht="12" x14ac:dyDescent="0.25">
      <c r="A422" s="2" t="s">
        <v>20</v>
      </c>
      <c r="B422" s="3">
        <f>D422/G422*100</f>
        <v>1.8456093038934771</v>
      </c>
      <c r="C422" s="3">
        <f>E422/H422*100</f>
        <v>1.7697623461992245</v>
      </c>
      <c r="D422" s="4">
        <v>219</v>
      </c>
      <c r="E422" s="4">
        <v>210</v>
      </c>
      <c r="F422" s="11">
        <f>D422-E422</f>
        <v>9</v>
      </c>
      <c r="G422" s="1">
        <f>E444</f>
        <v>11866</v>
      </c>
      <c r="H422" s="1">
        <f>G422</f>
        <v>11866</v>
      </c>
      <c r="J422" s="7">
        <f>B422-B448</f>
        <v>-0.80978483756877573</v>
      </c>
      <c r="K422" s="7">
        <f>C422-C448</f>
        <v>-0.73083303365312124</v>
      </c>
      <c r="M422" s="7">
        <f>SUM(J422:L422)</f>
        <v>-1.540617871221897</v>
      </c>
      <c r="P422" s="2" t="s">
        <v>20</v>
      </c>
      <c r="Q422" s="3">
        <f>S422/V422*100</f>
        <v>2.6983218916857359</v>
      </c>
      <c r="R422" s="3">
        <f>T422/W422*100</f>
        <v>2.7269260106788709</v>
      </c>
      <c r="S422" s="4">
        <v>283</v>
      </c>
      <c r="T422" s="4">
        <v>286</v>
      </c>
      <c r="U422" s="11">
        <f>S422-T422</f>
        <v>-3</v>
      </c>
      <c r="V422" s="1">
        <f>T444</f>
        <v>10488</v>
      </c>
      <c r="W422" s="1">
        <f>V422</f>
        <v>10488</v>
      </c>
      <c r="Y422" s="7">
        <f>Q422-Q448</f>
        <v>-6.8293255145793985E-2</v>
      </c>
      <c r="Z422" s="7">
        <f>R422-R448</f>
        <v>-0.39517599859469943</v>
      </c>
      <c r="AB422" s="7">
        <f>SUM(Y422:AA422)</f>
        <v>-0.46346925374049341</v>
      </c>
    </row>
    <row r="423" spans="1:28" ht="12" x14ac:dyDescent="0.25">
      <c r="A423" s="2" t="s">
        <v>21</v>
      </c>
      <c r="B423" s="3">
        <f t="shared" ref="B423:B441" si="153">D423/G423*100</f>
        <v>2.4355300859598854</v>
      </c>
      <c r="C423" s="3">
        <f t="shared" ref="C423:C441" si="154">E423/H423*100</f>
        <v>2.3765380077532443</v>
      </c>
      <c r="D423" s="4">
        <v>289</v>
      </c>
      <c r="E423" s="4">
        <v>282</v>
      </c>
      <c r="F423" s="11">
        <f t="shared" ref="F423:F486" si="155">D423-E423</f>
        <v>7</v>
      </c>
      <c r="G423" s="1">
        <f>G422</f>
        <v>11866</v>
      </c>
      <c r="H423" s="1">
        <f>H422</f>
        <v>11866</v>
      </c>
      <c r="J423" s="7">
        <f t="shared" ref="J423:K423" si="156">B423-B449</f>
        <v>-0.52946157872218169</v>
      </c>
      <c r="K423" s="7">
        <f t="shared" si="156"/>
        <v>-0.74920621706218782</v>
      </c>
      <c r="M423" s="7">
        <f t="shared" ref="M423:M441" si="157">SUM(J423:L423)</f>
        <v>-1.2786677957843695</v>
      </c>
      <c r="P423" s="2" t="s">
        <v>21</v>
      </c>
      <c r="Q423" s="3">
        <f t="shared" ref="Q423:Q441" si="158">S423/V423*100</f>
        <v>2.7936689549961859</v>
      </c>
      <c r="R423" s="3">
        <f t="shared" ref="R423:R441" si="159">T423/W423*100</f>
        <v>2.6887871853546912</v>
      </c>
      <c r="S423" s="4">
        <v>293</v>
      </c>
      <c r="T423" s="4">
        <v>282</v>
      </c>
      <c r="U423" s="11">
        <f t="shared" ref="U423:U443" si="160">S423-T423</f>
        <v>11</v>
      </c>
      <c r="V423" s="1">
        <f>V422</f>
        <v>10488</v>
      </c>
      <c r="W423" s="1">
        <f>W422</f>
        <v>10488</v>
      </c>
      <c r="Y423" s="7">
        <f t="shared" ref="Y423:Y441" si="161">Q423-Q449</f>
        <v>-0.78438359523565371</v>
      </c>
      <c r="Z423" s="7">
        <f t="shared" ref="Z423:Z441" si="162">R423-R449</f>
        <v>-1.0747367713686473</v>
      </c>
      <c r="AB423" s="7">
        <f t="shared" ref="AB423:AB441" si="163">SUM(Y423:AA423)</f>
        <v>-1.859120366604301</v>
      </c>
    </row>
    <row r="424" spans="1:28" ht="12" x14ac:dyDescent="0.25">
      <c r="A424" s="2" t="s">
        <v>22</v>
      </c>
      <c r="B424" s="3">
        <f t="shared" si="153"/>
        <v>2.7810551154559242</v>
      </c>
      <c r="C424" s="3">
        <f t="shared" si="154"/>
        <v>2.7389179167368951</v>
      </c>
      <c r="D424" s="4">
        <v>330</v>
      </c>
      <c r="E424" s="4">
        <v>325</v>
      </c>
      <c r="F424" s="11">
        <f t="shared" si="155"/>
        <v>5</v>
      </c>
      <c r="G424" s="1">
        <f t="shared" ref="G424:G441" si="164">G423</f>
        <v>11866</v>
      </c>
      <c r="H424" s="1">
        <f t="shared" ref="H424:H441" si="165">H423</f>
        <v>11866</v>
      </c>
      <c r="J424" s="7">
        <f t="shared" ref="J424:K424" si="166">B424-B450</f>
        <v>-0.39827329607062945</v>
      </c>
      <c r="K424" s="7">
        <f t="shared" si="166"/>
        <v>-0.51780987559461256</v>
      </c>
      <c r="M424" s="7">
        <f t="shared" si="157"/>
        <v>-0.916083171665242</v>
      </c>
      <c r="P424" s="2" t="s">
        <v>22</v>
      </c>
      <c r="Q424" s="3">
        <f t="shared" si="158"/>
        <v>2.7650648360030514</v>
      </c>
      <c r="R424" s="3">
        <f t="shared" si="159"/>
        <v>2.8032036613272311</v>
      </c>
      <c r="S424" s="4">
        <v>290</v>
      </c>
      <c r="T424" s="4">
        <v>294</v>
      </c>
      <c r="U424" s="11">
        <f t="shared" si="160"/>
        <v>-4</v>
      </c>
      <c r="V424" s="1">
        <f t="shared" ref="V424:W439" si="167">V423</f>
        <v>10488</v>
      </c>
      <c r="W424" s="1">
        <f t="shared" si="167"/>
        <v>10488</v>
      </c>
      <c r="Y424" s="7">
        <f t="shared" si="161"/>
        <v>-0.73570796152399653</v>
      </c>
      <c r="Z424" s="7">
        <f t="shared" si="162"/>
        <v>-0.96804827066658605</v>
      </c>
      <c r="AB424" s="7">
        <f t="shared" si="163"/>
        <v>-1.7037562321905826</v>
      </c>
    </row>
    <row r="425" spans="1:28" ht="12" x14ac:dyDescent="0.25">
      <c r="A425" s="2" t="s">
        <v>23</v>
      </c>
      <c r="B425" s="3">
        <f t="shared" si="153"/>
        <v>2.6377886398112254</v>
      </c>
      <c r="C425" s="3">
        <f t="shared" si="154"/>
        <v>2.6377886398112254</v>
      </c>
      <c r="D425" s="4">
        <v>313</v>
      </c>
      <c r="E425" s="4">
        <v>313</v>
      </c>
      <c r="F425" s="11">
        <f t="shared" si="155"/>
        <v>0</v>
      </c>
      <c r="G425" s="1">
        <f t="shared" si="164"/>
        <v>11866</v>
      </c>
      <c r="H425" s="1">
        <f t="shared" si="165"/>
        <v>11866</v>
      </c>
      <c r="J425" s="7">
        <f t="shared" ref="J425:K425" si="168">B425-B451</f>
        <v>-1.7605501651027478E-2</v>
      </c>
      <c r="K425" s="7">
        <f t="shared" si="168"/>
        <v>-0.47604798795729097</v>
      </c>
      <c r="M425" s="7">
        <f t="shared" si="157"/>
        <v>-0.49365348960831845</v>
      </c>
      <c r="P425" s="2" t="s">
        <v>23</v>
      </c>
      <c r="Q425" s="3">
        <f t="shared" si="158"/>
        <v>2.707856598016781</v>
      </c>
      <c r="R425" s="3">
        <f t="shared" si="159"/>
        <v>2.7841342486651413</v>
      </c>
      <c r="S425" s="4">
        <v>284</v>
      </c>
      <c r="T425" s="4">
        <v>292</v>
      </c>
      <c r="U425" s="11">
        <f t="shared" si="160"/>
        <v>-8</v>
      </c>
      <c r="V425" s="1">
        <f t="shared" si="167"/>
        <v>10488</v>
      </c>
      <c r="W425" s="1">
        <f t="shared" si="167"/>
        <v>10488</v>
      </c>
      <c r="Y425" s="7">
        <f t="shared" si="161"/>
        <v>-0.16695020260145688</v>
      </c>
      <c r="Z425" s="7">
        <f t="shared" si="162"/>
        <v>-0.36887966169034581</v>
      </c>
      <c r="AB425" s="7">
        <f t="shared" si="163"/>
        <v>-0.53582986429180268</v>
      </c>
    </row>
    <row r="426" spans="1:28" ht="12" x14ac:dyDescent="0.25">
      <c r="A426" s="2" t="s">
        <v>24</v>
      </c>
      <c r="B426" s="3">
        <f t="shared" si="153"/>
        <v>2.0647227372324286</v>
      </c>
      <c r="C426" s="3">
        <f t="shared" si="154"/>
        <v>2.6630709590426429</v>
      </c>
      <c r="D426" s="4">
        <v>245</v>
      </c>
      <c r="E426" s="4">
        <v>316</v>
      </c>
      <c r="F426" s="11">
        <f t="shared" si="155"/>
        <v>-71</v>
      </c>
      <c r="G426" s="1">
        <f t="shared" si="164"/>
        <v>11866</v>
      </c>
      <c r="H426" s="1">
        <f t="shared" si="165"/>
        <v>11866</v>
      </c>
      <c r="J426" s="7">
        <f t="shared" ref="J426:K426" si="169">B426-B452</f>
        <v>0.63581109160251659</v>
      </c>
      <c r="K426" s="7">
        <f t="shared" si="169"/>
        <v>0.68640984925459825</v>
      </c>
      <c r="M426" s="7">
        <f t="shared" si="157"/>
        <v>1.3222209408571148</v>
      </c>
      <c r="P426" s="2" t="s">
        <v>24</v>
      </c>
      <c r="Q426" s="3">
        <f t="shared" si="158"/>
        <v>3.3657513348588868</v>
      </c>
      <c r="R426" s="3">
        <f t="shared" si="159"/>
        <v>3.1845919145690313</v>
      </c>
      <c r="S426" s="4">
        <v>353</v>
      </c>
      <c r="T426" s="4">
        <v>334</v>
      </c>
      <c r="U426" s="11">
        <f t="shared" si="160"/>
        <v>19</v>
      </c>
      <c r="V426" s="1">
        <f t="shared" si="167"/>
        <v>10488</v>
      </c>
      <c r="W426" s="1">
        <f t="shared" si="167"/>
        <v>10488</v>
      </c>
      <c r="Y426" s="7">
        <f t="shared" si="161"/>
        <v>1.3564777645343118</v>
      </c>
      <c r="Z426" s="7">
        <f t="shared" si="162"/>
        <v>0.75027970436810376</v>
      </c>
      <c r="AB426" s="7">
        <f t="shared" si="163"/>
        <v>2.1067574689024156</v>
      </c>
    </row>
    <row r="427" spans="1:28" ht="12" x14ac:dyDescent="0.25">
      <c r="A427" s="2" t="s">
        <v>25</v>
      </c>
      <c r="B427" s="3">
        <f t="shared" si="153"/>
        <v>2.5366593628855556</v>
      </c>
      <c r="C427" s="3">
        <f t="shared" si="154"/>
        <v>2.8400471936625653</v>
      </c>
      <c r="D427" s="4">
        <v>301</v>
      </c>
      <c r="E427" s="4">
        <v>337</v>
      </c>
      <c r="F427" s="11">
        <f t="shared" si="155"/>
        <v>-36</v>
      </c>
      <c r="G427" s="1">
        <f t="shared" si="164"/>
        <v>11866</v>
      </c>
      <c r="H427" s="1">
        <f t="shared" si="165"/>
        <v>11866</v>
      </c>
      <c r="J427" s="7">
        <f t="shared" ref="J427:K427" si="170">B427-B453</f>
        <v>0.47664507376909926</v>
      </c>
      <c r="K427" s="7">
        <f t="shared" si="170"/>
        <v>0.5716499562250803</v>
      </c>
      <c r="M427" s="7">
        <f t="shared" si="157"/>
        <v>1.0482950299941796</v>
      </c>
      <c r="P427" s="2" t="s">
        <v>25</v>
      </c>
      <c r="Q427" s="3">
        <f t="shared" si="158"/>
        <v>3.6327231121281467</v>
      </c>
      <c r="R427" s="3">
        <f t="shared" si="159"/>
        <v>3.9092295957284513</v>
      </c>
      <c r="S427" s="4">
        <v>381</v>
      </c>
      <c r="T427" s="4">
        <v>410</v>
      </c>
      <c r="U427" s="11">
        <f t="shared" si="160"/>
        <v>-29</v>
      </c>
      <c r="V427" s="1">
        <f t="shared" si="167"/>
        <v>10488</v>
      </c>
      <c r="W427" s="1">
        <f t="shared" si="167"/>
        <v>10488</v>
      </c>
      <c r="Y427" s="7">
        <f t="shared" si="161"/>
        <v>1.4225221847711143</v>
      </c>
      <c r="Z427" s="7">
        <f t="shared" si="162"/>
        <v>1.250806102683629</v>
      </c>
      <c r="AB427" s="7">
        <f t="shared" si="163"/>
        <v>2.6733282874547433</v>
      </c>
    </row>
    <row r="428" spans="1:28" ht="12" x14ac:dyDescent="0.25">
      <c r="A428" s="2" t="s">
        <v>26</v>
      </c>
      <c r="B428" s="3">
        <f t="shared" si="153"/>
        <v>2.6377886398112254</v>
      </c>
      <c r="C428" s="3">
        <f t="shared" si="154"/>
        <v>3.2614191808528572</v>
      </c>
      <c r="D428" s="4">
        <v>313</v>
      </c>
      <c r="E428" s="4">
        <v>387</v>
      </c>
      <c r="F428" s="11">
        <f t="shared" si="155"/>
        <v>-74</v>
      </c>
      <c r="G428" s="1">
        <f t="shared" si="164"/>
        <v>11866</v>
      </c>
      <c r="H428" s="1">
        <f t="shared" si="165"/>
        <v>11866</v>
      </c>
      <c r="J428" s="7">
        <f t="shared" ref="J428:K433" si="171">B428-B454</f>
        <v>-0.55940116728570244</v>
      </c>
      <c r="K428" s="7">
        <f t="shared" si="171"/>
        <v>0.3083351132177059</v>
      </c>
      <c r="M428" s="7">
        <f t="shared" si="157"/>
        <v>-0.25106605406799654</v>
      </c>
      <c r="P428" s="2" t="s">
        <v>26</v>
      </c>
      <c r="Q428" s="3">
        <f t="shared" si="158"/>
        <v>3.8234172387490468</v>
      </c>
      <c r="R428" s="3">
        <f t="shared" si="159"/>
        <v>3.6613272311212817</v>
      </c>
      <c r="S428" s="4">
        <v>401</v>
      </c>
      <c r="T428" s="4">
        <v>384</v>
      </c>
      <c r="U428" s="11">
        <f t="shared" si="160"/>
        <v>17</v>
      </c>
      <c r="V428" s="1">
        <f t="shared" si="167"/>
        <v>10488</v>
      </c>
      <c r="W428" s="1">
        <f t="shared" si="167"/>
        <v>10488</v>
      </c>
      <c r="Y428" s="7">
        <f t="shared" si="161"/>
        <v>0.18354088635337407</v>
      </c>
      <c r="Z428" s="7">
        <f t="shared" si="162"/>
        <v>0.41557761752004518</v>
      </c>
      <c r="AB428" s="7">
        <f t="shared" si="163"/>
        <v>0.59911850387341925</v>
      </c>
    </row>
    <row r="429" spans="1:28" ht="12" x14ac:dyDescent="0.25">
      <c r="A429" s="2" t="s">
        <v>27</v>
      </c>
      <c r="B429" s="3">
        <f t="shared" si="153"/>
        <v>3.2108545423900217</v>
      </c>
      <c r="C429" s="3">
        <f t="shared" si="154"/>
        <v>3.3204112590594979</v>
      </c>
      <c r="D429" s="4">
        <v>381</v>
      </c>
      <c r="E429" s="4">
        <v>394</v>
      </c>
      <c r="F429" s="11">
        <f t="shared" si="155"/>
        <v>-13</v>
      </c>
      <c r="G429" s="1">
        <f t="shared" si="164"/>
        <v>11866</v>
      </c>
      <c r="H429" s="1">
        <f t="shared" si="165"/>
        <v>11866</v>
      </c>
      <c r="J429" s="7">
        <f t="shared" si="171"/>
        <v>-0.2840251908798046</v>
      </c>
      <c r="K429" s="7">
        <f t="shared" si="171"/>
        <v>-0.13279188454612223</v>
      </c>
      <c r="M429" s="7">
        <f t="shared" si="157"/>
        <v>-0.41681707542592683</v>
      </c>
      <c r="P429" s="2" t="s">
        <v>27</v>
      </c>
      <c r="Q429" s="3">
        <f t="shared" si="158"/>
        <v>3.6899313501144162</v>
      </c>
      <c r="R429" s="3">
        <f t="shared" si="159"/>
        <v>3.3276125095347062</v>
      </c>
      <c r="S429" s="4">
        <v>387</v>
      </c>
      <c r="T429" s="4">
        <v>349</v>
      </c>
      <c r="U429" s="11">
        <f t="shared" si="160"/>
        <v>38</v>
      </c>
      <c r="V429" s="1">
        <f t="shared" si="167"/>
        <v>10488</v>
      </c>
      <c r="W429" s="1">
        <f t="shared" si="167"/>
        <v>10488</v>
      </c>
      <c r="Y429" s="7">
        <f t="shared" si="161"/>
        <v>5.7782972989222969E-2</v>
      </c>
      <c r="Z429" s="7">
        <f t="shared" si="162"/>
        <v>-0.59819892786869389</v>
      </c>
      <c r="AB429" s="7">
        <f t="shared" si="163"/>
        <v>-0.54041595487947092</v>
      </c>
    </row>
    <row r="430" spans="1:28" ht="12" x14ac:dyDescent="0.25">
      <c r="A430" s="2" t="s">
        <v>28</v>
      </c>
      <c r="B430" s="3">
        <f t="shared" si="153"/>
        <v>3.3035563795718863</v>
      </c>
      <c r="C430" s="3">
        <f t="shared" si="154"/>
        <v>3.3035563795718863</v>
      </c>
      <c r="D430" s="4">
        <v>392</v>
      </c>
      <c r="E430" s="4">
        <v>392</v>
      </c>
      <c r="F430" s="11">
        <f t="shared" si="155"/>
        <v>0</v>
      </c>
      <c r="G430" s="1">
        <f t="shared" si="164"/>
        <v>11866</v>
      </c>
      <c r="H430" s="1">
        <f t="shared" si="165"/>
        <v>11866</v>
      </c>
      <c r="J430" s="7">
        <f t="shared" si="171"/>
        <v>-0.16155436108065002</v>
      </c>
      <c r="K430" s="7">
        <f t="shared" si="171"/>
        <v>-0.10797017436952805</v>
      </c>
      <c r="M430" s="7">
        <f t="shared" si="157"/>
        <v>-0.26952453545017807</v>
      </c>
      <c r="P430" s="2" t="s">
        <v>28</v>
      </c>
      <c r="Q430" s="3">
        <f t="shared" si="158"/>
        <v>3.4706331045003811</v>
      </c>
      <c r="R430" s="3">
        <f t="shared" si="159"/>
        <v>2.8699466056445462</v>
      </c>
      <c r="S430" s="4">
        <v>364</v>
      </c>
      <c r="T430" s="4">
        <v>301</v>
      </c>
      <c r="U430" s="11">
        <f t="shared" si="160"/>
        <v>63</v>
      </c>
      <c r="V430" s="1">
        <f t="shared" si="167"/>
        <v>10488</v>
      </c>
      <c r="W430" s="1">
        <f t="shared" si="167"/>
        <v>10488</v>
      </c>
      <c r="Y430" s="7">
        <f t="shared" si="161"/>
        <v>-0.28516287695247833</v>
      </c>
      <c r="Z430" s="7">
        <f t="shared" si="162"/>
        <v>-0.83175354891495923</v>
      </c>
      <c r="AB430" s="7">
        <f t="shared" si="163"/>
        <v>-1.1169164258674376</v>
      </c>
    </row>
    <row r="431" spans="1:28" ht="12" x14ac:dyDescent="0.25">
      <c r="A431" s="2" t="s">
        <v>29</v>
      </c>
      <c r="B431" s="3">
        <f t="shared" si="153"/>
        <v>3.2867015000842743</v>
      </c>
      <c r="C431" s="3">
        <f t="shared" si="154"/>
        <v>2.8821843923815944</v>
      </c>
      <c r="D431" s="4">
        <v>390</v>
      </c>
      <c r="E431" s="4">
        <v>342</v>
      </c>
      <c r="F431" s="11">
        <f t="shared" si="155"/>
        <v>48</v>
      </c>
      <c r="G431" s="1">
        <f t="shared" si="164"/>
        <v>11866</v>
      </c>
      <c r="H431" s="1">
        <f t="shared" si="165"/>
        <v>11866</v>
      </c>
      <c r="J431" s="7">
        <f t="shared" si="171"/>
        <v>0.23835665607379575</v>
      </c>
      <c r="K431" s="7">
        <f t="shared" si="171"/>
        <v>-0.50552696746598791</v>
      </c>
      <c r="M431" s="7">
        <f t="shared" si="157"/>
        <v>-0.26717031139219216</v>
      </c>
      <c r="P431" s="2" t="s">
        <v>29</v>
      </c>
      <c r="Q431" s="3">
        <f t="shared" si="158"/>
        <v>4.2715484363081622</v>
      </c>
      <c r="R431" s="3">
        <f t="shared" si="159"/>
        <v>3.9187643020594964</v>
      </c>
      <c r="S431" s="4">
        <v>448</v>
      </c>
      <c r="T431" s="4">
        <v>411</v>
      </c>
      <c r="U431" s="11">
        <f t="shared" si="160"/>
        <v>37</v>
      </c>
      <c r="V431" s="1">
        <f t="shared" si="167"/>
        <v>10488</v>
      </c>
      <c r="W431" s="1">
        <f t="shared" si="167"/>
        <v>10488</v>
      </c>
      <c r="Y431" s="7">
        <f t="shared" si="161"/>
        <v>0.50802447958482366</v>
      </c>
      <c r="Z431" s="7">
        <f t="shared" si="162"/>
        <v>8.5688567901845314E-2</v>
      </c>
      <c r="AB431" s="7">
        <f t="shared" si="163"/>
        <v>0.59371304748666898</v>
      </c>
    </row>
    <row r="432" spans="1:28" ht="12" x14ac:dyDescent="0.25">
      <c r="A432" s="2" t="s">
        <v>30</v>
      </c>
      <c r="B432" s="3">
        <f t="shared" si="153"/>
        <v>3.362548457778527</v>
      </c>
      <c r="C432" s="3">
        <f t="shared" si="154"/>
        <v>2.9833136693072646</v>
      </c>
      <c r="D432" s="4">
        <v>399</v>
      </c>
      <c r="E432" s="4">
        <v>354</v>
      </c>
      <c r="F432" s="11">
        <f t="shared" si="155"/>
        <v>45</v>
      </c>
      <c r="G432" s="1">
        <f t="shared" si="164"/>
        <v>11866</v>
      </c>
      <c r="H432" s="1">
        <f t="shared" si="165"/>
        <v>11866</v>
      </c>
      <c r="J432" s="7">
        <f t="shared" si="171"/>
        <v>5.8190277259355661E-2</v>
      </c>
      <c r="K432" s="7">
        <f t="shared" si="171"/>
        <v>-0.44607428020452389</v>
      </c>
      <c r="M432" s="7">
        <f t="shared" si="157"/>
        <v>-0.38788400294516823</v>
      </c>
      <c r="P432" s="2" t="s">
        <v>30</v>
      </c>
      <c r="Q432" s="3">
        <f t="shared" si="158"/>
        <v>4.3859649122807012</v>
      </c>
      <c r="R432" s="3">
        <f t="shared" si="159"/>
        <v>3.8710907704042716</v>
      </c>
      <c r="S432" s="4">
        <v>460</v>
      </c>
      <c r="T432" s="4">
        <v>406</v>
      </c>
      <c r="U432" s="11">
        <f t="shared" si="160"/>
        <v>54</v>
      </c>
      <c r="V432" s="1">
        <f t="shared" si="167"/>
        <v>10488</v>
      </c>
      <c r="W432" s="1">
        <f t="shared" si="167"/>
        <v>10488</v>
      </c>
      <c r="Y432" s="7">
        <f t="shared" si="161"/>
        <v>0.57607310393448774</v>
      </c>
      <c r="Z432" s="7">
        <f t="shared" si="162"/>
        <v>-0.13972839497439882</v>
      </c>
      <c r="AB432" s="7">
        <f t="shared" si="163"/>
        <v>0.43634470896008892</v>
      </c>
    </row>
    <row r="433" spans="1:28" ht="12" x14ac:dyDescent="0.25">
      <c r="A433" s="2" t="s">
        <v>31</v>
      </c>
      <c r="B433" s="3">
        <f t="shared" si="153"/>
        <v>3.5479521321422554</v>
      </c>
      <c r="C433" s="3">
        <f t="shared" si="154"/>
        <v>3.1602899039271866</v>
      </c>
      <c r="D433" s="4">
        <v>421</v>
      </c>
      <c r="E433" s="4">
        <v>375</v>
      </c>
      <c r="F433" s="11">
        <f t="shared" si="155"/>
        <v>46</v>
      </c>
      <c r="G433" s="1">
        <f t="shared" si="164"/>
        <v>11866</v>
      </c>
      <c r="H433" s="1">
        <f t="shared" si="165"/>
        <v>11866</v>
      </c>
      <c r="J433" s="7">
        <f t="shared" si="171"/>
        <v>-4.8142176026356509E-2</v>
      </c>
      <c r="K433" s="7">
        <f t="shared" si="171"/>
        <v>-0.36435882195992964</v>
      </c>
      <c r="M433" s="7">
        <f t="shared" si="157"/>
        <v>-0.41250099798628614</v>
      </c>
      <c r="P433" s="2" t="s">
        <v>31</v>
      </c>
      <c r="Q433" s="3">
        <f t="shared" si="158"/>
        <v>2.9938977879481312</v>
      </c>
      <c r="R433" s="3">
        <f t="shared" si="159"/>
        <v>3.1941266209000765</v>
      </c>
      <c r="S433" s="4">
        <v>314</v>
      </c>
      <c r="T433" s="4">
        <v>335</v>
      </c>
      <c r="U433" s="11">
        <f t="shared" si="160"/>
        <v>-21</v>
      </c>
      <c r="V433" s="1">
        <f t="shared" si="167"/>
        <v>10488</v>
      </c>
      <c r="W433" s="1">
        <f t="shared" si="167"/>
        <v>10488</v>
      </c>
      <c r="Y433" s="7">
        <f t="shared" si="161"/>
        <v>2.6355284084143449E-2</v>
      </c>
      <c r="Z433" s="7">
        <f t="shared" si="162"/>
        <v>-0.44574973149559627</v>
      </c>
      <c r="AB433" s="7">
        <f t="shared" si="163"/>
        <v>-0.41939444741145282</v>
      </c>
    </row>
    <row r="434" spans="1:28" ht="12" x14ac:dyDescent="0.25">
      <c r="A434" s="2" t="s">
        <v>32</v>
      </c>
      <c r="B434" s="3">
        <f t="shared" si="153"/>
        <v>3.3456935782909154</v>
      </c>
      <c r="C434" s="3">
        <f t="shared" si="154"/>
        <v>2.469239844935109</v>
      </c>
      <c r="D434" s="4">
        <v>397</v>
      </c>
      <c r="E434" s="4">
        <v>293</v>
      </c>
      <c r="F434" s="11">
        <f t="shared" si="155"/>
        <v>104</v>
      </c>
      <c r="G434" s="1">
        <f t="shared" si="164"/>
        <v>11866</v>
      </c>
      <c r="H434" s="1">
        <f t="shared" si="165"/>
        <v>11866</v>
      </c>
      <c r="J434" s="7">
        <f t="shared" ref="J434:K439" si="172">B434-B460</f>
        <v>4.1335397771744109E-2</v>
      </c>
      <c r="K434" s="7">
        <f t="shared" si="172"/>
        <v>-0.85297973115443648</v>
      </c>
      <c r="M434" s="7">
        <f t="shared" si="157"/>
        <v>-0.81164433338269237</v>
      </c>
      <c r="P434" s="2" t="s">
        <v>32</v>
      </c>
      <c r="Q434" s="3">
        <f t="shared" si="158"/>
        <v>2.3073989321128909</v>
      </c>
      <c r="R434" s="3">
        <f t="shared" si="159"/>
        <v>2.0690312738367655</v>
      </c>
      <c r="S434" s="4">
        <v>242</v>
      </c>
      <c r="T434" s="4">
        <v>217</v>
      </c>
      <c r="U434" s="11">
        <f t="shared" si="160"/>
        <v>25</v>
      </c>
      <c r="V434" s="1">
        <f t="shared" si="167"/>
        <v>10488</v>
      </c>
      <c r="W434" s="1">
        <f t="shared" si="167"/>
        <v>10488</v>
      </c>
      <c r="Y434" s="7">
        <f t="shared" si="161"/>
        <v>-8.82734017356408E-2</v>
      </c>
      <c r="Z434" s="7">
        <f t="shared" si="162"/>
        <v>-0.57393626866709857</v>
      </c>
      <c r="AB434" s="7">
        <f t="shared" si="163"/>
        <v>-0.66220967040273937</v>
      </c>
    </row>
    <row r="435" spans="1:28" ht="12" x14ac:dyDescent="0.25">
      <c r="A435" s="2" t="s">
        <v>33</v>
      </c>
      <c r="B435" s="3">
        <f t="shared" si="153"/>
        <v>3.5310972526546434</v>
      </c>
      <c r="C435" s="3">
        <f t="shared" si="154"/>
        <v>2.5450868026293612</v>
      </c>
      <c r="D435" s="4">
        <v>419</v>
      </c>
      <c r="E435" s="4">
        <v>302</v>
      </c>
      <c r="F435" s="11">
        <f t="shared" si="155"/>
        <v>117</v>
      </c>
      <c r="G435" s="1">
        <f t="shared" si="164"/>
        <v>11866</v>
      </c>
      <c r="H435" s="1">
        <f t="shared" si="165"/>
        <v>11866</v>
      </c>
      <c r="J435" s="7">
        <f t="shared" si="172"/>
        <v>0.50656760273799684</v>
      </c>
      <c r="K435" s="7">
        <f t="shared" si="172"/>
        <v>-0.32464408567737868</v>
      </c>
      <c r="M435" s="7">
        <f t="shared" si="157"/>
        <v>0.18192351706061816</v>
      </c>
      <c r="P435" s="2" t="s">
        <v>33</v>
      </c>
      <c r="Q435" s="3">
        <f t="shared" si="158"/>
        <v>2.0976353928299005</v>
      </c>
      <c r="R435" s="3">
        <f t="shared" si="159"/>
        <v>1.9260106788710909</v>
      </c>
      <c r="S435" s="4">
        <v>220</v>
      </c>
      <c r="T435" s="4">
        <v>202</v>
      </c>
      <c r="U435" s="11">
        <f t="shared" si="160"/>
        <v>18</v>
      </c>
      <c r="V435" s="1">
        <f t="shared" si="167"/>
        <v>10488</v>
      </c>
      <c r="W435" s="1">
        <f t="shared" si="167"/>
        <v>10488</v>
      </c>
      <c r="Y435" s="7">
        <f t="shared" si="161"/>
        <v>-1.2101856010902967E-2</v>
      </c>
      <c r="Z435" s="7">
        <f t="shared" si="162"/>
        <v>-0.12963074307635858</v>
      </c>
      <c r="AB435" s="7">
        <f t="shared" si="163"/>
        <v>-0.14173259908726155</v>
      </c>
    </row>
    <row r="436" spans="1:28" ht="12" x14ac:dyDescent="0.25">
      <c r="A436" s="2" t="s">
        <v>34</v>
      </c>
      <c r="B436" s="3">
        <f t="shared" si="153"/>
        <v>3.8597674026630711</v>
      </c>
      <c r="C436" s="3">
        <f t="shared" si="154"/>
        <v>2.8063374346873422</v>
      </c>
      <c r="D436" s="4">
        <v>458</v>
      </c>
      <c r="E436" s="4">
        <v>333</v>
      </c>
      <c r="F436" s="11">
        <f t="shared" si="155"/>
        <v>125</v>
      </c>
      <c r="G436" s="1">
        <f t="shared" si="164"/>
        <v>11866</v>
      </c>
      <c r="H436" s="1">
        <f t="shared" si="165"/>
        <v>11866</v>
      </c>
      <c r="J436" s="7">
        <f t="shared" si="172"/>
        <v>1.1091124848254905</v>
      </c>
      <c r="K436" s="7">
        <f t="shared" si="172"/>
        <v>9.1405307990509499E-2</v>
      </c>
      <c r="M436" s="7">
        <f t="shared" si="157"/>
        <v>1.200517792816</v>
      </c>
      <c r="P436" s="2" t="s">
        <v>34</v>
      </c>
      <c r="Q436" s="3">
        <f t="shared" si="158"/>
        <v>2.0881006864988558</v>
      </c>
      <c r="R436" s="3">
        <f t="shared" si="159"/>
        <v>1.2967200610221206</v>
      </c>
      <c r="S436" s="4">
        <v>219</v>
      </c>
      <c r="T436" s="4">
        <v>136</v>
      </c>
      <c r="U436" s="11">
        <f t="shared" si="160"/>
        <v>83</v>
      </c>
      <c r="V436" s="1">
        <f t="shared" si="167"/>
        <v>10488</v>
      </c>
      <c r="W436" s="1">
        <f t="shared" si="167"/>
        <v>10488</v>
      </c>
      <c r="Y436" s="7">
        <f t="shared" si="161"/>
        <v>0.23338662158386358</v>
      </c>
      <c r="Z436" s="7">
        <f t="shared" si="162"/>
        <v>-0.53481007808143444</v>
      </c>
      <c r="AB436" s="7">
        <f t="shared" si="163"/>
        <v>-0.30142345649757085</v>
      </c>
    </row>
    <row r="437" spans="1:28" ht="12" x14ac:dyDescent="0.25">
      <c r="A437" s="2" t="s">
        <v>35</v>
      </c>
      <c r="B437" s="3">
        <f t="shared" si="153"/>
        <v>3.5732344513736725</v>
      </c>
      <c r="C437" s="3">
        <f t="shared" si="154"/>
        <v>2.7726276757121187</v>
      </c>
      <c r="D437" s="4">
        <v>424</v>
      </c>
      <c r="E437" s="4">
        <v>329</v>
      </c>
      <c r="F437" s="11">
        <f t="shared" si="155"/>
        <v>95</v>
      </c>
      <c r="G437" s="1">
        <f t="shared" si="164"/>
        <v>11866</v>
      </c>
      <c r="H437" s="1">
        <f t="shared" si="165"/>
        <v>11866</v>
      </c>
      <c r="J437" s="7">
        <f t="shared" si="172"/>
        <v>1.1559922508497382</v>
      </c>
      <c r="K437" s="7">
        <f t="shared" si="172"/>
        <v>0.23035570619556722</v>
      </c>
      <c r="M437" s="7">
        <f t="shared" si="157"/>
        <v>1.3863479570453054</v>
      </c>
      <c r="P437" s="2" t="s">
        <v>35</v>
      </c>
      <c r="Q437" s="3">
        <f t="shared" si="158"/>
        <v>2.3360030511060259</v>
      </c>
      <c r="R437" s="3">
        <f t="shared" si="159"/>
        <v>1.3539282990083905</v>
      </c>
      <c r="S437" s="4">
        <v>245</v>
      </c>
      <c r="T437" s="4">
        <v>142</v>
      </c>
      <c r="U437" s="11">
        <f t="shared" si="160"/>
        <v>103</v>
      </c>
      <c r="V437" s="1">
        <f t="shared" si="167"/>
        <v>10488</v>
      </c>
      <c r="W437" s="1">
        <f t="shared" si="167"/>
        <v>10488</v>
      </c>
      <c r="Y437" s="7">
        <f t="shared" si="161"/>
        <v>0.63584849160061641</v>
      </c>
      <c r="Z437" s="7">
        <f t="shared" si="162"/>
        <v>9.2606019450209853E-3</v>
      </c>
      <c r="AB437" s="7">
        <f t="shared" si="163"/>
        <v>0.64510909354563739</v>
      </c>
    </row>
    <row r="438" spans="1:28" ht="12" x14ac:dyDescent="0.25">
      <c r="A438" s="2" t="s">
        <v>36</v>
      </c>
      <c r="B438" s="3">
        <f t="shared" si="153"/>
        <v>2.2248440923647395</v>
      </c>
      <c r="C438" s="3">
        <f t="shared" si="154"/>
        <v>1.8287544244058656</v>
      </c>
      <c r="D438" s="4">
        <v>264</v>
      </c>
      <c r="E438" s="4">
        <v>217</v>
      </c>
      <c r="F438" s="11">
        <f t="shared" si="155"/>
        <v>47</v>
      </c>
      <c r="G438" s="1">
        <f t="shared" si="164"/>
        <v>11866</v>
      </c>
      <c r="H438" s="1">
        <f t="shared" si="165"/>
        <v>11866</v>
      </c>
      <c r="J438" s="7">
        <f t="shared" si="172"/>
        <v>0.77211725264099584</v>
      </c>
      <c r="K438" s="7">
        <f t="shared" si="172"/>
        <v>0.24504401716604662</v>
      </c>
      <c r="M438" s="7">
        <f t="shared" si="157"/>
        <v>1.0171612698070425</v>
      </c>
      <c r="P438" s="2" t="s">
        <v>36</v>
      </c>
      <c r="Q438" s="3">
        <f t="shared" si="158"/>
        <v>1.6876430205949657</v>
      </c>
      <c r="R438" s="3">
        <f t="shared" si="159"/>
        <v>0.89626239511823047</v>
      </c>
      <c r="S438" s="4">
        <v>177</v>
      </c>
      <c r="T438" s="4">
        <v>94</v>
      </c>
      <c r="U438" s="11">
        <f t="shared" si="160"/>
        <v>83</v>
      </c>
      <c r="V438" s="1">
        <f t="shared" si="167"/>
        <v>10488</v>
      </c>
      <c r="W438" s="1">
        <f t="shared" si="167"/>
        <v>10488</v>
      </c>
      <c r="Y438" s="7">
        <f t="shared" si="161"/>
        <v>0.42798305150686677</v>
      </c>
      <c r="Z438" s="7">
        <f t="shared" si="162"/>
        <v>0.12346486807031698</v>
      </c>
      <c r="AB438" s="7">
        <f t="shared" si="163"/>
        <v>0.55144791957718375</v>
      </c>
    </row>
    <row r="439" spans="1:28" ht="12" x14ac:dyDescent="0.25">
      <c r="A439" s="2" t="s">
        <v>37</v>
      </c>
      <c r="B439" s="3">
        <f t="shared" si="153"/>
        <v>1.4242373167031857</v>
      </c>
      <c r="C439" s="3">
        <f t="shared" si="154"/>
        <v>0.85117141412438901</v>
      </c>
      <c r="D439" s="4">
        <v>169</v>
      </c>
      <c r="E439" s="4">
        <v>101</v>
      </c>
      <c r="F439" s="11">
        <f t="shared" si="155"/>
        <v>68</v>
      </c>
      <c r="G439" s="1">
        <f t="shared" si="164"/>
        <v>11866</v>
      </c>
      <c r="H439" s="1">
        <f t="shared" si="165"/>
        <v>11866</v>
      </c>
      <c r="J439" s="7">
        <f t="shared" si="172"/>
        <v>0.49544474704374297</v>
      </c>
      <c r="K439" s="7">
        <f t="shared" si="172"/>
        <v>0.14266938983289101</v>
      </c>
      <c r="M439" s="7">
        <f t="shared" si="157"/>
        <v>0.63811413687663399</v>
      </c>
      <c r="P439" s="2" t="s">
        <v>37</v>
      </c>
      <c r="Q439" s="3">
        <f t="shared" si="158"/>
        <v>1.2109077040427154</v>
      </c>
      <c r="R439" s="3">
        <f t="shared" si="159"/>
        <v>0.51487414187643021</v>
      </c>
      <c r="S439" s="4">
        <v>127</v>
      </c>
      <c r="T439" s="4">
        <v>54</v>
      </c>
      <c r="U439" s="11">
        <f t="shared" si="160"/>
        <v>73</v>
      </c>
      <c r="V439" s="1">
        <f t="shared" si="167"/>
        <v>10488</v>
      </c>
      <c r="W439" s="1">
        <f t="shared" si="167"/>
        <v>10488</v>
      </c>
      <c r="Y439" s="7">
        <f t="shared" si="161"/>
        <v>0.16763104252803229</v>
      </c>
      <c r="Z439" s="7">
        <f t="shared" si="162"/>
        <v>2.8011699836244686E-2</v>
      </c>
      <c r="AB439" s="7">
        <f t="shared" si="163"/>
        <v>0.19564274236427698</v>
      </c>
    </row>
    <row r="440" spans="1:28" ht="12" x14ac:dyDescent="0.25">
      <c r="A440" s="2" t="s">
        <v>38</v>
      </c>
      <c r="B440" s="3">
        <f t="shared" si="153"/>
        <v>0.56463846283499075</v>
      </c>
      <c r="C440" s="3">
        <f t="shared" si="154"/>
        <v>0.35395246923984491</v>
      </c>
      <c r="D440" s="4">
        <v>67</v>
      </c>
      <c r="E440" s="4">
        <v>42</v>
      </c>
      <c r="F440" s="11">
        <f t="shared" si="155"/>
        <v>25</v>
      </c>
      <c r="G440" s="1">
        <f t="shared" si="164"/>
        <v>11866</v>
      </c>
      <c r="H440" s="1">
        <f t="shared" si="165"/>
        <v>11866</v>
      </c>
      <c r="J440" s="7">
        <f t="shared" ref="J440:K441" si="173">B440-B466</f>
        <v>0.13596496914601719</v>
      </c>
      <c r="K440" s="7">
        <f t="shared" si="173"/>
        <v>9.1985334207694391E-2</v>
      </c>
      <c r="M440" s="7">
        <f t="shared" si="157"/>
        <v>0.22795030335371158</v>
      </c>
      <c r="P440" s="2" t="s">
        <v>38</v>
      </c>
      <c r="Q440" s="3">
        <f t="shared" si="158"/>
        <v>0.42906178489702518</v>
      </c>
      <c r="R440" s="3">
        <f t="shared" si="159"/>
        <v>0.10488176964149505</v>
      </c>
      <c r="S440" s="4">
        <v>45</v>
      </c>
      <c r="T440" s="4">
        <v>11</v>
      </c>
      <c r="U440" s="11">
        <f t="shared" si="160"/>
        <v>34</v>
      </c>
      <c r="V440" s="1">
        <f t="shared" ref="V440:W441" si="174">V439</f>
        <v>10488</v>
      </c>
      <c r="W440" s="1">
        <f t="shared" si="174"/>
        <v>10488</v>
      </c>
      <c r="Y440" s="7">
        <f t="shared" si="161"/>
        <v>-8.0984582954597761E-2</v>
      </c>
      <c r="Z440" s="7">
        <f t="shared" si="162"/>
        <v>1.9874041666224571E-2</v>
      </c>
      <c r="AB440" s="7">
        <f t="shared" si="163"/>
        <v>-6.1110541288373191E-2</v>
      </c>
    </row>
    <row r="441" spans="1:28" ht="12" x14ac:dyDescent="0.25">
      <c r="A441" s="2" t="s">
        <v>39</v>
      </c>
      <c r="B441" s="3">
        <f t="shared" si="153"/>
        <v>0.21911343333895164</v>
      </c>
      <c r="C441" s="3">
        <f t="shared" si="154"/>
        <v>4.2137198719029156E-2</v>
      </c>
      <c r="D441" s="4">
        <v>26</v>
      </c>
      <c r="E441" s="4">
        <v>5</v>
      </c>
      <c r="F441" s="11">
        <f t="shared" si="155"/>
        <v>21</v>
      </c>
      <c r="G441" s="1">
        <f t="shared" si="164"/>
        <v>11866</v>
      </c>
      <c r="H441" s="1">
        <f t="shared" si="165"/>
        <v>11866</v>
      </c>
      <c r="J441" s="7">
        <f t="shared" si="173"/>
        <v>4.0499477635212638E-2</v>
      </c>
      <c r="K441" s="7">
        <f t="shared" si="173"/>
        <v>-1.7400786515550506E-2</v>
      </c>
      <c r="M441" s="7">
        <f t="shared" si="157"/>
        <v>2.3098691119662132E-2</v>
      </c>
      <c r="P441" s="2" t="s">
        <v>39</v>
      </c>
      <c r="Q441" s="3">
        <f t="shared" si="158"/>
        <v>0.11441647597254005</v>
      </c>
      <c r="R441" s="3">
        <f t="shared" si="159"/>
        <v>2.8604118993135013E-2</v>
      </c>
      <c r="S441" s="4">
        <v>12</v>
      </c>
      <c r="T441" s="4">
        <v>3</v>
      </c>
      <c r="U441" s="11">
        <f t="shared" si="160"/>
        <v>9</v>
      </c>
      <c r="V441" s="1">
        <f t="shared" si="174"/>
        <v>10488</v>
      </c>
      <c r="W441" s="1">
        <f t="shared" si="174"/>
        <v>10488</v>
      </c>
      <c r="Y441" s="7">
        <f t="shared" si="161"/>
        <v>6.2248221858321739E-3</v>
      </c>
      <c r="Z441" s="7">
        <f t="shared" si="162"/>
        <v>-2.3077820887815251E-3</v>
      </c>
      <c r="AB441" s="7">
        <f t="shared" si="163"/>
        <v>3.9170400970506489E-3</v>
      </c>
    </row>
    <row r="442" spans="1:28" x14ac:dyDescent="0.2">
      <c r="F442" s="11">
        <f t="shared" si="155"/>
        <v>0</v>
      </c>
      <c r="U442" s="11">
        <f t="shared" si="160"/>
        <v>0</v>
      </c>
    </row>
    <row r="443" spans="1:28" x14ac:dyDescent="0.2">
      <c r="B443" s="3">
        <f>SUM(B422:B442)</f>
        <v>52.393392887240864</v>
      </c>
      <c r="C443" s="3">
        <f>SUM(C422:C442)</f>
        <v>47.606607112759143</v>
      </c>
      <c r="D443" s="2">
        <f>SUM(D422:D442)</f>
        <v>6217</v>
      </c>
      <c r="E443" s="2">
        <f>SUM(E422:E442)</f>
        <v>5649</v>
      </c>
      <c r="F443" s="11">
        <f t="shared" si="155"/>
        <v>568</v>
      </c>
      <c r="G443" s="11">
        <f>SUM(F434:F441)</f>
        <v>602</v>
      </c>
      <c r="Q443" s="3">
        <f>SUM(Q422:Q442)</f>
        <v>52.869946605644543</v>
      </c>
      <c r="R443" s="3">
        <f>SUM(R422:R442)</f>
        <v>47.130053394355457</v>
      </c>
      <c r="S443" s="2">
        <f>SUM(S422:S442)</f>
        <v>5545</v>
      </c>
      <c r="T443" s="2">
        <f>SUM(T422:T442)</f>
        <v>4943</v>
      </c>
      <c r="U443" s="11">
        <f t="shared" si="160"/>
        <v>602</v>
      </c>
      <c r="V443" s="11">
        <f>SUM(U434:U441)</f>
        <v>428</v>
      </c>
    </row>
    <row r="444" spans="1:28" x14ac:dyDescent="0.2">
      <c r="B444" s="2"/>
      <c r="C444" s="3">
        <f>SUM(B443:C443)</f>
        <v>100</v>
      </c>
      <c r="D444" s="2"/>
      <c r="E444" s="2">
        <f>SUM(D443:E443)</f>
        <v>11866</v>
      </c>
      <c r="F444" s="11"/>
      <c r="G444" s="11">
        <f>SUM(F435:F442)</f>
        <v>498</v>
      </c>
      <c r="Q444" s="2"/>
      <c r="R444" s="3">
        <f>SUM(Q443:R443)</f>
        <v>100</v>
      </c>
      <c r="S444" s="2"/>
      <c r="T444" s="2">
        <f>SUM(S443:T443)</f>
        <v>10488</v>
      </c>
      <c r="U444" s="11"/>
      <c r="V444" s="11">
        <f>SUM(U435:U442)</f>
        <v>403</v>
      </c>
    </row>
    <row r="445" spans="1:28" x14ac:dyDescent="0.2">
      <c r="F445" s="11"/>
      <c r="U445" s="11"/>
    </row>
    <row r="446" spans="1:28" x14ac:dyDescent="0.2">
      <c r="A446" s="1" t="s">
        <v>40</v>
      </c>
      <c r="B446" s="7">
        <f>SUM(B452:C453)</f>
        <v>7.7339842819718978</v>
      </c>
      <c r="F446" s="11"/>
      <c r="P446" s="1" t="s">
        <v>40</v>
      </c>
      <c r="Q446" s="7">
        <f>SUM(Q452:R453)</f>
        <v>9.3122102009273569</v>
      </c>
      <c r="U446" s="11"/>
    </row>
    <row r="447" spans="1:28" x14ac:dyDescent="0.2">
      <c r="A447" s="2"/>
      <c r="B447" s="2" t="s">
        <v>0</v>
      </c>
      <c r="C447" s="2" t="s">
        <v>1</v>
      </c>
      <c r="D447" s="2" t="s">
        <v>0</v>
      </c>
      <c r="E447" s="2" t="s">
        <v>1</v>
      </c>
      <c r="F447" s="11"/>
      <c r="P447" s="2"/>
      <c r="Q447" s="2" t="s">
        <v>0</v>
      </c>
      <c r="R447" s="2" t="s">
        <v>1</v>
      </c>
      <c r="S447" s="2" t="s">
        <v>0</v>
      </c>
      <c r="T447" s="2" t="s">
        <v>1</v>
      </c>
      <c r="U447" s="11"/>
    </row>
    <row r="448" spans="1:28" x14ac:dyDescent="0.2">
      <c r="A448" s="2" t="s">
        <v>20</v>
      </c>
      <c r="B448" s="3">
        <f>D448/G448*100</f>
        <v>2.6553941414622528</v>
      </c>
      <c r="C448" s="3">
        <f>E448/H448*100</f>
        <v>2.5005953798523457</v>
      </c>
      <c r="D448" s="1">
        <f t="shared" ref="D448:E467" si="175">SUM(D370,D318,D292,D266,D188,D162,D136,D84,D58)</f>
        <v>446</v>
      </c>
      <c r="E448" s="1">
        <f t="shared" si="175"/>
        <v>420</v>
      </c>
      <c r="F448" s="11">
        <f t="shared" si="155"/>
        <v>26</v>
      </c>
      <c r="G448" s="1">
        <f>E470</f>
        <v>16796</v>
      </c>
      <c r="H448" s="1">
        <f>G448</f>
        <v>16796</v>
      </c>
      <c r="P448" s="2" t="s">
        <v>20</v>
      </c>
      <c r="Q448" s="3">
        <f>S448/V448*100</f>
        <v>2.7666151468315299</v>
      </c>
      <c r="R448" s="3">
        <f>T448/W448*100</f>
        <v>3.1221020092735703</v>
      </c>
      <c r="S448" s="1">
        <f t="shared" ref="S448:T448" si="176">SUM(S370,S318,S292,S266,S188,S162,S136,S84,S58)</f>
        <v>358</v>
      </c>
      <c r="T448" s="1">
        <f t="shared" si="176"/>
        <v>404</v>
      </c>
      <c r="U448" s="11">
        <f t="shared" ref="U448:U469" si="177">S448-T448</f>
        <v>-46</v>
      </c>
      <c r="V448" s="1">
        <f>T470</f>
        <v>12940</v>
      </c>
      <c r="W448" s="1">
        <f>V448</f>
        <v>12940</v>
      </c>
    </row>
    <row r="449" spans="1:23" x14ac:dyDescent="0.2">
      <c r="A449" s="2" t="s">
        <v>21</v>
      </c>
      <c r="B449" s="3">
        <f t="shared" ref="B449:B467" si="178">D449/G449*100</f>
        <v>2.9649916646820671</v>
      </c>
      <c r="C449" s="3">
        <f t="shared" ref="C449:C467" si="179">E449/H449*100</f>
        <v>3.1257442248154321</v>
      </c>
      <c r="D449" s="1">
        <f t="shared" si="175"/>
        <v>498</v>
      </c>
      <c r="E449" s="1">
        <f t="shared" si="175"/>
        <v>525</v>
      </c>
      <c r="F449" s="11">
        <f t="shared" si="155"/>
        <v>-27</v>
      </c>
      <c r="G449" s="1">
        <f>G448</f>
        <v>16796</v>
      </c>
      <c r="H449" s="1">
        <f>H448</f>
        <v>16796</v>
      </c>
      <c r="P449" s="2" t="s">
        <v>21</v>
      </c>
      <c r="Q449" s="3">
        <f t="shared" ref="Q449:Q467" si="180">S449/V449*100</f>
        <v>3.5780525502318397</v>
      </c>
      <c r="R449" s="3">
        <f t="shared" ref="R449:R467" si="181">T449/W449*100</f>
        <v>3.7635239567233385</v>
      </c>
      <c r="S449" s="1">
        <f t="shared" ref="S449:T449" si="182">SUM(S371,S319,S293,S267,S189,S163,S137,S85,S59)</f>
        <v>463</v>
      </c>
      <c r="T449" s="1">
        <f t="shared" si="182"/>
        <v>487</v>
      </c>
      <c r="U449" s="11">
        <f t="shared" si="177"/>
        <v>-24</v>
      </c>
      <c r="V449" s="1">
        <f>V448</f>
        <v>12940</v>
      </c>
      <c r="W449" s="1">
        <f>W448</f>
        <v>12940</v>
      </c>
    </row>
    <row r="450" spans="1:23" x14ac:dyDescent="0.2">
      <c r="A450" s="2" t="s">
        <v>22</v>
      </c>
      <c r="B450" s="3">
        <f t="shared" si="178"/>
        <v>3.1793284115265537</v>
      </c>
      <c r="C450" s="3">
        <f t="shared" si="179"/>
        <v>3.2567277923315077</v>
      </c>
      <c r="D450" s="1">
        <f t="shared" si="175"/>
        <v>534</v>
      </c>
      <c r="E450" s="1">
        <f t="shared" si="175"/>
        <v>547</v>
      </c>
      <c r="F450" s="11">
        <f t="shared" si="155"/>
        <v>-13</v>
      </c>
      <c r="G450" s="1">
        <f t="shared" ref="G450:G467" si="183">G449</f>
        <v>16796</v>
      </c>
      <c r="H450" s="1">
        <f t="shared" ref="H450:H467" si="184">H449</f>
        <v>16796</v>
      </c>
      <c r="P450" s="2" t="s">
        <v>22</v>
      </c>
      <c r="Q450" s="3">
        <f t="shared" si="180"/>
        <v>3.500772797527048</v>
      </c>
      <c r="R450" s="3">
        <f t="shared" si="181"/>
        <v>3.7712519319938171</v>
      </c>
      <c r="S450" s="1">
        <f t="shared" ref="S450:T450" si="185">SUM(S372,S320,S294,S268,S190,S164,S138,S86,S60)</f>
        <v>453</v>
      </c>
      <c r="T450" s="1">
        <f t="shared" si="185"/>
        <v>488</v>
      </c>
      <c r="U450" s="11">
        <f t="shared" si="177"/>
        <v>-35</v>
      </c>
      <c r="V450" s="1">
        <f t="shared" ref="V450:W465" si="186">V449</f>
        <v>12940</v>
      </c>
      <c r="W450" s="1">
        <f t="shared" si="186"/>
        <v>12940</v>
      </c>
    </row>
    <row r="451" spans="1:23" x14ac:dyDescent="0.2">
      <c r="A451" s="2" t="s">
        <v>23</v>
      </c>
      <c r="B451" s="3">
        <f t="shared" si="178"/>
        <v>2.6553941414622528</v>
      </c>
      <c r="C451" s="3">
        <f t="shared" si="179"/>
        <v>3.1138366277685163</v>
      </c>
      <c r="D451" s="1">
        <f t="shared" si="175"/>
        <v>446</v>
      </c>
      <c r="E451" s="1">
        <f t="shared" si="175"/>
        <v>523</v>
      </c>
      <c r="F451" s="11">
        <f t="shared" si="155"/>
        <v>-77</v>
      </c>
      <c r="G451" s="1">
        <f t="shared" si="183"/>
        <v>16796</v>
      </c>
      <c r="H451" s="1">
        <f t="shared" si="184"/>
        <v>16796</v>
      </c>
      <c r="P451" s="2" t="s">
        <v>23</v>
      </c>
      <c r="Q451" s="3">
        <f t="shared" si="180"/>
        <v>2.8748068006182379</v>
      </c>
      <c r="R451" s="3">
        <f t="shared" si="181"/>
        <v>3.1530139103554871</v>
      </c>
      <c r="S451" s="1">
        <f t="shared" ref="S451:T451" si="187">SUM(S373,S321,S295,S269,S191,S165,S139,S87,S61)</f>
        <v>372</v>
      </c>
      <c r="T451" s="1">
        <f t="shared" si="187"/>
        <v>408</v>
      </c>
      <c r="U451" s="11">
        <f t="shared" si="177"/>
        <v>-36</v>
      </c>
      <c r="V451" s="1">
        <f t="shared" si="186"/>
        <v>12940</v>
      </c>
      <c r="W451" s="1">
        <f t="shared" si="186"/>
        <v>12940</v>
      </c>
    </row>
    <row r="452" spans="1:23" x14ac:dyDescent="0.2">
      <c r="A452" s="2" t="s">
        <v>24</v>
      </c>
      <c r="B452" s="3">
        <f t="shared" si="178"/>
        <v>1.428911645629912</v>
      </c>
      <c r="C452" s="3">
        <f t="shared" si="179"/>
        <v>1.9766611097880447</v>
      </c>
      <c r="D452" s="1">
        <f t="shared" si="175"/>
        <v>240</v>
      </c>
      <c r="E452" s="1">
        <f t="shared" si="175"/>
        <v>332</v>
      </c>
      <c r="F452" s="11">
        <f t="shared" si="155"/>
        <v>-92</v>
      </c>
      <c r="G452" s="1">
        <f t="shared" si="183"/>
        <v>16796</v>
      </c>
      <c r="H452" s="1">
        <f t="shared" si="184"/>
        <v>16796</v>
      </c>
      <c r="P452" s="2" t="s">
        <v>24</v>
      </c>
      <c r="Q452" s="3">
        <f t="shared" si="180"/>
        <v>2.009273570324575</v>
      </c>
      <c r="R452" s="3">
        <f t="shared" si="181"/>
        <v>2.4343122102009276</v>
      </c>
      <c r="S452" s="1">
        <f t="shared" ref="S452:T452" si="188">SUM(S374,S322,S296,S270,S192,S166,S140,S88,S62)</f>
        <v>260</v>
      </c>
      <c r="T452" s="1">
        <f t="shared" si="188"/>
        <v>315</v>
      </c>
      <c r="U452" s="11">
        <f t="shared" si="177"/>
        <v>-55</v>
      </c>
      <c r="V452" s="1">
        <f t="shared" si="186"/>
        <v>12940</v>
      </c>
      <c r="W452" s="1">
        <f t="shared" si="186"/>
        <v>12940</v>
      </c>
    </row>
    <row r="453" spans="1:23" x14ac:dyDescent="0.2">
      <c r="A453" s="2" t="s">
        <v>25</v>
      </c>
      <c r="B453" s="3">
        <f t="shared" si="178"/>
        <v>2.0600142891164563</v>
      </c>
      <c r="C453" s="3">
        <f t="shared" si="179"/>
        <v>2.268397237437485</v>
      </c>
      <c r="D453" s="1">
        <f t="shared" si="175"/>
        <v>346</v>
      </c>
      <c r="E453" s="1">
        <f t="shared" si="175"/>
        <v>381</v>
      </c>
      <c r="F453" s="11">
        <f t="shared" si="155"/>
        <v>-35</v>
      </c>
      <c r="G453" s="1">
        <f t="shared" si="183"/>
        <v>16796</v>
      </c>
      <c r="H453" s="1">
        <f t="shared" si="184"/>
        <v>16796</v>
      </c>
      <c r="P453" s="2" t="s">
        <v>25</v>
      </c>
      <c r="Q453" s="3">
        <f t="shared" si="180"/>
        <v>2.2102009273570324</v>
      </c>
      <c r="R453" s="3">
        <f t="shared" si="181"/>
        <v>2.6584234930448223</v>
      </c>
      <c r="S453" s="1">
        <f t="shared" ref="S453:T453" si="189">SUM(S375,S323,S297,S271,S193,S167,S141,S89,S63)</f>
        <v>286</v>
      </c>
      <c r="T453" s="1">
        <f t="shared" si="189"/>
        <v>344</v>
      </c>
      <c r="U453" s="11">
        <f t="shared" si="177"/>
        <v>-58</v>
      </c>
      <c r="V453" s="1">
        <f t="shared" si="186"/>
        <v>12940</v>
      </c>
      <c r="W453" s="1">
        <f t="shared" si="186"/>
        <v>12940</v>
      </c>
    </row>
    <row r="454" spans="1:23" x14ac:dyDescent="0.2">
      <c r="A454" s="2" t="s">
        <v>26</v>
      </c>
      <c r="B454" s="3">
        <f t="shared" si="178"/>
        <v>3.1971898070969278</v>
      </c>
      <c r="C454" s="3">
        <f t="shared" si="179"/>
        <v>2.9530840676351513</v>
      </c>
      <c r="D454" s="1">
        <f t="shared" si="175"/>
        <v>537</v>
      </c>
      <c r="E454" s="1">
        <f t="shared" si="175"/>
        <v>496</v>
      </c>
      <c r="F454" s="11">
        <f t="shared" si="155"/>
        <v>41</v>
      </c>
      <c r="G454" s="1">
        <f t="shared" si="183"/>
        <v>16796</v>
      </c>
      <c r="H454" s="1">
        <f t="shared" si="184"/>
        <v>16796</v>
      </c>
      <c r="P454" s="2" t="s">
        <v>26</v>
      </c>
      <c r="Q454" s="3">
        <f t="shared" si="180"/>
        <v>3.6398763523956728</v>
      </c>
      <c r="R454" s="3">
        <f t="shared" si="181"/>
        <v>3.2457496136012365</v>
      </c>
      <c r="S454" s="1">
        <f t="shared" ref="S454:T454" si="190">SUM(S376,S324,S298,S272,S194,S168,S142,S90,S64)</f>
        <v>471</v>
      </c>
      <c r="T454" s="1">
        <f t="shared" si="190"/>
        <v>420</v>
      </c>
      <c r="U454" s="11">
        <f t="shared" si="177"/>
        <v>51</v>
      </c>
      <c r="V454" s="1">
        <f t="shared" si="186"/>
        <v>12940</v>
      </c>
      <c r="W454" s="1">
        <f t="shared" si="186"/>
        <v>12940</v>
      </c>
    </row>
    <row r="455" spans="1:23" x14ac:dyDescent="0.2">
      <c r="A455" s="2" t="s">
        <v>27</v>
      </c>
      <c r="B455" s="3">
        <f t="shared" si="178"/>
        <v>3.4948797332698263</v>
      </c>
      <c r="C455" s="3">
        <f t="shared" si="179"/>
        <v>3.4532031436056201</v>
      </c>
      <c r="D455" s="1">
        <f t="shared" si="175"/>
        <v>587</v>
      </c>
      <c r="E455" s="1">
        <f t="shared" si="175"/>
        <v>580</v>
      </c>
      <c r="F455" s="11">
        <f t="shared" si="155"/>
        <v>7</v>
      </c>
      <c r="G455" s="1">
        <f t="shared" si="183"/>
        <v>16796</v>
      </c>
      <c r="H455" s="1">
        <f t="shared" si="184"/>
        <v>16796</v>
      </c>
      <c r="P455" s="2" t="s">
        <v>27</v>
      </c>
      <c r="Q455" s="3">
        <f t="shared" si="180"/>
        <v>3.6321483771251932</v>
      </c>
      <c r="R455" s="3">
        <f t="shared" si="181"/>
        <v>3.9258114374034001</v>
      </c>
      <c r="S455" s="1">
        <f t="shared" ref="S455:T455" si="191">SUM(S377,S325,S299,S273,S195,S169,S143,S91,S65)</f>
        <v>470</v>
      </c>
      <c r="T455" s="1">
        <f t="shared" si="191"/>
        <v>508</v>
      </c>
      <c r="U455" s="11">
        <f t="shared" si="177"/>
        <v>-38</v>
      </c>
      <c r="V455" s="1">
        <f t="shared" si="186"/>
        <v>12940</v>
      </c>
      <c r="W455" s="1">
        <f t="shared" si="186"/>
        <v>12940</v>
      </c>
    </row>
    <row r="456" spans="1:23" x14ac:dyDescent="0.2">
      <c r="A456" s="2" t="s">
        <v>28</v>
      </c>
      <c r="B456" s="3">
        <f t="shared" si="178"/>
        <v>3.4651107406525363</v>
      </c>
      <c r="C456" s="3">
        <f t="shared" si="179"/>
        <v>3.4115265539414144</v>
      </c>
      <c r="D456" s="1">
        <f t="shared" si="175"/>
        <v>582</v>
      </c>
      <c r="E456" s="1">
        <f t="shared" si="175"/>
        <v>573</v>
      </c>
      <c r="F456" s="11">
        <f t="shared" si="155"/>
        <v>9</v>
      </c>
      <c r="G456" s="1">
        <f t="shared" si="183"/>
        <v>16796</v>
      </c>
      <c r="H456" s="1">
        <f t="shared" si="184"/>
        <v>16796</v>
      </c>
      <c r="P456" s="2" t="s">
        <v>28</v>
      </c>
      <c r="Q456" s="3">
        <f t="shared" si="180"/>
        <v>3.7557959814528594</v>
      </c>
      <c r="R456" s="3">
        <f t="shared" si="181"/>
        <v>3.7017001545595054</v>
      </c>
      <c r="S456" s="1">
        <f t="shared" ref="S456:T456" si="192">SUM(S378,S326,S300,S274,S196,S170,S144,S92,S66)</f>
        <v>486</v>
      </c>
      <c r="T456" s="1">
        <f t="shared" si="192"/>
        <v>479</v>
      </c>
      <c r="U456" s="11">
        <f t="shared" si="177"/>
        <v>7</v>
      </c>
      <c r="V456" s="1">
        <f t="shared" si="186"/>
        <v>12940</v>
      </c>
      <c r="W456" s="1">
        <f t="shared" si="186"/>
        <v>12940</v>
      </c>
    </row>
    <row r="457" spans="1:23" x14ac:dyDescent="0.2">
      <c r="A457" s="2" t="s">
        <v>29</v>
      </c>
      <c r="B457" s="3">
        <f t="shared" si="178"/>
        <v>3.0483448440104786</v>
      </c>
      <c r="C457" s="3">
        <f t="shared" si="179"/>
        <v>3.3877113598475823</v>
      </c>
      <c r="D457" s="1">
        <f t="shared" si="175"/>
        <v>512</v>
      </c>
      <c r="E457" s="1">
        <f t="shared" si="175"/>
        <v>569</v>
      </c>
      <c r="F457" s="11">
        <f t="shared" si="155"/>
        <v>-57</v>
      </c>
      <c r="G457" s="1">
        <f t="shared" si="183"/>
        <v>16796</v>
      </c>
      <c r="H457" s="1">
        <f t="shared" si="184"/>
        <v>16796</v>
      </c>
      <c r="P457" s="2" t="s">
        <v>29</v>
      </c>
      <c r="Q457" s="3">
        <f t="shared" si="180"/>
        <v>3.7635239567233385</v>
      </c>
      <c r="R457" s="3">
        <f t="shared" si="181"/>
        <v>3.8330757341576511</v>
      </c>
      <c r="S457" s="1">
        <f t="shared" ref="S457:T457" si="193">SUM(S379,S327,S301,S275,S197,S171,S145,S93,S67)</f>
        <v>487</v>
      </c>
      <c r="T457" s="1">
        <f t="shared" si="193"/>
        <v>496</v>
      </c>
      <c r="U457" s="11">
        <f t="shared" si="177"/>
        <v>-9</v>
      </c>
      <c r="V457" s="1">
        <f t="shared" si="186"/>
        <v>12940</v>
      </c>
      <c r="W457" s="1">
        <f t="shared" si="186"/>
        <v>12940</v>
      </c>
    </row>
    <row r="458" spans="1:23" x14ac:dyDescent="0.2">
      <c r="A458" s="2" t="s">
        <v>30</v>
      </c>
      <c r="B458" s="3">
        <f t="shared" si="178"/>
        <v>3.3043581805191713</v>
      </c>
      <c r="C458" s="3">
        <f t="shared" si="179"/>
        <v>3.4293879495117885</v>
      </c>
      <c r="D458" s="1">
        <f t="shared" si="175"/>
        <v>555</v>
      </c>
      <c r="E458" s="1">
        <f t="shared" si="175"/>
        <v>576</v>
      </c>
      <c r="F458" s="11">
        <f t="shared" si="155"/>
        <v>-21</v>
      </c>
      <c r="G458" s="1">
        <f t="shared" si="183"/>
        <v>16796</v>
      </c>
      <c r="H458" s="1">
        <f t="shared" si="184"/>
        <v>16796</v>
      </c>
      <c r="P458" s="2" t="s">
        <v>30</v>
      </c>
      <c r="Q458" s="3">
        <f t="shared" si="180"/>
        <v>3.8098918083462134</v>
      </c>
      <c r="R458" s="3">
        <f t="shared" si="181"/>
        <v>4.0108191653786704</v>
      </c>
      <c r="S458" s="1">
        <f t="shared" ref="S458:T458" si="194">SUM(S380,S328,S302,S276,S198,S172,S146,S94,S68)</f>
        <v>493</v>
      </c>
      <c r="T458" s="1">
        <f t="shared" si="194"/>
        <v>519</v>
      </c>
      <c r="U458" s="11">
        <f t="shared" si="177"/>
        <v>-26</v>
      </c>
      <c r="V458" s="1">
        <f t="shared" si="186"/>
        <v>12940</v>
      </c>
      <c r="W458" s="1">
        <f t="shared" si="186"/>
        <v>12940</v>
      </c>
    </row>
    <row r="459" spans="1:23" x14ac:dyDescent="0.2">
      <c r="A459" s="2" t="s">
        <v>31</v>
      </c>
      <c r="B459" s="3">
        <f t="shared" si="178"/>
        <v>3.5960943081686119</v>
      </c>
      <c r="C459" s="3">
        <f t="shared" si="179"/>
        <v>3.5246487258871162</v>
      </c>
      <c r="D459" s="1">
        <f t="shared" si="175"/>
        <v>604</v>
      </c>
      <c r="E459" s="1">
        <f t="shared" si="175"/>
        <v>592</v>
      </c>
      <c r="F459" s="11">
        <f t="shared" si="155"/>
        <v>12</v>
      </c>
      <c r="G459" s="1">
        <f t="shared" si="183"/>
        <v>16796</v>
      </c>
      <c r="H459" s="1">
        <f t="shared" si="184"/>
        <v>16796</v>
      </c>
      <c r="P459" s="2" t="s">
        <v>31</v>
      </c>
      <c r="Q459" s="3">
        <f t="shared" si="180"/>
        <v>2.9675425038639878</v>
      </c>
      <c r="R459" s="3">
        <f t="shared" si="181"/>
        <v>3.6398763523956728</v>
      </c>
      <c r="S459" s="1">
        <f t="shared" ref="S459:T459" si="195">SUM(S381,S329,S303,S277,S199,S173,S147,S95,S69)</f>
        <v>384</v>
      </c>
      <c r="T459" s="1">
        <f t="shared" si="195"/>
        <v>471</v>
      </c>
      <c r="U459" s="11">
        <f t="shared" si="177"/>
        <v>-87</v>
      </c>
      <c r="V459" s="1">
        <f t="shared" si="186"/>
        <v>12940</v>
      </c>
      <c r="W459" s="1">
        <f t="shared" si="186"/>
        <v>12940</v>
      </c>
    </row>
    <row r="460" spans="1:23" x14ac:dyDescent="0.2">
      <c r="A460" s="2" t="s">
        <v>32</v>
      </c>
      <c r="B460" s="3">
        <f t="shared" si="178"/>
        <v>3.3043581805191713</v>
      </c>
      <c r="C460" s="3">
        <f t="shared" si="179"/>
        <v>3.3222195760895454</v>
      </c>
      <c r="D460" s="1">
        <f t="shared" si="175"/>
        <v>555</v>
      </c>
      <c r="E460" s="1">
        <f t="shared" si="175"/>
        <v>558</v>
      </c>
      <c r="F460" s="11">
        <f t="shared" si="155"/>
        <v>-3</v>
      </c>
      <c r="G460" s="1">
        <f t="shared" si="183"/>
        <v>16796</v>
      </c>
      <c r="H460" s="1">
        <f t="shared" si="184"/>
        <v>16796</v>
      </c>
      <c r="P460" s="2" t="s">
        <v>32</v>
      </c>
      <c r="Q460" s="3">
        <f t="shared" si="180"/>
        <v>2.3956723338485317</v>
      </c>
      <c r="R460" s="3">
        <f t="shared" si="181"/>
        <v>2.6429675425038641</v>
      </c>
      <c r="S460" s="1">
        <f t="shared" ref="S460:T460" si="196">SUM(S382,S330,S304,S278,S200,S174,S148,S96,S70)</f>
        <v>310</v>
      </c>
      <c r="T460" s="1">
        <f t="shared" si="196"/>
        <v>342</v>
      </c>
      <c r="U460" s="11">
        <f t="shared" si="177"/>
        <v>-32</v>
      </c>
      <c r="V460" s="1">
        <f t="shared" si="186"/>
        <v>12940</v>
      </c>
      <c r="W460" s="1">
        <f t="shared" si="186"/>
        <v>12940</v>
      </c>
    </row>
    <row r="461" spans="1:23" x14ac:dyDescent="0.2">
      <c r="A461" s="2" t="s">
        <v>33</v>
      </c>
      <c r="B461" s="3">
        <f t="shared" si="178"/>
        <v>3.0245296499166465</v>
      </c>
      <c r="C461" s="3">
        <f t="shared" si="179"/>
        <v>2.8697308883067398</v>
      </c>
      <c r="D461" s="1">
        <f t="shared" si="175"/>
        <v>508</v>
      </c>
      <c r="E461" s="1">
        <f t="shared" si="175"/>
        <v>482</v>
      </c>
      <c r="F461" s="11">
        <f t="shared" si="155"/>
        <v>26</v>
      </c>
      <c r="G461" s="1">
        <f t="shared" si="183"/>
        <v>16796</v>
      </c>
      <c r="H461" s="1">
        <f t="shared" si="184"/>
        <v>16796</v>
      </c>
      <c r="P461" s="2" t="s">
        <v>33</v>
      </c>
      <c r="Q461" s="3">
        <f t="shared" si="180"/>
        <v>2.1097372488408035</v>
      </c>
      <c r="R461" s="3">
        <f t="shared" si="181"/>
        <v>2.0556414219474495</v>
      </c>
      <c r="S461" s="1">
        <f t="shared" ref="S461:T461" si="197">SUM(S383,S331,S305,S279,S201,S175,S149,S97,S71)</f>
        <v>273</v>
      </c>
      <c r="T461" s="1">
        <f t="shared" si="197"/>
        <v>266</v>
      </c>
      <c r="U461" s="11">
        <f t="shared" si="177"/>
        <v>7</v>
      </c>
      <c r="V461" s="1">
        <f t="shared" si="186"/>
        <v>12940</v>
      </c>
      <c r="W461" s="1">
        <f t="shared" si="186"/>
        <v>12940</v>
      </c>
    </row>
    <row r="462" spans="1:23" x14ac:dyDescent="0.2">
      <c r="A462" s="2" t="s">
        <v>34</v>
      </c>
      <c r="B462" s="3">
        <f t="shared" si="178"/>
        <v>2.7506549178375805</v>
      </c>
      <c r="C462" s="3">
        <f t="shared" si="179"/>
        <v>2.7149321266968327</v>
      </c>
      <c r="D462" s="1">
        <f t="shared" si="175"/>
        <v>462</v>
      </c>
      <c r="E462" s="1">
        <f t="shared" si="175"/>
        <v>456</v>
      </c>
      <c r="F462" s="11">
        <f t="shared" si="155"/>
        <v>6</v>
      </c>
      <c r="G462" s="1">
        <f t="shared" si="183"/>
        <v>16796</v>
      </c>
      <c r="H462" s="1">
        <f t="shared" si="184"/>
        <v>16796</v>
      </c>
      <c r="P462" s="2" t="s">
        <v>34</v>
      </c>
      <c r="Q462" s="3">
        <f t="shared" si="180"/>
        <v>1.8547140649149922</v>
      </c>
      <c r="R462" s="3">
        <f t="shared" si="181"/>
        <v>1.831530139103555</v>
      </c>
      <c r="S462" s="1">
        <f t="shared" ref="S462:T462" si="198">SUM(S384,S332,S306,S280,S202,S176,S150,S98,S72)</f>
        <v>240</v>
      </c>
      <c r="T462" s="1">
        <f t="shared" si="198"/>
        <v>237</v>
      </c>
      <c r="U462" s="11">
        <f t="shared" si="177"/>
        <v>3</v>
      </c>
      <c r="V462" s="1">
        <f t="shared" si="186"/>
        <v>12940</v>
      </c>
      <c r="W462" s="1">
        <f t="shared" si="186"/>
        <v>12940</v>
      </c>
    </row>
    <row r="463" spans="1:23" x14ac:dyDescent="0.2">
      <c r="A463" s="2" t="s">
        <v>35</v>
      </c>
      <c r="B463" s="3">
        <f t="shared" si="178"/>
        <v>2.4172422005239342</v>
      </c>
      <c r="C463" s="3">
        <f t="shared" si="179"/>
        <v>2.5422719695165514</v>
      </c>
      <c r="D463" s="1">
        <f t="shared" si="175"/>
        <v>406</v>
      </c>
      <c r="E463" s="1">
        <f t="shared" si="175"/>
        <v>427</v>
      </c>
      <c r="F463" s="11">
        <f t="shared" si="155"/>
        <v>-21</v>
      </c>
      <c r="G463" s="1">
        <f t="shared" si="183"/>
        <v>16796</v>
      </c>
      <c r="H463" s="1">
        <f t="shared" si="184"/>
        <v>16796</v>
      </c>
      <c r="P463" s="2" t="s">
        <v>35</v>
      </c>
      <c r="Q463" s="3">
        <f t="shared" si="180"/>
        <v>1.7001545595054095</v>
      </c>
      <c r="R463" s="3">
        <f t="shared" si="181"/>
        <v>1.3446676970633695</v>
      </c>
      <c r="S463" s="1">
        <f t="shared" ref="S463:T463" si="199">SUM(S385,S333,S307,S281,S203,S177,S151,S99,S73)</f>
        <v>220</v>
      </c>
      <c r="T463" s="1">
        <f t="shared" si="199"/>
        <v>174</v>
      </c>
      <c r="U463" s="11">
        <f t="shared" si="177"/>
        <v>46</v>
      </c>
      <c r="V463" s="1">
        <f t="shared" si="186"/>
        <v>12940</v>
      </c>
      <c r="W463" s="1">
        <f t="shared" si="186"/>
        <v>12940</v>
      </c>
    </row>
    <row r="464" spans="1:23" x14ac:dyDescent="0.2">
      <c r="A464" s="2" t="s">
        <v>36</v>
      </c>
      <c r="B464" s="3">
        <f t="shared" si="178"/>
        <v>1.4527268397237436</v>
      </c>
      <c r="C464" s="3">
        <f t="shared" si="179"/>
        <v>1.5837104072398189</v>
      </c>
      <c r="D464" s="1">
        <f t="shared" si="175"/>
        <v>244</v>
      </c>
      <c r="E464" s="1">
        <f t="shared" si="175"/>
        <v>266</v>
      </c>
      <c r="F464" s="11">
        <f t="shared" si="155"/>
        <v>-22</v>
      </c>
      <c r="G464" s="1">
        <f t="shared" si="183"/>
        <v>16796</v>
      </c>
      <c r="H464" s="1">
        <f t="shared" si="184"/>
        <v>16796</v>
      </c>
      <c r="P464" s="2" t="s">
        <v>36</v>
      </c>
      <c r="Q464" s="3">
        <f t="shared" si="180"/>
        <v>1.259659969088099</v>
      </c>
      <c r="R464" s="3">
        <f t="shared" si="181"/>
        <v>0.77279752704791349</v>
      </c>
      <c r="S464" s="1">
        <f t="shared" ref="S464:T464" si="200">SUM(S386,S334,S308,S282,S204,S178,S152,S100,S74)</f>
        <v>163</v>
      </c>
      <c r="T464" s="1">
        <f t="shared" si="200"/>
        <v>100</v>
      </c>
      <c r="U464" s="11">
        <f t="shared" si="177"/>
        <v>63</v>
      </c>
      <c r="V464" s="1">
        <f t="shared" si="186"/>
        <v>12940</v>
      </c>
      <c r="W464" s="1">
        <f t="shared" si="186"/>
        <v>12940</v>
      </c>
    </row>
    <row r="465" spans="1:23" x14ac:dyDescent="0.2">
      <c r="A465" s="2" t="s">
        <v>37</v>
      </c>
      <c r="B465" s="3">
        <f t="shared" si="178"/>
        <v>0.92879256965944268</v>
      </c>
      <c r="C465" s="3">
        <f t="shared" si="179"/>
        <v>0.708502024291498</v>
      </c>
      <c r="D465" s="1">
        <f t="shared" si="175"/>
        <v>156</v>
      </c>
      <c r="E465" s="1">
        <f t="shared" si="175"/>
        <v>119</v>
      </c>
      <c r="F465" s="11">
        <f t="shared" si="155"/>
        <v>37</v>
      </c>
      <c r="G465" s="1">
        <f t="shared" si="183"/>
        <v>16796</v>
      </c>
      <c r="H465" s="1">
        <f t="shared" si="184"/>
        <v>16796</v>
      </c>
      <c r="P465" s="2" t="s">
        <v>37</v>
      </c>
      <c r="Q465" s="3">
        <f t="shared" si="180"/>
        <v>1.0432766615146831</v>
      </c>
      <c r="R465" s="3">
        <f t="shared" si="181"/>
        <v>0.48686244204018553</v>
      </c>
      <c r="S465" s="1">
        <f t="shared" ref="S465:T465" si="201">SUM(S387,S335,S309,S283,S205,S179,S153,S101,S75)</f>
        <v>135</v>
      </c>
      <c r="T465" s="1">
        <f t="shared" si="201"/>
        <v>63</v>
      </c>
      <c r="U465" s="11">
        <f t="shared" si="177"/>
        <v>72</v>
      </c>
      <c r="V465" s="1">
        <f t="shared" si="186"/>
        <v>12940</v>
      </c>
      <c r="W465" s="1">
        <f t="shared" si="186"/>
        <v>12940</v>
      </c>
    </row>
    <row r="466" spans="1:23" x14ac:dyDescent="0.2">
      <c r="A466" s="2" t="s">
        <v>38</v>
      </c>
      <c r="B466" s="3">
        <f t="shared" si="178"/>
        <v>0.42867349368897356</v>
      </c>
      <c r="C466" s="3">
        <f t="shared" si="179"/>
        <v>0.26196713503215052</v>
      </c>
      <c r="D466" s="1">
        <f t="shared" si="175"/>
        <v>72</v>
      </c>
      <c r="E466" s="1">
        <f t="shared" si="175"/>
        <v>44</v>
      </c>
      <c r="F466" s="11">
        <f t="shared" si="155"/>
        <v>28</v>
      </c>
      <c r="G466" s="1">
        <f t="shared" si="183"/>
        <v>16796</v>
      </c>
      <c r="H466" s="1">
        <f t="shared" si="184"/>
        <v>16796</v>
      </c>
      <c r="P466" s="2" t="s">
        <v>38</v>
      </c>
      <c r="Q466" s="3">
        <f t="shared" si="180"/>
        <v>0.51004636785162294</v>
      </c>
      <c r="R466" s="3">
        <f t="shared" si="181"/>
        <v>8.5007727975270481E-2</v>
      </c>
      <c r="S466" s="1">
        <f t="shared" ref="S466:T466" si="202">SUM(S388,S336,S310,S284,S206,S180,S154,S102,S76)</f>
        <v>66</v>
      </c>
      <c r="T466" s="1">
        <f t="shared" si="202"/>
        <v>11</v>
      </c>
      <c r="U466" s="11">
        <f t="shared" si="177"/>
        <v>55</v>
      </c>
      <c r="V466" s="1">
        <f t="shared" ref="V466:W467" si="203">V465</f>
        <v>12940</v>
      </c>
      <c r="W466" s="1">
        <f t="shared" si="203"/>
        <v>12940</v>
      </c>
    </row>
    <row r="467" spans="1:23" x14ac:dyDescent="0.2">
      <c r="A467" s="2" t="s">
        <v>39</v>
      </c>
      <c r="B467" s="3">
        <f t="shared" si="178"/>
        <v>0.178613955703739</v>
      </c>
      <c r="C467" s="3">
        <f t="shared" si="179"/>
        <v>5.9537985234579663E-2</v>
      </c>
      <c r="D467" s="1">
        <f t="shared" si="175"/>
        <v>30</v>
      </c>
      <c r="E467" s="1">
        <f t="shared" si="175"/>
        <v>10</v>
      </c>
      <c r="F467" s="11">
        <f t="shared" si="155"/>
        <v>20</v>
      </c>
      <c r="G467" s="1">
        <f t="shared" si="183"/>
        <v>16796</v>
      </c>
      <c r="H467" s="1">
        <f t="shared" si="184"/>
        <v>16796</v>
      </c>
      <c r="P467" s="2" t="s">
        <v>39</v>
      </c>
      <c r="Q467" s="3">
        <f t="shared" si="180"/>
        <v>0.10819165378670788</v>
      </c>
      <c r="R467" s="3">
        <f t="shared" si="181"/>
        <v>3.0911901081916538E-2</v>
      </c>
      <c r="S467" s="1">
        <f t="shared" ref="S467:T467" si="204">SUM(S389,S337,S311,S285,S207,S181,S155,S103,S77)</f>
        <v>14</v>
      </c>
      <c r="T467" s="1">
        <f t="shared" si="204"/>
        <v>4</v>
      </c>
      <c r="U467" s="11">
        <f t="shared" si="177"/>
        <v>10</v>
      </c>
      <c r="V467" s="1">
        <f t="shared" si="203"/>
        <v>12940</v>
      </c>
      <c r="W467" s="1">
        <f t="shared" si="203"/>
        <v>12940</v>
      </c>
    </row>
    <row r="468" spans="1:23" x14ac:dyDescent="0.2">
      <c r="F468" s="11">
        <f t="shared" si="155"/>
        <v>0</v>
      </c>
      <c r="U468" s="11">
        <f t="shared" si="177"/>
        <v>0</v>
      </c>
    </row>
    <row r="469" spans="1:23" x14ac:dyDescent="0.2">
      <c r="B469" s="3">
        <f>SUM(B448:B468)</f>
        <v>49.535603715170282</v>
      </c>
      <c r="C469" s="3">
        <f>SUM(C448:C468)</f>
        <v>50.464396284829718</v>
      </c>
      <c r="D469" s="2">
        <f>SUM(D448:D468)</f>
        <v>8320</v>
      </c>
      <c r="E469" s="2">
        <f>SUM(E448:E468)</f>
        <v>8476</v>
      </c>
      <c r="F469" s="11">
        <f t="shared" si="155"/>
        <v>-156</v>
      </c>
      <c r="G469" s="11">
        <f>SUM(F460:F467)</f>
        <v>71</v>
      </c>
      <c r="Q469" s="3">
        <f>SUM(Q448:Q468)</f>
        <v>49.489953632148371</v>
      </c>
      <c r="R469" s="3">
        <f>SUM(R448:R468)</f>
        <v>50.510046367851629</v>
      </c>
      <c r="S469" s="2">
        <f>SUM(S448:S468)</f>
        <v>6404</v>
      </c>
      <c r="T469" s="2">
        <f>SUM(T448:T468)</f>
        <v>6536</v>
      </c>
      <c r="U469" s="11">
        <f t="shared" si="177"/>
        <v>-132</v>
      </c>
      <c r="V469" s="11">
        <f>SUM(U460:U467)</f>
        <v>224</v>
      </c>
    </row>
    <row r="470" spans="1:23" x14ac:dyDescent="0.2">
      <c r="B470" s="2"/>
      <c r="C470" s="3">
        <f>SUM(B469:C469)</f>
        <v>100</v>
      </c>
      <c r="D470" s="2"/>
      <c r="E470" s="2">
        <f>SUM(D469:E469)</f>
        <v>16796</v>
      </c>
      <c r="F470" s="11"/>
      <c r="G470" s="11">
        <f>SUM(F461:F468)</f>
        <v>74</v>
      </c>
      <c r="Q470" s="2"/>
      <c r="R470" s="3">
        <f>SUM(Q469:R469)</f>
        <v>100</v>
      </c>
      <c r="S470" s="2"/>
      <c r="T470" s="2">
        <f>SUM(S469:T469)</f>
        <v>12940</v>
      </c>
      <c r="U470" s="11"/>
      <c r="V470" s="11">
        <f>SUM(U461:U468)</f>
        <v>256</v>
      </c>
    </row>
    <row r="471" spans="1:23" x14ac:dyDescent="0.2">
      <c r="F471" s="11"/>
      <c r="U471" s="11"/>
    </row>
    <row r="472" spans="1:23" x14ac:dyDescent="0.2">
      <c r="A472" s="1" t="s">
        <v>41</v>
      </c>
      <c r="B472" s="7">
        <f>SUM(B478:C479)</f>
        <v>7.0783132530120483</v>
      </c>
      <c r="F472" s="11"/>
      <c r="P472" s="1" t="s">
        <v>41</v>
      </c>
      <c r="Q472" s="7">
        <f>SUM(Q478:R479)</f>
        <v>7.9216354344122664</v>
      </c>
      <c r="U472" s="11"/>
    </row>
    <row r="473" spans="1:23" x14ac:dyDescent="0.2">
      <c r="A473" s="2"/>
      <c r="B473" s="2" t="s">
        <v>0</v>
      </c>
      <c r="C473" s="2" t="s">
        <v>1</v>
      </c>
      <c r="D473" s="2" t="s">
        <v>0</v>
      </c>
      <c r="E473" s="2" t="s">
        <v>1</v>
      </c>
      <c r="F473" s="11"/>
      <c r="P473" s="2"/>
      <c r="Q473" s="2" t="s">
        <v>0</v>
      </c>
      <c r="R473" s="2" t="s">
        <v>1</v>
      </c>
      <c r="S473" s="2" t="s">
        <v>0</v>
      </c>
      <c r="T473" s="2" t="s">
        <v>1</v>
      </c>
      <c r="U473" s="11"/>
    </row>
    <row r="474" spans="1:23" x14ac:dyDescent="0.2">
      <c r="A474" s="2" t="s">
        <v>20</v>
      </c>
      <c r="B474" s="3">
        <f>D474/G474*100</f>
        <v>1.6064257028112447</v>
      </c>
      <c r="C474" s="3">
        <f>E474/H474*100</f>
        <v>2.2590361445783134</v>
      </c>
      <c r="D474" s="1">
        <f t="shared" ref="D474:E493" si="205">SUM(D396,D344,D240,D214,D110,D32)</f>
        <v>32</v>
      </c>
      <c r="E474" s="1">
        <f t="shared" si="205"/>
        <v>45</v>
      </c>
      <c r="F474" s="11">
        <f t="shared" si="155"/>
        <v>-13</v>
      </c>
      <c r="G474" s="1">
        <f>E496</f>
        <v>1992</v>
      </c>
      <c r="H474" s="1">
        <f>G474</f>
        <v>1992</v>
      </c>
      <c r="P474" s="2" t="s">
        <v>20</v>
      </c>
      <c r="Q474" s="3">
        <f>S474/V474*100</f>
        <v>2.2572402044293014</v>
      </c>
      <c r="R474" s="3">
        <f>T474/W474*100</f>
        <v>2.8960817717206133</v>
      </c>
      <c r="S474" s="1">
        <f t="shared" ref="S474:T474" si="206">SUM(S396,S344,S240,S214,S110,S32)</f>
        <v>53</v>
      </c>
      <c r="T474" s="1">
        <f t="shared" si="206"/>
        <v>68</v>
      </c>
      <c r="U474" s="11">
        <f t="shared" ref="U474:U493" si="207">S474-T474</f>
        <v>-15</v>
      </c>
      <c r="V474" s="1">
        <f>T496</f>
        <v>2348</v>
      </c>
      <c r="W474" s="1">
        <f>V474</f>
        <v>2348</v>
      </c>
    </row>
    <row r="475" spans="1:23" x14ac:dyDescent="0.2">
      <c r="A475" s="2" t="s">
        <v>21</v>
      </c>
      <c r="B475" s="3">
        <f t="shared" ref="B475:B493" si="208">D475/G475*100</f>
        <v>1.5060240963855422</v>
      </c>
      <c r="C475" s="3">
        <f t="shared" ref="C475:C493" si="209">E475/H475*100</f>
        <v>2.5602409638554215</v>
      </c>
      <c r="D475" s="1">
        <f t="shared" si="205"/>
        <v>30</v>
      </c>
      <c r="E475" s="1">
        <f t="shared" si="205"/>
        <v>51</v>
      </c>
      <c r="F475" s="11">
        <f t="shared" si="155"/>
        <v>-21</v>
      </c>
      <c r="G475" s="1">
        <f>G474</f>
        <v>1992</v>
      </c>
      <c r="H475" s="1">
        <f>H474</f>
        <v>1992</v>
      </c>
      <c r="P475" s="2" t="s">
        <v>21</v>
      </c>
      <c r="Q475" s="3">
        <f t="shared" ref="Q475:Q493" si="210">S475/V475*100</f>
        <v>2.938671209540034</v>
      </c>
      <c r="R475" s="3">
        <f t="shared" ref="R475:R493" si="211">T475/W475*100</f>
        <v>2.7257240204429301</v>
      </c>
      <c r="S475" s="1">
        <f t="shared" ref="S475:T475" si="212">SUM(S397,S345,S241,S215,S111,S33)</f>
        <v>69</v>
      </c>
      <c r="T475" s="1">
        <f t="shared" si="212"/>
        <v>64</v>
      </c>
      <c r="U475" s="11">
        <f t="shared" si="207"/>
        <v>5</v>
      </c>
      <c r="V475" s="1">
        <f>V474</f>
        <v>2348</v>
      </c>
      <c r="W475" s="1">
        <f>W474</f>
        <v>2348</v>
      </c>
    </row>
    <row r="476" spans="1:23" x14ac:dyDescent="0.2">
      <c r="A476" s="2" t="s">
        <v>22</v>
      </c>
      <c r="B476" s="3">
        <f t="shared" si="208"/>
        <v>1.957831325301205</v>
      </c>
      <c r="C476" s="3">
        <f t="shared" si="209"/>
        <v>1.5060240963855422</v>
      </c>
      <c r="D476" s="1">
        <f t="shared" si="205"/>
        <v>39</v>
      </c>
      <c r="E476" s="1">
        <f t="shared" si="205"/>
        <v>30</v>
      </c>
      <c r="F476" s="11">
        <f t="shared" si="155"/>
        <v>9</v>
      </c>
      <c r="G476" s="1">
        <f t="shared" ref="G476:G493" si="213">G475</f>
        <v>1992</v>
      </c>
      <c r="H476" s="1">
        <f t="shared" ref="H476:H493" si="214">H475</f>
        <v>1992</v>
      </c>
      <c r="P476" s="2" t="s">
        <v>22</v>
      </c>
      <c r="Q476" s="3">
        <f t="shared" si="210"/>
        <v>2.6405451448040886</v>
      </c>
      <c r="R476" s="3">
        <f t="shared" si="211"/>
        <v>4.0034071550255543</v>
      </c>
      <c r="S476" s="1">
        <f t="shared" ref="S476:T476" si="215">SUM(S398,S346,S242,S216,S112,S34)</f>
        <v>62</v>
      </c>
      <c r="T476" s="1">
        <f t="shared" si="215"/>
        <v>94</v>
      </c>
      <c r="U476" s="11">
        <f t="shared" si="207"/>
        <v>-32</v>
      </c>
      <c r="V476" s="1">
        <f t="shared" ref="V476:W491" si="216">V475</f>
        <v>2348</v>
      </c>
      <c r="W476" s="1">
        <f t="shared" si="216"/>
        <v>2348</v>
      </c>
    </row>
    <row r="477" spans="1:23" x14ac:dyDescent="0.2">
      <c r="A477" s="2" t="s">
        <v>23</v>
      </c>
      <c r="B477" s="3">
        <f t="shared" si="208"/>
        <v>1.8574297188755018</v>
      </c>
      <c r="C477" s="3">
        <f t="shared" si="209"/>
        <v>2.0582329317269075</v>
      </c>
      <c r="D477" s="1">
        <f t="shared" si="205"/>
        <v>37</v>
      </c>
      <c r="E477" s="1">
        <f t="shared" si="205"/>
        <v>41</v>
      </c>
      <c r="F477" s="11">
        <f t="shared" si="155"/>
        <v>-4</v>
      </c>
      <c r="G477" s="1">
        <f t="shared" si="213"/>
        <v>1992</v>
      </c>
      <c r="H477" s="1">
        <f t="shared" si="214"/>
        <v>1992</v>
      </c>
      <c r="P477" s="2" t="s">
        <v>23</v>
      </c>
      <c r="Q477" s="3">
        <f t="shared" si="210"/>
        <v>1.9165247018739353</v>
      </c>
      <c r="R477" s="3">
        <f t="shared" si="211"/>
        <v>2.5979557069846679</v>
      </c>
      <c r="S477" s="1">
        <f t="shared" ref="S477:T477" si="217">SUM(S399,S347,S243,S217,S113,S35)</f>
        <v>45</v>
      </c>
      <c r="T477" s="1">
        <f t="shared" si="217"/>
        <v>61</v>
      </c>
      <c r="U477" s="11">
        <f t="shared" si="207"/>
        <v>-16</v>
      </c>
      <c r="V477" s="1">
        <f t="shared" si="216"/>
        <v>2348</v>
      </c>
      <c r="W477" s="1">
        <f t="shared" si="216"/>
        <v>2348</v>
      </c>
    </row>
    <row r="478" spans="1:23" x14ac:dyDescent="0.2">
      <c r="A478" s="2" t="s">
        <v>24</v>
      </c>
      <c r="B478" s="3">
        <f t="shared" si="208"/>
        <v>1.4558232931726909</v>
      </c>
      <c r="C478" s="3">
        <f t="shared" si="209"/>
        <v>1.8574297188755018</v>
      </c>
      <c r="D478" s="1">
        <f t="shared" si="205"/>
        <v>29</v>
      </c>
      <c r="E478" s="1">
        <f t="shared" si="205"/>
        <v>37</v>
      </c>
      <c r="F478" s="11">
        <f t="shared" si="155"/>
        <v>-8</v>
      </c>
      <c r="G478" s="1">
        <f t="shared" si="213"/>
        <v>1992</v>
      </c>
      <c r="H478" s="1">
        <f t="shared" si="214"/>
        <v>1992</v>
      </c>
      <c r="P478" s="2" t="s">
        <v>24</v>
      </c>
      <c r="Q478" s="3">
        <f t="shared" si="210"/>
        <v>1.9591141396933562</v>
      </c>
      <c r="R478" s="3">
        <f t="shared" si="211"/>
        <v>1.788756388415673</v>
      </c>
      <c r="S478" s="1">
        <f t="shared" ref="S478:T478" si="218">SUM(S400,S348,S244,S218,S114,S36)</f>
        <v>46</v>
      </c>
      <c r="T478" s="1">
        <f t="shared" si="218"/>
        <v>42</v>
      </c>
      <c r="U478" s="11">
        <f t="shared" si="207"/>
        <v>4</v>
      </c>
      <c r="V478" s="1">
        <f t="shared" si="216"/>
        <v>2348</v>
      </c>
      <c r="W478" s="1">
        <f t="shared" si="216"/>
        <v>2348</v>
      </c>
    </row>
    <row r="479" spans="1:23" x14ac:dyDescent="0.2">
      <c r="A479" s="2" t="s">
        <v>25</v>
      </c>
      <c r="B479" s="3">
        <f t="shared" si="208"/>
        <v>1.6566265060240966</v>
      </c>
      <c r="C479" s="3">
        <f t="shared" si="209"/>
        <v>2.1084337349397591</v>
      </c>
      <c r="D479" s="1">
        <f t="shared" si="205"/>
        <v>33</v>
      </c>
      <c r="E479" s="1">
        <f t="shared" si="205"/>
        <v>42</v>
      </c>
      <c r="F479" s="11">
        <f t="shared" si="155"/>
        <v>-9</v>
      </c>
      <c r="G479" s="1">
        <f t="shared" si="213"/>
        <v>1992</v>
      </c>
      <c r="H479" s="1">
        <f t="shared" si="214"/>
        <v>1992</v>
      </c>
      <c r="P479" s="2" t="s">
        <v>25</v>
      </c>
      <c r="Q479" s="3">
        <f t="shared" si="210"/>
        <v>2.1294718909710393</v>
      </c>
      <c r="R479" s="3">
        <f t="shared" si="211"/>
        <v>2.0442930153321974</v>
      </c>
      <c r="S479" s="1">
        <f t="shared" ref="S479:T479" si="219">SUM(S401,S349,S245,S219,S115,S37)</f>
        <v>50</v>
      </c>
      <c r="T479" s="1">
        <f t="shared" si="219"/>
        <v>48</v>
      </c>
      <c r="U479" s="11">
        <f t="shared" si="207"/>
        <v>2</v>
      </c>
      <c r="V479" s="1">
        <f t="shared" si="216"/>
        <v>2348</v>
      </c>
      <c r="W479" s="1">
        <f t="shared" si="216"/>
        <v>2348</v>
      </c>
    </row>
    <row r="480" spans="1:23" x14ac:dyDescent="0.2">
      <c r="A480" s="2" t="s">
        <v>26</v>
      </c>
      <c r="B480" s="3">
        <f t="shared" si="208"/>
        <v>2.5602409638554215</v>
      </c>
      <c r="C480" s="3">
        <f t="shared" si="209"/>
        <v>2.9618473895582329</v>
      </c>
      <c r="D480" s="1">
        <f t="shared" si="205"/>
        <v>51</v>
      </c>
      <c r="E480" s="1">
        <f t="shared" si="205"/>
        <v>59</v>
      </c>
      <c r="F480" s="11">
        <f t="shared" si="155"/>
        <v>-8</v>
      </c>
      <c r="G480" s="1">
        <f t="shared" si="213"/>
        <v>1992</v>
      </c>
      <c r="H480" s="1">
        <f t="shared" si="214"/>
        <v>1992</v>
      </c>
      <c r="P480" s="2" t="s">
        <v>26</v>
      </c>
      <c r="Q480" s="3">
        <f t="shared" si="210"/>
        <v>3.0664395229982966</v>
      </c>
      <c r="R480" s="3">
        <f t="shared" si="211"/>
        <v>2.6405451448040886</v>
      </c>
      <c r="S480" s="1">
        <f t="shared" ref="S480:T480" si="220">SUM(S402,S350,S246,S220,S116,S38)</f>
        <v>72</v>
      </c>
      <c r="T480" s="1">
        <f t="shared" si="220"/>
        <v>62</v>
      </c>
      <c r="U480" s="11">
        <f t="shared" si="207"/>
        <v>10</v>
      </c>
      <c r="V480" s="1">
        <f t="shared" si="216"/>
        <v>2348</v>
      </c>
      <c r="W480" s="1">
        <f t="shared" si="216"/>
        <v>2348</v>
      </c>
    </row>
    <row r="481" spans="1:23" x14ac:dyDescent="0.2">
      <c r="A481" s="2" t="s">
        <v>27</v>
      </c>
      <c r="B481" s="3">
        <f t="shared" si="208"/>
        <v>1.8072289156626504</v>
      </c>
      <c r="C481" s="3">
        <f t="shared" si="209"/>
        <v>3.1124497991967868</v>
      </c>
      <c r="D481" s="1">
        <f t="shared" si="205"/>
        <v>36</v>
      </c>
      <c r="E481" s="1">
        <f t="shared" si="205"/>
        <v>62</v>
      </c>
      <c r="F481" s="11">
        <f t="shared" si="155"/>
        <v>-26</v>
      </c>
      <c r="G481" s="1">
        <f t="shared" si="213"/>
        <v>1992</v>
      </c>
      <c r="H481" s="1">
        <f t="shared" si="214"/>
        <v>1992</v>
      </c>
      <c r="P481" s="2" t="s">
        <v>27</v>
      </c>
      <c r="Q481" s="3">
        <f t="shared" si="210"/>
        <v>2.4701873935264054</v>
      </c>
      <c r="R481" s="3">
        <f t="shared" si="211"/>
        <v>3.8756388415672918</v>
      </c>
      <c r="S481" s="1">
        <f t="shared" ref="S481:T481" si="221">SUM(S403,S351,S247,S221,S117,S39)</f>
        <v>58</v>
      </c>
      <c r="T481" s="1">
        <f t="shared" si="221"/>
        <v>91</v>
      </c>
      <c r="U481" s="11">
        <f t="shared" si="207"/>
        <v>-33</v>
      </c>
      <c r="V481" s="1">
        <f t="shared" si="216"/>
        <v>2348</v>
      </c>
      <c r="W481" s="1">
        <f t="shared" si="216"/>
        <v>2348</v>
      </c>
    </row>
    <row r="482" spans="1:23" x14ac:dyDescent="0.2">
      <c r="A482" s="2" t="s">
        <v>28</v>
      </c>
      <c r="B482" s="3">
        <f t="shared" si="208"/>
        <v>2.3092369477911645</v>
      </c>
      <c r="C482" s="3">
        <f t="shared" si="209"/>
        <v>2.4096385542168677</v>
      </c>
      <c r="D482" s="1">
        <f t="shared" si="205"/>
        <v>46</v>
      </c>
      <c r="E482" s="1">
        <f t="shared" si="205"/>
        <v>48</v>
      </c>
      <c r="F482" s="11">
        <f t="shared" si="155"/>
        <v>-2</v>
      </c>
      <c r="G482" s="1">
        <f t="shared" si="213"/>
        <v>1992</v>
      </c>
      <c r="H482" s="1">
        <f t="shared" si="214"/>
        <v>1992</v>
      </c>
      <c r="P482" s="2" t="s">
        <v>28</v>
      </c>
      <c r="Q482" s="3">
        <f t="shared" si="210"/>
        <v>3.4923339011925041</v>
      </c>
      <c r="R482" s="3">
        <f t="shared" si="211"/>
        <v>3.5775127768313459</v>
      </c>
      <c r="S482" s="1">
        <f t="shared" ref="S482:T482" si="222">SUM(S404,S352,S248,S222,S118,S40)</f>
        <v>82</v>
      </c>
      <c r="T482" s="1">
        <f t="shared" si="222"/>
        <v>84</v>
      </c>
      <c r="U482" s="11">
        <f t="shared" si="207"/>
        <v>-2</v>
      </c>
      <c r="V482" s="1">
        <f t="shared" si="216"/>
        <v>2348</v>
      </c>
      <c r="W482" s="1">
        <f t="shared" si="216"/>
        <v>2348</v>
      </c>
    </row>
    <row r="483" spans="1:23" x14ac:dyDescent="0.2">
      <c r="A483" s="2" t="s">
        <v>29</v>
      </c>
      <c r="B483" s="3">
        <f t="shared" si="208"/>
        <v>2.0080321285140563</v>
      </c>
      <c r="C483" s="3">
        <f t="shared" si="209"/>
        <v>2.4096385542168677</v>
      </c>
      <c r="D483" s="1">
        <f t="shared" si="205"/>
        <v>40</v>
      </c>
      <c r="E483" s="1">
        <f t="shared" si="205"/>
        <v>48</v>
      </c>
      <c r="F483" s="11">
        <f t="shared" si="155"/>
        <v>-8</v>
      </c>
      <c r="G483" s="1">
        <f t="shared" si="213"/>
        <v>1992</v>
      </c>
      <c r="H483" s="1">
        <f t="shared" si="214"/>
        <v>1992</v>
      </c>
      <c r="P483" s="2" t="s">
        <v>29</v>
      </c>
      <c r="Q483" s="3">
        <f t="shared" si="210"/>
        <v>3.7478705281090292</v>
      </c>
      <c r="R483" s="3">
        <f t="shared" si="211"/>
        <v>3.2367972742759794</v>
      </c>
      <c r="S483" s="1">
        <f t="shared" ref="S483:T483" si="223">SUM(S405,S353,S249,S223,S119,S41)</f>
        <v>88</v>
      </c>
      <c r="T483" s="1">
        <f t="shared" si="223"/>
        <v>76</v>
      </c>
      <c r="U483" s="11">
        <f t="shared" si="207"/>
        <v>12</v>
      </c>
      <c r="V483" s="1">
        <f t="shared" si="216"/>
        <v>2348</v>
      </c>
      <c r="W483" s="1">
        <f t="shared" si="216"/>
        <v>2348</v>
      </c>
    </row>
    <row r="484" spans="1:23" x14ac:dyDescent="0.2">
      <c r="A484" s="2" t="s">
        <v>30</v>
      </c>
      <c r="B484" s="3">
        <f t="shared" si="208"/>
        <v>3.0622489959839356</v>
      </c>
      <c r="C484" s="3">
        <f t="shared" si="209"/>
        <v>2.8614457831325302</v>
      </c>
      <c r="D484" s="1">
        <f t="shared" si="205"/>
        <v>61</v>
      </c>
      <c r="E484" s="1">
        <f t="shared" si="205"/>
        <v>57</v>
      </c>
      <c r="F484" s="11">
        <f t="shared" si="155"/>
        <v>4</v>
      </c>
      <c r="G484" s="1">
        <f t="shared" si="213"/>
        <v>1992</v>
      </c>
      <c r="H484" s="1">
        <f t="shared" si="214"/>
        <v>1992</v>
      </c>
      <c r="P484" s="2" t="s">
        <v>30</v>
      </c>
      <c r="Q484" s="3">
        <f t="shared" si="210"/>
        <v>2.9812606473594547</v>
      </c>
      <c r="R484" s="3">
        <f t="shared" si="211"/>
        <v>4.6422487223168654</v>
      </c>
      <c r="S484" s="1">
        <f t="shared" ref="S484:T484" si="224">SUM(S406,S354,S250,S224,S120,S42)</f>
        <v>70</v>
      </c>
      <c r="T484" s="1">
        <f t="shared" si="224"/>
        <v>109</v>
      </c>
      <c r="U484" s="11">
        <f t="shared" si="207"/>
        <v>-39</v>
      </c>
      <c r="V484" s="1">
        <f t="shared" si="216"/>
        <v>2348</v>
      </c>
      <c r="W484" s="1">
        <f t="shared" si="216"/>
        <v>2348</v>
      </c>
    </row>
    <row r="485" spans="1:23" x14ac:dyDescent="0.2">
      <c r="A485" s="2" t="s">
        <v>31</v>
      </c>
      <c r="B485" s="3">
        <f t="shared" si="208"/>
        <v>4.3674698795180724</v>
      </c>
      <c r="C485" s="3">
        <f t="shared" si="209"/>
        <v>4.5682730923694779</v>
      </c>
      <c r="D485" s="1">
        <f t="shared" si="205"/>
        <v>87</v>
      </c>
      <c r="E485" s="1">
        <f t="shared" si="205"/>
        <v>91</v>
      </c>
      <c r="F485" s="11">
        <f t="shared" si="155"/>
        <v>-4</v>
      </c>
      <c r="G485" s="1">
        <f t="shared" si="213"/>
        <v>1992</v>
      </c>
      <c r="H485" s="1">
        <f t="shared" si="214"/>
        <v>1992</v>
      </c>
      <c r="P485" s="2" t="s">
        <v>31</v>
      </c>
      <c r="Q485" s="3">
        <f t="shared" si="210"/>
        <v>2.5127768313458261</v>
      </c>
      <c r="R485" s="3">
        <f t="shared" si="211"/>
        <v>3.7478705281090292</v>
      </c>
      <c r="S485" s="1">
        <f t="shared" ref="S485:T485" si="225">SUM(S407,S355,S251,S225,S121,S43)</f>
        <v>59</v>
      </c>
      <c r="T485" s="1">
        <f t="shared" si="225"/>
        <v>88</v>
      </c>
      <c r="U485" s="11">
        <f t="shared" si="207"/>
        <v>-29</v>
      </c>
      <c r="V485" s="1">
        <f t="shared" si="216"/>
        <v>2348</v>
      </c>
      <c r="W485" s="1">
        <f t="shared" si="216"/>
        <v>2348</v>
      </c>
    </row>
    <row r="486" spans="1:23" x14ac:dyDescent="0.2">
      <c r="A486" s="2" t="s">
        <v>32</v>
      </c>
      <c r="B486" s="3">
        <f t="shared" si="208"/>
        <v>3.6646586345381524</v>
      </c>
      <c r="C486" s="3">
        <f t="shared" si="209"/>
        <v>5.3212851405622494</v>
      </c>
      <c r="D486" s="1">
        <f t="shared" si="205"/>
        <v>73</v>
      </c>
      <c r="E486" s="1">
        <f t="shared" si="205"/>
        <v>106</v>
      </c>
      <c r="F486" s="11">
        <f t="shared" si="155"/>
        <v>-33</v>
      </c>
      <c r="G486" s="1">
        <f t="shared" si="213"/>
        <v>1992</v>
      </c>
      <c r="H486" s="1">
        <f t="shared" si="214"/>
        <v>1992</v>
      </c>
      <c r="P486" s="2" t="s">
        <v>32</v>
      </c>
      <c r="Q486" s="3">
        <f t="shared" si="210"/>
        <v>2.6405451448040886</v>
      </c>
      <c r="R486" s="3">
        <f t="shared" si="211"/>
        <v>3.1516183986371376</v>
      </c>
      <c r="S486" s="1">
        <f t="shared" ref="S486:T486" si="226">SUM(S408,S356,S252,S226,S122,S44)</f>
        <v>62</v>
      </c>
      <c r="T486" s="1">
        <f t="shared" si="226"/>
        <v>74</v>
      </c>
      <c r="U486" s="11">
        <f t="shared" si="207"/>
        <v>-12</v>
      </c>
      <c r="V486" s="1">
        <f t="shared" si="216"/>
        <v>2348</v>
      </c>
      <c r="W486" s="1">
        <f t="shared" si="216"/>
        <v>2348</v>
      </c>
    </row>
    <row r="487" spans="1:23" x14ac:dyDescent="0.2">
      <c r="A487" s="2" t="s">
        <v>33</v>
      </c>
      <c r="B487" s="3">
        <f t="shared" si="208"/>
        <v>3.7148594377510036</v>
      </c>
      <c r="C487" s="3">
        <f t="shared" si="209"/>
        <v>3.8654618473895583</v>
      </c>
      <c r="D487" s="1">
        <f t="shared" si="205"/>
        <v>74</v>
      </c>
      <c r="E487" s="1">
        <f t="shared" si="205"/>
        <v>77</v>
      </c>
      <c r="F487" s="11">
        <f t="shared" ref="F487:F493" si="227">D487-E487</f>
        <v>-3</v>
      </c>
      <c r="G487" s="1">
        <f t="shared" si="213"/>
        <v>1992</v>
      </c>
      <c r="H487" s="1">
        <f t="shared" si="214"/>
        <v>1992</v>
      </c>
      <c r="P487" s="2" t="s">
        <v>33</v>
      </c>
      <c r="Q487" s="3">
        <f t="shared" si="210"/>
        <v>2.6831345826235093</v>
      </c>
      <c r="R487" s="3">
        <f t="shared" si="211"/>
        <v>3.4497444633730834</v>
      </c>
      <c r="S487" s="1">
        <f t="shared" ref="S487:T487" si="228">SUM(S409,S357,S253,S227,S123,S45)</f>
        <v>63</v>
      </c>
      <c r="T487" s="1">
        <f t="shared" si="228"/>
        <v>81</v>
      </c>
      <c r="U487" s="11">
        <f t="shared" si="207"/>
        <v>-18</v>
      </c>
      <c r="V487" s="1">
        <f t="shared" si="216"/>
        <v>2348</v>
      </c>
      <c r="W487" s="1">
        <f t="shared" si="216"/>
        <v>2348</v>
      </c>
    </row>
    <row r="488" spans="1:23" x14ac:dyDescent="0.2">
      <c r="A488" s="2" t="s">
        <v>34</v>
      </c>
      <c r="B488" s="3">
        <f t="shared" si="208"/>
        <v>4.7690763052208842</v>
      </c>
      <c r="C488" s="3">
        <f t="shared" si="209"/>
        <v>4.2670682730923701</v>
      </c>
      <c r="D488" s="1">
        <f t="shared" si="205"/>
        <v>95</v>
      </c>
      <c r="E488" s="1">
        <f t="shared" si="205"/>
        <v>85</v>
      </c>
      <c r="F488" s="11">
        <f t="shared" si="227"/>
        <v>10</v>
      </c>
      <c r="G488" s="1">
        <f t="shared" si="213"/>
        <v>1992</v>
      </c>
      <c r="H488" s="1">
        <f t="shared" si="214"/>
        <v>1992</v>
      </c>
      <c r="P488" s="2" t="s">
        <v>34</v>
      </c>
      <c r="Q488" s="3">
        <f t="shared" si="210"/>
        <v>2.8534923339011926</v>
      </c>
      <c r="R488" s="3">
        <f t="shared" si="211"/>
        <v>2.7257240204429301</v>
      </c>
      <c r="S488" s="1">
        <f t="shared" ref="S488:T488" si="229">SUM(S410,S358,S254,S228,S124,S46)</f>
        <v>67</v>
      </c>
      <c r="T488" s="1">
        <f t="shared" si="229"/>
        <v>64</v>
      </c>
      <c r="U488" s="11">
        <f t="shared" si="207"/>
        <v>3</v>
      </c>
      <c r="V488" s="1">
        <f t="shared" si="216"/>
        <v>2348</v>
      </c>
      <c r="W488" s="1">
        <f t="shared" si="216"/>
        <v>2348</v>
      </c>
    </row>
    <row r="489" spans="1:23" x14ac:dyDescent="0.2">
      <c r="A489" s="2" t="s">
        <v>35</v>
      </c>
      <c r="B489" s="3">
        <f t="shared" si="208"/>
        <v>3.1626506024096384</v>
      </c>
      <c r="C489" s="3">
        <f t="shared" si="209"/>
        <v>4.3674698795180724</v>
      </c>
      <c r="D489" s="1">
        <f t="shared" si="205"/>
        <v>63</v>
      </c>
      <c r="E489" s="1">
        <f t="shared" si="205"/>
        <v>87</v>
      </c>
      <c r="F489" s="11">
        <f t="shared" si="227"/>
        <v>-24</v>
      </c>
      <c r="G489" s="1">
        <f t="shared" si="213"/>
        <v>1992</v>
      </c>
      <c r="H489" s="1">
        <f t="shared" si="214"/>
        <v>1992</v>
      </c>
      <c r="P489" s="2" t="s">
        <v>35</v>
      </c>
      <c r="Q489" s="3">
        <f t="shared" si="210"/>
        <v>3.0664395229982966</v>
      </c>
      <c r="R489" s="3">
        <f t="shared" si="211"/>
        <v>1.8313458262350937</v>
      </c>
      <c r="S489" s="1">
        <f t="shared" ref="S489:T489" si="230">SUM(S411,S359,S255,S229,S125,S47)</f>
        <v>72</v>
      </c>
      <c r="T489" s="1">
        <f t="shared" si="230"/>
        <v>43</v>
      </c>
      <c r="U489" s="11">
        <f t="shared" si="207"/>
        <v>29</v>
      </c>
      <c r="V489" s="1">
        <f t="shared" si="216"/>
        <v>2348</v>
      </c>
      <c r="W489" s="1">
        <f t="shared" si="216"/>
        <v>2348</v>
      </c>
    </row>
    <row r="490" spans="1:23" x14ac:dyDescent="0.2">
      <c r="A490" s="2" t="s">
        <v>36</v>
      </c>
      <c r="B490" s="3">
        <f t="shared" si="208"/>
        <v>2.2088353413654618</v>
      </c>
      <c r="C490" s="3">
        <f t="shared" si="209"/>
        <v>2.6606425702811247</v>
      </c>
      <c r="D490" s="1">
        <f t="shared" si="205"/>
        <v>44</v>
      </c>
      <c r="E490" s="1">
        <f t="shared" si="205"/>
        <v>53</v>
      </c>
      <c r="F490" s="11">
        <f t="shared" si="227"/>
        <v>-9</v>
      </c>
      <c r="G490" s="1">
        <f t="shared" si="213"/>
        <v>1992</v>
      </c>
      <c r="H490" s="1">
        <f t="shared" si="214"/>
        <v>1992</v>
      </c>
      <c r="P490" s="2" t="s">
        <v>36</v>
      </c>
      <c r="Q490" s="3">
        <f t="shared" si="210"/>
        <v>2.0017035775127772</v>
      </c>
      <c r="R490" s="3">
        <f t="shared" si="211"/>
        <v>1.5758091993185688</v>
      </c>
      <c r="S490" s="1">
        <f t="shared" ref="S490:T490" si="231">SUM(S412,S360,S256,S230,S126,S48)</f>
        <v>47</v>
      </c>
      <c r="T490" s="1">
        <f t="shared" si="231"/>
        <v>37</v>
      </c>
      <c r="U490" s="11">
        <f t="shared" si="207"/>
        <v>10</v>
      </c>
      <c r="V490" s="1">
        <f t="shared" si="216"/>
        <v>2348</v>
      </c>
      <c r="W490" s="1">
        <f t="shared" si="216"/>
        <v>2348</v>
      </c>
    </row>
    <row r="491" spans="1:23" x14ac:dyDescent="0.2">
      <c r="A491" s="2" t="s">
        <v>37</v>
      </c>
      <c r="B491" s="3">
        <f t="shared" si="208"/>
        <v>1.4056224899598393</v>
      </c>
      <c r="C491" s="3">
        <f t="shared" si="209"/>
        <v>1.1044176706827309</v>
      </c>
      <c r="D491" s="1">
        <f t="shared" si="205"/>
        <v>28</v>
      </c>
      <c r="E491" s="1">
        <f t="shared" si="205"/>
        <v>22</v>
      </c>
      <c r="F491" s="11">
        <f t="shared" si="227"/>
        <v>6</v>
      </c>
      <c r="G491" s="1">
        <f t="shared" si="213"/>
        <v>1992</v>
      </c>
      <c r="H491" s="1">
        <f t="shared" si="214"/>
        <v>1992</v>
      </c>
      <c r="P491" s="2" t="s">
        <v>37</v>
      </c>
      <c r="Q491" s="3">
        <f t="shared" si="210"/>
        <v>1.4906303236797274</v>
      </c>
      <c r="R491" s="3">
        <f t="shared" si="211"/>
        <v>1.1499148211243613</v>
      </c>
      <c r="S491" s="1">
        <f t="shared" ref="S491:T491" si="232">SUM(S413,S361,S257,S231,S127,S49)</f>
        <v>35</v>
      </c>
      <c r="T491" s="1">
        <f t="shared" si="232"/>
        <v>27</v>
      </c>
      <c r="U491" s="11">
        <f t="shared" si="207"/>
        <v>8</v>
      </c>
      <c r="V491" s="1">
        <f t="shared" si="216"/>
        <v>2348</v>
      </c>
      <c r="W491" s="1">
        <f t="shared" si="216"/>
        <v>2348</v>
      </c>
    </row>
    <row r="492" spans="1:23" x14ac:dyDescent="0.2">
      <c r="A492" s="2" t="s">
        <v>38</v>
      </c>
      <c r="B492" s="3">
        <f t="shared" si="208"/>
        <v>1.1044176706827309</v>
      </c>
      <c r="C492" s="3">
        <f t="shared" si="209"/>
        <v>0.85341365461847396</v>
      </c>
      <c r="D492" s="1">
        <f t="shared" si="205"/>
        <v>22</v>
      </c>
      <c r="E492" s="1">
        <f t="shared" si="205"/>
        <v>17</v>
      </c>
      <c r="F492" s="11">
        <f t="shared" si="227"/>
        <v>5</v>
      </c>
      <c r="G492" s="1">
        <f t="shared" si="213"/>
        <v>1992</v>
      </c>
      <c r="H492" s="1">
        <f t="shared" si="214"/>
        <v>1992</v>
      </c>
      <c r="P492" s="2" t="s">
        <v>38</v>
      </c>
      <c r="Q492" s="3">
        <f t="shared" si="210"/>
        <v>0.85178875638841567</v>
      </c>
      <c r="R492" s="3">
        <f t="shared" si="211"/>
        <v>0.25553662691652468</v>
      </c>
      <c r="S492" s="1">
        <f t="shared" ref="S492:T492" si="233">SUM(S414,S362,S258,S232,S128,S50)</f>
        <v>20</v>
      </c>
      <c r="T492" s="1">
        <f t="shared" si="233"/>
        <v>6</v>
      </c>
      <c r="U492" s="11">
        <f t="shared" si="207"/>
        <v>14</v>
      </c>
      <c r="V492" s="1">
        <f t="shared" ref="V492:W493" si="234">V491</f>
        <v>2348</v>
      </c>
      <c r="W492" s="1">
        <f t="shared" si="234"/>
        <v>2348</v>
      </c>
    </row>
    <row r="493" spans="1:23" x14ac:dyDescent="0.2">
      <c r="A493" s="2" t="s">
        <v>39</v>
      </c>
      <c r="B493" s="3">
        <f t="shared" si="208"/>
        <v>0.65261044176706828</v>
      </c>
      <c r="C493" s="3">
        <f t="shared" si="209"/>
        <v>5.0200803212851398E-2</v>
      </c>
      <c r="D493" s="1">
        <f t="shared" si="205"/>
        <v>13</v>
      </c>
      <c r="E493" s="1">
        <f t="shared" si="205"/>
        <v>1</v>
      </c>
      <c r="F493" s="11">
        <f t="shared" si="227"/>
        <v>12</v>
      </c>
      <c r="G493" s="1">
        <f t="shared" si="213"/>
        <v>1992</v>
      </c>
      <c r="H493" s="1">
        <f t="shared" si="214"/>
        <v>1992</v>
      </c>
      <c r="P493" s="2" t="s">
        <v>39</v>
      </c>
      <c r="Q493" s="3">
        <f t="shared" si="210"/>
        <v>0.2981260647359455</v>
      </c>
      <c r="R493" s="3">
        <f t="shared" si="211"/>
        <v>8.5178875638841564E-2</v>
      </c>
      <c r="S493" s="1">
        <f t="shared" ref="S493:T493" si="235">SUM(S415,S363,S259,S233,S129,S51)</f>
        <v>7</v>
      </c>
      <c r="T493" s="1">
        <f t="shared" si="235"/>
        <v>2</v>
      </c>
      <c r="U493" s="11">
        <f t="shared" si="207"/>
        <v>5</v>
      </c>
      <c r="V493" s="1">
        <f t="shared" si="234"/>
        <v>2348</v>
      </c>
      <c r="W493" s="1">
        <f t="shared" si="234"/>
        <v>2348</v>
      </c>
    </row>
    <row r="495" spans="1:23" x14ac:dyDescent="0.2">
      <c r="B495" s="3">
        <f>SUM(B474:B494)</f>
        <v>46.837349397590366</v>
      </c>
      <c r="C495" s="3">
        <f>SUM(C474:C494)</f>
        <v>53.162650602409649</v>
      </c>
      <c r="D495" s="2">
        <f>SUM(D474:D494)</f>
        <v>933</v>
      </c>
      <c r="E495" s="2">
        <f>SUM(E474:E494)</f>
        <v>1059</v>
      </c>
      <c r="G495" s="11">
        <f>SUM(F486:F493)</f>
        <v>-36</v>
      </c>
      <c r="Q495" s="3">
        <f>SUM(Q474:Q494)</f>
        <v>47.998296422487222</v>
      </c>
      <c r="R495" s="3">
        <f>SUM(R474:R494)</f>
        <v>52.001703577512785</v>
      </c>
      <c r="S495" s="2">
        <f>SUM(S474:S494)</f>
        <v>1127</v>
      </c>
      <c r="T495" s="2">
        <f>SUM(T474:T494)</f>
        <v>1221</v>
      </c>
      <c r="V495" s="11">
        <f>SUM(U486:U493)</f>
        <v>39</v>
      </c>
    </row>
    <row r="496" spans="1:23" x14ac:dyDescent="0.2">
      <c r="B496" s="2"/>
      <c r="C496" s="3">
        <f>SUM(B495:C495)</f>
        <v>100.00000000000001</v>
      </c>
      <c r="D496" s="2"/>
      <c r="E496" s="2">
        <f>SUM(D495:E495)</f>
        <v>1992</v>
      </c>
      <c r="G496" s="11">
        <f>SUM(F487:F494)</f>
        <v>-3</v>
      </c>
      <c r="Q496" s="2"/>
      <c r="R496" s="3">
        <f>SUM(Q495:R495)</f>
        <v>100</v>
      </c>
      <c r="S496" s="2"/>
      <c r="T496" s="2">
        <f>SUM(S495:T495)</f>
        <v>2348</v>
      </c>
      <c r="V496" s="11">
        <f>SUM(U487:U494)</f>
        <v>51</v>
      </c>
    </row>
    <row r="498" spans="1:16" x14ac:dyDescent="0.2">
      <c r="A498" s="2" t="s">
        <v>44</v>
      </c>
      <c r="P498" s="2" t="s">
        <v>44</v>
      </c>
    </row>
    <row r="499" spans="1:16" x14ac:dyDescent="0.2">
      <c r="A499" s="10" t="s">
        <v>45</v>
      </c>
      <c r="P499" s="10" t="s">
        <v>45</v>
      </c>
    </row>
  </sheetData>
  <pageMargins left="0.70866141732283472" right="0.70866141732283472" top="0" bottom="0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E9A0-65AA-4752-8CFD-9632AF24AB3B}">
  <dimension ref="A1:J185"/>
  <sheetViews>
    <sheetView showGridLines="0" workbookViewId="0">
      <selection activeCell="T33" sqref="T33"/>
    </sheetView>
  </sheetViews>
  <sheetFormatPr defaultColWidth="9.109375" defaultRowHeight="13.8" x14ac:dyDescent="0.3"/>
  <cols>
    <col min="1" max="12" width="9.109375" style="5"/>
    <col min="13" max="13" width="2.33203125" style="5" customWidth="1"/>
    <col min="14" max="16384" width="9.109375" style="5"/>
  </cols>
  <sheetData>
    <row r="1" spans="1:7" x14ac:dyDescent="0.3">
      <c r="A1" s="15" t="s">
        <v>53</v>
      </c>
    </row>
    <row r="2" spans="1:7" ht="28.2" customHeight="1" x14ac:dyDescent="0.3">
      <c r="A2" s="6" t="s">
        <v>52</v>
      </c>
    </row>
    <row r="3" spans="1:7" ht="17.25" customHeight="1" x14ac:dyDescent="0.3">
      <c r="A3" s="5" t="s">
        <v>46</v>
      </c>
    </row>
    <row r="4" spans="1:7" s="6" customFormat="1" ht="18.75" customHeight="1" x14ac:dyDescent="0.3">
      <c r="A4" s="6" t="s">
        <v>18</v>
      </c>
      <c r="G4" s="6" t="s">
        <v>40</v>
      </c>
    </row>
    <row r="20" spans="1:10" x14ac:dyDescent="0.3">
      <c r="B20" s="5" t="s">
        <v>1</v>
      </c>
      <c r="D20" s="5" t="s">
        <v>0</v>
      </c>
      <c r="H20" s="5" t="s">
        <v>1</v>
      </c>
      <c r="J20" s="5" t="s">
        <v>0</v>
      </c>
    </row>
    <row r="21" spans="1:10" ht="8.25" customHeight="1" x14ac:dyDescent="0.3"/>
    <row r="22" spans="1:10" s="6" customFormat="1" x14ac:dyDescent="0.3">
      <c r="A22" s="6" t="s">
        <v>41</v>
      </c>
      <c r="G22" s="6" t="s">
        <v>17</v>
      </c>
    </row>
    <row r="38" spans="1:10" x14ac:dyDescent="0.3">
      <c r="B38" s="5" t="s">
        <v>1</v>
      </c>
      <c r="D38" s="5" t="s">
        <v>0</v>
      </c>
      <c r="H38" s="5" t="s">
        <v>1</v>
      </c>
      <c r="J38" s="5" t="s">
        <v>0</v>
      </c>
    </row>
    <row r="39" spans="1:10" ht="7.5" customHeight="1" x14ac:dyDescent="0.3"/>
    <row r="40" spans="1:10" s="6" customFormat="1" x14ac:dyDescent="0.3">
      <c r="A40" s="6" t="s">
        <v>2</v>
      </c>
      <c r="G40" s="6" t="s">
        <v>3</v>
      </c>
    </row>
    <row r="56" spans="1:10" x14ac:dyDescent="0.3">
      <c r="B56" s="5" t="s">
        <v>1</v>
      </c>
      <c r="D56" s="5" t="s">
        <v>0</v>
      </c>
      <c r="H56" s="5" t="s">
        <v>1</v>
      </c>
      <c r="J56" s="5" t="s">
        <v>0</v>
      </c>
    </row>
    <row r="57" spans="1:10" ht="12" customHeight="1" x14ac:dyDescent="0.3"/>
    <row r="58" spans="1:10" s="6" customFormat="1" x14ac:dyDescent="0.3">
      <c r="A58" s="6" t="s">
        <v>4</v>
      </c>
      <c r="G58" s="6" t="s">
        <v>5</v>
      </c>
    </row>
    <row r="74" spans="1:10" x14ac:dyDescent="0.3">
      <c r="B74" s="5" t="s">
        <v>1</v>
      </c>
      <c r="D74" s="5" t="s">
        <v>0</v>
      </c>
      <c r="H74" s="5" t="s">
        <v>1</v>
      </c>
      <c r="J74" s="5" t="s">
        <v>0</v>
      </c>
    </row>
    <row r="75" spans="1:10" ht="6" customHeight="1" x14ac:dyDescent="0.3"/>
    <row r="76" spans="1:10" s="6" customFormat="1" x14ac:dyDescent="0.3">
      <c r="A76" s="6" t="s">
        <v>6</v>
      </c>
      <c r="G76" s="6" t="s">
        <v>7</v>
      </c>
    </row>
    <row r="92" spans="1:10" x14ac:dyDescent="0.3">
      <c r="B92" s="5" t="s">
        <v>1</v>
      </c>
      <c r="D92" s="5" t="s">
        <v>0</v>
      </c>
      <c r="H92" s="5" t="s">
        <v>1</v>
      </c>
      <c r="J92" s="5" t="s">
        <v>0</v>
      </c>
    </row>
    <row r="94" spans="1:10" s="6" customFormat="1" x14ac:dyDescent="0.3">
      <c r="A94" s="6" t="s">
        <v>8</v>
      </c>
      <c r="G94" s="6" t="s">
        <v>9</v>
      </c>
    </row>
    <row r="110" spans="1:10" x14ac:dyDescent="0.3">
      <c r="B110" s="5" t="s">
        <v>1</v>
      </c>
      <c r="D110" s="5" t="s">
        <v>0</v>
      </c>
      <c r="H110" s="5" t="s">
        <v>1</v>
      </c>
      <c r="J110" s="5" t="s">
        <v>0</v>
      </c>
    </row>
    <row r="112" spans="1:10" s="6" customFormat="1" x14ac:dyDescent="0.3">
      <c r="A112" s="6" t="s">
        <v>10</v>
      </c>
      <c r="G112" s="6" t="s">
        <v>11</v>
      </c>
    </row>
    <row r="128" spans="2:10" x14ac:dyDescent="0.3">
      <c r="B128" s="5" t="s">
        <v>1</v>
      </c>
      <c r="D128" s="5" t="s">
        <v>0</v>
      </c>
      <c r="H128" s="5" t="s">
        <v>1</v>
      </c>
      <c r="J128" s="5" t="s">
        <v>0</v>
      </c>
    </row>
    <row r="130" spans="1:7" s="6" customFormat="1" x14ac:dyDescent="0.3">
      <c r="A130" s="6" t="s">
        <v>12</v>
      </c>
      <c r="G130" s="6" t="s">
        <v>13</v>
      </c>
    </row>
    <row r="146" spans="1:10" x14ac:dyDescent="0.3">
      <c r="B146" s="5" t="s">
        <v>1</v>
      </c>
      <c r="D146" s="5" t="s">
        <v>0</v>
      </c>
      <c r="H146" s="5" t="s">
        <v>1</v>
      </c>
      <c r="J146" s="5" t="s">
        <v>0</v>
      </c>
    </row>
    <row r="148" spans="1:10" s="6" customFormat="1" x14ac:dyDescent="0.3">
      <c r="A148" s="6" t="s">
        <v>14</v>
      </c>
      <c r="G148" s="6" t="s">
        <v>15</v>
      </c>
    </row>
    <row r="164" spans="1:10" x14ac:dyDescent="0.3">
      <c r="B164" s="5" t="s">
        <v>1</v>
      </c>
      <c r="D164" s="5" t="s">
        <v>0</v>
      </c>
      <c r="H164" s="5" t="s">
        <v>1</v>
      </c>
      <c r="J164" s="5" t="s">
        <v>0</v>
      </c>
    </row>
    <row r="166" spans="1:10" s="6" customFormat="1" x14ac:dyDescent="0.3">
      <c r="A166" s="6" t="s">
        <v>16</v>
      </c>
    </row>
    <row r="184" spans="1:1" x14ac:dyDescent="0.3">
      <c r="A184" s="2" t="s">
        <v>44</v>
      </c>
    </row>
    <row r="185" spans="1:1" x14ac:dyDescent="0.3">
      <c r="A185" s="10" t="s">
        <v>50</v>
      </c>
    </row>
  </sheetData>
  <pageMargins left="0.11811023622047245" right="0.11811023622047245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Pyramider 2024</vt:lpstr>
      <vt:lpstr>Diagramunderlag</vt:lpstr>
      <vt:lpstr>Pyramider 2000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Gerd Lindqvist</cp:lastModifiedBy>
  <cp:lastPrinted>2025-04-08T07:22:18Z</cp:lastPrinted>
  <dcterms:created xsi:type="dcterms:W3CDTF">2008-11-19T08:49:09Z</dcterms:created>
  <dcterms:modified xsi:type="dcterms:W3CDTF">2025-11-25T13:12:10Z</dcterms:modified>
</cp:coreProperties>
</file>