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4739A9FE-D220-4F88-AFDF-80E4461192E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yramider" sheetId="10" r:id="rId1"/>
    <sheet name="Diagramunderlag" sheetId="1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72" i="11" l="1"/>
  <c r="B446" i="11"/>
  <c r="B420" i="11"/>
  <c r="G444" i="11"/>
  <c r="G496" i="11"/>
  <c r="G470" i="11"/>
  <c r="G495" i="11"/>
  <c r="G469" i="11"/>
  <c r="G443" i="11"/>
  <c r="F423" i="11"/>
  <c r="F424" i="11"/>
  <c r="F425" i="11"/>
  <c r="F426" i="11"/>
  <c r="F427" i="11"/>
  <c r="F428" i="11"/>
  <c r="F429" i="11"/>
  <c r="F430" i="11"/>
  <c r="F431" i="11"/>
  <c r="F432" i="11"/>
  <c r="F433" i="11"/>
  <c r="F434" i="11"/>
  <c r="F435" i="11"/>
  <c r="F436" i="11"/>
  <c r="F437" i="11"/>
  <c r="F438" i="11"/>
  <c r="F439" i="11"/>
  <c r="F440" i="11"/>
  <c r="F441" i="11"/>
  <c r="F442" i="11"/>
  <c r="F443" i="11"/>
  <c r="F448" i="11"/>
  <c r="F449" i="11"/>
  <c r="F450" i="11"/>
  <c r="F451" i="11"/>
  <c r="F452" i="11"/>
  <c r="F453" i="11"/>
  <c r="F454" i="11"/>
  <c r="F455" i="11"/>
  <c r="F456" i="11"/>
  <c r="F457" i="11"/>
  <c r="F458" i="11"/>
  <c r="F459" i="11"/>
  <c r="F460" i="11"/>
  <c r="F461" i="11"/>
  <c r="F462" i="11"/>
  <c r="F463" i="11"/>
  <c r="F464" i="11"/>
  <c r="F465" i="11"/>
  <c r="F466" i="11"/>
  <c r="F467" i="11"/>
  <c r="F468" i="11"/>
  <c r="F469" i="11"/>
  <c r="F474" i="11"/>
  <c r="F475" i="11"/>
  <c r="F476" i="11"/>
  <c r="F477" i="11"/>
  <c r="F478" i="11"/>
  <c r="F479" i="11"/>
  <c r="F480" i="11"/>
  <c r="F481" i="11"/>
  <c r="F482" i="11"/>
  <c r="F483" i="11"/>
  <c r="F484" i="11"/>
  <c r="F485" i="11"/>
  <c r="F486" i="11"/>
  <c r="F487" i="11"/>
  <c r="F488" i="11"/>
  <c r="F489" i="11"/>
  <c r="F490" i="11"/>
  <c r="F491" i="11"/>
  <c r="F492" i="11"/>
  <c r="F493" i="11"/>
  <c r="F422" i="11"/>
  <c r="M423" i="11"/>
  <c r="M424" i="11"/>
  <c r="M425" i="11"/>
  <c r="M426" i="11"/>
  <c r="M427" i="11"/>
  <c r="M428" i="11"/>
  <c r="M429" i="11"/>
  <c r="M430" i="11"/>
  <c r="M431" i="11"/>
  <c r="M432" i="11"/>
  <c r="M433" i="11"/>
  <c r="M434" i="11"/>
  <c r="M435" i="11"/>
  <c r="M436" i="11"/>
  <c r="M437" i="11"/>
  <c r="M438" i="11"/>
  <c r="M439" i="11"/>
  <c r="M440" i="11"/>
  <c r="M441" i="11"/>
  <c r="M422" i="11"/>
  <c r="J428" i="11"/>
  <c r="K428" i="11"/>
  <c r="J429" i="11"/>
  <c r="K429" i="11"/>
  <c r="J430" i="11"/>
  <c r="K430" i="11"/>
  <c r="J431" i="11"/>
  <c r="K431" i="11"/>
  <c r="J432" i="11"/>
  <c r="K432" i="11"/>
  <c r="J433" i="11"/>
  <c r="K433" i="11"/>
  <c r="J434" i="11"/>
  <c r="K434" i="11"/>
  <c r="J435" i="11"/>
  <c r="K435" i="11"/>
  <c r="J436" i="11"/>
  <c r="K436" i="11"/>
  <c r="J437" i="11"/>
  <c r="K437" i="11"/>
  <c r="J438" i="11"/>
  <c r="K438" i="11"/>
  <c r="J439" i="11"/>
  <c r="K439" i="11"/>
  <c r="J440" i="11"/>
  <c r="K440" i="11"/>
  <c r="J441" i="11"/>
  <c r="K441" i="11"/>
  <c r="J423" i="11"/>
  <c r="K423" i="11"/>
  <c r="J424" i="11"/>
  <c r="K424" i="11"/>
  <c r="J425" i="11"/>
  <c r="K425" i="11"/>
  <c r="J426" i="11"/>
  <c r="K426" i="11"/>
  <c r="J427" i="11"/>
  <c r="K427" i="11"/>
  <c r="K422" i="11"/>
  <c r="J422" i="11"/>
  <c r="D449" i="11"/>
  <c r="E449" i="11"/>
  <c r="D450" i="11"/>
  <c r="E450" i="11"/>
  <c r="D451" i="11"/>
  <c r="E451" i="11"/>
  <c r="D452" i="11"/>
  <c r="E452" i="11"/>
  <c r="D453" i="11"/>
  <c r="E453" i="11"/>
  <c r="D454" i="11"/>
  <c r="E454" i="11"/>
  <c r="D455" i="11"/>
  <c r="E455" i="11"/>
  <c r="D456" i="11"/>
  <c r="E456" i="11"/>
  <c r="D457" i="11"/>
  <c r="E457" i="11"/>
  <c r="D458" i="11"/>
  <c r="E458" i="11"/>
  <c r="D459" i="11"/>
  <c r="E459" i="11"/>
  <c r="D460" i="11"/>
  <c r="E460" i="11"/>
  <c r="D461" i="11"/>
  <c r="E461" i="11"/>
  <c r="D462" i="11"/>
  <c r="E462" i="11"/>
  <c r="D463" i="11"/>
  <c r="E463" i="11"/>
  <c r="D464" i="11"/>
  <c r="E464" i="11"/>
  <c r="D465" i="11"/>
  <c r="E465" i="11"/>
  <c r="D466" i="11"/>
  <c r="E466" i="11"/>
  <c r="D467" i="11"/>
  <c r="E467" i="11"/>
  <c r="E448" i="11"/>
  <c r="D448" i="11"/>
  <c r="D475" i="11"/>
  <c r="D7" i="11" s="1"/>
  <c r="E475" i="11"/>
  <c r="D476" i="11"/>
  <c r="D8" i="11" s="1"/>
  <c r="E476" i="11"/>
  <c r="E8" i="11" s="1"/>
  <c r="D477" i="11"/>
  <c r="E477" i="11"/>
  <c r="D478" i="11"/>
  <c r="E478" i="11"/>
  <c r="E10" i="11" s="1"/>
  <c r="D479" i="11"/>
  <c r="D11" i="11" s="1"/>
  <c r="E479" i="11"/>
  <c r="E11" i="11" s="1"/>
  <c r="D480" i="11"/>
  <c r="E480" i="11"/>
  <c r="E12" i="11" s="1"/>
  <c r="D481" i="11"/>
  <c r="D13" i="11" s="1"/>
  <c r="E481" i="11"/>
  <c r="D482" i="11"/>
  <c r="E482" i="11"/>
  <c r="E14" i="11" s="1"/>
  <c r="D483" i="11"/>
  <c r="D15" i="11" s="1"/>
  <c r="E483" i="11"/>
  <c r="E15" i="11" s="1"/>
  <c r="D484" i="11"/>
  <c r="D16" i="11" s="1"/>
  <c r="E484" i="11"/>
  <c r="D485" i="11"/>
  <c r="D17" i="11" s="1"/>
  <c r="E485" i="11"/>
  <c r="E17" i="11" s="1"/>
  <c r="D486" i="11"/>
  <c r="E486" i="11"/>
  <c r="D487" i="11"/>
  <c r="E487" i="11"/>
  <c r="E19" i="11" s="1"/>
  <c r="D488" i="11"/>
  <c r="E488" i="11"/>
  <c r="E20" i="11" s="1"/>
  <c r="D489" i="11"/>
  <c r="D21" i="11" s="1"/>
  <c r="E489" i="11"/>
  <c r="D490" i="11"/>
  <c r="E490" i="11"/>
  <c r="D491" i="11"/>
  <c r="D23" i="11" s="1"/>
  <c r="E491" i="11"/>
  <c r="E23" i="11" s="1"/>
  <c r="D492" i="11"/>
  <c r="D24" i="11" s="1"/>
  <c r="E492" i="11"/>
  <c r="E24" i="11" s="1"/>
  <c r="D493" i="11"/>
  <c r="E493" i="11"/>
  <c r="E474" i="11"/>
  <c r="D474" i="11"/>
  <c r="E443" i="11"/>
  <c r="D443" i="11"/>
  <c r="E417" i="11"/>
  <c r="D417" i="11"/>
  <c r="E391" i="11"/>
  <c r="D391" i="11"/>
  <c r="E365" i="11"/>
  <c r="D365" i="11"/>
  <c r="E339" i="11"/>
  <c r="D339" i="11"/>
  <c r="E313" i="11"/>
  <c r="D313" i="11"/>
  <c r="E287" i="11"/>
  <c r="D287" i="11"/>
  <c r="E261" i="11"/>
  <c r="D261" i="11"/>
  <c r="E235" i="11"/>
  <c r="D235" i="11"/>
  <c r="E209" i="11"/>
  <c r="D209" i="11"/>
  <c r="E210" i="11" s="1"/>
  <c r="G188" i="11" s="1"/>
  <c r="E183" i="11"/>
  <c r="D183" i="11"/>
  <c r="E184" i="11" s="1"/>
  <c r="G162" i="11" s="1"/>
  <c r="E157" i="11"/>
  <c r="D157" i="11"/>
  <c r="E131" i="11"/>
  <c r="D131" i="11"/>
  <c r="E105" i="11"/>
  <c r="D105" i="11"/>
  <c r="E79" i="11"/>
  <c r="D79" i="11"/>
  <c r="E53" i="11"/>
  <c r="D53" i="11"/>
  <c r="E288" i="11" l="1"/>
  <c r="G266" i="11" s="1"/>
  <c r="D19" i="11"/>
  <c r="D20" i="11"/>
  <c r="E340" i="11"/>
  <c r="G318" i="11" s="1"/>
  <c r="E13" i="11"/>
  <c r="D18" i="11"/>
  <c r="E21" i="11"/>
  <c r="E132" i="11"/>
  <c r="G110" i="11" s="1"/>
  <c r="G111" i="11" s="1"/>
  <c r="E418" i="11"/>
  <c r="G396" i="11" s="1"/>
  <c r="B396" i="11" s="1"/>
  <c r="D14" i="11"/>
  <c r="E366" i="11"/>
  <c r="G344" i="11" s="1"/>
  <c r="H344" i="11" s="1"/>
  <c r="E314" i="11"/>
  <c r="G292" i="11" s="1"/>
  <c r="B292" i="11" s="1"/>
  <c r="D12" i="11"/>
  <c r="E22" i="11"/>
  <c r="E6" i="11"/>
  <c r="D10" i="11"/>
  <c r="E392" i="11"/>
  <c r="G370" i="11" s="1"/>
  <c r="H370" i="11" s="1"/>
  <c r="E7" i="11"/>
  <c r="E18" i="11"/>
  <c r="E16" i="11"/>
  <c r="E262" i="11"/>
  <c r="G240" i="11" s="1"/>
  <c r="H240" i="11" s="1"/>
  <c r="D25" i="11"/>
  <c r="E9" i="11"/>
  <c r="D22" i="11"/>
  <c r="E158" i="11"/>
  <c r="G136" i="11" s="1"/>
  <c r="B136" i="11" s="1"/>
  <c r="D495" i="11"/>
  <c r="E25" i="11"/>
  <c r="D9" i="11"/>
  <c r="E80" i="11"/>
  <c r="G58" i="11" s="1"/>
  <c r="H58" i="11" s="1"/>
  <c r="D6" i="11"/>
  <c r="D469" i="11"/>
  <c r="E469" i="11"/>
  <c r="E495" i="11"/>
  <c r="E54" i="11"/>
  <c r="G32" i="11" s="1"/>
  <c r="B32" i="11" s="1"/>
  <c r="E444" i="11"/>
  <c r="G422" i="11" s="1"/>
  <c r="H422" i="11" s="1"/>
  <c r="E236" i="11"/>
  <c r="G214" i="11" s="1"/>
  <c r="G215" i="11" s="1"/>
  <c r="E106" i="11"/>
  <c r="G84" i="11" s="1"/>
  <c r="H84" i="11" s="1"/>
  <c r="H318" i="11"/>
  <c r="B318" i="11"/>
  <c r="G319" i="11"/>
  <c r="H266" i="11"/>
  <c r="B266" i="11"/>
  <c r="G267" i="11"/>
  <c r="H188" i="11"/>
  <c r="B188" i="11"/>
  <c r="G189" i="11"/>
  <c r="H162" i="11"/>
  <c r="G163" i="11"/>
  <c r="B162" i="11"/>
  <c r="G33" i="11"/>
  <c r="G423" i="11" l="1"/>
  <c r="G424" i="11" s="1"/>
  <c r="G397" i="11"/>
  <c r="G398" i="11" s="1"/>
  <c r="H396" i="11"/>
  <c r="G293" i="11"/>
  <c r="H110" i="11"/>
  <c r="B110" i="11"/>
  <c r="B422" i="11"/>
  <c r="B344" i="11"/>
  <c r="G345" i="11"/>
  <c r="G346" i="11" s="1"/>
  <c r="H292" i="11"/>
  <c r="H293" i="11" s="1"/>
  <c r="B240" i="11"/>
  <c r="B214" i="11"/>
  <c r="B84" i="11"/>
  <c r="G85" i="11"/>
  <c r="B85" i="11" s="1"/>
  <c r="G371" i="11"/>
  <c r="G372" i="11" s="1"/>
  <c r="B370" i="11"/>
  <c r="G241" i="11"/>
  <c r="G242" i="11" s="1"/>
  <c r="E496" i="11"/>
  <c r="G474" i="11" s="1"/>
  <c r="B474" i="11" s="1"/>
  <c r="H214" i="11"/>
  <c r="H215" i="11" s="1"/>
  <c r="E27" i="11"/>
  <c r="H136" i="11"/>
  <c r="C136" i="11" s="1"/>
  <c r="G137" i="11"/>
  <c r="G138" i="11" s="1"/>
  <c r="D27" i="11"/>
  <c r="G59" i="11"/>
  <c r="E470" i="11"/>
  <c r="G448" i="11" s="1"/>
  <c r="H448" i="11" s="1"/>
  <c r="C448" i="11" s="1"/>
  <c r="B58" i="11"/>
  <c r="H32" i="11"/>
  <c r="C32" i="11" s="1"/>
  <c r="C422" i="11"/>
  <c r="H423" i="11"/>
  <c r="B423" i="11"/>
  <c r="C396" i="11"/>
  <c r="H397" i="11"/>
  <c r="B397" i="11"/>
  <c r="C370" i="11"/>
  <c r="H371" i="11"/>
  <c r="C344" i="11"/>
  <c r="H345" i="11"/>
  <c r="C318" i="11"/>
  <c r="H319" i="11"/>
  <c r="B319" i="11"/>
  <c r="G320" i="11"/>
  <c r="G294" i="11"/>
  <c r="B293" i="11"/>
  <c r="C266" i="11"/>
  <c r="H267" i="11"/>
  <c r="G268" i="11"/>
  <c r="B267" i="11"/>
  <c r="H241" i="11"/>
  <c r="C240" i="11"/>
  <c r="B215" i="11"/>
  <c r="G216" i="11"/>
  <c r="C188" i="11"/>
  <c r="H189" i="11"/>
  <c r="G190" i="11"/>
  <c r="B189" i="11"/>
  <c r="B163" i="11"/>
  <c r="G164" i="11"/>
  <c r="C162" i="11"/>
  <c r="H163" i="11"/>
  <c r="C110" i="11"/>
  <c r="H111" i="11"/>
  <c r="B111" i="11"/>
  <c r="G112" i="11"/>
  <c r="C84" i="11"/>
  <c r="H85" i="11"/>
  <c r="C58" i="11"/>
  <c r="H59" i="11"/>
  <c r="G60" i="11"/>
  <c r="B59" i="11"/>
  <c r="B33" i="11"/>
  <c r="G34" i="11"/>
  <c r="B345" i="11" l="1"/>
  <c r="C292" i="11"/>
  <c r="B241" i="11"/>
  <c r="H137" i="11"/>
  <c r="C137" i="11" s="1"/>
  <c r="H33" i="11"/>
  <c r="H34" i="11" s="1"/>
  <c r="B371" i="11"/>
  <c r="G86" i="11"/>
  <c r="G87" i="11" s="1"/>
  <c r="C214" i="11"/>
  <c r="G475" i="11"/>
  <c r="B475" i="11" s="1"/>
  <c r="H474" i="11"/>
  <c r="H475" i="11" s="1"/>
  <c r="H476" i="11" s="1"/>
  <c r="E28" i="11"/>
  <c r="G6" i="11" s="1"/>
  <c r="H6" i="11" s="1"/>
  <c r="H7" i="11" s="1"/>
  <c r="H8" i="11" s="1"/>
  <c r="H449" i="11"/>
  <c r="H450" i="11" s="1"/>
  <c r="B137" i="11"/>
  <c r="B448" i="11"/>
  <c r="G449" i="11"/>
  <c r="B449" i="11" s="1"/>
  <c r="B424" i="11"/>
  <c r="G425" i="11"/>
  <c r="C423" i="11"/>
  <c r="H424" i="11"/>
  <c r="H398" i="11"/>
  <c r="C397" i="11"/>
  <c r="B398" i="11"/>
  <c r="G399" i="11"/>
  <c r="B372" i="11"/>
  <c r="G373" i="11"/>
  <c r="H372" i="11"/>
  <c r="C371" i="11"/>
  <c r="B346" i="11"/>
  <c r="G347" i="11"/>
  <c r="H346" i="11"/>
  <c r="C345" i="11"/>
  <c r="B320" i="11"/>
  <c r="G321" i="11"/>
  <c r="H320" i="11"/>
  <c r="C319" i="11"/>
  <c r="B294" i="11"/>
  <c r="G295" i="11"/>
  <c r="H294" i="11"/>
  <c r="C293" i="11"/>
  <c r="B268" i="11"/>
  <c r="G269" i="11"/>
  <c r="H268" i="11"/>
  <c r="C267" i="11"/>
  <c r="G243" i="11"/>
  <c r="B242" i="11"/>
  <c r="C241" i="11"/>
  <c r="H242" i="11"/>
  <c r="B216" i="11"/>
  <c r="G217" i="11"/>
  <c r="C215" i="11"/>
  <c r="H216" i="11"/>
  <c r="H190" i="11"/>
  <c r="C189" i="11"/>
  <c r="B190" i="11"/>
  <c r="G191" i="11"/>
  <c r="H164" i="11"/>
  <c r="C163" i="11"/>
  <c r="B164" i="11"/>
  <c r="G165" i="11"/>
  <c r="B138" i="11"/>
  <c r="G139" i="11"/>
  <c r="B112" i="11"/>
  <c r="G113" i="11"/>
  <c r="C111" i="11"/>
  <c r="H112" i="11"/>
  <c r="C85" i="11"/>
  <c r="H86" i="11"/>
  <c r="H60" i="11"/>
  <c r="C59" i="11"/>
  <c r="B60" i="11"/>
  <c r="G61" i="11"/>
  <c r="B34" i="11"/>
  <c r="G35" i="11"/>
  <c r="H138" i="11" l="1"/>
  <c r="H139" i="11" s="1"/>
  <c r="B86" i="11"/>
  <c r="C33" i="11"/>
  <c r="C475" i="11"/>
  <c r="G476" i="11"/>
  <c r="B476" i="11" s="1"/>
  <c r="C474" i="11"/>
  <c r="B6" i="11"/>
  <c r="J6" i="11" s="1"/>
  <c r="G7" i="11"/>
  <c r="G8" i="11" s="1"/>
  <c r="G9" i="11" s="1"/>
  <c r="B9" i="11" s="1"/>
  <c r="C449" i="11"/>
  <c r="C7" i="11"/>
  <c r="K7" i="11" s="1"/>
  <c r="G450" i="11"/>
  <c r="C6" i="11"/>
  <c r="K6" i="11" s="1"/>
  <c r="H9" i="11"/>
  <c r="C8" i="11"/>
  <c r="C476" i="11"/>
  <c r="H477" i="11"/>
  <c r="C450" i="11"/>
  <c r="H451" i="11"/>
  <c r="C424" i="11"/>
  <c r="H425" i="11"/>
  <c r="B425" i="11"/>
  <c r="G426" i="11"/>
  <c r="B399" i="11"/>
  <c r="G400" i="11"/>
  <c r="C398" i="11"/>
  <c r="H399" i="11"/>
  <c r="C372" i="11"/>
  <c r="H373" i="11"/>
  <c r="G374" i="11"/>
  <c r="B373" i="11"/>
  <c r="B347" i="11"/>
  <c r="G348" i="11"/>
  <c r="C346" i="11"/>
  <c r="H347" i="11"/>
  <c r="C320" i="11"/>
  <c r="H321" i="11"/>
  <c r="B321" i="11"/>
  <c r="G322" i="11"/>
  <c r="C294" i="11"/>
  <c r="H295" i="11"/>
  <c r="G296" i="11"/>
  <c r="B295" i="11"/>
  <c r="C268" i="11"/>
  <c r="H269" i="11"/>
  <c r="G270" i="11"/>
  <c r="B269" i="11"/>
  <c r="H243" i="11"/>
  <c r="C242" i="11"/>
  <c r="B243" i="11"/>
  <c r="G244" i="11"/>
  <c r="C216" i="11"/>
  <c r="H217" i="11"/>
  <c r="B217" i="11"/>
  <c r="G218" i="11"/>
  <c r="C190" i="11"/>
  <c r="H191" i="11"/>
  <c r="G192" i="11"/>
  <c r="B191" i="11"/>
  <c r="B165" i="11"/>
  <c r="G166" i="11"/>
  <c r="C164" i="11"/>
  <c r="H165" i="11"/>
  <c r="G140" i="11"/>
  <c r="B139" i="11"/>
  <c r="G114" i="11"/>
  <c r="B113" i="11"/>
  <c r="C112" i="11"/>
  <c r="H113" i="11"/>
  <c r="B87" i="11"/>
  <c r="G88" i="11"/>
  <c r="C86" i="11"/>
  <c r="H87" i="11"/>
  <c r="C60" i="11"/>
  <c r="H61" i="11"/>
  <c r="G62" i="11"/>
  <c r="B61" i="11"/>
  <c r="B35" i="11"/>
  <c r="G36" i="11"/>
  <c r="C34" i="11"/>
  <c r="H35" i="11"/>
  <c r="C138" i="11" l="1"/>
  <c r="J9" i="11"/>
  <c r="K8" i="11"/>
  <c r="G477" i="11"/>
  <c r="B477" i="11" s="1"/>
  <c r="B7" i="11"/>
  <c r="J7" i="11" s="1"/>
  <c r="B8" i="11"/>
  <c r="J8" i="11" s="1"/>
  <c r="G10" i="11"/>
  <c r="B10" i="11" s="1"/>
  <c r="B450" i="11"/>
  <c r="G451" i="11"/>
  <c r="H10" i="11"/>
  <c r="C9" i="11"/>
  <c r="C477" i="11"/>
  <c r="H478" i="11"/>
  <c r="H452" i="11"/>
  <c r="C451" i="11"/>
  <c r="C425" i="11"/>
  <c r="H426" i="11"/>
  <c r="B426" i="11"/>
  <c r="G427" i="11"/>
  <c r="H400" i="11"/>
  <c r="C399" i="11"/>
  <c r="B400" i="11"/>
  <c r="G401" i="11"/>
  <c r="B374" i="11"/>
  <c r="G375" i="11"/>
  <c r="H374" i="11"/>
  <c r="C373" i="11"/>
  <c r="H348" i="11"/>
  <c r="C347" i="11"/>
  <c r="B348" i="11"/>
  <c r="G349" i="11"/>
  <c r="B322" i="11"/>
  <c r="G323" i="11"/>
  <c r="H322" i="11"/>
  <c r="C321" i="11"/>
  <c r="B296" i="11"/>
  <c r="G297" i="11"/>
  <c r="H296" i="11"/>
  <c r="C295" i="11"/>
  <c r="B270" i="11"/>
  <c r="G271" i="11"/>
  <c r="H270" i="11"/>
  <c r="C269" i="11"/>
  <c r="B244" i="11"/>
  <c r="G245" i="11"/>
  <c r="C243" i="11"/>
  <c r="H244" i="11"/>
  <c r="C217" i="11"/>
  <c r="H218" i="11"/>
  <c r="G219" i="11"/>
  <c r="B218" i="11"/>
  <c r="B192" i="11"/>
  <c r="G193" i="11"/>
  <c r="H192" i="11"/>
  <c r="C191" i="11"/>
  <c r="H166" i="11"/>
  <c r="C165" i="11"/>
  <c r="B166" i="11"/>
  <c r="G167" i="11"/>
  <c r="B140" i="11"/>
  <c r="G141" i="11"/>
  <c r="H140" i="11"/>
  <c r="C139" i="11"/>
  <c r="B114" i="11"/>
  <c r="G115" i="11"/>
  <c r="C113" i="11"/>
  <c r="H114" i="11"/>
  <c r="G89" i="11"/>
  <c r="B88" i="11"/>
  <c r="C87" i="11"/>
  <c r="H88" i="11"/>
  <c r="H62" i="11"/>
  <c r="C61" i="11"/>
  <c r="B62" i="11"/>
  <c r="G63" i="11"/>
  <c r="C35" i="11"/>
  <c r="H36" i="11"/>
  <c r="B36" i="11"/>
  <c r="G37" i="11"/>
  <c r="J10" i="11" l="1"/>
  <c r="K9" i="11"/>
  <c r="G478" i="11"/>
  <c r="B478" i="11" s="1"/>
  <c r="G11" i="11"/>
  <c r="G12" i="11" s="1"/>
  <c r="G452" i="11"/>
  <c r="B451" i="11"/>
  <c r="H11" i="11"/>
  <c r="C10" i="11"/>
  <c r="K10" i="11" s="1"/>
  <c r="C478" i="11"/>
  <c r="H479" i="11"/>
  <c r="C452" i="11"/>
  <c r="H453" i="11"/>
  <c r="C426" i="11"/>
  <c r="H427" i="11"/>
  <c r="B427" i="11"/>
  <c r="G428" i="11"/>
  <c r="B401" i="11"/>
  <c r="G402" i="11"/>
  <c r="C400" i="11"/>
  <c r="H401" i="11"/>
  <c r="C374" i="11"/>
  <c r="H375" i="11"/>
  <c r="G376" i="11"/>
  <c r="B375" i="11"/>
  <c r="C348" i="11"/>
  <c r="H349" i="11"/>
  <c r="B349" i="11"/>
  <c r="G350" i="11"/>
  <c r="C322" i="11"/>
  <c r="H323" i="11"/>
  <c r="B323" i="11"/>
  <c r="G324" i="11"/>
  <c r="B297" i="11"/>
  <c r="G298" i="11"/>
  <c r="C296" i="11"/>
  <c r="H297" i="11"/>
  <c r="G272" i="11"/>
  <c r="B271" i="11"/>
  <c r="C270" i="11"/>
  <c r="H271" i="11"/>
  <c r="C244" i="11"/>
  <c r="H245" i="11"/>
  <c r="B245" i="11"/>
  <c r="G246" i="11"/>
  <c r="B219" i="11"/>
  <c r="G220" i="11"/>
  <c r="C218" i="11"/>
  <c r="H219" i="11"/>
  <c r="C192" i="11"/>
  <c r="H193" i="11"/>
  <c r="G194" i="11"/>
  <c r="B193" i="11"/>
  <c r="B167" i="11"/>
  <c r="G168" i="11"/>
  <c r="C166" i="11"/>
  <c r="H167" i="11"/>
  <c r="G142" i="11"/>
  <c r="B141" i="11"/>
  <c r="C140" i="11"/>
  <c r="H141" i="11"/>
  <c r="C114" i="11"/>
  <c r="H115" i="11"/>
  <c r="G116" i="11"/>
  <c r="B115" i="11"/>
  <c r="C88" i="11"/>
  <c r="H89" i="11"/>
  <c r="B89" i="11"/>
  <c r="G90" i="11"/>
  <c r="C62" i="11"/>
  <c r="H63" i="11"/>
  <c r="B63" i="11"/>
  <c r="G64" i="11"/>
  <c r="B37" i="11"/>
  <c r="G38" i="11"/>
  <c r="C36" i="11"/>
  <c r="H37" i="11"/>
  <c r="G479" i="11" l="1"/>
  <c r="B479" i="11" s="1"/>
  <c r="B11" i="11"/>
  <c r="J11" i="11" s="1"/>
  <c r="B452" i="11"/>
  <c r="G453" i="11"/>
  <c r="G13" i="11"/>
  <c r="B12" i="11"/>
  <c r="H12" i="11"/>
  <c r="C11" i="11"/>
  <c r="K11" i="11" s="1"/>
  <c r="C479" i="11"/>
  <c r="H480" i="11"/>
  <c r="H454" i="11"/>
  <c r="C453" i="11"/>
  <c r="C427" i="11"/>
  <c r="H428" i="11"/>
  <c r="B428" i="11"/>
  <c r="G429" i="11"/>
  <c r="H402" i="11"/>
  <c r="C401" i="11"/>
  <c r="B402" i="11"/>
  <c r="G403" i="11"/>
  <c r="B376" i="11"/>
  <c r="G377" i="11"/>
  <c r="H376" i="11"/>
  <c r="C375" i="11"/>
  <c r="B350" i="11"/>
  <c r="G351" i="11"/>
  <c r="H350" i="11"/>
  <c r="C349" i="11"/>
  <c r="H324" i="11"/>
  <c r="C323" i="11"/>
  <c r="B324" i="11"/>
  <c r="G325" i="11"/>
  <c r="H298" i="11"/>
  <c r="C297" i="11"/>
  <c r="B298" i="11"/>
  <c r="G299" i="11"/>
  <c r="B272" i="11"/>
  <c r="G273" i="11"/>
  <c r="H272" i="11"/>
  <c r="C271" i="11"/>
  <c r="G247" i="11"/>
  <c r="B246" i="11"/>
  <c r="C245" i="11"/>
  <c r="H246" i="11"/>
  <c r="C219" i="11"/>
  <c r="H220" i="11"/>
  <c r="B220" i="11"/>
  <c r="G221" i="11"/>
  <c r="H194" i="11"/>
  <c r="C193" i="11"/>
  <c r="B194" i="11"/>
  <c r="G195" i="11"/>
  <c r="H168" i="11"/>
  <c r="C167" i="11"/>
  <c r="B168" i="11"/>
  <c r="G169" i="11"/>
  <c r="B142" i="11"/>
  <c r="G143" i="11"/>
  <c r="H142" i="11"/>
  <c r="C141" i="11"/>
  <c r="C115" i="11"/>
  <c r="H116" i="11"/>
  <c r="B116" i="11"/>
  <c r="G117" i="11"/>
  <c r="G91" i="11"/>
  <c r="B90" i="11"/>
  <c r="C89" i="11"/>
  <c r="H90" i="11"/>
  <c r="B64" i="11"/>
  <c r="G65" i="11"/>
  <c r="H64" i="11"/>
  <c r="C63" i="11"/>
  <c r="C37" i="11"/>
  <c r="H38" i="11"/>
  <c r="B38" i="11"/>
  <c r="G39" i="11"/>
  <c r="J12" i="11" l="1"/>
  <c r="G480" i="11"/>
  <c r="B480" i="11" s="1"/>
  <c r="G454" i="11"/>
  <c r="B453" i="11"/>
  <c r="H13" i="11"/>
  <c r="C12" i="11"/>
  <c r="G14" i="11"/>
  <c r="B13" i="11"/>
  <c r="C480" i="11"/>
  <c r="H481" i="11"/>
  <c r="C454" i="11"/>
  <c r="H455" i="11"/>
  <c r="C428" i="11"/>
  <c r="H429" i="11"/>
  <c r="B429" i="11"/>
  <c r="G430" i="11"/>
  <c r="C402" i="11"/>
  <c r="H403" i="11"/>
  <c r="B403" i="11"/>
  <c r="G404" i="11"/>
  <c r="G378" i="11"/>
  <c r="B377" i="11"/>
  <c r="C376" i="11"/>
  <c r="H377" i="11"/>
  <c r="C350" i="11"/>
  <c r="H351" i="11"/>
  <c r="G352" i="11"/>
  <c r="B351" i="11"/>
  <c r="C324" i="11"/>
  <c r="H325" i="11"/>
  <c r="B325" i="11"/>
  <c r="G326" i="11"/>
  <c r="B299" i="11"/>
  <c r="G300" i="11"/>
  <c r="C298" i="11"/>
  <c r="H299" i="11"/>
  <c r="C272" i="11"/>
  <c r="H273" i="11"/>
  <c r="G274" i="11"/>
  <c r="B273" i="11"/>
  <c r="B247" i="11"/>
  <c r="G248" i="11"/>
  <c r="C246" i="11"/>
  <c r="H247" i="11"/>
  <c r="C220" i="11"/>
  <c r="H221" i="11"/>
  <c r="B221" i="11"/>
  <c r="G222" i="11"/>
  <c r="C194" i="11"/>
  <c r="H195" i="11"/>
  <c r="G196" i="11"/>
  <c r="B195" i="11"/>
  <c r="B169" i="11"/>
  <c r="G170" i="11"/>
  <c r="C168" i="11"/>
  <c r="H169" i="11"/>
  <c r="G144" i="11"/>
  <c r="B143" i="11"/>
  <c r="C142" i="11"/>
  <c r="H143" i="11"/>
  <c r="B117" i="11"/>
  <c r="G118" i="11"/>
  <c r="C116" i="11"/>
  <c r="H117" i="11"/>
  <c r="B91" i="11"/>
  <c r="G92" i="11"/>
  <c r="C90" i="11"/>
  <c r="H91" i="11"/>
  <c r="G66" i="11"/>
  <c r="B65" i="11"/>
  <c r="C64" i="11"/>
  <c r="H65" i="11"/>
  <c r="B39" i="11"/>
  <c r="G40" i="11"/>
  <c r="C38" i="11"/>
  <c r="H39" i="11"/>
  <c r="K12" i="11" l="1"/>
  <c r="J13" i="11"/>
  <c r="G481" i="11"/>
  <c r="G482" i="11" s="1"/>
  <c r="B482" i="11" s="1"/>
  <c r="B454" i="11"/>
  <c r="G455" i="11"/>
  <c r="G15" i="11"/>
  <c r="B14" i="11"/>
  <c r="H14" i="11"/>
  <c r="C13" i="11"/>
  <c r="C481" i="11"/>
  <c r="H482" i="11"/>
  <c r="H456" i="11"/>
  <c r="C455" i="11"/>
  <c r="C429" i="11"/>
  <c r="H430" i="11"/>
  <c r="B430" i="11"/>
  <c r="G431" i="11"/>
  <c r="B404" i="11"/>
  <c r="G405" i="11"/>
  <c r="H404" i="11"/>
  <c r="C403" i="11"/>
  <c r="B378" i="11"/>
  <c r="G379" i="11"/>
  <c r="H378" i="11"/>
  <c r="C377" i="11"/>
  <c r="H352" i="11"/>
  <c r="C351" i="11"/>
  <c r="B352" i="11"/>
  <c r="G353" i="11"/>
  <c r="H326" i="11"/>
  <c r="C325" i="11"/>
  <c r="B326" i="11"/>
  <c r="G327" i="11"/>
  <c r="H300" i="11"/>
  <c r="C299" i="11"/>
  <c r="B300" i="11"/>
  <c r="G301" i="11"/>
  <c r="H274" i="11"/>
  <c r="C273" i="11"/>
  <c r="B274" i="11"/>
  <c r="G275" i="11"/>
  <c r="C247" i="11"/>
  <c r="H248" i="11"/>
  <c r="G249" i="11"/>
  <c r="B248" i="11"/>
  <c r="C221" i="11"/>
  <c r="H222" i="11"/>
  <c r="B222" i="11"/>
  <c r="G223" i="11"/>
  <c r="B196" i="11"/>
  <c r="G197" i="11"/>
  <c r="H196" i="11"/>
  <c r="C195" i="11"/>
  <c r="G171" i="11"/>
  <c r="B170" i="11"/>
  <c r="H170" i="11"/>
  <c r="C169" i="11"/>
  <c r="H144" i="11"/>
  <c r="C143" i="11"/>
  <c r="B144" i="11"/>
  <c r="G145" i="11"/>
  <c r="C117" i="11"/>
  <c r="H118" i="11"/>
  <c r="B118" i="11"/>
  <c r="G119" i="11"/>
  <c r="C91" i="11"/>
  <c r="H92" i="11"/>
  <c r="G93" i="11"/>
  <c r="B92" i="11"/>
  <c r="H66" i="11"/>
  <c r="C65" i="11"/>
  <c r="B66" i="11"/>
  <c r="G67" i="11"/>
  <c r="B40" i="11"/>
  <c r="G41" i="11"/>
  <c r="C39" i="11"/>
  <c r="H40" i="11"/>
  <c r="K13" i="11" l="1"/>
  <c r="J14" i="11"/>
  <c r="G483" i="11"/>
  <c r="G484" i="11" s="1"/>
  <c r="B481" i="11"/>
  <c r="B455" i="11"/>
  <c r="G456" i="11"/>
  <c r="H15" i="11"/>
  <c r="C14" i="11"/>
  <c r="G16" i="11"/>
  <c r="B15" i="11"/>
  <c r="C482" i="11"/>
  <c r="H483" i="11"/>
  <c r="C456" i="11"/>
  <c r="H457" i="11"/>
  <c r="B431" i="11"/>
  <c r="G432" i="11"/>
  <c r="C430" i="11"/>
  <c r="H431" i="11"/>
  <c r="C404" i="11"/>
  <c r="H405" i="11"/>
  <c r="B405" i="11"/>
  <c r="G406" i="11"/>
  <c r="G380" i="11"/>
  <c r="B379" i="11"/>
  <c r="C378" i="11"/>
  <c r="H379" i="11"/>
  <c r="G354" i="11"/>
  <c r="B353" i="11"/>
  <c r="C352" i="11"/>
  <c r="H353" i="11"/>
  <c r="C326" i="11"/>
  <c r="H327" i="11"/>
  <c r="B327" i="11"/>
  <c r="G328" i="11"/>
  <c r="C300" i="11"/>
  <c r="H301" i="11"/>
  <c r="G302" i="11"/>
  <c r="B301" i="11"/>
  <c r="G276" i="11"/>
  <c r="B275" i="11"/>
  <c r="C274" i="11"/>
  <c r="H275" i="11"/>
  <c r="B249" i="11"/>
  <c r="G250" i="11"/>
  <c r="H249" i="11"/>
  <c r="C248" i="11"/>
  <c r="C222" i="11"/>
  <c r="H223" i="11"/>
  <c r="B223" i="11"/>
  <c r="G224" i="11"/>
  <c r="C196" i="11"/>
  <c r="H197" i="11"/>
  <c r="G198" i="11"/>
  <c r="B197" i="11"/>
  <c r="C170" i="11"/>
  <c r="H171" i="11"/>
  <c r="B171" i="11"/>
  <c r="G172" i="11"/>
  <c r="G146" i="11"/>
  <c r="B145" i="11"/>
  <c r="C144" i="11"/>
  <c r="H145" i="11"/>
  <c r="C118" i="11"/>
  <c r="H119" i="11"/>
  <c r="B119" i="11"/>
  <c r="G120" i="11"/>
  <c r="B93" i="11"/>
  <c r="G94" i="11"/>
  <c r="C92" i="11"/>
  <c r="H93" i="11"/>
  <c r="C66" i="11"/>
  <c r="H67" i="11"/>
  <c r="G68" i="11"/>
  <c r="B67" i="11"/>
  <c r="B41" i="11"/>
  <c r="G42" i="11"/>
  <c r="C40" i="11"/>
  <c r="H41" i="11"/>
  <c r="J15" i="11" l="1"/>
  <c r="K14" i="11"/>
  <c r="B483" i="11"/>
  <c r="G457" i="11"/>
  <c r="B456" i="11"/>
  <c r="G17" i="11"/>
  <c r="B16" i="11"/>
  <c r="H16" i="11"/>
  <c r="C15" i="11"/>
  <c r="C483" i="11"/>
  <c r="H484" i="11"/>
  <c r="B484" i="11"/>
  <c r="G485" i="11"/>
  <c r="H458" i="11"/>
  <c r="C457" i="11"/>
  <c r="C431" i="11"/>
  <c r="H432" i="11"/>
  <c r="B432" i="11"/>
  <c r="G433" i="11"/>
  <c r="B406" i="11"/>
  <c r="G407" i="11"/>
  <c r="H406" i="11"/>
  <c r="C405" i="11"/>
  <c r="B380" i="11"/>
  <c r="G381" i="11"/>
  <c r="H380" i="11"/>
  <c r="C379" i="11"/>
  <c r="H354" i="11"/>
  <c r="C353" i="11"/>
  <c r="B354" i="11"/>
  <c r="G355" i="11"/>
  <c r="B328" i="11"/>
  <c r="G329" i="11"/>
  <c r="C327" i="11"/>
  <c r="H328" i="11"/>
  <c r="H302" i="11"/>
  <c r="C301" i="11"/>
  <c r="B302" i="11"/>
  <c r="G303" i="11"/>
  <c r="H276" i="11"/>
  <c r="C275" i="11"/>
  <c r="B276" i="11"/>
  <c r="G277" i="11"/>
  <c r="C249" i="11"/>
  <c r="H250" i="11"/>
  <c r="G251" i="11"/>
  <c r="B250" i="11"/>
  <c r="C223" i="11"/>
  <c r="H224" i="11"/>
  <c r="B224" i="11"/>
  <c r="G225" i="11"/>
  <c r="H198" i="11"/>
  <c r="C197" i="11"/>
  <c r="B198" i="11"/>
  <c r="G199" i="11"/>
  <c r="C171" i="11"/>
  <c r="H172" i="11"/>
  <c r="B172" i="11"/>
  <c r="G173" i="11"/>
  <c r="H146" i="11"/>
  <c r="C145" i="11"/>
  <c r="B146" i="11"/>
  <c r="G147" i="11"/>
  <c r="B120" i="11"/>
  <c r="G121" i="11"/>
  <c r="C119" i="11"/>
  <c r="H120" i="11"/>
  <c r="C93" i="11"/>
  <c r="H94" i="11"/>
  <c r="B94" i="11"/>
  <c r="G95" i="11"/>
  <c r="H68" i="11"/>
  <c r="C67" i="11"/>
  <c r="B68" i="11"/>
  <c r="G69" i="11"/>
  <c r="C41" i="11"/>
  <c r="H42" i="11"/>
  <c r="B42" i="11"/>
  <c r="G43" i="11"/>
  <c r="K15" i="11" l="1"/>
  <c r="J16" i="11"/>
  <c r="G458" i="11"/>
  <c r="B457" i="11"/>
  <c r="H17" i="11"/>
  <c r="C16" i="11"/>
  <c r="G18" i="11"/>
  <c r="B17" i="11"/>
  <c r="C484" i="11"/>
  <c r="H485" i="11"/>
  <c r="B485" i="11"/>
  <c r="G486" i="11"/>
  <c r="C458" i="11"/>
  <c r="H459" i="11"/>
  <c r="B433" i="11"/>
  <c r="G434" i="11"/>
  <c r="C432" i="11"/>
  <c r="H433" i="11"/>
  <c r="C406" i="11"/>
  <c r="H407" i="11"/>
  <c r="B407" i="11"/>
  <c r="G408" i="11"/>
  <c r="G382" i="11"/>
  <c r="B381" i="11"/>
  <c r="C380" i="11"/>
  <c r="H381" i="11"/>
  <c r="B355" i="11"/>
  <c r="G356" i="11"/>
  <c r="C354" i="11"/>
  <c r="H355" i="11"/>
  <c r="C328" i="11"/>
  <c r="H329" i="11"/>
  <c r="B329" i="11"/>
  <c r="G330" i="11"/>
  <c r="B303" i="11"/>
  <c r="G304" i="11"/>
  <c r="C302" i="11"/>
  <c r="H303" i="11"/>
  <c r="G278" i="11"/>
  <c r="B277" i="11"/>
  <c r="C276" i="11"/>
  <c r="H277" i="11"/>
  <c r="B251" i="11"/>
  <c r="G252" i="11"/>
  <c r="H251" i="11"/>
  <c r="C250" i="11"/>
  <c r="C224" i="11"/>
  <c r="H225" i="11"/>
  <c r="B225" i="11"/>
  <c r="G226" i="11"/>
  <c r="G200" i="11"/>
  <c r="B199" i="11"/>
  <c r="C198" i="11"/>
  <c r="H199" i="11"/>
  <c r="B173" i="11"/>
  <c r="G174" i="11"/>
  <c r="C172" i="11"/>
  <c r="H173" i="11"/>
  <c r="G148" i="11"/>
  <c r="B147" i="11"/>
  <c r="C146" i="11"/>
  <c r="H147" i="11"/>
  <c r="C120" i="11"/>
  <c r="H121" i="11"/>
  <c r="B121" i="11"/>
  <c r="G122" i="11"/>
  <c r="B95" i="11"/>
  <c r="G96" i="11"/>
  <c r="C94" i="11"/>
  <c r="H95" i="11"/>
  <c r="G70" i="11"/>
  <c r="B69" i="11"/>
  <c r="C68" i="11"/>
  <c r="H69" i="11"/>
  <c r="B43" i="11"/>
  <c r="G44" i="11"/>
  <c r="C42" i="11"/>
  <c r="H43" i="11"/>
  <c r="J17" i="11" l="1"/>
  <c r="K16" i="11"/>
  <c r="B458" i="11"/>
  <c r="G459" i="11"/>
  <c r="G19" i="11"/>
  <c r="B18" i="11"/>
  <c r="H18" i="11"/>
  <c r="C17" i="11"/>
  <c r="K17" i="11" s="1"/>
  <c r="B486" i="11"/>
  <c r="G487" i="11"/>
  <c r="C485" i="11"/>
  <c r="H486" i="11"/>
  <c r="H460" i="11"/>
  <c r="C459" i="11"/>
  <c r="C433" i="11"/>
  <c r="H434" i="11"/>
  <c r="B434" i="11"/>
  <c r="G435" i="11"/>
  <c r="H408" i="11"/>
  <c r="C407" i="11"/>
  <c r="B408" i="11"/>
  <c r="G409" i="11"/>
  <c r="H382" i="11"/>
  <c r="C381" i="11"/>
  <c r="B382" i="11"/>
  <c r="G383" i="11"/>
  <c r="B356" i="11"/>
  <c r="G357" i="11"/>
  <c r="H356" i="11"/>
  <c r="C355" i="11"/>
  <c r="B330" i="11"/>
  <c r="G331" i="11"/>
  <c r="H330" i="11"/>
  <c r="C329" i="11"/>
  <c r="H304" i="11"/>
  <c r="C303" i="11"/>
  <c r="B304" i="11"/>
  <c r="G305" i="11"/>
  <c r="H278" i="11"/>
  <c r="C277" i="11"/>
  <c r="B278" i="11"/>
  <c r="G279" i="11"/>
  <c r="C251" i="11"/>
  <c r="H252" i="11"/>
  <c r="G253" i="11"/>
  <c r="B252" i="11"/>
  <c r="C225" i="11"/>
  <c r="H226" i="11"/>
  <c r="B226" i="11"/>
  <c r="G227" i="11"/>
  <c r="H200" i="11"/>
  <c r="C199" i="11"/>
  <c r="B200" i="11"/>
  <c r="G201" i="11"/>
  <c r="B174" i="11"/>
  <c r="G175" i="11"/>
  <c r="H174" i="11"/>
  <c r="C173" i="11"/>
  <c r="H148" i="11"/>
  <c r="C147" i="11"/>
  <c r="B148" i="11"/>
  <c r="G149" i="11"/>
  <c r="B122" i="11"/>
  <c r="G123" i="11"/>
  <c r="C121" i="11"/>
  <c r="H122" i="11"/>
  <c r="C95" i="11"/>
  <c r="H96" i="11"/>
  <c r="B96" i="11"/>
  <c r="G97" i="11"/>
  <c r="H70" i="11"/>
  <c r="C69" i="11"/>
  <c r="B70" i="11"/>
  <c r="G71" i="11"/>
  <c r="C43" i="11"/>
  <c r="H44" i="11"/>
  <c r="B44" i="11"/>
  <c r="G45" i="11"/>
  <c r="J18" i="11" l="1"/>
  <c r="G460" i="11"/>
  <c r="B459" i="11"/>
  <c r="G20" i="11"/>
  <c r="B19" i="11"/>
  <c r="H19" i="11"/>
  <c r="C18" i="11"/>
  <c r="C486" i="11"/>
  <c r="H487" i="11"/>
  <c r="B487" i="11"/>
  <c r="G488" i="11"/>
  <c r="C460" i="11"/>
  <c r="H461" i="11"/>
  <c r="B435" i="11"/>
  <c r="G436" i="11"/>
  <c r="C434" i="11"/>
  <c r="H435" i="11"/>
  <c r="B409" i="11"/>
  <c r="G410" i="11"/>
  <c r="C408" i="11"/>
  <c r="H409" i="11"/>
  <c r="G384" i="11"/>
  <c r="B383" i="11"/>
  <c r="C382" i="11"/>
  <c r="H383" i="11"/>
  <c r="B357" i="11"/>
  <c r="G358" i="11"/>
  <c r="C356" i="11"/>
  <c r="H357" i="11"/>
  <c r="C330" i="11"/>
  <c r="H331" i="11"/>
  <c r="B331" i="11"/>
  <c r="G332" i="11"/>
  <c r="G306" i="11"/>
  <c r="B305" i="11"/>
  <c r="C304" i="11"/>
  <c r="H305" i="11"/>
  <c r="G280" i="11"/>
  <c r="B279" i="11"/>
  <c r="C278" i="11"/>
  <c r="H279" i="11"/>
  <c r="B253" i="11"/>
  <c r="G254" i="11"/>
  <c r="H253" i="11"/>
  <c r="C252" i="11"/>
  <c r="C226" i="11"/>
  <c r="H227" i="11"/>
  <c r="B227" i="11"/>
  <c r="G228" i="11"/>
  <c r="G202" i="11"/>
  <c r="B201" i="11"/>
  <c r="C200" i="11"/>
  <c r="H201" i="11"/>
  <c r="C174" i="11"/>
  <c r="H175" i="11"/>
  <c r="B175" i="11"/>
  <c r="G176" i="11"/>
  <c r="G150" i="11"/>
  <c r="B149" i="11"/>
  <c r="C148" i="11"/>
  <c r="H149" i="11"/>
  <c r="C122" i="11"/>
  <c r="H123" i="11"/>
  <c r="B123" i="11"/>
  <c r="G124" i="11"/>
  <c r="B97" i="11"/>
  <c r="G98" i="11"/>
  <c r="C96" i="11"/>
  <c r="H97" i="11"/>
  <c r="G72" i="11"/>
  <c r="B71" i="11"/>
  <c r="C70" i="11"/>
  <c r="H71" i="11"/>
  <c r="C44" i="11"/>
  <c r="H45" i="11"/>
  <c r="B45" i="11"/>
  <c r="G46" i="11"/>
  <c r="J19" i="11" l="1"/>
  <c r="K18" i="11"/>
  <c r="B460" i="11"/>
  <c r="G461" i="11"/>
  <c r="H20" i="11"/>
  <c r="C19" i="11"/>
  <c r="G21" i="11"/>
  <c r="B20" i="11"/>
  <c r="B488" i="11"/>
  <c r="G489" i="11"/>
  <c r="C487" i="11"/>
  <c r="H488" i="11"/>
  <c r="H462" i="11"/>
  <c r="C461" i="11"/>
  <c r="C435" i="11"/>
  <c r="H436" i="11"/>
  <c r="B436" i="11"/>
  <c r="G437" i="11"/>
  <c r="H410" i="11"/>
  <c r="C409" i="11"/>
  <c r="B410" i="11"/>
  <c r="G411" i="11"/>
  <c r="H384" i="11"/>
  <c r="C383" i="11"/>
  <c r="B384" i="11"/>
  <c r="G385" i="11"/>
  <c r="H358" i="11"/>
  <c r="C357" i="11"/>
  <c r="B358" i="11"/>
  <c r="G359" i="11"/>
  <c r="B332" i="11"/>
  <c r="G333" i="11"/>
  <c r="H332" i="11"/>
  <c r="C331" i="11"/>
  <c r="H306" i="11"/>
  <c r="C305" i="11"/>
  <c r="B306" i="11"/>
  <c r="G307" i="11"/>
  <c r="H280" i="11"/>
  <c r="C279" i="11"/>
  <c r="B280" i="11"/>
  <c r="G281" i="11"/>
  <c r="C253" i="11"/>
  <c r="H254" i="11"/>
  <c r="G255" i="11"/>
  <c r="B254" i="11"/>
  <c r="C227" i="11"/>
  <c r="H228" i="11"/>
  <c r="B228" i="11"/>
  <c r="G229" i="11"/>
  <c r="H202" i="11"/>
  <c r="C201" i="11"/>
  <c r="B202" i="11"/>
  <c r="G203" i="11"/>
  <c r="G177" i="11"/>
  <c r="B176" i="11"/>
  <c r="H176" i="11"/>
  <c r="C175" i="11"/>
  <c r="H150" i="11"/>
  <c r="C149" i="11"/>
  <c r="B150" i="11"/>
  <c r="G151" i="11"/>
  <c r="B124" i="11"/>
  <c r="G125" i="11"/>
  <c r="C123" i="11"/>
  <c r="H124" i="11"/>
  <c r="C97" i="11"/>
  <c r="H98" i="11"/>
  <c r="B98" i="11"/>
  <c r="G99" i="11"/>
  <c r="H72" i="11"/>
  <c r="C71" i="11"/>
  <c r="B72" i="11"/>
  <c r="G73" i="11"/>
  <c r="B46" i="11"/>
  <c r="G47" i="11"/>
  <c r="C45" i="11"/>
  <c r="H46" i="11"/>
  <c r="J20" i="11" l="1"/>
  <c r="K19" i="11"/>
  <c r="G462" i="11"/>
  <c r="B461" i="11"/>
  <c r="G22" i="11"/>
  <c r="B21" i="11"/>
  <c r="H21" i="11"/>
  <c r="C20" i="11"/>
  <c r="C488" i="11"/>
  <c r="H489" i="11"/>
  <c r="B489" i="11"/>
  <c r="G490" i="11"/>
  <c r="C462" i="11"/>
  <c r="H463" i="11"/>
  <c r="B437" i="11"/>
  <c r="G438" i="11"/>
  <c r="C436" i="11"/>
  <c r="H437" i="11"/>
  <c r="C410" i="11"/>
  <c r="H411" i="11"/>
  <c r="B411" i="11"/>
  <c r="G412" i="11"/>
  <c r="G386" i="11"/>
  <c r="B385" i="11"/>
  <c r="C384" i="11"/>
  <c r="H385" i="11"/>
  <c r="G360" i="11"/>
  <c r="B359" i="11"/>
  <c r="C358" i="11"/>
  <c r="H359" i="11"/>
  <c r="B333" i="11"/>
  <c r="G334" i="11"/>
  <c r="C332" i="11"/>
  <c r="H333" i="11"/>
  <c r="B307" i="11"/>
  <c r="G308" i="11"/>
  <c r="C306" i="11"/>
  <c r="H307" i="11"/>
  <c r="G282" i="11"/>
  <c r="B281" i="11"/>
  <c r="C280" i="11"/>
  <c r="H281" i="11"/>
  <c r="B255" i="11"/>
  <c r="G256" i="11"/>
  <c r="H255" i="11"/>
  <c r="C254" i="11"/>
  <c r="C228" i="11"/>
  <c r="H229" i="11"/>
  <c r="B229" i="11"/>
  <c r="G230" i="11"/>
  <c r="G204" i="11"/>
  <c r="B203" i="11"/>
  <c r="C202" i="11"/>
  <c r="H203" i="11"/>
  <c r="C176" i="11"/>
  <c r="H177" i="11"/>
  <c r="B177" i="11"/>
  <c r="G178" i="11"/>
  <c r="G152" i="11"/>
  <c r="B151" i="11"/>
  <c r="C150" i="11"/>
  <c r="H151" i="11"/>
  <c r="B125" i="11"/>
  <c r="G126" i="11"/>
  <c r="C124" i="11"/>
  <c r="H125" i="11"/>
  <c r="B99" i="11"/>
  <c r="G100" i="11"/>
  <c r="C98" i="11"/>
  <c r="H99" i="11"/>
  <c r="G74" i="11"/>
  <c r="B73" i="11"/>
  <c r="C72" i="11"/>
  <c r="H73" i="11"/>
  <c r="C46" i="11"/>
  <c r="H47" i="11"/>
  <c r="B47" i="11"/>
  <c r="G48" i="11"/>
  <c r="K20" i="11" l="1"/>
  <c r="J21" i="11"/>
  <c r="B462" i="11"/>
  <c r="G463" i="11"/>
  <c r="H22" i="11"/>
  <c r="C21" i="11"/>
  <c r="G23" i="11"/>
  <c r="B22" i="11"/>
  <c r="C489" i="11"/>
  <c r="H490" i="11"/>
  <c r="B490" i="11"/>
  <c r="G491" i="11"/>
  <c r="H464" i="11"/>
  <c r="C463" i="11"/>
  <c r="B438" i="11"/>
  <c r="G439" i="11"/>
  <c r="C437" i="11"/>
  <c r="H438" i="11"/>
  <c r="B412" i="11"/>
  <c r="G413" i="11"/>
  <c r="H412" i="11"/>
  <c r="C411" i="11"/>
  <c r="H386" i="11"/>
  <c r="C385" i="11"/>
  <c r="B386" i="11"/>
  <c r="G387" i="11"/>
  <c r="H360" i="11"/>
  <c r="C359" i="11"/>
  <c r="B360" i="11"/>
  <c r="G361" i="11"/>
  <c r="H334" i="11"/>
  <c r="C333" i="11"/>
  <c r="B334" i="11"/>
  <c r="G335" i="11"/>
  <c r="B308" i="11"/>
  <c r="G309" i="11"/>
  <c r="H308" i="11"/>
  <c r="C307" i="11"/>
  <c r="H282" i="11"/>
  <c r="C281" i="11"/>
  <c r="B282" i="11"/>
  <c r="G283" i="11"/>
  <c r="C255" i="11"/>
  <c r="H256" i="11"/>
  <c r="B256" i="11"/>
  <c r="G257" i="11"/>
  <c r="B230" i="11"/>
  <c r="G231" i="11"/>
  <c r="C229" i="11"/>
  <c r="H230" i="11"/>
  <c r="H204" i="11"/>
  <c r="C203" i="11"/>
  <c r="B204" i="11"/>
  <c r="G205" i="11"/>
  <c r="H178" i="11"/>
  <c r="C177" i="11"/>
  <c r="B178" i="11"/>
  <c r="G179" i="11"/>
  <c r="H152" i="11"/>
  <c r="C151" i="11"/>
  <c r="B152" i="11"/>
  <c r="G153" i="11"/>
  <c r="B126" i="11"/>
  <c r="G127" i="11"/>
  <c r="C125" i="11"/>
  <c r="H126" i="11"/>
  <c r="B100" i="11"/>
  <c r="G101" i="11"/>
  <c r="C99" i="11"/>
  <c r="H100" i="11"/>
  <c r="H74" i="11"/>
  <c r="C73" i="11"/>
  <c r="B74" i="11"/>
  <c r="G75" i="11"/>
  <c r="C47" i="11"/>
  <c r="H48" i="11"/>
  <c r="B48" i="11"/>
  <c r="G49" i="11"/>
  <c r="J22" i="11" l="1"/>
  <c r="K21" i="11"/>
  <c r="G464" i="11"/>
  <c r="B463" i="11"/>
  <c r="G24" i="11"/>
  <c r="B23" i="11"/>
  <c r="H23" i="11"/>
  <c r="C22" i="11"/>
  <c r="B491" i="11"/>
  <c r="G492" i="11"/>
  <c r="C490" i="11"/>
  <c r="H491" i="11"/>
  <c r="C464" i="11"/>
  <c r="H465" i="11"/>
  <c r="C438" i="11"/>
  <c r="H439" i="11"/>
  <c r="B439" i="11"/>
  <c r="G440" i="11"/>
  <c r="B413" i="11"/>
  <c r="G414" i="11"/>
  <c r="C412" i="11"/>
  <c r="H413" i="11"/>
  <c r="B387" i="11"/>
  <c r="G388" i="11"/>
  <c r="C386" i="11"/>
  <c r="H387" i="11"/>
  <c r="G362" i="11"/>
  <c r="B361" i="11"/>
  <c r="C360" i="11"/>
  <c r="H361" i="11"/>
  <c r="B335" i="11"/>
  <c r="G336" i="11"/>
  <c r="C334" i="11"/>
  <c r="H335" i="11"/>
  <c r="B309" i="11"/>
  <c r="G310" i="11"/>
  <c r="C308" i="11"/>
  <c r="H309" i="11"/>
  <c r="G284" i="11"/>
  <c r="B283" i="11"/>
  <c r="C282" i="11"/>
  <c r="H283" i="11"/>
  <c r="B257" i="11"/>
  <c r="G258" i="11"/>
  <c r="C256" i="11"/>
  <c r="H257" i="11"/>
  <c r="C230" i="11"/>
  <c r="H231" i="11"/>
  <c r="B231" i="11"/>
  <c r="G232" i="11"/>
  <c r="G206" i="11"/>
  <c r="B205" i="11"/>
  <c r="C204" i="11"/>
  <c r="H205" i="11"/>
  <c r="B179" i="11"/>
  <c r="G180" i="11"/>
  <c r="C178" i="11"/>
  <c r="H179" i="11"/>
  <c r="G154" i="11"/>
  <c r="B153" i="11"/>
  <c r="C152" i="11"/>
  <c r="H153" i="11"/>
  <c r="C126" i="11"/>
  <c r="H127" i="11"/>
  <c r="B127" i="11"/>
  <c r="G128" i="11"/>
  <c r="C100" i="11"/>
  <c r="H101" i="11"/>
  <c r="B101" i="11"/>
  <c r="G102" i="11"/>
  <c r="G76" i="11"/>
  <c r="B75" i="11"/>
  <c r="C74" i="11"/>
  <c r="H75" i="11"/>
  <c r="B49" i="11"/>
  <c r="G50" i="11"/>
  <c r="C48" i="11"/>
  <c r="H49" i="11"/>
  <c r="K22" i="11" l="1"/>
  <c r="J23" i="11"/>
  <c r="B464" i="11"/>
  <c r="G465" i="11"/>
  <c r="H24" i="11"/>
  <c r="C23" i="11"/>
  <c r="G25" i="11"/>
  <c r="B25" i="11" s="1"/>
  <c r="J25" i="11" s="1"/>
  <c r="B24" i="11"/>
  <c r="B492" i="11"/>
  <c r="G493" i="11"/>
  <c r="B493" i="11" s="1"/>
  <c r="B495" i="11" s="1"/>
  <c r="C491" i="11"/>
  <c r="H492" i="11"/>
  <c r="H466" i="11"/>
  <c r="C465" i="11"/>
  <c r="C439" i="11"/>
  <c r="H440" i="11"/>
  <c r="B440" i="11"/>
  <c r="G441" i="11"/>
  <c r="B441" i="11" s="1"/>
  <c r="H414" i="11"/>
  <c r="C413" i="11"/>
  <c r="B414" i="11"/>
  <c r="G415" i="11"/>
  <c r="B415" i="11" s="1"/>
  <c r="B417" i="11" s="1"/>
  <c r="H388" i="11"/>
  <c r="C387" i="11"/>
  <c r="B388" i="11"/>
  <c r="G389" i="11"/>
  <c r="B389" i="11" s="1"/>
  <c r="H362" i="11"/>
  <c r="C361" i="11"/>
  <c r="B362" i="11"/>
  <c r="G363" i="11"/>
  <c r="B363" i="11" s="1"/>
  <c r="B365" i="11" s="1"/>
  <c r="B336" i="11"/>
  <c r="G337" i="11"/>
  <c r="B337" i="11" s="1"/>
  <c r="B339" i="11" s="1"/>
  <c r="C335" i="11"/>
  <c r="H336" i="11"/>
  <c r="H310" i="11"/>
  <c r="C309" i="11"/>
  <c r="B310" i="11"/>
  <c r="G311" i="11"/>
  <c r="B311" i="11" s="1"/>
  <c r="B313" i="11" s="1"/>
  <c r="H284" i="11"/>
  <c r="C283" i="11"/>
  <c r="B284" i="11"/>
  <c r="G285" i="11"/>
  <c r="B285" i="11" s="1"/>
  <c r="C257" i="11"/>
  <c r="H258" i="11"/>
  <c r="G259" i="11"/>
  <c r="B259" i="11" s="1"/>
  <c r="B258" i="11"/>
  <c r="B232" i="11"/>
  <c r="G233" i="11"/>
  <c r="B233" i="11" s="1"/>
  <c r="B235" i="11" s="1"/>
  <c r="C231" i="11"/>
  <c r="H232" i="11"/>
  <c r="H206" i="11"/>
  <c r="C205" i="11"/>
  <c r="B206" i="11"/>
  <c r="G207" i="11"/>
  <c r="B207" i="11" s="1"/>
  <c r="B209" i="11" s="1"/>
  <c r="H180" i="11"/>
  <c r="C179" i="11"/>
  <c r="B180" i="11"/>
  <c r="G181" i="11"/>
  <c r="B181" i="11" s="1"/>
  <c r="H154" i="11"/>
  <c r="C153" i="11"/>
  <c r="B154" i="11"/>
  <c r="G155" i="11"/>
  <c r="B155" i="11" s="1"/>
  <c r="B157" i="11" s="1"/>
  <c r="C127" i="11"/>
  <c r="H128" i="11"/>
  <c r="B128" i="11"/>
  <c r="G129" i="11"/>
  <c r="B129" i="11" s="1"/>
  <c r="B131" i="11" s="1"/>
  <c r="B102" i="11"/>
  <c r="G103" i="11"/>
  <c r="B103" i="11" s="1"/>
  <c r="C101" i="11"/>
  <c r="H102" i="11"/>
  <c r="H76" i="11"/>
  <c r="C75" i="11"/>
  <c r="B76" i="11"/>
  <c r="G77" i="11"/>
  <c r="B77" i="11" s="1"/>
  <c r="B79" i="11" s="1"/>
  <c r="C49" i="11"/>
  <c r="H50" i="11"/>
  <c r="B50" i="11"/>
  <c r="G51" i="11"/>
  <c r="B51" i="11" s="1"/>
  <c r="B53" i="11" s="1"/>
  <c r="B287" i="11" l="1"/>
  <c r="B391" i="11"/>
  <c r="J24" i="11"/>
  <c r="K23" i="11"/>
  <c r="B443" i="11"/>
  <c r="B183" i="11"/>
  <c r="B105" i="11"/>
  <c r="B465" i="11"/>
  <c r="G466" i="11"/>
  <c r="B27" i="11"/>
  <c r="H25" i="11"/>
  <c r="C25" i="11" s="1"/>
  <c r="C24" i="11"/>
  <c r="C492" i="11"/>
  <c r="H493" i="11"/>
  <c r="C493" i="11" s="1"/>
  <c r="C466" i="11"/>
  <c r="H467" i="11"/>
  <c r="C467" i="11" s="1"/>
  <c r="C440" i="11"/>
  <c r="H441" i="11"/>
  <c r="C441" i="11" s="1"/>
  <c r="C414" i="11"/>
  <c r="H415" i="11"/>
  <c r="C415" i="11" s="1"/>
  <c r="C417" i="11" s="1"/>
  <c r="C418" i="11" s="1"/>
  <c r="C388" i="11"/>
  <c r="H389" i="11"/>
  <c r="C389" i="11" s="1"/>
  <c r="C362" i="11"/>
  <c r="H363" i="11"/>
  <c r="C363" i="11" s="1"/>
  <c r="C336" i="11"/>
  <c r="H337" i="11"/>
  <c r="C337" i="11" s="1"/>
  <c r="C339" i="11" s="1"/>
  <c r="C340" i="11" s="1"/>
  <c r="C310" i="11"/>
  <c r="H311" i="11"/>
  <c r="C311" i="11" s="1"/>
  <c r="C313" i="11" s="1"/>
  <c r="C314" i="11" s="1"/>
  <c r="C284" i="11"/>
  <c r="H285" i="11"/>
  <c r="C285" i="11" s="1"/>
  <c r="C258" i="11"/>
  <c r="H259" i="11"/>
  <c r="C259" i="11" s="1"/>
  <c r="B261" i="11"/>
  <c r="C232" i="11"/>
  <c r="H233" i="11"/>
  <c r="C233" i="11" s="1"/>
  <c r="C206" i="11"/>
  <c r="H207" i="11"/>
  <c r="C207" i="11" s="1"/>
  <c r="C180" i="11"/>
  <c r="H181" i="11"/>
  <c r="C181" i="11" s="1"/>
  <c r="C154" i="11"/>
  <c r="H155" i="11"/>
  <c r="C155" i="11" s="1"/>
  <c r="C128" i="11"/>
  <c r="H129" i="11"/>
  <c r="C129" i="11" s="1"/>
  <c r="C102" i="11"/>
  <c r="H103" i="11"/>
  <c r="C103" i="11" s="1"/>
  <c r="C76" i="11"/>
  <c r="H77" i="11"/>
  <c r="C77" i="11" s="1"/>
  <c r="C79" i="11" s="1"/>
  <c r="C80" i="11" s="1"/>
  <c r="C50" i="11"/>
  <c r="H51" i="11"/>
  <c r="C51" i="11" s="1"/>
  <c r="C443" i="11" l="1"/>
  <c r="C444" i="11" s="1"/>
  <c r="J27" i="11"/>
  <c r="C131" i="11"/>
  <c r="C132" i="11" s="1"/>
  <c r="K25" i="11"/>
  <c r="K24" i="11"/>
  <c r="C391" i="11"/>
  <c r="C392" i="11" s="1"/>
  <c r="C287" i="11"/>
  <c r="C288" i="11" s="1"/>
  <c r="C495" i="11"/>
  <c r="C496" i="11" s="1"/>
  <c r="C183" i="11"/>
  <c r="C184" i="11" s="1"/>
  <c r="C365" i="11"/>
  <c r="C366" i="11" s="1"/>
  <c r="C261" i="11"/>
  <c r="C262" i="11" s="1"/>
  <c r="C209" i="11"/>
  <c r="C210" i="11" s="1"/>
  <c r="C469" i="11"/>
  <c r="B466" i="11"/>
  <c r="G467" i="11"/>
  <c r="B467" i="11" s="1"/>
  <c r="C27" i="11"/>
  <c r="C235" i="11"/>
  <c r="C236" i="11" s="1"/>
  <c r="C53" i="11"/>
  <c r="C54" i="11" s="1"/>
  <c r="C157" i="11"/>
  <c r="C158" i="11" s="1"/>
  <c r="C105" i="11"/>
  <c r="C106" i="11" s="1"/>
  <c r="C28" i="11" l="1"/>
  <c r="K27" i="11"/>
  <c r="B469" i="11"/>
  <c r="C470" i="11" s="1"/>
</calcChain>
</file>

<file path=xl/sharedStrings.xml><?xml version="1.0" encoding="utf-8"?>
<sst xmlns="http://schemas.openxmlformats.org/spreadsheetml/2006/main" count="542" uniqueCount="50">
  <si>
    <t>Kvinnor</t>
  </si>
  <si>
    <t>Män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</si>
  <si>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</si>
  <si>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</si>
  <si>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</si>
  <si>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</si>
  <si>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</si>
  <si>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</si>
  <si>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</si>
  <si>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</si>
  <si>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</si>
  <si>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</si>
  <si>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</si>
  <si>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</si>
  <si>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</si>
  <si>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</si>
  <si>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</si>
  <si>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</si>
  <si>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</si>
  <si>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Diagramunderlag</t>
  </si>
  <si>
    <t>Dölj detta blad vid publicering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</si>
  <si>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</si>
  <si>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</si>
  <si>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</si>
  <si>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</si>
  <si>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</si>
  <si>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</si>
  <si>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</si>
  <si>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</si>
  <si>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</si>
  <si>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</si>
  <si>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</si>
  <si>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</si>
  <si>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</si>
  <si>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</si>
  <si>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</si>
  <si>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</si>
  <si>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</si>
  <si>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</si>
  <si>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</si>
  <si>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95+</t>
  </si>
  <si>
    <t>Landsbygden</t>
  </si>
  <si>
    <t>Skärgården</t>
  </si>
  <si>
    <t>Eller dölj bara kolumn G och H och fixa upp resten till en ok tabell?</t>
  </si>
  <si>
    <t>Diff Mh . Åland</t>
  </si>
  <si>
    <t>Källa: ÅSUB Befolkning, Myndigheten för digitalisering och befolkningsdata</t>
  </si>
  <si>
    <t>Senast uppdaterad 2.5.2024</t>
  </si>
  <si>
    <t>Staplarna visar andel av totalbefolkningen i procent. OBS! Skalorna skiljer sig mellan kommunerna.</t>
  </si>
  <si>
    <t>Befolkningspyramider 2024</t>
  </si>
  <si>
    <t>Senast uppdaterad 10.4.2025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</si>
</sst>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3" fontId="1" fillId="0" borderId="0" xfId="0" applyNumberFormat="1" applyFont="1"/>
    <xf numFmtId="0" fontId="4" fillId="0" borderId="0" xfId="0" applyFont="1"/>
    <xf numFmtId="0" fontId="5" fillId="0" borderId="0" xfId="0" applyFont="1"/>
    <xf numFmtId="164" fontId="2" fillId="0" borderId="0" xfId="0" applyNumberFormat="1" applyFont="1"/>
    <xf numFmtId="164" fontId="2" fillId="2" borderId="0" xfId="0" applyNumberFormat="1" applyFont="1" applyFill="1"/>
    <xf numFmtId="164" fontId="2" fillId="3" borderId="0" xfId="0" applyNumberFormat="1" applyFont="1" applyFill="1"/>
    <xf numFmtId="0" fontId="6" fillId="0" borderId="0" xfId="0" applyFont="1"/>
    <xf numFmtId="3" fontId="2" fillId="0" borderId="0" xfId="0" applyNumberFormat="1" applyFont="1"/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Diagramunderlag!$A$6:$A$25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Diagramunderlag!$C$6:$C$25</c:f>
              <c:numCache>
                <c:formatCode>0.0</c:formatCode>
                <c:ptCount val="20"/>
                <c:pt idx="0">
                  <c:v>2.201996476805637</c:v>
                </c:pt>
                <c:pt idx="1">
                  <c:v>2.7989821882951653</c:v>
                </c:pt>
                <c:pt idx="2">
                  <c:v>2.9425197364128661</c:v>
                </c:pt>
                <c:pt idx="3">
                  <c:v>2.8609643113459908</c:v>
                </c:pt>
                <c:pt idx="4">
                  <c:v>2.2346186468323874</c:v>
                </c:pt>
                <c:pt idx="5">
                  <c:v>2.4792849220330133</c:v>
                </c:pt>
                <c:pt idx="6">
                  <c:v>3.0730084165198668</c:v>
                </c:pt>
                <c:pt idx="7">
                  <c:v>3.3796568147713186</c:v>
                </c:pt>
                <c:pt idx="8">
                  <c:v>3.3046258237097934</c:v>
                </c:pt>
                <c:pt idx="9">
                  <c:v>3.1284661055653427</c:v>
                </c:pt>
                <c:pt idx="10">
                  <c:v>3.2198081816402429</c:v>
                </c:pt>
                <c:pt idx="11">
                  <c:v>3.451425588830169</c:v>
                </c:pt>
                <c:pt idx="12">
                  <c:v>3.1219416715599921</c:v>
                </c:pt>
                <c:pt idx="13">
                  <c:v>2.8087688393031907</c:v>
                </c:pt>
                <c:pt idx="14">
                  <c:v>2.8511776603379659</c:v>
                </c:pt>
                <c:pt idx="15">
                  <c:v>2.75004893325504</c:v>
                </c:pt>
                <c:pt idx="16">
                  <c:v>1.7485483134338096</c:v>
                </c:pt>
                <c:pt idx="17">
                  <c:v>0.78945651464735422</c:v>
                </c:pt>
                <c:pt idx="18">
                  <c:v>0.33600835127552686</c:v>
                </c:pt>
                <c:pt idx="19">
                  <c:v>5.2195472042800291E-2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0-441D-90EE-C86A0BCBA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4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Diagramunderlag!$A$188:$A$207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Diagramunderlag!$B$188:$B$207</c:f>
              <c:numCache>
                <c:formatCode>0.0</c:formatCode>
                <c:ptCount val="20"/>
                <c:pt idx="0">
                  <c:v>2.9366039039557781</c:v>
                </c:pt>
                <c:pt idx="1">
                  <c:v>3.4721022629124203</c:v>
                </c:pt>
                <c:pt idx="2">
                  <c:v>3.1093453100708239</c:v>
                </c:pt>
                <c:pt idx="3">
                  <c:v>3.0057004664017963</c:v>
                </c:pt>
                <c:pt idx="4">
                  <c:v>1.6928657799274487</c:v>
                </c:pt>
                <c:pt idx="5">
                  <c:v>2.2974607013301087</c:v>
                </c:pt>
                <c:pt idx="6">
                  <c:v>3.5757471065814479</c:v>
                </c:pt>
                <c:pt idx="7">
                  <c:v>3.6275695284159615</c:v>
                </c:pt>
                <c:pt idx="8">
                  <c:v>3.6621178096389704</c:v>
                </c:pt>
                <c:pt idx="9">
                  <c:v>3.6448436690274657</c:v>
                </c:pt>
                <c:pt idx="10">
                  <c:v>3.5066505441354292</c:v>
                </c:pt>
                <c:pt idx="11">
                  <c:v>3.7312143720849886</c:v>
                </c:pt>
                <c:pt idx="12">
                  <c:v>2.6774917947832098</c:v>
                </c:pt>
                <c:pt idx="13">
                  <c:v>2.5392986698911728</c:v>
                </c:pt>
                <c:pt idx="14">
                  <c:v>2.2110899982725858</c:v>
                </c:pt>
                <c:pt idx="15">
                  <c:v>1.9347037484885126</c:v>
                </c:pt>
                <c:pt idx="16">
                  <c:v>0.93280359302124716</c:v>
                </c:pt>
                <c:pt idx="17">
                  <c:v>0.53549835895664188</c:v>
                </c:pt>
                <c:pt idx="18">
                  <c:v>0.24183796856106407</c:v>
                </c:pt>
                <c:pt idx="19">
                  <c:v>0.10364484366902746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7-45B2-9ECF-1F3B0C4B0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5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Diagramunderlag!$A$240:$A$259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Diagramunderlag!$C$240:$C$259</c:f>
              <c:numCache>
                <c:formatCode>0.0</c:formatCode>
                <c:ptCount val="20"/>
                <c:pt idx="0">
                  <c:v>1.7621145374449341</c:v>
                </c:pt>
                <c:pt idx="1">
                  <c:v>0.44052863436123352</c:v>
                </c:pt>
                <c:pt idx="2">
                  <c:v>0.44052863436123352</c:v>
                </c:pt>
                <c:pt idx="3">
                  <c:v>2.643171806167401</c:v>
                </c:pt>
                <c:pt idx="4">
                  <c:v>2.643171806167401</c:v>
                </c:pt>
                <c:pt idx="5">
                  <c:v>4.8458149779735686</c:v>
                </c:pt>
                <c:pt idx="6">
                  <c:v>1.3215859030837005</c:v>
                </c:pt>
                <c:pt idx="7">
                  <c:v>3.9647577092511015</c:v>
                </c:pt>
                <c:pt idx="8">
                  <c:v>2.2026431718061676</c:v>
                </c:pt>
                <c:pt idx="9">
                  <c:v>0.88105726872246704</c:v>
                </c:pt>
                <c:pt idx="10">
                  <c:v>3.0837004405286343</c:v>
                </c:pt>
                <c:pt idx="11">
                  <c:v>7.929515418502203</c:v>
                </c:pt>
                <c:pt idx="12">
                  <c:v>5.7268722466960353</c:v>
                </c:pt>
                <c:pt idx="13">
                  <c:v>3.0837004405286343</c:v>
                </c:pt>
                <c:pt idx="14">
                  <c:v>3.0837004405286343</c:v>
                </c:pt>
                <c:pt idx="15">
                  <c:v>5.7268722466960353</c:v>
                </c:pt>
                <c:pt idx="16">
                  <c:v>4.4052863436123353</c:v>
                </c:pt>
                <c:pt idx="17">
                  <c:v>0.88105726872246704</c:v>
                </c:pt>
                <c:pt idx="18">
                  <c:v>0.88105726872246704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E-4F96-A9BA-20E287999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8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Diagramunderlag!$A$240:$A$259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Diagramunderlag!$B$240:$B$259</c:f>
              <c:numCache>
                <c:formatCode>0.0</c:formatCode>
                <c:ptCount val="20"/>
                <c:pt idx="0">
                  <c:v>2.643171806167401</c:v>
                </c:pt>
                <c:pt idx="1">
                  <c:v>0</c:v>
                </c:pt>
                <c:pt idx="2">
                  <c:v>0</c:v>
                </c:pt>
                <c:pt idx="3">
                  <c:v>0.44052863436123352</c:v>
                </c:pt>
                <c:pt idx="4">
                  <c:v>0.88105726872246704</c:v>
                </c:pt>
                <c:pt idx="5">
                  <c:v>2.643171806167401</c:v>
                </c:pt>
                <c:pt idx="6">
                  <c:v>2.643171806167401</c:v>
                </c:pt>
                <c:pt idx="7">
                  <c:v>0.88105726872246704</c:v>
                </c:pt>
                <c:pt idx="8">
                  <c:v>1.3215859030837005</c:v>
                </c:pt>
                <c:pt idx="9">
                  <c:v>1.3215859030837005</c:v>
                </c:pt>
                <c:pt idx="10">
                  <c:v>4.4052863436123353</c:v>
                </c:pt>
                <c:pt idx="11">
                  <c:v>6.607929515418502</c:v>
                </c:pt>
                <c:pt idx="12">
                  <c:v>3.5242290748898681</c:v>
                </c:pt>
                <c:pt idx="13">
                  <c:v>3.0837004405286343</c:v>
                </c:pt>
                <c:pt idx="14">
                  <c:v>3.0837004405286343</c:v>
                </c:pt>
                <c:pt idx="15">
                  <c:v>3.0837004405286343</c:v>
                </c:pt>
                <c:pt idx="16">
                  <c:v>3.5242290748898681</c:v>
                </c:pt>
                <c:pt idx="17">
                  <c:v>1.3215859030837005</c:v>
                </c:pt>
                <c:pt idx="18">
                  <c:v>1.7621145374449341</c:v>
                </c:pt>
                <c:pt idx="19">
                  <c:v>0.88105726872246704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4-4B8C-B3D0-5CA11EC71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8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Diagramunderlag!$A$292:$A$311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Diagramunderlag!$C$292:$C$311</c:f>
              <c:numCache>
                <c:formatCode>0.0</c:formatCode>
                <c:ptCount val="20"/>
                <c:pt idx="0">
                  <c:v>1.6172506738544474</c:v>
                </c:pt>
                <c:pt idx="1">
                  <c:v>2.6954177897574128</c:v>
                </c:pt>
                <c:pt idx="2">
                  <c:v>3.2345013477088949</c:v>
                </c:pt>
                <c:pt idx="3">
                  <c:v>4.3126684636118604</c:v>
                </c:pt>
                <c:pt idx="4">
                  <c:v>1.3477088948787064</c:v>
                </c:pt>
                <c:pt idx="5">
                  <c:v>2.1563342318059302</c:v>
                </c:pt>
                <c:pt idx="6">
                  <c:v>0.80862533692722371</c:v>
                </c:pt>
                <c:pt idx="7">
                  <c:v>2.1563342318059302</c:v>
                </c:pt>
                <c:pt idx="8">
                  <c:v>2.9649595687331538</c:v>
                </c:pt>
                <c:pt idx="9">
                  <c:v>2.4258760107816713</c:v>
                </c:pt>
                <c:pt idx="10">
                  <c:v>3.5040431266846364</c:v>
                </c:pt>
                <c:pt idx="11">
                  <c:v>4.8517520215633425</c:v>
                </c:pt>
                <c:pt idx="12">
                  <c:v>4.5822102425876015</c:v>
                </c:pt>
                <c:pt idx="13">
                  <c:v>4.5822102425876015</c:v>
                </c:pt>
                <c:pt idx="14">
                  <c:v>2.4258760107816713</c:v>
                </c:pt>
                <c:pt idx="15">
                  <c:v>4.3126684636118604</c:v>
                </c:pt>
                <c:pt idx="16">
                  <c:v>1.6172506738544474</c:v>
                </c:pt>
                <c:pt idx="17">
                  <c:v>1.8867924528301887</c:v>
                </c:pt>
                <c:pt idx="18">
                  <c:v>0.80862533692722371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E-4623-A00F-29BEA41DE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6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1.0017896620696911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Diagramunderlag!$A$292:$A$311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Diagramunderlag!$B$292:$B$311</c:f>
              <c:numCache>
                <c:formatCode>0.0</c:formatCode>
                <c:ptCount val="20"/>
                <c:pt idx="0">
                  <c:v>1.3477088948787064</c:v>
                </c:pt>
                <c:pt idx="1">
                  <c:v>1.3477088948787064</c:v>
                </c:pt>
                <c:pt idx="2">
                  <c:v>2.1563342318059302</c:v>
                </c:pt>
                <c:pt idx="3">
                  <c:v>2.9649595687331538</c:v>
                </c:pt>
                <c:pt idx="4">
                  <c:v>1.6172506738544474</c:v>
                </c:pt>
                <c:pt idx="5">
                  <c:v>2.4258760107816713</c:v>
                </c:pt>
                <c:pt idx="6">
                  <c:v>1.8867924528301887</c:v>
                </c:pt>
                <c:pt idx="7">
                  <c:v>1.6172506738544474</c:v>
                </c:pt>
                <c:pt idx="8">
                  <c:v>1.8867924528301887</c:v>
                </c:pt>
                <c:pt idx="9">
                  <c:v>3.2345013477088949</c:v>
                </c:pt>
                <c:pt idx="10">
                  <c:v>3.5040431266846364</c:v>
                </c:pt>
                <c:pt idx="11">
                  <c:v>4.3126684636118604</c:v>
                </c:pt>
                <c:pt idx="12">
                  <c:v>5.1212938005390836</c:v>
                </c:pt>
                <c:pt idx="13">
                  <c:v>3.5040431266846364</c:v>
                </c:pt>
                <c:pt idx="14">
                  <c:v>3.5040431266846364</c:v>
                </c:pt>
                <c:pt idx="15">
                  <c:v>2.6954177897574128</c:v>
                </c:pt>
                <c:pt idx="16">
                  <c:v>2.1563342318059302</c:v>
                </c:pt>
                <c:pt idx="17">
                  <c:v>1.6172506738544474</c:v>
                </c:pt>
                <c:pt idx="18">
                  <c:v>0.53908355795148255</c:v>
                </c:pt>
                <c:pt idx="19">
                  <c:v>0.26954177897574128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9-4B86-B345-9CD610B11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Diagramunderlag!$A$344:$A$363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Diagramunderlag!$C$344:$C$363</c:f>
              <c:numCache>
                <c:formatCode>0.0</c:formatCode>
                <c:ptCount val="20"/>
                <c:pt idx="0">
                  <c:v>2.9702970297029703</c:v>
                </c:pt>
                <c:pt idx="1">
                  <c:v>4.9504950495049505</c:v>
                </c:pt>
                <c:pt idx="2">
                  <c:v>2.9702970297029703</c:v>
                </c:pt>
                <c:pt idx="3">
                  <c:v>0</c:v>
                </c:pt>
                <c:pt idx="4">
                  <c:v>1.9801980198019802</c:v>
                </c:pt>
                <c:pt idx="5">
                  <c:v>0</c:v>
                </c:pt>
                <c:pt idx="6">
                  <c:v>2.9702970297029703</c:v>
                </c:pt>
                <c:pt idx="7">
                  <c:v>0.99009900990099009</c:v>
                </c:pt>
                <c:pt idx="8">
                  <c:v>1.9801980198019802</c:v>
                </c:pt>
                <c:pt idx="9">
                  <c:v>0</c:v>
                </c:pt>
                <c:pt idx="10">
                  <c:v>2.9702970297029703</c:v>
                </c:pt>
                <c:pt idx="11">
                  <c:v>8.9108910891089099</c:v>
                </c:pt>
                <c:pt idx="12">
                  <c:v>3.9603960396039604</c:v>
                </c:pt>
                <c:pt idx="13">
                  <c:v>5.9405940594059405</c:v>
                </c:pt>
                <c:pt idx="14">
                  <c:v>4.9504950495049505</c:v>
                </c:pt>
                <c:pt idx="15">
                  <c:v>6.9306930693069315</c:v>
                </c:pt>
                <c:pt idx="16">
                  <c:v>2.9702970297029703</c:v>
                </c:pt>
                <c:pt idx="17">
                  <c:v>0.99009900990099009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8-489B-BA41-E9194E3E5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9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Diagramunderlag!$A$344:$A$363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Diagramunderlag!$B$344:$B$363</c:f>
              <c:numCache>
                <c:formatCode>0.0</c:formatCode>
                <c:ptCount val="20"/>
                <c:pt idx="0">
                  <c:v>2.9702970297029703</c:v>
                </c:pt>
                <c:pt idx="1">
                  <c:v>0.99009900990099009</c:v>
                </c:pt>
                <c:pt idx="2">
                  <c:v>1.9801980198019802</c:v>
                </c:pt>
                <c:pt idx="3">
                  <c:v>0</c:v>
                </c:pt>
                <c:pt idx="4">
                  <c:v>0</c:v>
                </c:pt>
                <c:pt idx="5">
                  <c:v>1.9801980198019802</c:v>
                </c:pt>
                <c:pt idx="6">
                  <c:v>1.9801980198019802</c:v>
                </c:pt>
                <c:pt idx="7">
                  <c:v>1.9801980198019802</c:v>
                </c:pt>
                <c:pt idx="8">
                  <c:v>2.9702970297029703</c:v>
                </c:pt>
                <c:pt idx="9">
                  <c:v>2.9702970297029703</c:v>
                </c:pt>
                <c:pt idx="10">
                  <c:v>0.99009900990099009</c:v>
                </c:pt>
                <c:pt idx="11">
                  <c:v>3.9603960396039604</c:v>
                </c:pt>
                <c:pt idx="12">
                  <c:v>4.9504950495049505</c:v>
                </c:pt>
                <c:pt idx="13">
                  <c:v>1.9801980198019802</c:v>
                </c:pt>
                <c:pt idx="14">
                  <c:v>6.9306930693069315</c:v>
                </c:pt>
                <c:pt idx="15">
                  <c:v>2.9702970297029703</c:v>
                </c:pt>
                <c:pt idx="16">
                  <c:v>2.9702970297029703</c:v>
                </c:pt>
                <c:pt idx="17">
                  <c:v>0.99009900990099009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4-463C-A5F2-BCADC045C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9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Diagramunderlag!$A$396:$A$415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Diagramunderlag!$C$396:$C$415</c:f>
              <c:numCache>
                <c:formatCode>0.0</c:formatCode>
                <c:ptCount val="20"/>
                <c:pt idx="0">
                  <c:v>4.1394335511982572</c:v>
                </c:pt>
                <c:pt idx="1">
                  <c:v>2.6143790849673203</c:v>
                </c:pt>
                <c:pt idx="2">
                  <c:v>0.8714596949891068</c:v>
                </c:pt>
                <c:pt idx="3">
                  <c:v>2.1786492374727668</c:v>
                </c:pt>
                <c:pt idx="4">
                  <c:v>2.1786492374727668</c:v>
                </c:pt>
                <c:pt idx="5">
                  <c:v>1.7429193899782136</c:v>
                </c:pt>
                <c:pt idx="6">
                  <c:v>4.1394335511982572</c:v>
                </c:pt>
                <c:pt idx="7">
                  <c:v>3.7037037037037033</c:v>
                </c:pt>
                <c:pt idx="8">
                  <c:v>1.7429193899782136</c:v>
                </c:pt>
                <c:pt idx="9">
                  <c:v>2.6143790849673203</c:v>
                </c:pt>
                <c:pt idx="10">
                  <c:v>2.8322440087145968</c:v>
                </c:pt>
                <c:pt idx="11">
                  <c:v>3.4858387799564272</c:v>
                </c:pt>
                <c:pt idx="12">
                  <c:v>5.0108932461873641</c:v>
                </c:pt>
                <c:pt idx="13">
                  <c:v>2.3965141612200433</c:v>
                </c:pt>
                <c:pt idx="14">
                  <c:v>3.7037037037037033</c:v>
                </c:pt>
                <c:pt idx="15">
                  <c:v>3.0501089324618738</c:v>
                </c:pt>
                <c:pt idx="16">
                  <c:v>2.1786492374727668</c:v>
                </c:pt>
                <c:pt idx="17">
                  <c:v>1.3071895424836601</c:v>
                </c:pt>
                <c:pt idx="18">
                  <c:v>1.7429193899782136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6FD-8B52-B7F9738D5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5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Diagramunderlag!$A$396:$A$415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Diagramunderlag!$B$396:$B$415</c:f>
              <c:numCache>
                <c:formatCode>0.0</c:formatCode>
                <c:ptCount val="20"/>
                <c:pt idx="0">
                  <c:v>2.3965141612200433</c:v>
                </c:pt>
                <c:pt idx="1">
                  <c:v>1.9607843137254901</c:v>
                </c:pt>
                <c:pt idx="2">
                  <c:v>2.1786492374727668</c:v>
                </c:pt>
                <c:pt idx="3">
                  <c:v>3.2679738562091507</c:v>
                </c:pt>
                <c:pt idx="4">
                  <c:v>1.3071895424836601</c:v>
                </c:pt>
                <c:pt idx="5">
                  <c:v>1.9607843137254901</c:v>
                </c:pt>
                <c:pt idx="6">
                  <c:v>3.4858387799564272</c:v>
                </c:pt>
                <c:pt idx="7">
                  <c:v>2.3965141612200433</c:v>
                </c:pt>
                <c:pt idx="8">
                  <c:v>1.7429193899782136</c:v>
                </c:pt>
                <c:pt idx="9">
                  <c:v>2.8322440087145968</c:v>
                </c:pt>
                <c:pt idx="10">
                  <c:v>2.8322440087145968</c:v>
                </c:pt>
                <c:pt idx="11">
                  <c:v>3.9215686274509802</c:v>
                </c:pt>
                <c:pt idx="12">
                  <c:v>3.9215686274509802</c:v>
                </c:pt>
                <c:pt idx="13">
                  <c:v>1.9607843137254901</c:v>
                </c:pt>
                <c:pt idx="14">
                  <c:v>5.0108932461873641</c:v>
                </c:pt>
                <c:pt idx="15">
                  <c:v>2.6143790849673203</c:v>
                </c:pt>
                <c:pt idx="16">
                  <c:v>1.9607843137254901</c:v>
                </c:pt>
                <c:pt idx="17">
                  <c:v>1.7429193899782136</c:v>
                </c:pt>
                <c:pt idx="18">
                  <c:v>0.65359477124183007</c:v>
                </c:pt>
                <c:pt idx="19">
                  <c:v>0.2178649237472767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7-421F-A6FC-02173E26A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5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Diagramunderlag!$A$448:$A$467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Diagramunderlag!$C$448:$C$467</c:f>
              <c:numCache>
                <c:formatCode>0.0</c:formatCode>
                <c:ptCount val="20"/>
                <c:pt idx="0">
                  <c:v>2.5005953798523457</c:v>
                </c:pt>
                <c:pt idx="1">
                  <c:v>3.1257442248154321</c:v>
                </c:pt>
                <c:pt idx="2">
                  <c:v>3.2567277923315077</c:v>
                </c:pt>
                <c:pt idx="3">
                  <c:v>3.1138366277685163</c:v>
                </c:pt>
                <c:pt idx="4">
                  <c:v>1.9766611097880447</c:v>
                </c:pt>
                <c:pt idx="5">
                  <c:v>2.268397237437485</c:v>
                </c:pt>
                <c:pt idx="6">
                  <c:v>2.9530840676351513</c:v>
                </c:pt>
                <c:pt idx="7">
                  <c:v>3.4532031436056201</c:v>
                </c:pt>
                <c:pt idx="8">
                  <c:v>3.4115265539414144</c:v>
                </c:pt>
                <c:pt idx="9">
                  <c:v>3.3877113598475823</c:v>
                </c:pt>
                <c:pt idx="10">
                  <c:v>3.4293879495117885</c:v>
                </c:pt>
                <c:pt idx="11">
                  <c:v>3.5246487258871162</c:v>
                </c:pt>
                <c:pt idx="12">
                  <c:v>3.3222195760895454</c:v>
                </c:pt>
                <c:pt idx="13">
                  <c:v>2.8697308883067398</c:v>
                </c:pt>
                <c:pt idx="14">
                  <c:v>2.7149321266968327</c:v>
                </c:pt>
                <c:pt idx="15">
                  <c:v>2.5422719695165514</c:v>
                </c:pt>
                <c:pt idx="16">
                  <c:v>1.5837104072398189</c:v>
                </c:pt>
                <c:pt idx="17">
                  <c:v>0.708502024291498</c:v>
                </c:pt>
                <c:pt idx="18">
                  <c:v>0.26196713503215052</c:v>
                </c:pt>
                <c:pt idx="19">
                  <c:v>5.9537985234579663E-2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3-434B-BDAF-72D16D56D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4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Diagramunderlag!$A$6:$A$25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Diagramunderlag!$B$6:$B$25</c:f>
              <c:numCache>
                <c:formatCode>0.0</c:formatCode>
                <c:ptCount val="20"/>
                <c:pt idx="0">
                  <c:v>2.2737652508644879</c:v>
                </c:pt>
                <c:pt idx="1">
                  <c:v>2.6652312911854898</c:v>
                </c:pt>
                <c:pt idx="2">
                  <c:v>2.9457819534155409</c:v>
                </c:pt>
                <c:pt idx="3">
                  <c:v>2.5967247341293143</c:v>
                </c:pt>
                <c:pt idx="4">
                  <c:v>1.6767795393749592</c:v>
                </c:pt>
                <c:pt idx="5">
                  <c:v>2.218307561819012</c:v>
                </c:pt>
                <c:pt idx="6">
                  <c:v>2.9392575194101913</c:v>
                </c:pt>
                <c:pt idx="7">
                  <c:v>3.2752658706857183</c:v>
                </c:pt>
                <c:pt idx="8">
                  <c:v>3.327461342728518</c:v>
                </c:pt>
                <c:pt idx="9">
                  <c:v>3.0730084165198668</c:v>
                </c:pt>
                <c:pt idx="10">
                  <c:v>3.311150257715143</c:v>
                </c:pt>
                <c:pt idx="11">
                  <c:v>3.6275853069746198</c:v>
                </c:pt>
                <c:pt idx="12">
                  <c:v>3.3437724277418939</c:v>
                </c:pt>
                <c:pt idx="13">
                  <c:v>3.2654792196776929</c:v>
                </c:pt>
                <c:pt idx="14">
                  <c:v>3.311150257715143</c:v>
                </c:pt>
                <c:pt idx="15">
                  <c:v>2.913159783388791</c:v>
                </c:pt>
                <c:pt idx="16">
                  <c:v>1.80074378547661</c:v>
                </c:pt>
                <c:pt idx="17">
                  <c:v>1.1515626019442813</c:v>
                </c:pt>
                <c:pt idx="18">
                  <c:v>0.52521693743067788</c:v>
                </c:pt>
                <c:pt idx="19">
                  <c:v>0.22509297318457624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C-44DB-BFD4-106AF8128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4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Diagramunderlag!$A$448:$A$467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Diagramunderlag!$B$448:$B$467</c:f>
              <c:numCache>
                <c:formatCode>0.0</c:formatCode>
                <c:ptCount val="20"/>
                <c:pt idx="0">
                  <c:v>2.6553941414622528</c:v>
                </c:pt>
                <c:pt idx="1">
                  <c:v>2.9649916646820671</c:v>
                </c:pt>
                <c:pt idx="2">
                  <c:v>3.1793284115265537</c:v>
                </c:pt>
                <c:pt idx="3">
                  <c:v>2.6553941414622528</c:v>
                </c:pt>
                <c:pt idx="4">
                  <c:v>1.428911645629912</c:v>
                </c:pt>
                <c:pt idx="5">
                  <c:v>2.0600142891164563</c:v>
                </c:pt>
                <c:pt idx="6">
                  <c:v>3.1971898070969278</c:v>
                </c:pt>
                <c:pt idx="7">
                  <c:v>3.4948797332698263</c:v>
                </c:pt>
                <c:pt idx="8">
                  <c:v>3.4651107406525363</c:v>
                </c:pt>
                <c:pt idx="9">
                  <c:v>3.0483448440104786</c:v>
                </c:pt>
                <c:pt idx="10">
                  <c:v>3.3043581805191713</c:v>
                </c:pt>
                <c:pt idx="11">
                  <c:v>3.5960943081686119</c:v>
                </c:pt>
                <c:pt idx="12">
                  <c:v>3.3043581805191713</c:v>
                </c:pt>
                <c:pt idx="13">
                  <c:v>3.0245296499166465</c:v>
                </c:pt>
                <c:pt idx="14">
                  <c:v>2.7506549178375805</c:v>
                </c:pt>
                <c:pt idx="15">
                  <c:v>2.4172422005239342</c:v>
                </c:pt>
                <c:pt idx="16">
                  <c:v>1.4527268397237436</c:v>
                </c:pt>
                <c:pt idx="17">
                  <c:v>0.92879256965944268</c:v>
                </c:pt>
                <c:pt idx="18">
                  <c:v>0.42867349368897356</c:v>
                </c:pt>
                <c:pt idx="19">
                  <c:v>0.178613955703739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E-4068-80CF-84328A2FE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4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Diagramunderlag!$A$58:$A$77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Diagramunderlag!$C$58:$C$77</c:f>
              <c:numCache>
                <c:formatCode>0.0</c:formatCode>
                <c:ptCount val="20"/>
                <c:pt idx="0">
                  <c:v>2.3012552301255229</c:v>
                </c:pt>
                <c:pt idx="1">
                  <c:v>1.882845188284519</c:v>
                </c:pt>
                <c:pt idx="2">
                  <c:v>2.3012552301255229</c:v>
                </c:pt>
                <c:pt idx="3">
                  <c:v>2.1966527196652716</c:v>
                </c:pt>
                <c:pt idx="4">
                  <c:v>1.3598326359832638</c:v>
                </c:pt>
                <c:pt idx="5">
                  <c:v>1.9874476987447698</c:v>
                </c:pt>
                <c:pt idx="6">
                  <c:v>3.0334728033472804</c:v>
                </c:pt>
                <c:pt idx="7">
                  <c:v>4.3933054393305433</c:v>
                </c:pt>
                <c:pt idx="8">
                  <c:v>2.7196652719665275</c:v>
                </c:pt>
                <c:pt idx="9">
                  <c:v>2.8242677824267783</c:v>
                </c:pt>
                <c:pt idx="10">
                  <c:v>2.7196652719665275</c:v>
                </c:pt>
                <c:pt idx="11">
                  <c:v>4.6025104602510458</c:v>
                </c:pt>
                <c:pt idx="12">
                  <c:v>4.0794979079497908</c:v>
                </c:pt>
                <c:pt idx="13">
                  <c:v>4.6025104602510458</c:v>
                </c:pt>
                <c:pt idx="14">
                  <c:v>3.6610878661087867</c:v>
                </c:pt>
                <c:pt idx="15">
                  <c:v>3.6610878661087867</c:v>
                </c:pt>
                <c:pt idx="16">
                  <c:v>1.882845188284519</c:v>
                </c:pt>
                <c:pt idx="17">
                  <c:v>1.3598326359832638</c:v>
                </c:pt>
                <c:pt idx="18">
                  <c:v>0.31380753138075312</c:v>
                </c:pt>
                <c:pt idx="19">
                  <c:v>0.10460251046025104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1-4111-9CB5-9F9F6D38D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6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Diagramunderlag!$A$58:$A$77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Diagramunderlag!$B$58:$B$77</c:f>
              <c:numCache>
                <c:formatCode>0.0</c:formatCode>
                <c:ptCount val="20"/>
                <c:pt idx="0">
                  <c:v>2.6150627615062758</c:v>
                </c:pt>
                <c:pt idx="1">
                  <c:v>3.0334728033472804</c:v>
                </c:pt>
                <c:pt idx="2">
                  <c:v>2.1966527196652716</c:v>
                </c:pt>
                <c:pt idx="3">
                  <c:v>2.0920502092050208</c:v>
                </c:pt>
                <c:pt idx="4">
                  <c:v>0.94142259414225948</c:v>
                </c:pt>
                <c:pt idx="5">
                  <c:v>1.1506276150627615</c:v>
                </c:pt>
                <c:pt idx="6">
                  <c:v>3.3472803347280333</c:v>
                </c:pt>
                <c:pt idx="7">
                  <c:v>3.5564853556485359</c:v>
                </c:pt>
                <c:pt idx="8">
                  <c:v>2.510460251046025</c:v>
                </c:pt>
                <c:pt idx="9">
                  <c:v>2.7196652719665275</c:v>
                </c:pt>
                <c:pt idx="10">
                  <c:v>2.510460251046025</c:v>
                </c:pt>
                <c:pt idx="11">
                  <c:v>2.8242677824267783</c:v>
                </c:pt>
                <c:pt idx="12">
                  <c:v>4.497907949790795</c:v>
                </c:pt>
                <c:pt idx="13">
                  <c:v>4.2887029288702934</c:v>
                </c:pt>
                <c:pt idx="14">
                  <c:v>3.2426778242677825</c:v>
                </c:pt>
                <c:pt idx="15">
                  <c:v>3.0334728033472804</c:v>
                </c:pt>
                <c:pt idx="16">
                  <c:v>1.882845188284519</c:v>
                </c:pt>
                <c:pt idx="17">
                  <c:v>0.94142259414225948</c:v>
                </c:pt>
                <c:pt idx="18">
                  <c:v>0.52301255230125521</c:v>
                </c:pt>
                <c:pt idx="19">
                  <c:v>0.10460251046025104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A-4A0B-B1F5-9D92FDDA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Diagramunderlag!$A$110:$A$129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Diagramunderlag!$C$110:$C$129</c:f>
              <c:numCache>
                <c:formatCode>0.0</c:formatCode>
                <c:ptCount val="20"/>
                <c:pt idx="0">
                  <c:v>1.593625498007968</c:v>
                </c:pt>
                <c:pt idx="1">
                  <c:v>4.3824701195219129</c:v>
                </c:pt>
                <c:pt idx="2">
                  <c:v>2.1912350597609564</c:v>
                </c:pt>
                <c:pt idx="3">
                  <c:v>1.7928286852589643</c:v>
                </c:pt>
                <c:pt idx="4">
                  <c:v>2.1912350597609564</c:v>
                </c:pt>
                <c:pt idx="5">
                  <c:v>1.593625498007968</c:v>
                </c:pt>
                <c:pt idx="6">
                  <c:v>3.1872509960159361</c:v>
                </c:pt>
                <c:pt idx="7">
                  <c:v>2.9880478087649402</c:v>
                </c:pt>
                <c:pt idx="8">
                  <c:v>2.5896414342629481</c:v>
                </c:pt>
                <c:pt idx="9">
                  <c:v>3.7848605577689245</c:v>
                </c:pt>
                <c:pt idx="10">
                  <c:v>2.9880478087649402</c:v>
                </c:pt>
                <c:pt idx="11">
                  <c:v>4.3824701195219129</c:v>
                </c:pt>
                <c:pt idx="12">
                  <c:v>2.9880478087649402</c:v>
                </c:pt>
                <c:pt idx="13">
                  <c:v>3.1872509960159361</c:v>
                </c:pt>
                <c:pt idx="14">
                  <c:v>3.3864541832669319</c:v>
                </c:pt>
                <c:pt idx="15">
                  <c:v>3.5856573705179287</c:v>
                </c:pt>
                <c:pt idx="16">
                  <c:v>2.5896414342629481</c:v>
                </c:pt>
                <c:pt idx="17">
                  <c:v>0.79681274900398402</c:v>
                </c:pt>
                <c:pt idx="18">
                  <c:v>0.79681274900398402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45-46A2-8BC5-C59F0CD0D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6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Diagramunderlag!$A$110:$A$129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Diagramunderlag!$B$110:$B$129</c:f>
              <c:numCache>
                <c:formatCode>0.0</c:formatCode>
                <c:ptCount val="20"/>
                <c:pt idx="0">
                  <c:v>1.1952191235059761</c:v>
                </c:pt>
                <c:pt idx="1">
                  <c:v>2.3904382470119523</c:v>
                </c:pt>
                <c:pt idx="2">
                  <c:v>3.3864541832669319</c:v>
                </c:pt>
                <c:pt idx="3">
                  <c:v>1.1952191235059761</c:v>
                </c:pt>
                <c:pt idx="4">
                  <c:v>2.1912350597609564</c:v>
                </c:pt>
                <c:pt idx="5">
                  <c:v>1.394422310756972</c:v>
                </c:pt>
                <c:pt idx="6">
                  <c:v>2.788844621513944</c:v>
                </c:pt>
                <c:pt idx="7">
                  <c:v>2.788844621513944</c:v>
                </c:pt>
                <c:pt idx="8">
                  <c:v>2.788844621513944</c:v>
                </c:pt>
                <c:pt idx="9">
                  <c:v>2.1912350597609564</c:v>
                </c:pt>
                <c:pt idx="10">
                  <c:v>3.3864541832669319</c:v>
                </c:pt>
                <c:pt idx="11">
                  <c:v>3.9840637450199203</c:v>
                </c:pt>
                <c:pt idx="12">
                  <c:v>1.9920318725099602</c:v>
                </c:pt>
                <c:pt idx="13">
                  <c:v>3.5856573705179287</c:v>
                </c:pt>
                <c:pt idx="14">
                  <c:v>5.1792828685258963</c:v>
                </c:pt>
                <c:pt idx="15">
                  <c:v>3.7848605577689245</c:v>
                </c:pt>
                <c:pt idx="16">
                  <c:v>1.9920318725099602</c:v>
                </c:pt>
                <c:pt idx="17">
                  <c:v>0.59760956175298807</c:v>
                </c:pt>
                <c:pt idx="18">
                  <c:v>1.394422310756972</c:v>
                </c:pt>
                <c:pt idx="19">
                  <c:v>0.79681274900398402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2-4C40-892B-974B30D02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Diagramunderlag!$A$162:$A$181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Diagramunderlag!$C$162:$C$181</c:f>
              <c:numCache>
                <c:formatCode>0.0</c:formatCode>
                <c:ptCount val="20"/>
                <c:pt idx="0">
                  <c:v>2.0782396088019559</c:v>
                </c:pt>
                <c:pt idx="1">
                  <c:v>3.3618581907090466</c:v>
                </c:pt>
                <c:pt idx="2">
                  <c:v>2.6894865525672369</c:v>
                </c:pt>
                <c:pt idx="3">
                  <c:v>3.3618581907090466</c:v>
                </c:pt>
                <c:pt idx="4">
                  <c:v>1.5892420537897312</c:v>
                </c:pt>
                <c:pt idx="5">
                  <c:v>2.5061124694376531</c:v>
                </c:pt>
                <c:pt idx="6">
                  <c:v>2.9339853300733498</c:v>
                </c:pt>
                <c:pt idx="7">
                  <c:v>3.1784841075794623</c:v>
                </c:pt>
                <c:pt idx="8">
                  <c:v>3.4229828850855744</c:v>
                </c:pt>
                <c:pt idx="9">
                  <c:v>2.8117359413202934</c:v>
                </c:pt>
                <c:pt idx="10">
                  <c:v>3.5452322738386304</c:v>
                </c:pt>
                <c:pt idx="11">
                  <c:v>3.3618581907090466</c:v>
                </c:pt>
                <c:pt idx="12">
                  <c:v>3.3007334963325183</c:v>
                </c:pt>
                <c:pt idx="13">
                  <c:v>3.1173594132029341</c:v>
                </c:pt>
                <c:pt idx="14">
                  <c:v>2.9951100244498776</c:v>
                </c:pt>
                <c:pt idx="15">
                  <c:v>3.4229828850855744</c:v>
                </c:pt>
                <c:pt idx="16">
                  <c:v>1.8337408312958436</c:v>
                </c:pt>
                <c:pt idx="17">
                  <c:v>0.61124694376528121</c:v>
                </c:pt>
                <c:pt idx="18">
                  <c:v>0.30562347188264061</c:v>
                </c:pt>
                <c:pt idx="19">
                  <c:v>6.1124694376528114E-2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6-4933-92CE-7EEB25981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5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Diagramunderlag!$A$162:$A$181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Diagramunderlag!$B$162:$B$181</c:f>
              <c:numCache>
                <c:formatCode>0.0</c:formatCode>
                <c:ptCount val="20"/>
                <c:pt idx="0">
                  <c:v>2.4449877750611249</c:v>
                </c:pt>
                <c:pt idx="1">
                  <c:v>2.3227383863080684</c:v>
                </c:pt>
                <c:pt idx="2">
                  <c:v>3.1784841075794623</c:v>
                </c:pt>
                <c:pt idx="3">
                  <c:v>2.4449877750611249</c:v>
                </c:pt>
                <c:pt idx="4">
                  <c:v>1.7114914425427872</c:v>
                </c:pt>
                <c:pt idx="5">
                  <c:v>2.0171149144254277</c:v>
                </c:pt>
                <c:pt idx="6">
                  <c:v>3.1173594132029341</c:v>
                </c:pt>
                <c:pt idx="7">
                  <c:v>3.3618581907090466</c:v>
                </c:pt>
                <c:pt idx="8">
                  <c:v>3.973105134474328</c:v>
                </c:pt>
                <c:pt idx="9">
                  <c:v>2.8117359413202934</c:v>
                </c:pt>
                <c:pt idx="10">
                  <c:v>3.4841075794621026</c:v>
                </c:pt>
                <c:pt idx="11">
                  <c:v>3.9119804400977993</c:v>
                </c:pt>
                <c:pt idx="12">
                  <c:v>2.8117359413202934</c:v>
                </c:pt>
                <c:pt idx="13">
                  <c:v>3.0562347188264058</c:v>
                </c:pt>
                <c:pt idx="14">
                  <c:v>2.7506112469437651</c:v>
                </c:pt>
                <c:pt idx="15">
                  <c:v>2.5061124694376531</c:v>
                </c:pt>
                <c:pt idx="16">
                  <c:v>1.5281173594132029</c:v>
                </c:pt>
                <c:pt idx="17">
                  <c:v>1.039119804400978</c:v>
                </c:pt>
                <c:pt idx="18">
                  <c:v>0.48899755501222492</c:v>
                </c:pt>
                <c:pt idx="19">
                  <c:v>0.55012224938875309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A-43EE-A5E7-94F7D6D55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5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Diagramunderlag!$A$474:$A$493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Diagramunderlag!$C$474:$C$493</c:f>
              <c:numCache>
                <c:formatCode>0.0</c:formatCode>
                <c:ptCount val="20"/>
                <c:pt idx="0">
                  <c:v>2.2590361445783134</c:v>
                </c:pt>
                <c:pt idx="1">
                  <c:v>2.5602409638554215</c:v>
                </c:pt>
                <c:pt idx="2">
                  <c:v>1.5060240963855422</c:v>
                </c:pt>
                <c:pt idx="3">
                  <c:v>2.0582329317269075</c:v>
                </c:pt>
                <c:pt idx="4">
                  <c:v>1.8574297188755018</c:v>
                </c:pt>
                <c:pt idx="5">
                  <c:v>2.1084337349397591</c:v>
                </c:pt>
                <c:pt idx="6">
                  <c:v>2.9618473895582329</c:v>
                </c:pt>
                <c:pt idx="7">
                  <c:v>3.1124497991967868</c:v>
                </c:pt>
                <c:pt idx="8">
                  <c:v>2.4096385542168677</c:v>
                </c:pt>
                <c:pt idx="9">
                  <c:v>2.4096385542168677</c:v>
                </c:pt>
                <c:pt idx="10">
                  <c:v>2.8614457831325302</c:v>
                </c:pt>
                <c:pt idx="11">
                  <c:v>4.5682730923694779</c:v>
                </c:pt>
                <c:pt idx="12">
                  <c:v>5.3212851405622494</c:v>
                </c:pt>
                <c:pt idx="13">
                  <c:v>3.8654618473895583</c:v>
                </c:pt>
                <c:pt idx="14">
                  <c:v>4.2670682730923701</c:v>
                </c:pt>
                <c:pt idx="15">
                  <c:v>4.3674698795180724</c:v>
                </c:pt>
                <c:pt idx="16">
                  <c:v>2.6606425702811247</c:v>
                </c:pt>
                <c:pt idx="17">
                  <c:v>1.1044176706827309</c:v>
                </c:pt>
                <c:pt idx="18">
                  <c:v>0.85341365461847396</c:v>
                </c:pt>
                <c:pt idx="19">
                  <c:v>5.0200803212851398E-2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1-43ED-B6E7-BBCB96D3C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6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Diagramunderlag!$A$474:$A$493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Diagramunderlag!$B$474:$B$493</c:f>
              <c:numCache>
                <c:formatCode>0.0</c:formatCode>
                <c:ptCount val="20"/>
                <c:pt idx="0">
                  <c:v>1.6064257028112447</c:v>
                </c:pt>
                <c:pt idx="1">
                  <c:v>1.5060240963855422</c:v>
                </c:pt>
                <c:pt idx="2">
                  <c:v>1.957831325301205</c:v>
                </c:pt>
                <c:pt idx="3">
                  <c:v>1.8574297188755018</c:v>
                </c:pt>
                <c:pt idx="4">
                  <c:v>1.4558232931726909</c:v>
                </c:pt>
                <c:pt idx="5">
                  <c:v>1.6566265060240966</c:v>
                </c:pt>
                <c:pt idx="6">
                  <c:v>2.5602409638554215</c:v>
                </c:pt>
                <c:pt idx="7">
                  <c:v>1.8072289156626504</c:v>
                </c:pt>
                <c:pt idx="8">
                  <c:v>2.3092369477911645</c:v>
                </c:pt>
                <c:pt idx="9">
                  <c:v>2.0080321285140563</c:v>
                </c:pt>
                <c:pt idx="10">
                  <c:v>3.0622489959839356</c:v>
                </c:pt>
                <c:pt idx="11">
                  <c:v>4.3674698795180724</c:v>
                </c:pt>
                <c:pt idx="12">
                  <c:v>3.6646586345381524</c:v>
                </c:pt>
                <c:pt idx="13">
                  <c:v>3.7148594377510036</c:v>
                </c:pt>
                <c:pt idx="14">
                  <c:v>4.7690763052208842</c:v>
                </c:pt>
                <c:pt idx="15">
                  <c:v>3.1626506024096384</c:v>
                </c:pt>
                <c:pt idx="16">
                  <c:v>2.2088353413654618</c:v>
                </c:pt>
                <c:pt idx="17">
                  <c:v>1.4056224899598393</c:v>
                </c:pt>
                <c:pt idx="18">
                  <c:v>1.1044176706827309</c:v>
                </c:pt>
                <c:pt idx="19">
                  <c:v>0.65261044176706828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7-4217-8673-43BCB96C6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Diagramunderlag!$A$422:$A$441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Diagramunderlag!$C$422:$C$441</c:f>
              <c:numCache>
                <c:formatCode>0.0</c:formatCode>
                <c:ptCount val="20"/>
                <c:pt idx="0">
                  <c:v>1.7697623461992245</c:v>
                </c:pt>
                <c:pt idx="1">
                  <c:v>2.3765380077532443</c:v>
                </c:pt>
                <c:pt idx="2">
                  <c:v>2.7389179167368951</c:v>
                </c:pt>
                <c:pt idx="3">
                  <c:v>2.6377886398112254</c:v>
                </c:pt>
                <c:pt idx="4">
                  <c:v>2.6630709590426429</c:v>
                </c:pt>
                <c:pt idx="5">
                  <c:v>2.8400471936625653</c:v>
                </c:pt>
                <c:pt idx="6">
                  <c:v>3.2614191808528572</c:v>
                </c:pt>
                <c:pt idx="7">
                  <c:v>3.3204112590594979</c:v>
                </c:pt>
                <c:pt idx="8">
                  <c:v>3.3035563795718863</c:v>
                </c:pt>
                <c:pt idx="9">
                  <c:v>2.8821843923815944</c:v>
                </c:pt>
                <c:pt idx="10">
                  <c:v>2.9833136693072646</c:v>
                </c:pt>
                <c:pt idx="11">
                  <c:v>3.1602899039271866</c:v>
                </c:pt>
                <c:pt idx="12">
                  <c:v>2.469239844935109</c:v>
                </c:pt>
                <c:pt idx="13">
                  <c:v>2.5450868026293612</c:v>
                </c:pt>
                <c:pt idx="14">
                  <c:v>2.8063374346873422</c:v>
                </c:pt>
                <c:pt idx="15">
                  <c:v>2.7726276757121187</c:v>
                </c:pt>
                <c:pt idx="16">
                  <c:v>1.8287544244058656</c:v>
                </c:pt>
                <c:pt idx="17">
                  <c:v>0.85117141412438901</c:v>
                </c:pt>
                <c:pt idx="18">
                  <c:v>0.35395246923984491</c:v>
                </c:pt>
                <c:pt idx="19">
                  <c:v>4.2137198719029156E-2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CA-4681-BD19-446CB5BE8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4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Diagramunderlag!$A$32:$A$51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Diagramunderlag!$C$32:$C$51</c:f>
              <c:numCache>
                <c:formatCode>0.0</c:formatCode>
                <c:ptCount val="20"/>
                <c:pt idx="0">
                  <c:v>1.6279069767441861</c:v>
                </c:pt>
                <c:pt idx="1">
                  <c:v>0.93023255813953487</c:v>
                </c:pt>
                <c:pt idx="2">
                  <c:v>1.3953488372093024</c:v>
                </c:pt>
                <c:pt idx="3">
                  <c:v>3.0232558139534884</c:v>
                </c:pt>
                <c:pt idx="4">
                  <c:v>1.6279069767441861</c:v>
                </c:pt>
                <c:pt idx="5">
                  <c:v>2.7906976744186047</c:v>
                </c:pt>
                <c:pt idx="6">
                  <c:v>2.0930232558139537</c:v>
                </c:pt>
                <c:pt idx="7">
                  <c:v>1.8604651162790697</c:v>
                </c:pt>
                <c:pt idx="8">
                  <c:v>2.0930232558139537</c:v>
                </c:pt>
                <c:pt idx="9">
                  <c:v>2.3255813953488373</c:v>
                </c:pt>
                <c:pt idx="10">
                  <c:v>3.4883720930232558</c:v>
                </c:pt>
                <c:pt idx="11">
                  <c:v>4.1860465116279073</c:v>
                </c:pt>
                <c:pt idx="12">
                  <c:v>6.9767441860465116</c:v>
                </c:pt>
                <c:pt idx="13">
                  <c:v>6.0465116279069768</c:v>
                </c:pt>
                <c:pt idx="14">
                  <c:v>5.1162790697674421</c:v>
                </c:pt>
                <c:pt idx="15">
                  <c:v>4.8837209302325579</c:v>
                </c:pt>
                <c:pt idx="16">
                  <c:v>2.7906976744186047</c:v>
                </c:pt>
                <c:pt idx="17">
                  <c:v>0.69767441860465118</c:v>
                </c:pt>
                <c:pt idx="18">
                  <c:v>0.46511627906976744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88-4956-B192-6E5833284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7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Diagramunderlag!$A$422:$A$441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Diagramunderlag!$B$422:$B$441</c:f>
              <c:numCache>
                <c:formatCode>0.0</c:formatCode>
                <c:ptCount val="20"/>
                <c:pt idx="0">
                  <c:v>1.8456093038934771</c:v>
                </c:pt>
                <c:pt idx="1">
                  <c:v>2.4355300859598854</c:v>
                </c:pt>
                <c:pt idx="2">
                  <c:v>2.7810551154559242</c:v>
                </c:pt>
                <c:pt idx="3">
                  <c:v>2.6377886398112254</c:v>
                </c:pt>
                <c:pt idx="4">
                  <c:v>2.0647227372324286</c:v>
                </c:pt>
                <c:pt idx="5">
                  <c:v>2.5366593628855556</c:v>
                </c:pt>
                <c:pt idx="6">
                  <c:v>2.6377886398112254</c:v>
                </c:pt>
                <c:pt idx="7">
                  <c:v>3.2108545423900217</c:v>
                </c:pt>
                <c:pt idx="8">
                  <c:v>3.3035563795718863</c:v>
                </c:pt>
                <c:pt idx="9">
                  <c:v>3.2867015000842743</c:v>
                </c:pt>
                <c:pt idx="10">
                  <c:v>3.362548457778527</c:v>
                </c:pt>
                <c:pt idx="11">
                  <c:v>3.5479521321422554</c:v>
                </c:pt>
                <c:pt idx="12">
                  <c:v>3.3456935782909154</c:v>
                </c:pt>
                <c:pt idx="13">
                  <c:v>3.5310972526546434</c:v>
                </c:pt>
                <c:pt idx="14">
                  <c:v>3.8597674026630711</c:v>
                </c:pt>
                <c:pt idx="15">
                  <c:v>3.5732344513736725</c:v>
                </c:pt>
                <c:pt idx="16">
                  <c:v>2.2248440923647395</c:v>
                </c:pt>
                <c:pt idx="17">
                  <c:v>1.4242373167031857</c:v>
                </c:pt>
                <c:pt idx="18">
                  <c:v>0.56463846283499075</c:v>
                </c:pt>
                <c:pt idx="19">
                  <c:v>0.21911343333895164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9-45E5-9B55-6F153C94A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4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Diagramunderlag!$A$214:$A$233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Diagramunderlag!$C$214:$C$233</c:f>
              <c:numCache>
                <c:formatCode>0.0</c:formatCode>
                <c:ptCount val="20"/>
                <c:pt idx="0">
                  <c:v>1.4652014652014651</c:v>
                </c:pt>
                <c:pt idx="1">
                  <c:v>2.5641025641025639</c:v>
                </c:pt>
                <c:pt idx="2">
                  <c:v>1.8315018315018317</c:v>
                </c:pt>
                <c:pt idx="3">
                  <c:v>1.098901098901099</c:v>
                </c:pt>
                <c:pt idx="4">
                  <c:v>0.36630036630036628</c:v>
                </c:pt>
                <c:pt idx="5">
                  <c:v>1.098901098901099</c:v>
                </c:pt>
                <c:pt idx="6">
                  <c:v>3.296703296703297</c:v>
                </c:pt>
                <c:pt idx="7">
                  <c:v>4.395604395604396</c:v>
                </c:pt>
                <c:pt idx="8">
                  <c:v>4.0293040293040292</c:v>
                </c:pt>
                <c:pt idx="9">
                  <c:v>1.8315018315018317</c:v>
                </c:pt>
                <c:pt idx="10">
                  <c:v>1.4652014652014651</c:v>
                </c:pt>
                <c:pt idx="11">
                  <c:v>2.9304029304029302</c:v>
                </c:pt>
                <c:pt idx="12">
                  <c:v>7.6923076923076925</c:v>
                </c:pt>
                <c:pt idx="13">
                  <c:v>4.0293040293040292</c:v>
                </c:pt>
                <c:pt idx="14">
                  <c:v>6.2271062271062272</c:v>
                </c:pt>
                <c:pt idx="15">
                  <c:v>5.1282051282051277</c:v>
                </c:pt>
                <c:pt idx="16">
                  <c:v>1.8315018315018317</c:v>
                </c:pt>
                <c:pt idx="17">
                  <c:v>2.197802197802198</c:v>
                </c:pt>
                <c:pt idx="18">
                  <c:v>0.36630036630036628</c:v>
                </c:pt>
                <c:pt idx="19">
                  <c:v>0.36630036630036628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3-4AD2-A0D1-F937E23E4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8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Diagramunderlag!$A$214:$A$233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Diagramunderlag!$B$214:$B$233</c:f>
              <c:numCache>
                <c:formatCode>0.0</c:formatCode>
                <c:ptCount val="20"/>
                <c:pt idx="0">
                  <c:v>0</c:v>
                </c:pt>
                <c:pt idx="1">
                  <c:v>1.8315018315018317</c:v>
                </c:pt>
                <c:pt idx="2">
                  <c:v>0.36630036630036628</c:v>
                </c:pt>
                <c:pt idx="3">
                  <c:v>2.5641025641025639</c:v>
                </c:pt>
                <c:pt idx="4">
                  <c:v>0.73260073260073255</c:v>
                </c:pt>
                <c:pt idx="5">
                  <c:v>0.73260073260073255</c:v>
                </c:pt>
                <c:pt idx="6">
                  <c:v>1.8315018315018317</c:v>
                </c:pt>
                <c:pt idx="7">
                  <c:v>1.098901098901099</c:v>
                </c:pt>
                <c:pt idx="8">
                  <c:v>2.197802197802198</c:v>
                </c:pt>
                <c:pt idx="9">
                  <c:v>1.098901098901099</c:v>
                </c:pt>
                <c:pt idx="10">
                  <c:v>2.197802197802198</c:v>
                </c:pt>
                <c:pt idx="11">
                  <c:v>4.395604395604396</c:v>
                </c:pt>
                <c:pt idx="12">
                  <c:v>3.6630036630036633</c:v>
                </c:pt>
                <c:pt idx="13">
                  <c:v>6.2271062271062272</c:v>
                </c:pt>
                <c:pt idx="14">
                  <c:v>5.1282051282051277</c:v>
                </c:pt>
                <c:pt idx="15">
                  <c:v>3.296703296703297</c:v>
                </c:pt>
                <c:pt idx="16">
                  <c:v>2.197802197802198</c:v>
                </c:pt>
                <c:pt idx="17">
                  <c:v>2.5641025641025639</c:v>
                </c:pt>
                <c:pt idx="18">
                  <c:v>2.197802197802198</c:v>
                </c:pt>
                <c:pt idx="19">
                  <c:v>1.4652014652014651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8-40B0-8B91-15D5F5C5E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8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Diagramunderlag!$A$266:$A$285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Diagramunderlag!$C$266:$C$285</c:f>
              <c:numCache>
                <c:formatCode>0.0</c:formatCode>
                <c:ptCount val="20"/>
                <c:pt idx="0">
                  <c:v>2.858481724461106</c:v>
                </c:pt>
                <c:pt idx="1">
                  <c:v>3.6551077788191186</c:v>
                </c:pt>
                <c:pt idx="2">
                  <c:v>3.7488284910965319</c:v>
                </c:pt>
                <c:pt idx="3">
                  <c:v>3.1865042174320526</c:v>
                </c:pt>
                <c:pt idx="4">
                  <c:v>1.1715089034676665</c:v>
                </c:pt>
                <c:pt idx="5">
                  <c:v>2.0618556701030926</c:v>
                </c:pt>
                <c:pt idx="6">
                  <c:v>2.9053420805998127</c:v>
                </c:pt>
                <c:pt idx="7">
                  <c:v>3.3270852858481725</c:v>
                </c:pt>
                <c:pt idx="8">
                  <c:v>3.4676663542642929</c:v>
                </c:pt>
                <c:pt idx="9">
                  <c:v>2.8116213683223994</c:v>
                </c:pt>
                <c:pt idx="10">
                  <c:v>3.4208059981255858</c:v>
                </c:pt>
                <c:pt idx="11">
                  <c:v>3.4208059981255858</c:v>
                </c:pt>
                <c:pt idx="12">
                  <c:v>3.8425492033739452</c:v>
                </c:pt>
                <c:pt idx="13">
                  <c:v>2.5304592314901591</c:v>
                </c:pt>
                <c:pt idx="14">
                  <c:v>2.4835988753514529</c:v>
                </c:pt>
                <c:pt idx="15">
                  <c:v>2.671040299906279</c:v>
                </c:pt>
                <c:pt idx="16">
                  <c:v>1.3120899718837862</c:v>
                </c:pt>
                <c:pt idx="17">
                  <c:v>0.51546391752577314</c:v>
                </c:pt>
                <c:pt idx="18">
                  <c:v>0.28116213683223995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E-4A2D-A38A-E3650F267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5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Diagramunderlag!$A$266:$A$285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Diagramunderlag!$B$266:$B$285</c:f>
              <c:numCache>
                <c:formatCode>0.0</c:formatCode>
                <c:ptCount val="20"/>
                <c:pt idx="0">
                  <c:v>3.1396438612933459</c:v>
                </c:pt>
                <c:pt idx="1">
                  <c:v>3.3739456419868792</c:v>
                </c:pt>
                <c:pt idx="2">
                  <c:v>3.7956888472352386</c:v>
                </c:pt>
                <c:pt idx="3">
                  <c:v>2.5773195876288657</c:v>
                </c:pt>
                <c:pt idx="4">
                  <c:v>1.2652296157450795</c:v>
                </c:pt>
                <c:pt idx="5">
                  <c:v>2.1087160262417992</c:v>
                </c:pt>
                <c:pt idx="6">
                  <c:v>3.5145267104029996</c:v>
                </c:pt>
                <c:pt idx="7">
                  <c:v>3.8425492033739452</c:v>
                </c:pt>
                <c:pt idx="8">
                  <c:v>3.8894095595126519</c:v>
                </c:pt>
                <c:pt idx="9">
                  <c:v>2.5773195876288657</c:v>
                </c:pt>
                <c:pt idx="10">
                  <c:v>3.0927835051546393</c:v>
                </c:pt>
                <c:pt idx="11">
                  <c:v>4.1705716963448918</c:v>
                </c:pt>
                <c:pt idx="12">
                  <c:v>2.9522024367385193</c:v>
                </c:pt>
                <c:pt idx="13">
                  <c:v>2.671040299906279</c:v>
                </c:pt>
                <c:pt idx="14">
                  <c:v>2.6241799437675724</c:v>
                </c:pt>
                <c:pt idx="15">
                  <c:v>2.1555763823805063</c:v>
                </c:pt>
                <c:pt idx="16">
                  <c:v>1.5932521087160263</c:v>
                </c:pt>
                <c:pt idx="17">
                  <c:v>0.79662605435801315</c:v>
                </c:pt>
                <c:pt idx="18">
                  <c:v>0.14058106841611998</c:v>
                </c:pt>
                <c:pt idx="19">
                  <c:v>4.6860356138706656E-2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9-46AC-AF33-47E1611C0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5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Diagramunderlag!$A$318:$A$337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Diagramunderlag!$C$318:$C$337</c:f>
              <c:numCache>
                <c:formatCode>0.0</c:formatCode>
                <c:ptCount val="20"/>
                <c:pt idx="0">
                  <c:v>1.9685039370078741</c:v>
                </c:pt>
                <c:pt idx="1">
                  <c:v>2.7559055118110236</c:v>
                </c:pt>
                <c:pt idx="2">
                  <c:v>2.8121484814398201</c:v>
                </c:pt>
                <c:pt idx="3">
                  <c:v>2.4184476940382451</c:v>
                </c:pt>
                <c:pt idx="4">
                  <c:v>2.4746906636670416</c:v>
                </c:pt>
                <c:pt idx="5">
                  <c:v>2.5309336332958381</c:v>
                </c:pt>
                <c:pt idx="6">
                  <c:v>2.4184476940382451</c:v>
                </c:pt>
                <c:pt idx="7">
                  <c:v>3.4308211473565802</c:v>
                </c:pt>
                <c:pt idx="8">
                  <c:v>3.7682789651293591</c:v>
                </c:pt>
                <c:pt idx="9">
                  <c:v>3.1496062992125982</c:v>
                </c:pt>
                <c:pt idx="10">
                  <c:v>2.8121484814398201</c:v>
                </c:pt>
                <c:pt idx="11">
                  <c:v>2.9808773903262096</c:v>
                </c:pt>
                <c:pt idx="12">
                  <c:v>3.7682789651293591</c:v>
                </c:pt>
                <c:pt idx="13">
                  <c:v>3.0933633295838021</c:v>
                </c:pt>
                <c:pt idx="14">
                  <c:v>3.3183352080989872</c:v>
                </c:pt>
                <c:pt idx="15">
                  <c:v>2.8121484814398201</c:v>
                </c:pt>
                <c:pt idx="16">
                  <c:v>2.0809898762654671</c:v>
                </c:pt>
                <c:pt idx="17">
                  <c:v>0.95613048368953879</c:v>
                </c:pt>
                <c:pt idx="18">
                  <c:v>0.39370078740157477</c:v>
                </c:pt>
                <c:pt idx="19">
                  <c:v>0.1687289088863892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15-4D04-8DE9-84E1E0F9E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4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Diagramunderlag!$A$318:$A$337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Diagramunderlag!$B$318:$B$337</c:f>
              <c:numCache>
                <c:formatCode>0.0</c:formatCode>
                <c:ptCount val="20"/>
                <c:pt idx="0">
                  <c:v>2.4746906636670416</c:v>
                </c:pt>
                <c:pt idx="1">
                  <c:v>3.3183352080989872</c:v>
                </c:pt>
                <c:pt idx="2">
                  <c:v>3.4308211473565802</c:v>
                </c:pt>
                <c:pt idx="3">
                  <c:v>2.1372328458942635</c:v>
                </c:pt>
                <c:pt idx="4">
                  <c:v>0.84364454443194603</c:v>
                </c:pt>
                <c:pt idx="5">
                  <c:v>1.6310461192350956</c:v>
                </c:pt>
                <c:pt idx="6">
                  <c:v>2.3622047244094486</c:v>
                </c:pt>
                <c:pt idx="7">
                  <c:v>3.4308211473565802</c:v>
                </c:pt>
                <c:pt idx="8">
                  <c:v>2.5309336332958381</c:v>
                </c:pt>
                <c:pt idx="9">
                  <c:v>3.5995500562429701</c:v>
                </c:pt>
                <c:pt idx="10">
                  <c:v>2.8683914510686166</c:v>
                </c:pt>
                <c:pt idx="11">
                  <c:v>3.3183352080989872</c:v>
                </c:pt>
                <c:pt idx="12">
                  <c:v>3.6557930258717661</c:v>
                </c:pt>
                <c:pt idx="13">
                  <c:v>3.4870641169853771</c:v>
                </c:pt>
                <c:pt idx="14">
                  <c:v>3.7682789651293591</c:v>
                </c:pt>
                <c:pt idx="15">
                  <c:v>2.7559055118110236</c:v>
                </c:pt>
                <c:pt idx="16">
                  <c:v>1.5748031496062991</c:v>
                </c:pt>
                <c:pt idx="17">
                  <c:v>1.124859392575928</c:v>
                </c:pt>
                <c:pt idx="18">
                  <c:v>1.124859392575928</c:v>
                </c:pt>
                <c:pt idx="19">
                  <c:v>0.44994375703037126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5-486F-AE5D-7DBF8663F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4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Diagramunderlag!$A$370:$A$389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Diagramunderlag!$C$370:$C$389</c:f>
              <c:numCache>
                <c:formatCode>0.0</c:formatCode>
                <c:ptCount val="20"/>
                <c:pt idx="0">
                  <c:v>1.7982017982017984</c:v>
                </c:pt>
                <c:pt idx="1">
                  <c:v>2.5974025974025974</c:v>
                </c:pt>
                <c:pt idx="2">
                  <c:v>2.4975024975024978</c:v>
                </c:pt>
                <c:pt idx="3">
                  <c:v>2.697302697302697</c:v>
                </c:pt>
                <c:pt idx="4">
                  <c:v>1.6983016983016983</c:v>
                </c:pt>
                <c:pt idx="5">
                  <c:v>1.7982017982017984</c:v>
                </c:pt>
                <c:pt idx="6">
                  <c:v>3.1968031968031969</c:v>
                </c:pt>
                <c:pt idx="7">
                  <c:v>2.8971028971028971</c:v>
                </c:pt>
                <c:pt idx="8">
                  <c:v>2.197802197802198</c:v>
                </c:pt>
                <c:pt idx="9">
                  <c:v>3.9960039960039961</c:v>
                </c:pt>
                <c:pt idx="10">
                  <c:v>3.3966033966033966</c:v>
                </c:pt>
                <c:pt idx="11">
                  <c:v>3.8961038961038961</c:v>
                </c:pt>
                <c:pt idx="12">
                  <c:v>2.9970029970029972</c:v>
                </c:pt>
                <c:pt idx="13">
                  <c:v>3.9960039960039961</c:v>
                </c:pt>
                <c:pt idx="14">
                  <c:v>3.8961038961038961</c:v>
                </c:pt>
                <c:pt idx="15">
                  <c:v>2.7972027972027971</c:v>
                </c:pt>
                <c:pt idx="16">
                  <c:v>1.7982017982017984</c:v>
                </c:pt>
                <c:pt idx="17">
                  <c:v>0.69930069930069927</c:v>
                </c:pt>
                <c:pt idx="18">
                  <c:v>0.29970029970029971</c:v>
                </c:pt>
                <c:pt idx="19">
                  <c:v>9.9900099900099903E-2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2-4639-AC87-692EA40FE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5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Diagramunderlag!$A$370:$A$389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Diagramunderlag!$B$370:$B$389</c:f>
              <c:numCache>
                <c:formatCode>0.0</c:formatCode>
                <c:ptCount val="20"/>
                <c:pt idx="0">
                  <c:v>2.697302697302697</c:v>
                </c:pt>
                <c:pt idx="1">
                  <c:v>1.9980019980019981</c:v>
                </c:pt>
                <c:pt idx="2">
                  <c:v>2.5974025974025974</c:v>
                </c:pt>
                <c:pt idx="3">
                  <c:v>2.8971028971028971</c:v>
                </c:pt>
                <c:pt idx="4">
                  <c:v>0.79920079920079923</c:v>
                </c:pt>
                <c:pt idx="5">
                  <c:v>1.6983016983016983</c:v>
                </c:pt>
                <c:pt idx="6">
                  <c:v>2.3976023976023977</c:v>
                </c:pt>
                <c:pt idx="7">
                  <c:v>3.1968031968031969</c:v>
                </c:pt>
                <c:pt idx="8">
                  <c:v>3.0969030969030968</c:v>
                </c:pt>
                <c:pt idx="9">
                  <c:v>2.9970029970029972</c:v>
                </c:pt>
                <c:pt idx="10">
                  <c:v>4.5954045954045952</c:v>
                </c:pt>
                <c:pt idx="11">
                  <c:v>3.296703296703297</c:v>
                </c:pt>
                <c:pt idx="12">
                  <c:v>4.0959040959040962</c:v>
                </c:pt>
                <c:pt idx="13">
                  <c:v>2.9970029970029972</c:v>
                </c:pt>
                <c:pt idx="14">
                  <c:v>3.8961038961038961</c:v>
                </c:pt>
                <c:pt idx="15">
                  <c:v>3.3966033966033966</c:v>
                </c:pt>
                <c:pt idx="16">
                  <c:v>1.9980019980019981</c:v>
                </c:pt>
                <c:pt idx="17">
                  <c:v>1.4985014985014986</c:v>
                </c:pt>
                <c:pt idx="18">
                  <c:v>0.59940059940059942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81-4948-8C60-0568FADCB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5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Diagramunderlag!$A$32:$A$51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Diagramunderlag!$B$32:$B$51</c:f>
              <c:numCache>
                <c:formatCode>0.0</c:formatCode>
                <c:ptCount val="20"/>
                <c:pt idx="0">
                  <c:v>1.3953488372093024</c:v>
                </c:pt>
                <c:pt idx="1">
                  <c:v>0.69767441860465118</c:v>
                </c:pt>
                <c:pt idx="2">
                  <c:v>2.0930232558139537</c:v>
                </c:pt>
                <c:pt idx="3">
                  <c:v>1.8604651162790697</c:v>
                </c:pt>
                <c:pt idx="4">
                  <c:v>1.8604651162790697</c:v>
                </c:pt>
                <c:pt idx="5">
                  <c:v>1.6279069767441861</c:v>
                </c:pt>
                <c:pt idx="6">
                  <c:v>1.8604651162790697</c:v>
                </c:pt>
                <c:pt idx="7">
                  <c:v>0.93023255813953487</c:v>
                </c:pt>
                <c:pt idx="8">
                  <c:v>2.7906976744186047</c:v>
                </c:pt>
                <c:pt idx="9">
                  <c:v>1.6279069767441861</c:v>
                </c:pt>
                <c:pt idx="10">
                  <c:v>3.2558139534883721</c:v>
                </c:pt>
                <c:pt idx="11">
                  <c:v>4.1860465116279073</c:v>
                </c:pt>
                <c:pt idx="12">
                  <c:v>5.1162790697674421</c:v>
                </c:pt>
                <c:pt idx="13">
                  <c:v>4.8837209302325579</c:v>
                </c:pt>
                <c:pt idx="14">
                  <c:v>4.1860465116279073</c:v>
                </c:pt>
                <c:pt idx="15">
                  <c:v>3.0232558139534884</c:v>
                </c:pt>
                <c:pt idx="16">
                  <c:v>1.8604651162790697</c:v>
                </c:pt>
                <c:pt idx="17">
                  <c:v>1.3953488372093024</c:v>
                </c:pt>
                <c:pt idx="18">
                  <c:v>0.46511627906976744</c:v>
                </c:pt>
                <c:pt idx="19">
                  <c:v>0.46511627906976744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0-4441-B320-8182B044C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7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Diagramunderlag!$A$84:$A$103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Diagramunderlag!$C$84:$C$103</c:f>
              <c:numCache>
                <c:formatCode>0.0</c:formatCode>
                <c:ptCount val="20"/>
                <c:pt idx="0">
                  <c:v>2.6366068016813142</c:v>
                </c:pt>
                <c:pt idx="1">
                  <c:v>2.7512418800152849</c:v>
                </c:pt>
                <c:pt idx="2">
                  <c:v>3.1333588077951857</c:v>
                </c:pt>
                <c:pt idx="3">
                  <c:v>3.3244172716851357</c:v>
                </c:pt>
                <c:pt idx="4">
                  <c:v>2.6748184944593043</c:v>
                </c:pt>
                <c:pt idx="5">
                  <c:v>2.4455483377913643</c:v>
                </c:pt>
                <c:pt idx="6">
                  <c:v>2.5601834161253345</c:v>
                </c:pt>
                <c:pt idx="7">
                  <c:v>3.3244172716851357</c:v>
                </c:pt>
                <c:pt idx="8">
                  <c:v>3.0187237294612155</c:v>
                </c:pt>
                <c:pt idx="9">
                  <c:v>3.4390523500191064</c:v>
                </c:pt>
                <c:pt idx="10">
                  <c:v>3.7065341994650365</c:v>
                </c:pt>
                <c:pt idx="11">
                  <c:v>3.4008406572411158</c:v>
                </c:pt>
                <c:pt idx="12">
                  <c:v>3.1333588077951857</c:v>
                </c:pt>
                <c:pt idx="13">
                  <c:v>2.3691249522353841</c:v>
                </c:pt>
                <c:pt idx="14">
                  <c:v>3.1715705005731754</c:v>
                </c:pt>
                <c:pt idx="15">
                  <c:v>2.4455483377913643</c:v>
                </c:pt>
                <c:pt idx="16">
                  <c:v>1.834161253343523</c:v>
                </c:pt>
                <c:pt idx="17">
                  <c:v>0.84065724111578133</c:v>
                </c:pt>
                <c:pt idx="18">
                  <c:v>0.22927015666794037</c:v>
                </c:pt>
                <c:pt idx="19">
                  <c:v>7.6423385555980133E-2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5-4E5B-8505-E8C3E43D5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4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Diagramunderlag!$A$84:$A$103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Diagramunderlag!$B$84:$B$103</c:f>
              <c:numCache>
                <c:formatCode>0.0</c:formatCode>
                <c:ptCount val="20"/>
                <c:pt idx="0">
                  <c:v>2.0634314100114635</c:v>
                </c:pt>
                <c:pt idx="1">
                  <c:v>2.4073366450133742</c:v>
                </c:pt>
                <c:pt idx="2">
                  <c:v>3.4390523500191064</c:v>
                </c:pt>
                <c:pt idx="3">
                  <c:v>2.7130301872372948</c:v>
                </c:pt>
                <c:pt idx="4">
                  <c:v>1.7195261750095532</c:v>
                </c:pt>
                <c:pt idx="5">
                  <c:v>2.2544898739014139</c:v>
                </c:pt>
                <c:pt idx="6">
                  <c:v>3.2097821933511654</c:v>
                </c:pt>
                <c:pt idx="7">
                  <c:v>3.3626289644631253</c:v>
                </c:pt>
                <c:pt idx="8">
                  <c:v>3.7447458922430266</c:v>
                </c:pt>
                <c:pt idx="9">
                  <c:v>2.330913259457394</c:v>
                </c:pt>
                <c:pt idx="10">
                  <c:v>3.1333588077951857</c:v>
                </c:pt>
                <c:pt idx="11">
                  <c:v>3.2097821933511654</c:v>
                </c:pt>
                <c:pt idx="12">
                  <c:v>3.7447458922430266</c:v>
                </c:pt>
                <c:pt idx="13">
                  <c:v>3.2097821933511654</c:v>
                </c:pt>
                <c:pt idx="14">
                  <c:v>2.6366068016813142</c:v>
                </c:pt>
                <c:pt idx="15">
                  <c:v>2.9040886511272448</c:v>
                </c:pt>
                <c:pt idx="16">
                  <c:v>1.6813144822315627</c:v>
                </c:pt>
                <c:pt idx="17">
                  <c:v>1.2609858616736722</c:v>
                </c:pt>
                <c:pt idx="18">
                  <c:v>0.38211692777990064</c:v>
                </c:pt>
                <c:pt idx="19">
                  <c:v>7.6423385555980133E-2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E8-48D1-961F-D1FE37BFE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4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Diagramunderlag!$A$136:$A$155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Diagramunderlag!$C$136:$C$155</c:f>
              <c:numCache>
                <c:formatCode>0.0</c:formatCode>
                <c:ptCount val="20"/>
                <c:pt idx="0">
                  <c:v>2.5291828793774318</c:v>
                </c:pt>
                <c:pt idx="1">
                  <c:v>2.9182879377431905</c:v>
                </c:pt>
                <c:pt idx="2">
                  <c:v>3.1128404669260701</c:v>
                </c:pt>
                <c:pt idx="3">
                  <c:v>2.1400778210116731</c:v>
                </c:pt>
                <c:pt idx="4">
                  <c:v>0.97276264591439687</c:v>
                </c:pt>
                <c:pt idx="5">
                  <c:v>0.77821011673151752</c:v>
                </c:pt>
                <c:pt idx="6">
                  <c:v>2.9182879377431905</c:v>
                </c:pt>
                <c:pt idx="7">
                  <c:v>4.2801556420233462</c:v>
                </c:pt>
                <c:pt idx="8">
                  <c:v>4.4747081712062258</c:v>
                </c:pt>
                <c:pt idx="9">
                  <c:v>2.9182879377431905</c:v>
                </c:pt>
                <c:pt idx="10">
                  <c:v>3.3073929961089497</c:v>
                </c:pt>
                <c:pt idx="11">
                  <c:v>4.0856031128404666</c:v>
                </c:pt>
                <c:pt idx="12">
                  <c:v>5.4474708171206228</c:v>
                </c:pt>
                <c:pt idx="13">
                  <c:v>4.0856031128404666</c:v>
                </c:pt>
                <c:pt idx="14">
                  <c:v>1.556420233463035</c:v>
                </c:pt>
                <c:pt idx="15">
                  <c:v>2.3346303501945527</c:v>
                </c:pt>
                <c:pt idx="16">
                  <c:v>2.1400778210116731</c:v>
                </c:pt>
                <c:pt idx="17">
                  <c:v>1.3618677042801557</c:v>
                </c:pt>
                <c:pt idx="18">
                  <c:v>0.38910505836575876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A-4485-A884-BAD45F596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6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52193475815527E-2"/>
          <c:y val="6.3498996239815669E-3"/>
          <c:w val="0.847095613048369"/>
          <c:h val="0.896598906034672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Diagramunderlag!$A$136:$A$155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Diagramunderlag!$B$136:$B$155</c:f>
              <c:numCache>
                <c:formatCode>0.0</c:formatCode>
                <c:ptCount val="20"/>
                <c:pt idx="0">
                  <c:v>2.7237354085603114</c:v>
                </c:pt>
                <c:pt idx="1">
                  <c:v>2.1400778210116731</c:v>
                </c:pt>
                <c:pt idx="2">
                  <c:v>2.9182879377431905</c:v>
                </c:pt>
                <c:pt idx="3">
                  <c:v>1.556420233463035</c:v>
                </c:pt>
                <c:pt idx="4">
                  <c:v>0.77821011673151752</c:v>
                </c:pt>
                <c:pt idx="5">
                  <c:v>1.9455252918287937</c:v>
                </c:pt>
                <c:pt idx="6">
                  <c:v>2.9182879377431905</c:v>
                </c:pt>
                <c:pt idx="7">
                  <c:v>3.6964980544747084</c:v>
                </c:pt>
                <c:pt idx="8">
                  <c:v>3.3073929961089497</c:v>
                </c:pt>
                <c:pt idx="9">
                  <c:v>1.3618677042801557</c:v>
                </c:pt>
                <c:pt idx="10">
                  <c:v>2.5291828793774318</c:v>
                </c:pt>
                <c:pt idx="11">
                  <c:v>3.1128404669260701</c:v>
                </c:pt>
                <c:pt idx="12">
                  <c:v>4.8638132295719849</c:v>
                </c:pt>
                <c:pt idx="13">
                  <c:v>4.6692607003891053</c:v>
                </c:pt>
                <c:pt idx="14">
                  <c:v>2.7237354085603114</c:v>
                </c:pt>
                <c:pt idx="15">
                  <c:v>1.7509727626459144</c:v>
                </c:pt>
                <c:pt idx="16">
                  <c:v>2.5291828793774318</c:v>
                </c:pt>
                <c:pt idx="17">
                  <c:v>1.556420233463035</c:v>
                </c:pt>
                <c:pt idx="18">
                  <c:v>0.77821011673151752</c:v>
                </c:pt>
                <c:pt idx="19">
                  <c:v>0.38910505836575876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7-41E6-A54A-51AD6180C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84096"/>
        <c:axId val="225694080"/>
      </c:barChart>
      <c:catAx>
        <c:axId val="2256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694080"/>
        <c:crosses val="autoZero"/>
        <c:auto val="1"/>
        <c:lblAlgn val="ctr"/>
        <c:lblOffset val="100"/>
        <c:tickMarkSkip val="1"/>
        <c:noMultiLvlLbl val="0"/>
      </c:catAx>
      <c:valAx>
        <c:axId val="225694080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84096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526430308234"/>
          <c:y val="4.7571805853938887E-2"/>
          <c:w val="0.6091651634919264"/>
          <c:h val="0.860577745036346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Diagramunderlag!$A$188:$A$207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95+</c:v>
                </c:pt>
              </c:strCache>
            </c:strRef>
          </c:cat>
          <c:val>
            <c:numRef>
              <c:f>Diagramunderlag!$C$188:$C$207</c:f>
              <c:numCache>
                <c:formatCode>0.0</c:formatCode>
                <c:ptCount val="20"/>
                <c:pt idx="0">
                  <c:v>2.7984107790637416</c:v>
                </c:pt>
                <c:pt idx="1">
                  <c:v>3.489376403523925</c:v>
                </c:pt>
                <c:pt idx="2">
                  <c:v>3.7312143720849886</c:v>
                </c:pt>
                <c:pt idx="3">
                  <c:v>3.3684574192433923</c:v>
                </c:pt>
                <c:pt idx="4">
                  <c:v>2.1938158576610816</c:v>
                </c:pt>
                <c:pt idx="5">
                  <c:v>2.3838314043876316</c:v>
                </c:pt>
                <c:pt idx="6">
                  <c:v>3.4030057004664016</c:v>
                </c:pt>
                <c:pt idx="7">
                  <c:v>3.5930212471929521</c:v>
                </c:pt>
                <c:pt idx="8">
                  <c:v>3.7139402314734844</c:v>
                </c:pt>
                <c:pt idx="9">
                  <c:v>3.9039557782000349</c:v>
                </c:pt>
                <c:pt idx="10">
                  <c:v>3.5930212471929521</c:v>
                </c:pt>
                <c:pt idx="11">
                  <c:v>3.4548281223009152</c:v>
                </c:pt>
                <c:pt idx="12">
                  <c:v>2.746588357229228</c:v>
                </c:pt>
                <c:pt idx="13">
                  <c:v>2.3838314043876316</c:v>
                </c:pt>
                <c:pt idx="14">
                  <c:v>2.0901710139920535</c:v>
                </c:pt>
                <c:pt idx="15">
                  <c:v>1.8828813266539992</c:v>
                </c:pt>
                <c:pt idx="16">
                  <c:v>1.2091898428053205</c:v>
                </c:pt>
                <c:pt idx="17">
                  <c:v>0.4318535152876144</c:v>
                </c:pt>
                <c:pt idx="18">
                  <c:v>0.1554672655035412</c:v>
                </c:pt>
                <c:pt idx="19">
                  <c:v>3.4548281223009153E-2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9-4899-B502-D80DD989C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666944"/>
        <c:axId val="225668480"/>
      </c:barChart>
      <c:catAx>
        <c:axId val="225666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848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225668480"/>
        <c:scaling>
          <c:orientation val="maxMin"/>
          <c:max val="5"/>
        </c:scaling>
        <c:delete val="0"/>
        <c:axPos val="b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25666944"/>
        <c:crosses val="autoZero"/>
        <c:crossBetween val="between"/>
        <c:majorUnit val="1"/>
      </c:valAx>
      <c:spPr>
        <a:noFill/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4</xdr:col>
      <xdr:colOff>447675</xdr:colOff>
      <xdr:row>18</xdr:row>
      <xdr:rowOff>47625</xdr:rowOff>
    </xdr:to>
    <xdr:grpSp>
      <xdr:nvGrpSpPr>
        <xdr:cNvPr id="3" name="Grupp 2">
          <a:extLst>
            <a:ext uri="{FF2B5EF4-FFF2-40B4-BE49-F238E27FC236}">
              <a16:creationId xmlns:a16="http://schemas.microsoft.com/office/drawing/2014/main" id="{9CC69562-0278-44B1-9428-C05B35375301}"/>
            </a:ext>
          </a:extLst>
        </xdr:cNvPr>
        <xdr:cNvGrpSpPr/>
      </xdr:nvGrpSpPr>
      <xdr:grpSpPr>
        <a:xfrm>
          <a:off x="0" y="619125"/>
          <a:ext cx="2886075" cy="2476500"/>
          <a:chOff x="13710285" y="12496800"/>
          <a:chExt cx="2617468" cy="2247900"/>
        </a:xfrm>
      </xdr:grpSpPr>
      <xdr:graphicFrame macro="">
        <xdr:nvGraphicFramePr>
          <xdr:cNvPr id="4" name="Chart 1283">
            <a:extLst>
              <a:ext uri="{FF2B5EF4-FFF2-40B4-BE49-F238E27FC236}">
                <a16:creationId xmlns:a16="http://schemas.microsoft.com/office/drawing/2014/main" id="{30F64366-E7FE-5998-EB75-A2A83EC992AF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Chart 1284">
            <a:extLst>
              <a:ext uri="{FF2B5EF4-FFF2-40B4-BE49-F238E27FC236}">
                <a16:creationId xmlns:a16="http://schemas.microsoft.com/office/drawing/2014/main" id="{6011DE92-55EE-8115-182A-C934B9ED420F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447675</xdr:colOff>
      <xdr:row>54</xdr:row>
      <xdr:rowOff>47625</xdr:rowOff>
    </xdr:to>
    <xdr:grpSp>
      <xdr:nvGrpSpPr>
        <xdr:cNvPr id="6" name="Grupp 5">
          <a:extLst>
            <a:ext uri="{FF2B5EF4-FFF2-40B4-BE49-F238E27FC236}">
              <a16:creationId xmlns:a16="http://schemas.microsoft.com/office/drawing/2014/main" id="{3C57496B-A34C-4716-9E95-14876A2EF124}"/>
            </a:ext>
          </a:extLst>
        </xdr:cNvPr>
        <xdr:cNvGrpSpPr/>
      </xdr:nvGrpSpPr>
      <xdr:grpSpPr>
        <a:xfrm>
          <a:off x="0" y="6324600"/>
          <a:ext cx="2886075" cy="2476500"/>
          <a:chOff x="13710285" y="12496800"/>
          <a:chExt cx="2617468" cy="2247900"/>
        </a:xfrm>
      </xdr:grpSpPr>
      <xdr:graphicFrame macro="">
        <xdr:nvGraphicFramePr>
          <xdr:cNvPr id="7" name="Chart 1283">
            <a:extLst>
              <a:ext uri="{FF2B5EF4-FFF2-40B4-BE49-F238E27FC236}">
                <a16:creationId xmlns:a16="http://schemas.microsoft.com/office/drawing/2014/main" id="{E59F37E6-76EA-3191-DB94-F110C529158F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8" name="Chart 1284">
            <a:extLst>
              <a:ext uri="{FF2B5EF4-FFF2-40B4-BE49-F238E27FC236}">
                <a16:creationId xmlns:a16="http://schemas.microsoft.com/office/drawing/2014/main" id="{5FC2A646-2DAE-06D3-73E5-C4D8F30561D3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0</xdr:col>
      <xdr:colOff>0</xdr:colOff>
      <xdr:row>57</xdr:row>
      <xdr:rowOff>0</xdr:rowOff>
    </xdr:from>
    <xdr:to>
      <xdr:col>4</xdr:col>
      <xdr:colOff>447675</xdr:colOff>
      <xdr:row>72</xdr:row>
      <xdr:rowOff>47625</xdr:rowOff>
    </xdr:to>
    <xdr:grpSp>
      <xdr:nvGrpSpPr>
        <xdr:cNvPr id="9" name="Grupp 8">
          <a:extLst>
            <a:ext uri="{FF2B5EF4-FFF2-40B4-BE49-F238E27FC236}">
              <a16:creationId xmlns:a16="http://schemas.microsoft.com/office/drawing/2014/main" id="{8273A3D0-A985-4456-A946-4FEBAA64AFDF}"/>
            </a:ext>
          </a:extLst>
        </xdr:cNvPr>
        <xdr:cNvGrpSpPr/>
      </xdr:nvGrpSpPr>
      <xdr:grpSpPr>
        <a:xfrm>
          <a:off x="0" y="9229725"/>
          <a:ext cx="2886075" cy="2476500"/>
          <a:chOff x="13710285" y="12496800"/>
          <a:chExt cx="2617468" cy="2247900"/>
        </a:xfrm>
      </xdr:grpSpPr>
      <xdr:graphicFrame macro="">
        <xdr:nvGraphicFramePr>
          <xdr:cNvPr id="10" name="Chart 1283">
            <a:extLst>
              <a:ext uri="{FF2B5EF4-FFF2-40B4-BE49-F238E27FC236}">
                <a16:creationId xmlns:a16="http://schemas.microsoft.com/office/drawing/2014/main" id="{6CB3D1FC-214D-606C-77E1-5786E3523D47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11" name="Chart 1284">
            <a:extLst>
              <a:ext uri="{FF2B5EF4-FFF2-40B4-BE49-F238E27FC236}">
                <a16:creationId xmlns:a16="http://schemas.microsoft.com/office/drawing/2014/main" id="{BBDB370C-12CB-F632-DE3C-77E5832437D6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  <xdr:twoCellAnchor>
    <xdr:from>
      <xdr:col>0</xdr:col>
      <xdr:colOff>0</xdr:colOff>
      <xdr:row>75</xdr:row>
      <xdr:rowOff>0</xdr:rowOff>
    </xdr:from>
    <xdr:to>
      <xdr:col>4</xdr:col>
      <xdr:colOff>447675</xdr:colOff>
      <xdr:row>90</xdr:row>
      <xdr:rowOff>47625</xdr:rowOff>
    </xdr:to>
    <xdr:grpSp>
      <xdr:nvGrpSpPr>
        <xdr:cNvPr id="12" name="Grupp 11">
          <a:extLst>
            <a:ext uri="{FF2B5EF4-FFF2-40B4-BE49-F238E27FC236}">
              <a16:creationId xmlns:a16="http://schemas.microsoft.com/office/drawing/2014/main" id="{D0A64825-D5A6-4FAA-951B-328D93549A2E}"/>
            </a:ext>
          </a:extLst>
        </xdr:cNvPr>
        <xdr:cNvGrpSpPr/>
      </xdr:nvGrpSpPr>
      <xdr:grpSpPr>
        <a:xfrm>
          <a:off x="0" y="12058650"/>
          <a:ext cx="2886075" cy="2476500"/>
          <a:chOff x="13710285" y="12496800"/>
          <a:chExt cx="2617468" cy="2247900"/>
        </a:xfrm>
      </xdr:grpSpPr>
      <xdr:graphicFrame macro="">
        <xdr:nvGraphicFramePr>
          <xdr:cNvPr id="13" name="Chart 1283">
            <a:extLst>
              <a:ext uri="{FF2B5EF4-FFF2-40B4-BE49-F238E27FC236}">
                <a16:creationId xmlns:a16="http://schemas.microsoft.com/office/drawing/2014/main" id="{2681DD2C-824C-9011-7B44-70C650DDE0E6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aphicFrame macro="">
        <xdr:nvGraphicFramePr>
          <xdr:cNvPr id="14" name="Chart 1284">
            <a:extLst>
              <a:ext uri="{FF2B5EF4-FFF2-40B4-BE49-F238E27FC236}">
                <a16:creationId xmlns:a16="http://schemas.microsoft.com/office/drawing/2014/main" id="{B1516E03-06D7-960D-73E2-1E0A79D473D1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</xdr:grpSp>
    <xdr:clientData/>
  </xdr:twoCellAnchor>
  <xdr:twoCellAnchor>
    <xdr:from>
      <xdr:col>0</xdr:col>
      <xdr:colOff>0</xdr:colOff>
      <xdr:row>93</xdr:row>
      <xdr:rowOff>0</xdr:rowOff>
    </xdr:from>
    <xdr:to>
      <xdr:col>4</xdr:col>
      <xdr:colOff>447675</xdr:colOff>
      <xdr:row>108</xdr:row>
      <xdr:rowOff>47625</xdr:rowOff>
    </xdr:to>
    <xdr:grpSp>
      <xdr:nvGrpSpPr>
        <xdr:cNvPr id="15" name="Grupp 14">
          <a:extLst>
            <a:ext uri="{FF2B5EF4-FFF2-40B4-BE49-F238E27FC236}">
              <a16:creationId xmlns:a16="http://schemas.microsoft.com/office/drawing/2014/main" id="{EAB98BE9-FF69-46ED-9674-F37EF1C60F54}"/>
            </a:ext>
          </a:extLst>
        </xdr:cNvPr>
        <xdr:cNvGrpSpPr/>
      </xdr:nvGrpSpPr>
      <xdr:grpSpPr>
        <a:xfrm>
          <a:off x="0" y="14973300"/>
          <a:ext cx="2886075" cy="2476500"/>
          <a:chOff x="13710285" y="12496800"/>
          <a:chExt cx="2617468" cy="2247900"/>
        </a:xfrm>
      </xdr:grpSpPr>
      <xdr:graphicFrame macro="">
        <xdr:nvGraphicFramePr>
          <xdr:cNvPr id="16" name="Chart 1283">
            <a:extLst>
              <a:ext uri="{FF2B5EF4-FFF2-40B4-BE49-F238E27FC236}">
                <a16:creationId xmlns:a16="http://schemas.microsoft.com/office/drawing/2014/main" id="{F8A9893F-1E47-77B3-3489-054792D3C6F0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graphicFrame macro="">
        <xdr:nvGraphicFramePr>
          <xdr:cNvPr id="17" name="Chart 1284">
            <a:extLst>
              <a:ext uri="{FF2B5EF4-FFF2-40B4-BE49-F238E27FC236}">
                <a16:creationId xmlns:a16="http://schemas.microsoft.com/office/drawing/2014/main" id="{2F53D566-0F1D-7159-B9DB-707C6468FCC7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</xdr:grpSp>
    <xdr:clientData/>
  </xdr:twoCellAnchor>
  <xdr:twoCellAnchor>
    <xdr:from>
      <xdr:col>0</xdr:col>
      <xdr:colOff>0</xdr:colOff>
      <xdr:row>111</xdr:row>
      <xdr:rowOff>0</xdr:rowOff>
    </xdr:from>
    <xdr:to>
      <xdr:col>4</xdr:col>
      <xdr:colOff>447675</xdr:colOff>
      <xdr:row>126</xdr:row>
      <xdr:rowOff>47625</xdr:rowOff>
    </xdr:to>
    <xdr:grpSp>
      <xdr:nvGrpSpPr>
        <xdr:cNvPr id="18" name="Grupp 17">
          <a:extLst>
            <a:ext uri="{FF2B5EF4-FFF2-40B4-BE49-F238E27FC236}">
              <a16:creationId xmlns:a16="http://schemas.microsoft.com/office/drawing/2014/main" id="{3CA22BF4-A5C9-4895-89B1-76BBC0420CC0}"/>
            </a:ext>
          </a:extLst>
        </xdr:cNvPr>
        <xdr:cNvGrpSpPr/>
      </xdr:nvGrpSpPr>
      <xdr:grpSpPr>
        <a:xfrm>
          <a:off x="0" y="17887950"/>
          <a:ext cx="2886075" cy="2476500"/>
          <a:chOff x="13710285" y="12496800"/>
          <a:chExt cx="2617468" cy="2247900"/>
        </a:xfrm>
      </xdr:grpSpPr>
      <xdr:graphicFrame macro="">
        <xdr:nvGraphicFramePr>
          <xdr:cNvPr id="19" name="Chart 1283">
            <a:extLst>
              <a:ext uri="{FF2B5EF4-FFF2-40B4-BE49-F238E27FC236}">
                <a16:creationId xmlns:a16="http://schemas.microsoft.com/office/drawing/2014/main" id="{C75365E3-3C50-0750-2986-6DA93DB3C984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1"/>
          </a:graphicData>
        </a:graphic>
      </xdr:graphicFrame>
      <xdr:graphicFrame macro="">
        <xdr:nvGraphicFramePr>
          <xdr:cNvPr id="20" name="Chart 1284">
            <a:extLst>
              <a:ext uri="{FF2B5EF4-FFF2-40B4-BE49-F238E27FC236}">
                <a16:creationId xmlns:a16="http://schemas.microsoft.com/office/drawing/2014/main" id="{7F86E7FC-47F2-D983-43CC-838B378139F7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2"/>
          </a:graphicData>
        </a:graphic>
      </xdr:graphicFrame>
    </xdr:grpSp>
    <xdr:clientData/>
  </xdr:twoCellAnchor>
  <xdr:twoCellAnchor>
    <xdr:from>
      <xdr:col>0</xdr:col>
      <xdr:colOff>0</xdr:colOff>
      <xdr:row>129</xdr:row>
      <xdr:rowOff>0</xdr:rowOff>
    </xdr:from>
    <xdr:to>
      <xdr:col>4</xdr:col>
      <xdr:colOff>447675</xdr:colOff>
      <xdr:row>144</xdr:row>
      <xdr:rowOff>47625</xdr:rowOff>
    </xdr:to>
    <xdr:grpSp>
      <xdr:nvGrpSpPr>
        <xdr:cNvPr id="21" name="Grupp 20">
          <a:extLst>
            <a:ext uri="{FF2B5EF4-FFF2-40B4-BE49-F238E27FC236}">
              <a16:creationId xmlns:a16="http://schemas.microsoft.com/office/drawing/2014/main" id="{17F251AC-6B69-4B41-9F8C-DBD01C2174FE}"/>
            </a:ext>
          </a:extLst>
        </xdr:cNvPr>
        <xdr:cNvGrpSpPr/>
      </xdr:nvGrpSpPr>
      <xdr:grpSpPr>
        <a:xfrm>
          <a:off x="0" y="20802600"/>
          <a:ext cx="2886075" cy="2476500"/>
          <a:chOff x="13710285" y="12496800"/>
          <a:chExt cx="2617468" cy="2247900"/>
        </a:xfrm>
      </xdr:grpSpPr>
      <xdr:graphicFrame macro="">
        <xdr:nvGraphicFramePr>
          <xdr:cNvPr id="22" name="Chart 1283">
            <a:extLst>
              <a:ext uri="{FF2B5EF4-FFF2-40B4-BE49-F238E27FC236}">
                <a16:creationId xmlns:a16="http://schemas.microsoft.com/office/drawing/2014/main" id="{E8451C43-A15E-F6C7-A798-4AC45EBC5599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3"/>
          </a:graphicData>
        </a:graphic>
      </xdr:graphicFrame>
      <xdr:graphicFrame macro="">
        <xdr:nvGraphicFramePr>
          <xdr:cNvPr id="23" name="Chart 1284">
            <a:extLst>
              <a:ext uri="{FF2B5EF4-FFF2-40B4-BE49-F238E27FC236}">
                <a16:creationId xmlns:a16="http://schemas.microsoft.com/office/drawing/2014/main" id="{5096A617-73CA-DB2D-AF02-1BE2383AA693}"/>
              </a:ext>
            </a:extLst>
          </xdr:cNvPr>
          <xdr:cNvGraphicFramePr>
            <a:graphicFrameLocks/>
          </xdr:cNvGraphicFramePr>
        </xdr:nvGraphicFramePr>
        <xdr:xfrm>
          <a:off x="15118362" y="12617841"/>
          <a:ext cx="1209391" cy="212685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4"/>
          </a:graphicData>
        </a:graphic>
      </xdr:graphicFrame>
    </xdr:grpSp>
    <xdr:clientData/>
  </xdr:twoCellAnchor>
  <xdr:twoCellAnchor>
    <xdr:from>
      <xdr:col>0</xdr:col>
      <xdr:colOff>0</xdr:colOff>
      <xdr:row>147</xdr:row>
      <xdr:rowOff>0</xdr:rowOff>
    </xdr:from>
    <xdr:to>
      <xdr:col>4</xdr:col>
      <xdr:colOff>447675</xdr:colOff>
      <xdr:row>162</xdr:row>
      <xdr:rowOff>47625</xdr:rowOff>
    </xdr:to>
    <xdr:grpSp>
      <xdr:nvGrpSpPr>
        <xdr:cNvPr id="24" name="Grupp 23">
          <a:extLst>
            <a:ext uri="{FF2B5EF4-FFF2-40B4-BE49-F238E27FC236}">
              <a16:creationId xmlns:a16="http://schemas.microsoft.com/office/drawing/2014/main" id="{699B3B18-1090-4DFD-A30C-EEE3A474290F}"/>
            </a:ext>
          </a:extLst>
        </xdr:cNvPr>
        <xdr:cNvGrpSpPr/>
      </xdr:nvGrpSpPr>
      <xdr:grpSpPr>
        <a:xfrm>
          <a:off x="0" y="23717250"/>
          <a:ext cx="2886075" cy="2476500"/>
          <a:chOff x="13710285" y="12496800"/>
          <a:chExt cx="2617468" cy="2247900"/>
        </a:xfrm>
      </xdr:grpSpPr>
      <xdr:graphicFrame macro="">
        <xdr:nvGraphicFramePr>
          <xdr:cNvPr id="25" name="Chart 1283">
            <a:extLst>
              <a:ext uri="{FF2B5EF4-FFF2-40B4-BE49-F238E27FC236}">
                <a16:creationId xmlns:a16="http://schemas.microsoft.com/office/drawing/2014/main" id="{FA95F600-027E-B307-5096-E2B0CF604AB7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5"/>
          </a:graphicData>
        </a:graphic>
      </xdr:graphicFrame>
      <xdr:graphicFrame macro="">
        <xdr:nvGraphicFramePr>
          <xdr:cNvPr id="26" name="Chart 1284">
            <a:extLst>
              <a:ext uri="{FF2B5EF4-FFF2-40B4-BE49-F238E27FC236}">
                <a16:creationId xmlns:a16="http://schemas.microsoft.com/office/drawing/2014/main" id="{F164A627-5B59-4F74-3909-0CA4609163D2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6"/>
          </a:graphicData>
        </a:graphic>
      </xdr:graphicFrame>
    </xdr:grpSp>
    <xdr:clientData/>
  </xdr:twoCellAnchor>
  <xdr:twoCellAnchor>
    <xdr:from>
      <xdr:col>0</xdr:col>
      <xdr:colOff>0</xdr:colOff>
      <xdr:row>165</xdr:row>
      <xdr:rowOff>0</xdr:rowOff>
    </xdr:from>
    <xdr:to>
      <xdr:col>4</xdr:col>
      <xdr:colOff>447675</xdr:colOff>
      <xdr:row>180</xdr:row>
      <xdr:rowOff>47625</xdr:rowOff>
    </xdr:to>
    <xdr:grpSp>
      <xdr:nvGrpSpPr>
        <xdr:cNvPr id="27" name="Grupp 26">
          <a:extLst>
            <a:ext uri="{FF2B5EF4-FFF2-40B4-BE49-F238E27FC236}">
              <a16:creationId xmlns:a16="http://schemas.microsoft.com/office/drawing/2014/main" id="{7D929814-CB15-4BB9-A5FC-B52963A07216}"/>
            </a:ext>
          </a:extLst>
        </xdr:cNvPr>
        <xdr:cNvGrpSpPr/>
      </xdr:nvGrpSpPr>
      <xdr:grpSpPr>
        <a:xfrm>
          <a:off x="0" y="26631900"/>
          <a:ext cx="2886075" cy="2476500"/>
          <a:chOff x="13710285" y="12496800"/>
          <a:chExt cx="2617468" cy="2247900"/>
        </a:xfrm>
      </xdr:grpSpPr>
      <xdr:graphicFrame macro="">
        <xdr:nvGraphicFramePr>
          <xdr:cNvPr id="28" name="Chart 1283">
            <a:extLst>
              <a:ext uri="{FF2B5EF4-FFF2-40B4-BE49-F238E27FC236}">
                <a16:creationId xmlns:a16="http://schemas.microsoft.com/office/drawing/2014/main" id="{2C469C67-25D8-7F33-B28D-F2BD43BE3822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7"/>
          </a:graphicData>
        </a:graphic>
      </xdr:graphicFrame>
      <xdr:graphicFrame macro="">
        <xdr:nvGraphicFramePr>
          <xdr:cNvPr id="29" name="Chart 1284">
            <a:extLst>
              <a:ext uri="{FF2B5EF4-FFF2-40B4-BE49-F238E27FC236}">
                <a16:creationId xmlns:a16="http://schemas.microsoft.com/office/drawing/2014/main" id="{70A242EA-1272-64CB-627E-D159C87C84A2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8"/>
          </a:graphicData>
        </a:graphic>
      </xdr:graphicFrame>
    </xdr:grpSp>
    <xdr:clientData/>
  </xdr:twoCellAnchor>
  <xdr:twoCellAnchor>
    <xdr:from>
      <xdr:col>6</xdr:col>
      <xdr:colOff>0</xdr:colOff>
      <xdr:row>3</xdr:row>
      <xdr:rowOff>0</xdr:rowOff>
    </xdr:from>
    <xdr:to>
      <xdr:col>10</xdr:col>
      <xdr:colOff>447675</xdr:colOff>
      <xdr:row>18</xdr:row>
      <xdr:rowOff>47625</xdr:rowOff>
    </xdr:to>
    <xdr:grpSp>
      <xdr:nvGrpSpPr>
        <xdr:cNvPr id="30" name="Grupp 29">
          <a:extLst>
            <a:ext uri="{FF2B5EF4-FFF2-40B4-BE49-F238E27FC236}">
              <a16:creationId xmlns:a16="http://schemas.microsoft.com/office/drawing/2014/main" id="{345A8309-5B96-419F-95C7-71CDDACECD49}"/>
            </a:ext>
          </a:extLst>
        </xdr:cNvPr>
        <xdr:cNvGrpSpPr/>
      </xdr:nvGrpSpPr>
      <xdr:grpSpPr>
        <a:xfrm>
          <a:off x="3657600" y="619125"/>
          <a:ext cx="2886075" cy="2476500"/>
          <a:chOff x="13710285" y="12496800"/>
          <a:chExt cx="2617468" cy="2247900"/>
        </a:xfrm>
      </xdr:grpSpPr>
      <xdr:graphicFrame macro="">
        <xdr:nvGraphicFramePr>
          <xdr:cNvPr id="31" name="Chart 1283">
            <a:extLst>
              <a:ext uri="{FF2B5EF4-FFF2-40B4-BE49-F238E27FC236}">
                <a16:creationId xmlns:a16="http://schemas.microsoft.com/office/drawing/2014/main" id="{D29654AC-EABF-F3FF-496C-FC7BB2F85764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9"/>
          </a:graphicData>
        </a:graphic>
      </xdr:graphicFrame>
      <xdr:graphicFrame macro="">
        <xdr:nvGraphicFramePr>
          <xdr:cNvPr id="32" name="Chart 1284">
            <a:extLst>
              <a:ext uri="{FF2B5EF4-FFF2-40B4-BE49-F238E27FC236}">
                <a16:creationId xmlns:a16="http://schemas.microsoft.com/office/drawing/2014/main" id="{0BF4BDF3-1C8E-D6D9-D08D-2C2C2CFA7279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0"/>
          </a:graphicData>
        </a:graphic>
      </xdr:graphicFrame>
    </xdr:grpSp>
    <xdr:clientData/>
  </xdr:twoCellAnchor>
  <xdr:twoCellAnchor>
    <xdr:from>
      <xdr:col>5</xdr:col>
      <xdr:colOff>533400</xdr:colOff>
      <xdr:row>39</xdr:row>
      <xdr:rowOff>9527</xdr:rowOff>
    </xdr:from>
    <xdr:to>
      <xdr:col>10</xdr:col>
      <xdr:colOff>371475</xdr:colOff>
      <xdr:row>54</xdr:row>
      <xdr:rowOff>57155</xdr:rowOff>
    </xdr:to>
    <xdr:grpSp>
      <xdr:nvGrpSpPr>
        <xdr:cNvPr id="36" name="Grupp 35">
          <a:extLst>
            <a:ext uri="{FF2B5EF4-FFF2-40B4-BE49-F238E27FC236}">
              <a16:creationId xmlns:a16="http://schemas.microsoft.com/office/drawing/2014/main" id="{0AA5A960-F0F0-4A61-AF07-185E1DCBDBE7}"/>
            </a:ext>
          </a:extLst>
        </xdr:cNvPr>
        <xdr:cNvGrpSpPr/>
      </xdr:nvGrpSpPr>
      <xdr:grpSpPr>
        <a:xfrm>
          <a:off x="3581400" y="6334127"/>
          <a:ext cx="2886075" cy="2476503"/>
          <a:chOff x="13710285" y="12496798"/>
          <a:chExt cx="2617468" cy="2247902"/>
        </a:xfrm>
      </xdr:grpSpPr>
      <xdr:graphicFrame macro="">
        <xdr:nvGraphicFramePr>
          <xdr:cNvPr id="37" name="Chart 1283">
            <a:extLst>
              <a:ext uri="{FF2B5EF4-FFF2-40B4-BE49-F238E27FC236}">
                <a16:creationId xmlns:a16="http://schemas.microsoft.com/office/drawing/2014/main" id="{F94DE924-5509-EF2E-7C94-A2D302E5384D}"/>
              </a:ext>
            </a:extLst>
          </xdr:cNvPr>
          <xdr:cNvGraphicFramePr>
            <a:graphicFrameLocks/>
          </xdr:cNvGraphicFramePr>
        </xdr:nvGraphicFramePr>
        <xdr:xfrm>
          <a:off x="13710285" y="12496798"/>
          <a:ext cx="1543050" cy="22343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1"/>
          </a:graphicData>
        </a:graphic>
      </xdr:graphicFrame>
      <xdr:graphicFrame macro="">
        <xdr:nvGraphicFramePr>
          <xdr:cNvPr id="38" name="Chart 1284">
            <a:extLst>
              <a:ext uri="{FF2B5EF4-FFF2-40B4-BE49-F238E27FC236}">
                <a16:creationId xmlns:a16="http://schemas.microsoft.com/office/drawing/2014/main" id="{59BEAC25-9ABD-FA29-3963-7FE2519BFF43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2"/>
          </a:graphicData>
        </a:graphic>
      </xdr:graphicFrame>
    </xdr:grpSp>
    <xdr:clientData/>
  </xdr:twoCellAnchor>
  <xdr:twoCellAnchor>
    <xdr:from>
      <xdr:col>6</xdr:col>
      <xdr:colOff>0</xdr:colOff>
      <xdr:row>57</xdr:row>
      <xdr:rowOff>0</xdr:rowOff>
    </xdr:from>
    <xdr:to>
      <xdr:col>10</xdr:col>
      <xdr:colOff>447675</xdr:colOff>
      <xdr:row>72</xdr:row>
      <xdr:rowOff>47625</xdr:rowOff>
    </xdr:to>
    <xdr:grpSp>
      <xdr:nvGrpSpPr>
        <xdr:cNvPr id="42" name="Grupp 41">
          <a:extLst>
            <a:ext uri="{FF2B5EF4-FFF2-40B4-BE49-F238E27FC236}">
              <a16:creationId xmlns:a16="http://schemas.microsoft.com/office/drawing/2014/main" id="{791DFC5F-347E-40E4-A23C-7D88A94DB925}"/>
            </a:ext>
          </a:extLst>
        </xdr:cNvPr>
        <xdr:cNvGrpSpPr/>
      </xdr:nvGrpSpPr>
      <xdr:grpSpPr>
        <a:xfrm>
          <a:off x="3657600" y="9229725"/>
          <a:ext cx="2886075" cy="2476500"/>
          <a:chOff x="13710285" y="12496800"/>
          <a:chExt cx="2617468" cy="2247900"/>
        </a:xfrm>
      </xdr:grpSpPr>
      <xdr:graphicFrame macro="">
        <xdr:nvGraphicFramePr>
          <xdr:cNvPr id="43" name="Chart 1283">
            <a:extLst>
              <a:ext uri="{FF2B5EF4-FFF2-40B4-BE49-F238E27FC236}">
                <a16:creationId xmlns:a16="http://schemas.microsoft.com/office/drawing/2014/main" id="{062F67E8-DC82-B273-BF9B-5A15714DF5E5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3"/>
          </a:graphicData>
        </a:graphic>
      </xdr:graphicFrame>
      <xdr:graphicFrame macro="">
        <xdr:nvGraphicFramePr>
          <xdr:cNvPr id="44" name="Chart 1284">
            <a:extLst>
              <a:ext uri="{FF2B5EF4-FFF2-40B4-BE49-F238E27FC236}">
                <a16:creationId xmlns:a16="http://schemas.microsoft.com/office/drawing/2014/main" id="{18835DBF-333F-01DC-06C8-77414C8F3E66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4"/>
          </a:graphicData>
        </a:graphic>
      </xdr:graphicFrame>
    </xdr:grpSp>
    <xdr:clientData/>
  </xdr:twoCellAnchor>
  <xdr:twoCellAnchor>
    <xdr:from>
      <xdr:col>5</xdr:col>
      <xdr:colOff>571500</xdr:colOff>
      <xdr:row>75</xdr:row>
      <xdr:rowOff>28575</xdr:rowOff>
    </xdr:from>
    <xdr:to>
      <xdr:col>10</xdr:col>
      <xdr:colOff>409575</xdr:colOff>
      <xdr:row>90</xdr:row>
      <xdr:rowOff>28575</xdr:rowOff>
    </xdr:to>
    <xdr:grpSp>
      <xdr:nvGrpSpPr>
        <xdr:cNvPr id="48" name="Grupp 47">
          <a:extLst>
            <a:ext uri="{FF2B5EF4-FFF2-40B4-BE49-F238E27FC236}">
              <a16:creationId xmlns:a16="http://schemas.microsoft.com/office/drawing/2014/main" id="{DE03D173-91A0-4F44-81A3-6FD8B8563A32}"/>
            </a:ext>
          </a:extLst>
        </xdr:cNvPr>
        <xdr:cNvGrpSpPr/>
      </xdr:nvGrpSpPr>
      <xdr:grpSpPr>
        <a:xfrm>
          <a:off x="3619500" y="12087225"/>
          <a:ext cx="2886075" cy="2428875"/>
          <a:chOff x="13710285" y="12496800"/>
          <a:chExt cx="2617468" cy="2247900"/>
        </a:xfrm>
      </xdr:grpSpPr>
      <xdr:graphicFrame macro="">
        <xdr:nvGraphicFramePr>
          <xdr:cNvPr id="49" name="Chart 1283">
            <a:extLst>
              <a:ext uri="{FF2B5EF4-FFF2-40B4-BE49-F238E27FC236}">
                <a16:creationId xmlns:a16="http://schemas.microsoft.com/office/drawing/2014/main" id="{9A11F971-5273-5338-82C1-FADCD25FA176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5"/>
          </a:graphicData>
        </a:graphic>
      </xdr:graphicFrame>
      <xdr:graphicFrame macro="">
        <xdr:nvGraphicFramePr>
          <xdr:cNvPr id="50" name="Chart 1284">
            <a:extLst>
              <a:ext uri="{FF2B5EF4-FFF2-40B4-BE49-F238E27FC236}">
                <a16:creationId xmlns:a16="http://schemas.microsoft.com/office/drawing/2014/main" id="{52487E84-7422-93D7-2A13-5716C56FB7F4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6"/>
          </a:graphicData>
        </a:graphic>
      </xdr:graphicFrame>
    </xdr:grpSp>
    <xdr:clientData/>
  </xdr:twoCellAnchor>
  <xdr:twoCellAnchor>
    <xdr:from>
      <xdr:col>0</xdr:col>
      <xdr:colOff>0</xdr:colOff>
      <xdr:row>21</xdr:row>
      <xdr:rowOff>0</xdr:rowOff>
    </xdr:from>
    <xdr:to>
      <xdr:col>4</xdr:col>
      <xdr:colOff>447675</xdr:colOff>
      <xdr:row>36</xdr:row>
      <xdr:rowOff>47625</xdr:rowOff>
    </xdr:to>
    <xdr:grpSp>
      <xdr:nvGrpSpPr>
        <xdr:cNvPr id="54" name="Grupp 53">
          <a:extLst>
            <a:ext uri="{FF2B5EF4-FFF2-40B4-BE49-F238E27FC236}">
              <a16:creationId xmlns:a16="http://schemas.microsoft.com/office/drawing/2014/main" id="{D120A0D2-5662-4483-BA71-BA0C8761B648}"/>
            </a:ext>
          </a:extLst>
        </xdr:cNvPr>
        <xdr:cNvGrpSpPr/>
      </xdr:nvGrpSpPr>
      <xdr:grpSpPr>
        <a:xfrm>
          <a:off x="0" y="3476625"/>
          <a:ext cx="2886075" cy="2476500"/>
          <a:chOff x="13710285" y="12496800"/>
          <a:chExt cx="2617468" cy="2247900"/>
        </a:xfrm>
      </xdr:grpSpPr>
      <xdr:graphicFrame macro="">
        <xdr:nvGraphicFramePr>
          <xdr:cNvPr id="55" name="Chart 1283">
            <a:extLst>
              <a:ext uri="{FF2B5EF4-FFF2-40B4-BE49-F238E27FC236}">
                <a16:creationId xmlns:a16="http://schemas.microsoft.com/office/drawing/2014/main" id="{B0D552FC-A58A-5D70-2A02-74EED3F1362C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7"/>
          </a:graphicData>
        </a:graphic>
      </xdr:graphicFrame>
      <xdr:graphicFrame macro="">
        <xdr:nvGraphicFramePr>
          <xdr:cNvPr id="56" name="Chart 1284">
            <a:extLst>
              <a:ext uri="{FF2B5EF4-FFF2-40B4-BE49-F238E27FC236}">
                <a16:creationId xmlns:a16="http://schemas.microsoft.com/office/drawing/2014/main" id="{E63E588C-6F09-A324-544E-4800A1F826FD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8"/>
          </a:graphicData>
        </a:graphic>
      </xdr:graphicFrame>
    </xdr:grpSp>
    <xdr:clientData/>
  </xdr:twoCellAnchor>
  <xdr:twoCellAnchor>
    <xdr:from>
      <xdr:col>5</xdr:col>
      <xdr:colOff>600075</xdr:colOff>
      <xdr:row>21</xdr:row>
      <xdr:rowOff>0</xdr:rowOff>
    </xdr:from>
    <xdr:to>
      <xdr:col>10</xdr:col>
      <xdr:colOff>438150</xdr:colOff>
      <xdr:row>36</xdr:row>
      <xdr:rowOff>47625</xdr:rowOff>
    </xdr:to>
    <xdr:grpSp>
      <xdr:nvGrpSpPr>
        <xdr:cNvPr id="57" name="Grupp 56">
          <a:extLst>
            <a:ext uri="{FF2B5EF4-FFF2-40B4-BE49-F238E27FC236}">
              <a16:creationId xmlns:a16="http://schemas.microsoft.com/office/drawing/2014/main" id="{F0CAFB2E-4ED0-45EC-9B00-D660A65ACE77}"/>
            </a:ext>
          </a:extLst>
        </xdr:cNvPr>
        <xdr:cNvGrpSpPr/>
      </xdr:nvGrpSpPr>
      <xdr:grpSpPr>
        <a:xfrm>
          <a:off x="3648075" y="3476625"/>
          <a:ext cx="2886075" cy="2476500"/>
          <a:chOff x="13710285" y="12496800"/>
          <a:chExt cx="2617468" cy="2247900"/>
        </a:xfrm>
      </xdr:grpSpPr>
      <xdr:graphicFrame macro="">
        <xdr:nvGraphicFramePr>
          <xdr:cNvPr id="58" name="Chart 1283">
            <a:extLst>
              <a:ext uri="{FF2B5EF4-FFF2-40B4-BE49-F238E27FC236}">
                <a16:creationId xmlns:a16="http://schemas.microsoft.com/office/drawing/2014/main" id="{75B806FF-65E1-5505-A470-17107FCB59AE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9"/>
          </a:graphicData>
        </a:graphic>
      </xdr:graphicFrame>
      <xdr:graphicFrame macro="">
        <xdr:nvGraphicFramePr>
          <xdr:cNvPr id="59" name="Chart 1284">
            <a:extLst>
              <a:ext uri="{FF2B5EF4-FFF2-40B4-BE49-F238E27FC236}">
                <a16:creationId xmlns:a16="http://schemas.microsoft.com/office/drawing/2014/main" id="{AC4EDEC5-76EE-67CD-3387-49A0EE83D25F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0"/>
          </a:graphicData>
        </a:graphic>
      </xdr:graphicFrame>
    </xdr:grpSp>
    <xdr:clientData/>
  </xdr:twoCellAnchor>
  <xdr:twoCellAnchor>
    <xdr:from>
      <xdr:col>6</xdr:col>
      <xdr:colOff>28574</xdr:colOff>
      <xdr:row>92</xdr:row>
      <xdr:rowOff>152398</xdr:rowOff>
    </xdr:from>
    <xdr:to>
      <xdr:col>10</xdr:col>
      <xdr:colOff>476250</xdr:colOff>
      <xdr:row>108</xdr:row>
      <xdr:rowOff>38099</xdr:rowOff>
    </xdr:to>
    <xdr:grpSp>
      <xdr:nvGrpSpPr>
        <xdr:cNvPr id="61" name="Grupp 60">
          <a:extLst>
            <a:ext uri="{FF2B5EF4-FFF2-40B4-BE49-F238E27FC236}">
              <a16:creationId xmlns:a16="http://schemas.microsoft.com/office/drawing/2014/main" id="{F3937BEE-172A-42E4-8953-799A9A0643CA}"/>
            </a:ext>
          </a:extLst>
        </xdr:cNvPr>
        <xdr:cNvGrpSpPr/>
      </xdr:nvGrpSpPr>
      <xdr:grpSpPr>
        <a:xfrm>
          <a:off x="3686174" y="14963773"/>
          <a:ext cx="2886076" cy="2476501"/>
          <a:chOff x="13710284" y="12496799"/>
          <a:chExt cx="2617469" cy="2247901"/>
        </a:xfrm>
      </xdr:grpSpPr>
      <xdr:graphicFrame macro="">
        <xdr:nvGraphicFramePr>
          <xdr:cNvPr id="62" name="Chart 1283">
            <a:extLst>
              <a:ext uri="{FF2B5EF4-FFF2-40B4-BE49-F238E27FC236}">
                <a16:creationId xmlns:a16="http://schemas.microsoft.com/office/drawing/2014/main" id="{BAF0BEA9-BAC0-FF66-5112-116D9DC13492}"/>
              </a:ext>
            </a:extLst>
          </xdr:cNvPr>
          <xdr:cNvGraphicFramePr>
            <a:graphicFrameLocks/>
          </xdr:cNvGraphicFramePr>
        </xdr:nvGraphicFramePr>
        <xdr:xfrm>
          <a:off x="13710284" y="12496799"/>
          <a:ext cx="1543050" cy="22343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1"/>
          </a:graphicData>
        </a:graphic>
      </xdr:graphicFrame>
      <xdr:graphicFrame macro="">
        <xdr:nvGraphicFramePr>
          <xdr:cNvPr id="63" name="Chart 1284">
            <a:extLst>
              <a:ext uri="{FF2B5EF4-FFF2-40B4-BE49-F238E27FC236}">
                <a16:creationId xmlns:a16="http://schemas.microsoft.com/office/drawing/2014/main" id="{CF697F37-9201-3673-59CC-5C35DCF363B7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2"/>
          </a:graphicData>
        </a:graphic>
      </xdr:graphicFrame>
    </xdr:grpSp>
    <xdr:clientData/>
  </xdr:twoCellAnchor>
  <xdr:twoCellAnchor>
    <xdr:from>
      <xdr:col>6</xdr:col>
      <xdr:colOff>0</xdr:colOff>
      <xdr:row>111</xdr:row>
      <xdr:rowOff>0</xdr:rowOff>
    </xdr:from>
    <xdr:to>
      <xdr:col>10</xdr:col>
      <xdr:colOff>447675</xdr:colOff>
      <xdr:row>126</xdr:row>
      <xdr:rowOff>47625</xdr:rowOff>
    </xdr:to>
    <xdr:grpSp>
      <xdr:nvGrpSpPr>
        <xdr:cNvPr id="64" name="Grupp 63">
          <a:extLst>
            <a:ext uri="{FF2B5EF4-FFF2-40B4-BE49-F238E27FC236}">
              <a16:creationId xmlns:a16="http://schemas.microsoft.com/office/drawing/2014/main" id="{DC39369C-D533-486C-A033-EE2DA553D8E6}"/>
            </a:ext>
          </a:extLst>
        </xdr:cNvPr>
        <xdr:cNvGrpSpPr/>
      </xdr:nvGrpSpPr>
      <xdr:grpSpPr>
        <a:xfrm>
          <a:off x="3657600" y="17887950"/>
          <a:ext cx="2886075" cy="2476500"/>
          <a:chOff x="13710285" y="12496800"/>
          <a:chExt cx="2617468" cy="2247900"/>
        </a:xfrm>
      </xdr:grpSpPr>
      <xdr:graphicFrame macro="">
        <xdr:nvGraphicFramePr>
          <xdr:cNvPr id="65" name="Chart 1283">
            <a:extLst>
              <a:ext uri="{FF2B5EF4-FFF2-40B4-BE49-F238E27FC236}">
                <a16:creationId xmlns:a16="http://schemas.microsoft.com/office/drawing/2014/main" id="{32A644B0-A740-BE3F-7C44-7948E7011966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3"/>
          </a:graphicData>
        </a:graphic>
      </xdr:graphicFrame>
      <xdr:graphicFrame macro="">
        <xdr:nvGraphicFramePr>
          <xdr:cNvPr id="66" name="Chart 1284">
            <a:extLst>
              <a:ext uri="{FF2B5EF4-FFF2-40B4-BE49-F238E27FC236}">
                <a16:creationId xmlns:a16="http://schemas.microsoft.com/office/drawing/2014/main" id="{27336392-1E1F-B009-8FB7-9644ACE15E6F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4"/>
          </a:graphicData>
        </a:graphic>
      </xdr:graphicFrame>
    </xdr:grpSp>
    <xdr:clientData/>
  </xdr:twoCellAnchor>
  <xdr:twoCellAnchor>
    <xdr:from>
      <xdr:col>5</xdr:col>
      <xdr:colOff>609599</xdr:colOff>
      <xdr:row>129</xdr:row>
      <xdr:rowOff>1</xdr:rowOff>
    </xdr:from>
    <xdr:to>
      <xdr:col>10</xdr:col>
      <xdr:colOff>447676</xdr:colOff>
      <xdr:row>144</xdr:row>
      <xdr:rowOff>47624</xdr:rowOff>
    </xdr:to>
    <xdr:grpSp>
      <xdr:nvGrpSpPr>
        <xdr:cNvPr id="67" name="Grupp 66">
          <a:extLst>
            <a:ext uri="{FF2B5EF4-FFF2-40B4-BE49-F238E27FC236}">
              <a16:creationId xmlns:a16="http://schemas.microsoft.com/office/drawing/2014/main" id="{0D14F426-2961-4795-9553-FB45BF9BDC75}"/>
            </a:ext>
          </a:extLst>
        </xdr:cNvPr>
        <xdr:cNvGrpSpPr/>
      </xdr:nvGrpSpPr>
      <xdr:grpSpPr>
        <a:xfrm>
          <a:off x="3657599" y="20802601"/>
          <a:ext cx="2886077" cy="2476498"/>
          <a:chOff x="13710285" y="12496800"/>
          <a:chExt cx="2617470" cy="2247898"/>
        </a:xfrm>
      </xdr:grpSpPr>
      <xdr:graphicFrame macro="">
        <xdr:nvGraphicFramePr>
          <xdr:cNvPr id="68" name="Chart 1283">
            <a:extLst>
              <a:ext uri="{FF2B5EF4-FFF2-40B4-BE49-F238E27FC236}">
                <a16:creationId xmlns:a16="http://schemas.microsoft.com/office/drawing/2014/main" id="{F85E06F9-F90E-FB7D-CDE5-820A95B766C0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5"/>
          </a:graphicData>
        </a:graphic>
      </xdr:graphicFrame>
      <xdr:graphicFrame macro="">
        <xdr:nvGraphicFramePr>
          <xdr:cNvPr id="69" name="Chart 1284">
            <a:extLst>
              <a:ext uri="{FF2B5EF4-FFF2-40B4-BE49-F238E27FC236}">
                <a16:creationId xmlns:a16="http://schemas.microsoft.com/office/drawing/2014/main" id="{582ED285-952E-2D8D-E4F0-57D96D0091B0}"/>
              </a:ext>
            </a:extLst>
          </xdr:cNvPr>
          <xdr:cNvGraphicFramePr>
            <a:graphicFrameLocks/>
          </xdr:cNvGraphicFramePr>
        </xdr:nvGraphicFramePr>
        <xdr:xfrm>
          <a:off x="15118364" y="12589156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6"/>
          </a:graphicData>
        </a:graphic>
      </xdr:graphicFrame>
    </xdr:grpSp>
    <xdr:clientData/>
  </xdr:twoCellAnchor>
  <xdr:twoCellAnchor>
    <xdr:from>
      <xdr:col>6</xdr:col>
      <xdr:colOff>0</xdr:colOff>
      <xdr:row>147</xdr:row>
      <xdr:rowOff>0</xdr:rowOff>
    </xdr:from>
    <xdr:to>
      <xdr:col>10</xdr:col>
      <xdr:colOff>447675</xdr:colOff>
      <xdr:row>162</xdr:row>
      <xdr:rowOff>47625</xdr:rowOff>
    </xdr:to>
    <xdr:grpSp>
      <xdr:nvGrpSpPr>
        <xdr:cNvPr id="70" name="Grupp 69">
          <a:extLst>
            <a:ext uri="{FF2B5EF4-FFF2-40B4-BE49-F238E27FC236}">
              <a16:creationId xmlns:a16="http://schemas.microsoft.com/office/drawing/2014/main" id="{568217CC-EDD8-485D-A522-669E51ACDC57}"/>
            </a:ext>
          </a:extLst>
        </xdr:cNvPr>
        <xdr:cNvGrpSpPr/>
      </xdr:nvGrpSpPr>
      <xdr:grpSpPr>
        <a:xfrm>
          <a:off x="3657600" y="23717250"/>
          <a:ext cx="2886075" cy="2476500"/>
          <a:chOff x="13710285" y="12496800"/>
          <a:chExt cx="2617468" cy="2247900"/>
        </a:xfrm>
      </xdr:grpSpPr>
      <xdr:graphicFrame macro="">
        <xdr:nvGraphicFramePr>
          <xdr:cNvPr id="71" name="Chart 1283">
            <a:extLst>
              <a:ext uri="{FF2B5EF4-FFF2-40B4-BE49-F238E27FC236}">
                <a16:creationId xmlns:a16="http://schemas.microsoft.com/office/drawing/2014/main" id="{6A40560B-081F-0E18-032C-4CEBF9F4B2B2}"/>
              </a:ext>
            </a:extLst>
          </xdr:cNvPr>
          <xdr:cNvGraphicFramePr>
            <a:graphicFrameLocks/>
          </xdr:cNvGraphicFramePr>
        </xdr:nvGraphicFramePr>
        <xdr:xfrm>
          <a:off x="13710285" y="12496800"/>
          <a:ext cx="1543050" cy="2234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7"/>
          </a:graphicData>
        </a:graphic>
      </xdr:graphicFrame>
      <xdr:graphicFrame macro="">
        <xdr:nvGraphicFramePr>
          <xdr:cNvPr id="72" name="Chart 1284">
            <a:extLst>
              <a:ext uri="{FF2B5EF4-FFF2-40B4-BE49-F238E27FC236}">
                <a16:creationId xmlns:a16="http://schemas.microsoft.com/office/drawing/2014/main" id="{15E8412D-D6BF-85FF-4170-335576EC1CB1}"/>
              </a:ext>
            </a:extLst>
          </xdr:cNvPr>
          <xdr:cNvGraphicFramePr>
            <a:graphicFrameLocks/>
          </xdr:cNvGraphicFramePr>
        </xdr:nvGraphicFramePr>
        <xdr:xfrm>
          <a:off x="15118362" y="12589158"/>
          <a:ext cx="1209391" cy="21555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8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EB4F6-ACFA-422D-9008-65CE108485EE}">
  <dimension ref="A1:J184"/>
  <sheetViews>
    <sheetView showGridLines="0" tabSelected="1" workbookViewId="0"/>
  </sheetViews>
  <sheetFormatPr defaultRowHeight="12.75" x14ac:dyDescent="0.2"/>
  <cols>
    <col min="1" max="12" width="9.140625" style="5"/>
    <col min="13" max="13" width="2.28515625" style="5" customWidth="1"/>
    <col min="14" max="16384" width="9.140625" style="5"/>
  </cols>
  <sheetData>
    <row r="1" spans="1:7" x14ac:dyDescent="0.2">
      <c r="A1" s="6" t="s">
        <v>48</v>
      </c>
    </row>
    <row r="2" spans="1:7" ht="17.25" customHeight="1" x14ac:dyDescent="0.2">
      <c r="A2" s="5" t="s">
        <v>47</v>
      </c>
    </row>
    <row r="3" spans="1:7" s="6" customFormat="1" ht="18.75" customHeight="1" x14ac:dyDescent="0.2">
      <c r="A3" s="6" t="s">
        <v>18</v>
      </c>
      <c r="G3" s="6" t="s">
        <v>41</v>
      </c>
    </row>
    <row r="19" spans="1:10" x14ac:dyDescent="0.2">
      <c r="B19" s="5" t="s">
        <v>1</v>
      </c>
      <c r="D19" s="5" t="s">
        <v>0</v>
      </c>
      <c r="H19" s="5" t="s">
        <v>1</v>
      </c>
      <c r="J19" s="5" t="s">
        <v>0</v>
      </c>
    </row>
    <row r="20" spans="1:10" ht="8.25" customHeight="1" x14ac:dyDescent="0.2"/>
    <row r="21" spans="1:10" s="6" customFormat="1" x14ac:dyDescent="0.2">
      <c r="A21" s="6" t="s">
        <v>42</v>
      </c>
      <c r="G21" s="6" t="s">
        <v>17</v>
      </c>
    </row>
    <row r="37" spans="1:10" x14ac:dyDescent="0.2">
      <c r="B37" s="5" t="s">
        <v>1</v>
      </c>
      <c r="D37" s="5" t="s">
        <v>0</v>
      </c>
      <c r="H37" s="5" t="s">
        <v>1</v>
      </c>
      <c r="J37" s="5" t="s">
        <v>0</v>
      </c>
    </row>
    <row r="38" spans="1:10" ht="7.5" customHeight="1" x14ac:dyDescent="0.2"/>
    <row r="39" spans="1:10" s="6" customFormat="1" x14ac:dyDescent="0.2">
      <c r="A39" s="6" t="s">
        <v>2</v>
      </c>
      <c r="G39" s="6" t="s">
        <v>3</v>
      </c>
    </row>
    <row r="55" spans="1:10" x14ac:dyDescent="0.2">
      <c r="B55" s="5" t="s">
        <v>1</v>
      </c>
      <c r="D55" s="5" t="s">
        <v>0</v>
      </c>
      <c r="H55" s="5" t="s">
        <v>1</v>
      </c>
      <c r="J55" s="5" t="s">
        <v>0</v>
      </c>
    </row>
    <row r="56" spans="1:10" ht="12" customHeight="1" x14ac:dyDescent="0.2"/>
    <row r="57" spans="1:10" s="6" customFormat="1" x14ac:dyDescent="0.2">
      <c r="A57" s="6" t="s">
        <v>4</v>
      </c>
      <c r="G57" s="6" t="s">
        <v>5</v>
      </c>
    </row>
    <row r="73" spans="1:10" x14ac:dyDescent="0.2">
      <c r="B73" s="5" t="s">
        <v>1</v>
      </c>
      <c r="D73" s="5" t="s">
        <v>0</v>
      </c>
      <c r="H73" s="5" t="s">
        <v>1</v>
      </c>
      <c r="J73" s="5" t="s">
        <v>0</v>
      </c>
    </row>
    <row r="74" spans="1:10" ht="6" customHeight="1" x14ac:dyDescent="0.2"/>
    <row r="75" spans="1:10" s="6" customFormat="1" x14ac:dyDescent="0.2">
      <c r="A75" s="6" t="s">
        <v>6</v>
      </c>
      <c r="G75" s="6" t="s">
        <v>7</v>
      </c>
    </row>
    <row r="91" spans="1:10" x14ac:dyDescent="0.2">
      <c r="B91" s="5" t="s">
        <v>1</v>
      </c>
      <c r="D91" s="5" t="s">
        <v>0</v>
      </c>
      <c r="H91" s="5" t="s">
        <v>1</v>
      </c>
      <c r="J91" s="5" t="s">
        <v>0</v>
      </c>
    </row>
    <row r="93" spans="1:10" s="6" customFormat="1" x14ac:dyDescent="0.2">
      <c r="A93" s="6" t="s">
        <v>8</v>
      </c>
      <c r="G93" s="6" t="s">
        <v>9</v>
      </c>
    </row>
    <row r="109" spans="1:10" x14ac:dyDescent="0.2">
      <c r="B109" s="5" t="s">
        <v>1</v>
      </c>
      <c r="D109" s="5" t="s">
        <v>0</v>
      </c>
      <c r="H109" s="5" t="s">
        <v>1</v>
      </c>
      <c r="J109" s="5" t="s">
        <v>0</v>
      </c>
    </row>
    <row r="111" spans="1:10" s="6" customFormat="1" x14ac:dyDescent="0.2">
      <c r="A111" s="6" t="s">
        <v>10</v>
      </c>
      <c r="G111" s="6" t="s">
        <v>11</v>
      </c>
    </row>
    <row r="127" spans="2:10" x14ac:dyDescent="0.2">
      <c r="B127" s="5" t="s">
        <v>1</v>
      </c>
      <c r="D127" s="5" t="s">
        <v>0</v>
      </c>
      <c r="H127" s="5" t="s">
        <v>1</v>
      </c>
      <c r="J127" s="5" t="s">
        <v>0</v>
      </c>
    </row>
    <row r="129" spans="1:7" s="6" customFormat="1" x14ac:dyDescent="0.2">
      <c r="A129" s="6" t="s">
        <v>12</v>
      </c>
      <c r="G129" s="6" t="s">
        <v>13</v>
      </c>
    </row>
    <row r="145" spans="1:10" x14ac:dyDescent="0.2">
      <c r="B145" s="5" t="s">
        <v>1</v>
      </c>
      <c r="D145" s="5" t="s">
        <v>0</v>
      </c>
      <c r="H145" s="5" t="s">
        <v>1</v>
      </c>
      <c r="J145" s="5" t="s">
        <v>0</v>
      </c>
    </row>
    <row r="147" spans="1:10" s="6" customFormat="1" x14ac:dyDescent="0.2">
      <c r="A147" s="6" t="s">
        <v>14</v>
      </c>
      <c r="G147" s="6" t="s">
        <v>15</v>
      </c>
    </row>
    <row r="163" spans="1:10" x14ac:dyDescent="0.2">
      <c r="B163" s="5" t="s">
        <v>1</v>
      </c>
      <c r="D163" s="5" t="s">
        <v>0</v>
      </c>
      <c r="H163" s="5" t="s">
        <v>1</v>
      </c>
      <c r="J163" s="5" t="s">
        <v>0</v>
      </c>
    </row>
    <row r="165" spans="1:10" s="6" customFormat="1" x14ac:dyDescent="0.2">
      <c r="A165" s="6" t="s">
        <v>16</v>
      </c>
    </row>
    <row r="183" spans="1:1" x14ac:dyDescent="0.2">
      <c r="A183" s="2" t="s">
        <v>45</v>
      </c>
    </row>
    <row r="184" spans="1:1" x14ac:dyDescent="0.2">
      <c r="A184" s="10" t="s">
        <v>49</v>
      </c>
    </row>
  </sheetData>
  <pageMargins left="0.11811023622047245" right="0.11811023622047245" top="0.15748031496062992" bottom="0.15748031496062992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DB2A7-C27E-43B8-8222-1F50B688BF40}">
  <dimension ref="A1:Q499"/>
  <sheetViews>
    <sheetView workbookViewId="0">
      <selection activeCell="E1" sqref="E1"/>
    </sheetView>
  </sheetViews>
  <sheetFormatPr defaultRowHeight="11.25" x14ac:dyDescent="0.2"/>
  <cols>
    <col min="1" max="1" width="9.140625" style="1"/>
    <col min="2" max="2" width="11" style="1" bestFit="1" customWidth="1"/>
    <col min="3" max="16384" width="9.140625" style="1"/>
  </cols>
  <sheetData>
    <row r="1" spans="1:17" x14ac:dyDescent="0.2">
      <c r="A1" s="1" t="s">
        <v>19</v>
      </c>
      <c r="E1" s="12" t="s">
        <v>20</v>
      </c>
      <c r="F1" s="12"/>
      <c r="G1" s="12"/>
    </row>
    <row r="2" spans="1:17" x14ac:dyDescent="0.2">
      <c r="E2" s="1" t="s">
        <v>43</v>
      </c>
    </row>
    <row r="3" spans="1:17" x14ac:dyDescent="0.2">
      <c r="J3" s="1" t="s">
        <v>44</v>
      </c>
    </row>
    <row r="4" spans="1:17" x14ac:dyDescent="0.2">
      <c r="A4" s="1" t="s">
        <v>18</v>
      </c>
      <c r="J4" s="2" t="s">
        <v>0</v>
      </c>
      <c r="K4" s="2" t="s">
        <v>1</v>
      </c>
    </row>
    <row r="5" spans="1:17" x14ac:dyDescent="0.2">
      <c r="A5" s="2"/>
      <c r="B5" s="2" t="s">
        <v>0</v>
      </c>
      <c r="C5" s="2" t="s">
        <v>1</v>
      </c>
      <c r="D5" s="2" t="s">
        <v>0</v>
      </c>
      <c r="E5" s="2" t="s">
        <v>1</v>
      </c>
    </row>
    <row r="6" spans="1:17" ht="12" x14ac:dyDescent="0.2">
      <c r="A6" s="2" t="s">
        <v>21</v>
      </c>
      <c r="B6" s="3">
        <f>D6/G6*100</f>
        <v>2.2737652508644879</v>
      </c>
      <c r="C6" s="3">
        <f>E6/H6*100</f>
        <v>2.201996476805637</v>
      </c>
      <c r="D6" s="1">
        <f t="shared" ref="D6:E25" si="0">SUM(D474,D448,D422)</f>
        <v>697</v>
      </c>
      <c r="E6" s="1">
        <f t="shared" si="0"/>
        <v>675</v>
      </c>
      <c r="G6" s="1">
        <f>E28</f>
        <v>30654</v>
      </c>
      <c r="H6" s="1">
        <f>G6</f>
        <v>30654</v>
      </c>
      <c r="J6" s="9">
        <f t="shared" ref="J6:J25" si="1">B422-B6</f>
        <v>-0.42815594697101078</v>
      </c>
      <c r="K6" s="9">
        <f t="shared" ref="K6:K25" si="2">C422-C6</f>
        <v>-0.43223413060641258</v>
      </c>
      <c r="M6" s="4">
        <v>697</v>
      </c>
      <c r="N6" s="4">
        <v>675</v>
      </c>
      <c r="P6" s="11"/>
      <c r="Q6" s="11"/>
    </row>
    <row r="7" spans="1:17" ht="12" x14ac:dyDescent="0.2">
      <c r="A7" s="2" t="s">
        <v>22</v>
      </c>
      <c r="B7" s="3">
        <f t="shared" ref="B7:B25" si="3">D7/G7*100</f>
        <v>2.6652312911854898</v>
      </c>
      <c r="C7" s="3">
        <f t="shared" ref="C7:C25" si="4">E7/H7*100</f>
        <v>2.7989821882951653</v>
      </c>
      <c r="D7" s="1">
        <f t="shared" si="0"/>
        <v>817</v>
      </c>
      <c r="E7" s="1">
        <f t="shared" si="0"/>
        <v>858</v>
      </c>
      <c r="G7" s="1">
        <f>G6</f>
        <v>30654</v>
      </c>
      <c r="H7" s="1">
        <f>H6</f>
        <v>30654</v>
      </c>
      <c r="J7" s="9">
        <f t="shared" si="1"/>
        <v>-0.22970120522560444</v>
      </c>
      <c r="K7" s="9">
        <f t="shared" si="2"/>
        <v>-0.42244418054192101</v>
      </c>
      <c r="M7" s="4">
        <v>817</v>
      </c>
      <c r="N7" s="4">
        <v>858</v>
      </c>
      <c r="P7" s="11"/>
      <c r="Q7" s="11"/>
    </row>
    <row r="8" spans="1:17" ht="12" x14ac:dyDescent="0.2">
      <c r="A8" s="2" t="s">
        <v>23</v>
      </c>
      <c r="B8" s="3">
        <f t="shared" si="3"/>
        <v>2.9457819534155409</v>
      </c>
      <c r="C8" s="3">
        <f t="shared" si="4"/>
        <v>2.9425197364128661</v>
      </c>
      <c r="D8" s="1">
        <f t="shared" si="0"/>
        <v>903</v>
      </c>
      <c r="E8" s="1">
        <f t="shared" si="0"/>
        <v>902</v>
      </c>
      <c r="G8" s="1">
        <f t="shared" ref="G8:G25" si="5">G7</f>
        <v>30654</v>
      </c>
      <c r="H8" s="1">
        <f t="shared" ref="H8:H25" si="6">H7</f>
        <v>30654</v>
      </c>
      <c r="J8" s="9">
        <f t="shared" si="1"/>
        <v>-0.16472683795961673</v>
      </c>
      <c r="K8" s="9">
        <f t="shared" si="2"/>
        <v>-0.20360181967597102</v>
      </c>
      <c r="M8" s="4">
        <v>903</v>
      </c>
      <c r="N8" s="4">
        <v>902</v>
      </c>
      <c r="P8" s="11"/>
      <c r="Q8" s="11"/>
    </row>
    <row r="9" spans="1:17" ht="12" x14ac:dyDescent="0.2">
      <c r="A9" s="2" t="s">
        <v>24</v>
      </c>
      <c r="B9" s="3">
        <f t="shared" si="3"/>
        <v>2.5967247341293143</v>
      </c>
      <c r="C9" s="3">
        <f t="shared" si="4"/>
        <v>2.8609643113459908</v>
      </c>
      <c r="D9" s="1">
        <f t="shared" si="0"/>
        <v>796</v>
      </c>
      <c r="E9" s="1">
        <f t="shared" si="0"/>
        <v>877</v>
      </c>
      <c r="G9" s="1">
        <f t="shared" si="5"/>
        <v>30654</v>
      </c>
      <c r="H9" s="1">
        <f t="shared" si="6"/>
        <v>30654</v>
      </c>
      <c r="J9" s="8">
        <f t="shared" si="1"/>
        <v>4.1063905681911095E-2</v>
      </c>
      <c r="K9" s="9">
        <f t="shared" si="2"/>
        <v>-0.22317567153476547</v>
      </c>
      <c r="M9" s="4">
        <v>796</v>
      </c>
      <c r="N9" s="4">
        <v>877</v>
      </c>
      <c r="P9" s="11"/>
      <c r="Q9" s="11"/>
    </row>
    <row r="10" spans="1:17" ht="12" x14ac:dyDescent="0.2">
      <c r="A10" s="2" t="s">
        <v>25</v>
      </c>
      <c r="B10" s="3">
        <f t="shared" si="3"/>
        <v>1.6767795393749592</v>
      </c>
      <c r="C10" s="3">
        <f t="shared" si="4"/>
        <v>2.2346186468323874</v>
      </c>
      <c r="D10" s="1">
        <f t="shared" si="0"/>
        <v>514</v>
      </c>
      <c r="E10" s="1">
        <f t="shared" si="0"/>
        <v>685</v>
      </c>
      <c r="G10" s="1">
        <f t="shared" si="5"/>
        <v>30654</v>
      </c>
      <c r="H10" s="1">
        <f t="shared" si="6"/>
        <v>30654</v>
      </c>
      <c r="J10" s="8">
        <f t="shared" si="1"/>
        <v>0.38794319785746945</v>
      </c>
      <c r="K10" s="8">
        <f t="shared" si="2"/>
        <v>0.42845231221025548</v>
      </c>
      <c r="M10" s="4">
        <v>514</v>
      </c>
      <c r="N10" s="4">
        <v>685</v>
      </c>
      <c r="P10" s="11"/>
      <c r="Q10" s="11"/>
    </row>
    <row r="11" spans="1:17" ht="12" x14ac:dyDescent="0.2">
      <c r="A11" s="2" t="s">
        <v>26</v>
      </c>
      <c r="B11" s="3">
        <f t="shared" si="3"/>
        <v>2.218307561819012</v>
      </c>
      <c r="C11" s="3">
        <f t="shared" si="4"/>
        <v>2.4792849220330133</v>
      </c>
      <c r="D11" s="1">
        <f t="shared" si="0"/>
        <v>680</v>
      </c>
      <c r="E11" s="1">
        <f t="shared" si="0"/>
        <v>760</v>
      </c>
      <c r="G11" s="1">
        <f t="shared" si="5"/>
        <v>30654</v>
      </c>
      <c r="H11" s="1">
        <f t="shared" si="6"/>
        <v>30654</v>
      </c>
      <c r="J11" s="8">
        <f t="shared" si="1"/>
        <v>0.31835180106654359</v>
      </c>
      <c r="K11" s="8">
        <f t="shared" si="2"/>
        <v>0.36076227162955199</v>
      </c>
      <c r="M11" s="4">
        <v>680</v>
      </c>
      <c r="N11" s="4">
        <v>760</v>
      </c>
      <c r="P11" s="11"/>
      <c r="Q11" s="11"/>
    </row>
    <row r="12" spans="1:17" ht="12" x14ac:dyDescent="0.2">
      <c r="A12" s="2" t="s">
        <v>27</v>
      </c>
      <c r="B12" s="3">
        <f t="shared" si="3"/>
        <v>2.9392575194101913</v>
      </c>
      <c r="C12" s="3">
        <f t="shared" si="4"/>
        <v>3.0730084165198668</v>
      </c>
      <c r="D12" s="1">
        <f t="shared" si="0"/>
        <v>901</v>
      </c>
      <c r="E12" s="1">
        <f t="shared" si="0"/>
        <v>942</v>
      </c>
      <c r="G12" s="1">
        <f t="shared" si="5"/>
        <v>30654</v>
      </c>
      <c r="H12" s="1">
        <f t="shared" si="6"/>
        <v>30654</v>
      </c>
      <c r="J12" s="9">
        <f t="shared" si="1"/>
        <v>-0.30146887959896596</v>
      </c>
      <c r="K12" s="8">
        <f t="shared" si="2"/>
        <v>0.18841076433299042</v>
      </c>
      <c r="M12" s="4">
        <v>901</v>
      </c>
      <c r="N12" s="4">
        <v>942</v>
      </c>
      <c r="P12" s="11"/>
      <c r="Q12" s="11"/>
    </row>
    <row r="13" spans="1:17" ht="12" x14ac:dyDescent="0.2">
      <c r="A13" s="2" t="s">
        <v>28</v>
      </c>
      <c r="B13" s="3">
        <f t="shared" si="3"/>
        <v>3.2752658706857183</v>
      </c>
      <c r="C13" s="3">
        <f t="shared" si="4"/>
        <v>3.3796568147713186</v>
      </c>
      <c r="D13" s="1">
        <f t="shared" si="0"/>
        <v>1004</v>
      </c>
      <c r="E13" s="1">
        <f t="shared" si="0"/>
        <v>1036</v>
      </c>
      <c r="G13" s="1">
        <f t="shared" si="5"/>
        <v>30654</v>
      </c>
      <c r="H13" s="1">
        <f t="shared" si="6"/>
        <v>30654</v>
      </c>
      <c r="J13" s="9">
        <f t="shared" si="1"/>
        <v>-6.4411328295696624E-2</v>
      </c>
      <c r="K13" s="8">
        <f t="shared" si="2"/>
        <v>-5.9245555711820774E-2</v>
      </c>
      <c r="M13" s="4">
        <v>1004</v>
      </c>
      <c r="N13" s="4">
        <v>1036</v>
      </c>
      <c r="P13" s="11"/>
      <c r="Q13" s="11"/>
    </row>
    <row r="14" spans="1:17" ht="12" x14ac:dyDescent="0.2">
      <c r="A14" s="2" t="s">
        <v>29</v>
      </c>
      <c r="B14" s="3">
        <f t="shared" si="3"/>
        <v>3.327461342728518</v>
      </c>
      <c r="C14" s="3">
        <f t="shared" si="4"/>
        <v>3.3046258237097934</v>
      </c>
      <c r="D14" s="1">
        <f t="shared" si="0"/>
        <v>1020</v>
      </c>
      <c r="E14" s="1">
        <f t="shared" si="0"/>
        <v>1013</v>
      </c>
      <c r="G14" s="1">
        <f t="shared" si="5"/>
        <v>30654</v>
      </c>
      <c r="H14" s="1">
        <f t="shared" si="6"/>
        <v>30654</v>
      </c>
      <c r="J14" s="7">
        <f t="shared" si="1"/>
        <v>-2.3904963156631709E-2</v>
      </c>
      <c r="K14" s="9">
        <f t="shared" si="2"/>
        <v>-1.0694441379071051E-3</v>
      </c>
      <c r="M14" s="4">
        <v>1020</v>
      </c>
      <c r="N14" s="4">
        <v>1013</v>
      </c>
      <c r="P14" s="11"/>
      <c r="Q14" s="11"/>
    </row>
    <row r="15" spans="1:17" ht="12" x14ac:dyDescent="0.2">
      <c r="A15" s="2" t="s">
        <v>30</v>
      </c>
      <c r="B15" s="3">
        <f t="shared" si="3"/>
        <v>3.0730084165198668</v>
      </c>
      <c r="C15" s="3">
        <f t="shared" si="4"/>
        <v>3.1284661055653427</v>
      </c>
      <c r="D15" s="1">
        <f t="shared" si="0"/>
        <v>942</v>
      </c>
      <c r="E15" s="1">
        <f t="shared" si="0"/>
        <v>959</v>
      </c>
      <c r="G15" s="1">
        <f t="shared" si="5"/>
        <v>30654</v>
      </c>
      <c r="H15" s="1">
        <f t="shared" si="6"/>
        <v>30654</v>
      </c>
      <c r="J15" s="8">
        <f t="shared" si="1"/>
        <v>0.21369308356440753</v>
      </c>
      <c r="K15" s="9">
        <f t="shared" si="2"/>
        <v>-0.24628171318374825</v>
      </c>
      <c r="M15" s="4">
        <v>942</v>
      </c>
      <c r="N15" s="4">
        <v>959</v>
      </c>
      <c r="P15" s="11"/>
      <c r="Q15" s="11"/>
    </row>
    <row r="16" spans="1:17" ht="12" x14ac:dyDescent="0.2">
      <c r="A16" s="2" t="s">
        <v>31</v>
      </c>
      <c r="B16" s="3">
        <f t="shared" si="3"/>
        <v>3.311150257715143</v>
      </c>
      <c r="C16" s="3">
        <f t="shared" si="4"/>
        <v>3.2198081816402429</v>
      </c>
      <c r="D16" s="1">
        <f t="shared" si="0"/>
        <v>1015</v>
      </c>
      <c r="E16" s="1">
        <f t="shared" si="0"/>
        <v>987</v>
      </c>
      <c r="G16" s="1">
        <f t="shared" si="5"/>
        <v>30654</v>
      </c>
      <c r="H16" s="1">
        <f t="shared" si="6"/>
        <v>30654</v>
      </c>
      <c r="J16" s="7">
        <f t="shared" si="1"/>
        <v>5.1398200063383914E-2</v>
      </c>
      <c r="K16" s="9">
        <f t="shared" si="2"/>
        <v>-0.23649451233297825</v>
      </c>
      <c r="M16" s="4">
        <v>1015</v>
      </c>
      <c r="N16" s="4">
        <v>987</v>
      </c>
      <c r="P16" s="11"/>
      <c r="Q16" s="11"/>
    </row>
    <row r="17" spans="1:17" ht="12" x14ac:dyDescent="0.2">
      <c r="A17" s="2" t="s">
        <v>32</v>
      </c>
      <c r="B17" s="3">
        <f t="shared" si="3"/>
        <v>3.6275853069746198</v>
      </c>
      <c r="C17" s="3">
        <f t="shared" si="4"/>
        <v>3.451425588830169</v>
      </c>
      <c r="D17" s="1">
        <f t="shared" si="0"/>
        <v>1112</v>
      </c>
      <c r="E17" s="1">
        <f t="shared" si="0"/>
        <v>1058</v>
      </c>
      <c r="G17" s="1">
        <f t="shared" si="5"/>
        <v>30654</v>
      </c>
      <c r="H17" s="1">
        <f t="shared" si="6"/>
        <v>30654</v>
      </c>
      <c r="J17" s="7">
        <f t="shared" si="1"/>
        <v>-7.9633174832364428E-2</v>
      </c>
      <c r="K17" s="9">
        <f t="shared" si="2"/>
        <v>-0.29113568490298247</v>
      </c>
      <c r="M17" s="4">
        <v>1112</v>
      </c>
      <c r="N17" s="4">
        <v>1058</v>
      </c>
      <c r="P17" s="11"/>
      <c r="Q17" s="11"/>
    </row>
    <row r="18" spans="1:17" ht="12" x14ac:dyDescent="0.2">
      <c r="A18" s="2" t="s">
        <v>33</v>
      </c>
      <c r="B18" s="3">
        <f t="shared" si="3"/>
        <v>3.3437724277418939</v>
      </c>
      <c r="C18" s="3">
        <f t="shared" si="4"/>
        <v>3.1219416715599921</v>
      </c>
      <c r="D18" s="1">
        <f t="shared" si="0"/>
        <v>1025</v>
      </c>
      <c r="E18" s="1">
        <f t="shared" si="0"/>
        <v>957</v>
      </c>
      <c r="G18" s="1">
        <f t="shared" si="5"/>
        <v>30654</v>
      </c>
      <c r="H18" s="1">
        <f t="shared" si="6"/>
        <v>30654</v>
      </c>
      <c r="J18" s="8">
        <f t="shared" si="1"/>
        <v>1.921150549021533E-3</v>
      </c>
      <c r="K18" s="9">
        <f t="shared" si="2"/>
        <v>-0.65270182662488319</v>
      </c>
      <c r="M18" s="4">
        <v>1025</v>
      </c>
      <c r="N18" s="4">
        <v>957</v>
      </c>
      <c r="P18" s="11"/>
      <c r="Q18" s="11"/>
    </row>
    <row r="19" spans="1:17" ht="12" x14ac:dyDescent="0.2">
      <c r="A19" s="2" t="s">
        <v>34</v>
      </c>
      <c r="B19" s="3">
        <f t="shared" si="3"/>
        <v>3.2654792196776929</v>
      </c>
      <c r="C19" s="3">
        <f t="shared" si="4"/>
        <v>2.8087688393031907</v>
      </c>
      <c r="D19" s="1">
        <f t="shared" si="0"/>
        <v>1001</v>
      </c>
      <c r="E19" s="1">
        <f t="shared" si="0"/>
        <v>861</v>
      </c>
      <c r="G19" s="1">
        <f t="shared" si="5"/>
        <v>30654</v>
      </c>
      <c r="H19" s="1">
        <f t="shared" si="6"/>
        <v>30654</v>
      </c>
      <c r="J19" s="8">
        <f t="shared" si="1"/>
        <v>0.26561803297695041</v>
      </c>
      <c r="K19" s="9">
        <f t="shared" si="2"/>
        <v>-0.2636820366738295</v>
      </c>
      <c r="M19" s="4">
        <v>1001</v>
      </c>
      <c r="N19" s="4">
        <v>861</v>
      </c>
      <c r="P19" s="11"/>
      <c r="Q19" s="11"/>
    </row>
    <row r="20" spans="1:17" ht="12" x14ac:dyDescent="0.2">
      <c r="A20" s="2" t="s">
        <v>35</v>
      </c>
      <c r="B20" s="3">
        <f t="shared" si="3"/>
        <v>3.311150257715143</v>
      </c>
      <c r="C20" s="3">
        <f t="shared" si="4"/>
        <v>2.8511776603379659</v>
      </c>
      <c r="D20" s="1">
        <f t="shared" si="0"/>
        <v>1015</v>
      </c>
      <c r="E20" s="1">
        <f t="shared" si="0"/>
        <v>874</v>
      </c>
      <c r="G20" s="1">
        <f t="shared" si="5"/>
        <v>30654</v>
      </c>
      <c r="H20" s="1">
        <f t="shared" si="6"/>
        <v>30654</v>
      </c>
      <c r="J20" s="8">
        <f t="shared" si="1"/>
        <v>0.54861714494792801</v>
      </c>
      <c r="K20" s="7">
        <f t="shared" si="2"/>
        <v>-4.4840225650623733E-2</v>
      </c>
      <c r="M20" s="4">
        <v>1015</v>
      </c>
      <c r="N20" s="4">
        <v>874</v>
      </c>
      <c r="P20" s="11"/>
      <c r="Q20" s="11"/>
    </row>
    <row r="21" spans="1:17" ht="12" x14ac:dyDescent="0.2">
      <c r="A21" s="2" t="s">
        <v>36</v>
      </c>
      <c r="B21" s="3">
        <f t="shared" si="3"/>
        <v>2.913159783388791</v>
      </c>
      <c r="C21" s="3">
        <f t="shared" si="4"/>
        <v>2.75004893325504</v>
      </c>
      <c r="D21" s="1">
        <f t="shared" si="0"/>
        <v>893</v>
      </c>
      <c r="E21" s="1">
        <f t="shared" si="0"/>
        <v>843</v>
      </c>
      <c r="G21" s="1">
        <f t="shared" si="5"/>
        <v>30654</v>
      </c>
      <c r="H21" s="1">
        <f t="shared" si="6"/>
        <v>30654</v>
      </c>
      <c r="J21" s="8">
        <f t="shared" si="1"/>
        <v>0.66007466798488146</v>
      </c>
      <c r="K21" s="7">
        <f t="shared" si="2"/>
        <v>2.2578742457078693E-2</v>
      </c>
      <c r="M21" s="4">
        <v>893</v>
      </c>
      <c r="N21" s="4">
        <v>843</v>
      </c>
      <c r="P21" s="11"/>
      <c r="Q21" s="11"/>
    </row>
    <row r="22" spans="1:17" ht="12" x14ac:dyDescent="0.2">
      <c r="A22" s="2" t="s">
        <v>37</v>
      </c>
      <c r="B22" s="3">
        <f t="shared" si="3"/>
        <v>1.80074378547661</v>
      </c>
      <c r="C22" s="3">
        <f t="shared" si="4"/>
        <v>1.7485483134338096</v>
      </c>
      <c r="D22" s="1">
        <f t="shared" si="0"/>
        <v>552</v>
      </c>
      <c r="E22" s="1">
        <f t="shared" si="0"/>
        <v>536</v>
      </c>
      <c r="G22" s="1">
        <f t="shared" si="5"/>
        <v>30654</v>
      </c>
      <c r="H22" s="1">
        <f t="shared" si="6"/>
        <v>30654</v>
      </c>
      <c r="J22" s="8">
        <f t="shared" si="1"/>
        <v>0.4241003068881295</v>
      </c>
      <c r="K22" s="7">
        <f t="shared" si="2"/>
        <v>8.0206110972055988E-2</v>
      </c>
      <c r="M22" s="4">
        <v>552</v>
      </c>
      <c r="N22" s="4">
        <v>536</v>
      </c>
      <c r="P22" s="11"/>
      <c r="Q22" s="11"/>
    </row>
    <row r="23" spans="1:17" ht="12" x14ac:dyDescent="0.2">
      <c r="A23" s="2" t="s">
        <v>38</v>
      </c>
      <c r="B23" s="3">
        <f t="shared" si="3"/>
        <v>1.1515626019442813</v>
      </c>
      <c r="C23" s="3">
        <f t="shared" si="4"/>
        <v>0.78945651464735422</v>
      </c>
      <c r="D23" s="1">
        <f t="shared" si="0"/>
        <v>353</v>
      </c>
      <c r="E23" s="1">
        <f t="shared" si="0"/>
        <v>242</v>
      </c>
      <c r="G23" s="1">
        <f t="shared" si="5"/>
        <v>30654</v>
      </c>
      <c r="H23" s="1">
        <f t="shared" si="6"/>
        <v>30654</v>
      </c>
      <c r="J23" s="8">
        <f t="shared" si="1"/>
        <v>0.27267471475890437</v>
      </c>
      <c r="K23" s="7">
        <f t="shared" si="2"/>
        <v>6.171489947703479E-2</v>
      </c>
      <c r="M23" s="4">
        <v>353</v>
      </c>
      <c r="N23" s="4">
        <v>242</v>
      </c>
      <c r="P23" s="11"/>
      <c r="Q23" s="11"/>
    </row>
    <row r="24" spans="1:17" ht="12" x14ac:dyDescent="0.2">
      <c r="A24" s="2" t="s">
        <v>39</v>
      </c>
      <c r="B24" s="3">
        <f t="shared" si="3"/>
        <v>0.52521693743067788</v>
      </c>
      <c r="C24" s="3">
        <f t="shared" si="4"/>
        <v>0.33600835127552686</v>
      </c>
      <c r="D24" s="1">
        <f t="shared" si="0"/>
        <v>161</v>
      </c>
      <c r="E24" s="1">
        <f t="shared" si="0"/>
        <v>103</v>
      </c>
      <c r="G24" s="1">
        <f t="shared" si="5"/>
        <v>30654</v>
      </c>
      <c r="H24" s="1">
        <f t="shared" si="6"/>
        <v>30654</v>
      </c>
      <c r="J24" s="7">
        <f t="shared" si="1"/>
        <v>3.9421525404312874E-2</v>
      </c>
      <c r="K24" s="7">
        <f t="shared" si="2"/>
        <v>1.7944117964318052E-2</v>
      </c>
      <c r="M24" s="4">
        <v>161</v>
      </c>
      <c r="N24" s="4">
        <v>103</v>
      </c>
      <c r="P24" s="11"/>
      <c r="Q24" s="11"/>
    </row>
    <row r="25" spans="1:17" ht="12" x14ac:dyDescent="0.2">
      <c r="A25" s="2" t="s">
        <v>40</v>
      </c>
      <c r="B25" s="3">
        <f t="shared" si="3"/>
        <v>0.22509297318457624</v>
      </c>
      <c r="C25" s="3">
        <f t="shared" si="4"/>
        <v>5.2195472042800291E-2</v>
      </c>
      <c r="D25" s="1">
        <f t="shared" si="0"/>
        <v>69</v>
      </c>
      <c r="E25" s="1">
        <f t="shared" si="0"/>
        <v>16</v>
      </c>
      <c r="G25" s="1">
        <f t="shared" si="5"/>
        <v>30654</v>
      </c>
      <c r="H25" s="1">
        <f t="shared" si="6"/>
        <v>30654</v>
      </c>
      <c r="J25" s="7">
        <f t="shared" si="1"/>
        <v>-5.9795398456246041E-3</v>
      </c>
      <c r="K25" s="7">
        <f t="shared" si="2"/>
        <v>-1.0058273323771134E-2</v>
      </c>
      <c r="M25" s="4">
        <v>69</v>
      </c>
      <c r="N25" s="4">
        <v>16</v>
      </c>
      <c r="P25" s="11"/>
      <c r="Q25" s="11"/>
    </row>
    <row r="26" spans="1:17" x14ac:dyDescent="0.2">
      <c r="J26" s="7"/>
      <c r="K26" s="7"/>
    </row>
    <row r="27" spans="1:17" x14ac:dyDescent="0.2">
      <c r="B27" s="3">
        <f>SUM(B6:B26)</f>
        <v>50.466497031382538</v>
      </c>
      <c r="C27" s="3">
        <f>SUM(C6:C26)</f>
        <v>49.533502968617476</v>
      </c>
      <c r="D27" s="2">
        <f>SUM(D6:D26)</f>
        <v>15470</v>
      </c>
      <c r="E27" s="2">
        <f>SUM(E6:E26)</f>
        <v>15184</v>
      </c>
      <c r="J27" s="7">
        <f>B443-B27</f>
        <v>1.9268958558583265</v>
      </c>
      <c r="K27" s="7">
        <f>C443-C27</f>
        <v>-1.9268958558583336</v>
      </c>
    </row>
    <row r="28" spans="1:17" x14ac:dyDescent="0.2">
      <c r="B28" s="2"/>
      <c r="C28" s="3">
        <f>SUM(B27:C27)</f>
        <v>100.00000000000001</v>
      </c>
      <c r="D28" s="2"/>
      <c r="E28" s="2">
        <f>SUM(D27:E27)</f>
        <v>30654</v>
      </c>
    </row>
    <row r="30" spans="1:17" x14ac:dyDescent="0.2">
      <c r="A30" s="1" t="s">
        <v>2</v>
      </c>
    </row>
    <row r="31" spans="1:17" x14ac:dyDescent="0.2">
      <c r="A31" s="2"/>
      <c r="B31" s="2" t="s">
        <v>0</v>
      </c>
      <c r="C31" s="2" t="s">
        <v>1</v>
      </c>
      <c r="D31" s="2" t="s">
        <v>0</v>
      </c>
      <c r="E31" s="2" t="s">
        <v>1</v>
      </c>
    </row>
    <row r="32" spans="1:17" x14ac:dyDescent="0.2">
      <c r="A32" s="2" t="s">
        <v>21</v>
      </c>
      <c r="B32" s="3">
        <f>D32/G32*100</f>
        <v>1.3953488372093024</v>
      </c>
      <c r="C32" s="3">
        <f>E32/H32*100</f>
        <v>1.6279069767441861</v>
      </c>
      <c r="D32" s="1">
        <v>6</v>
      </c>
      <c r="E32" s="1">
        <v>7</v>
      </c>
      <c r="G32" s="1">
        <f>E54</f>
        <v>430</v>
      </c>
      <c r="H32" s="1">
        <f>G32</f>
        <v>430</v>
      </c>
    </row>
    <row r="33" spans="1:8" x14ac:dyDescent="0.2">
      <c r="A33" s="2" t="s">
        <v>22</v>
      </c>
      <c r="B33" s="3">
        <f t="shared" ref="B33:B51" si="7">D33/G33*100</f>
        <v>0.69767441860465118</v>
      </c>
      <c r="C33" s="3">
        <f t="shared" ref="C33:C51" si="8">E33/H33*100</f>
        <v>0.93023255813953487</v>
      </c>
      <c r="D33" s="1">
        <v>3</v>
      </c>
      <c r="E33" s="1">
        <v>4</v>
      </c>
      <c r="G33" s="1">
        <f>G32</f>
        <v>430</v>
      </c>
      <c r="H33" s="1">
        <f>H32</f>
        <v>430</v>
      </c>
    </row>
    <row r="34" spans="1:8" x14ac:dyDescent="0.2">
      <c r="A34" s="2" t="s">
        <v>23</v>
      </c>
      <c r="B34" s="3">
        <f t="shared" si="7"/>
        <v>2.0930232558139537</v>
      </c>
      <c r="C34" s="3">
        <f t="shared" si="8"/>
        <v>1.3953488372093024</v>
      </c>
      <c r="D34" s="1">
        <v>9</v>
      </c>
      <c r="E34" s="1">
        <v>6</v>
      </c>
      <c r="G34" s="1">
        <f t="shared" ref="G34:G51" si="9">G33</f>
        <v>430</v>
      </c>
      <c r="H34" s="1">
        <f t="shared" ref="H34:H51" si="10">H33</f>
        <v>430</v>
      </c>
    </row>
    <row r="35" spans="1:8" x14ac:dyDescent="0.2">
      <c r="A35" s="2" t="s">
        <v>24</v>
      </c>
      <c r="B35" s="3">
        <f t="shared" si="7"/>
        <v>1.8604651162790697</v>
      </c>
      <c r="C35" s="3">
        <f t="shared" si="8"/>
        <v>3.0232558139534884</v>
      </c>
      <c r="D35" s="1">
        <v>8</v>
      </c>
      <c r="E35" s="1">
        <v>13</v>
      </c>
      <c r="G35" s="1">
        <f t="shared" si="9"/>
        <v>430</v>
      </c>
      <c r="H35" s="1">
        <f t="shared" si="10"/>
        <v>430</v>
      </c>
    </row>
    <row r="36" spans="1:8" x14ac:dyDescent="0.2">
      <c r="A36" s="2" t="s">
        <v>25</v>
      </c>
      <c r="B36" s="3">
        <f t="shared" si="7"/>
        <v>1.8604651162790697</v>
      </c>
      <c r="C36" s="3">
        <f t="shared" si="8"/>
        <v>1.6279069767441861</v>
      </c>
      <c r="D36" s="1">
        <v>8</v>
      </c>
      <c r="E36" s="1">
        <v>7</v>
      </c>
      <c r="G36" s="1">
        <f t="shared" si="9"/>
        <v>430</v>
      </c>
      <c r="H36" s="1">
        <f t="shared" si="10"/>
        <v>430</v>
      </c>
    </row>
    <row r="37" spans="1:8" x14ac:dyDescent="0.2">
      <c r="A37" s="2" t="s">
        <v>26</v>
      </c>
      <c r="B37" s="3">
        <f t="shared" si="7"/>
        <v>1.6279069767441861</v>
      </c>
      <c r="C37" s="3">
        <f t="shared" si="8"/>
        <v>2.7906976744186047</v>
      </c>
      <c r="D37" s="1">
        <v>7</v>
      </c>
      <c r="E37" s="1">
        <v>12</v>
      </c>
      <c r="G37" s="1">
        <f t="shared" si="9"/>
        <v>430</v>
      </c>
      <c r="H37" s="1">
        <f t="shared" si="10"/>
        <v>430</v>
      </c>
    </row>
    <row r="38" spans="1:8" x14ac:dyDescent="0.2">
      <c r="A38" s="2" t="s">
        <v>27</v>
      </c>
      <c r="B38" s="3">
        <f t="shared" si="7"/>
        <v>1.8604651162790697</v>
      </c>
      <c r="C38" s="3">
        <f t="shared" si="8"/>
        <v>2.0930232558139537</v>
      </c>
      <c r="D38" s="1">
        <v>8</v>
      </c>
      <c r="E38" s="1">
        <v>9</v>
      </c>
      <c r="G38" s="1">
        <f t="shared" si="9"/>
        <v>430</v>
      </c>
      <c r="H38" s="1">
        <f t="shared" si="10"/>
        <v>430</v>
      </c>
    </row>
    <row r="39" spans="1:8" x14ac:dyDescent="0.2">
      <c r="A39" s="2" t="s">
        <v>28</v>
      </c>
      <c r="B39" s="3">
        <f t="shared" si="7"/>
        <v>0.93023255813953487</v>
      </c>
      <c r="C39" s="3">
        <f t="shared" si="8"/>
        <v>1.8604651162790697</v>
      </c>
      <c r="D39" s="1">
        <v>4</v>
      </c>
      <c r="E39" s="1">
        <v>8</v>
      </c>
      <c r="G39" s="1">
        <f t="shared" si="9"/>
        <v>430</v>
      </c>
      <c r="H39" s="1">
        <f t="shared" si="10"/>
        <v>430</v>
      </c>
    </row>
    <row r="40" spans="1:8" x14ac:dyDescent="0.2">
      <c r="A40" s="2" t="s">
        <v>29</v>
      </c>
      <c r="B40" s="3">
        <f t="shared" si="7"/>
        <v>2.7906976744186047</v>
      </c>
      <c r="C40" s="3">
        <f t="shared" si="8"/>
        <v>2.0930232558139537</v>
      </c>
      <c r="D40" s="1">
        <v>12</v>
      </c>
      <c r="E40" s="1">
        <v>9</v>
      </c>
      <c r="G40" s="1">
        <f t="shared" si="9"/>
        <v>430</v>
      </c>
      <c r="H40" s="1">
        <f t="shared" si="10"/>
        <v>430</v>
      </c>
    </row>
    <row r="41" spans="1:8" x14ac:dyDescent="0.2">
      <c r="A41" s="2" t="s">
        <v>30</v>
      </c>
      <c r="B41" s="3">
        <f t="shared" si="7"/>
        <v>1.6279069767441861</v>
      </c>
      <c r="C41" s="3">
        <f t="shared" si="8"/>
        <v>2.3255813953488373</v>
      </c>
      <c r="D41" s="1">
        <v>7</v>
      </c>
      <c r="E41" s="1">
        <v>10</v>
      </c>
      <c r="G41" s="1">
        <f t="shared" si="9"/>
        <v>430</v>
      </c>
      <c r="H41" s="1">
        <f t="shared" si="10"/>
        <v>430</v>
      </c>
    </row>
    <row r="42" spans="1:8" x14ac:dyDescent="0.2">
      <c r="A42" s="2" t="s">
        <v>31</v>
      </c>
      <c r="B42" s="3">
        <f t="shared" si="7"/>
        <v>3.2558139534883721</v>
      </c>
      <c r="C42" s="3">
        <f t="shared" si="8"/>
        <v>3.4883720930232558</v>
      </c>
      <c r="D42" s="1">
        <v>14</v>
      </c>
      <c r="E42" s="1">
        <v>15</v>
      </c>
      <c r="G42" s="1">
        <f t="shared" si="9"/>
        <v>430</v>
      </c>
      <c r="H42" s="1">
        <f t="shared" si="10"/>
        <v>430</v>
      </c>
    </row>
    <row r="43" spans="1:8" x14ac:dyDescent="0.2">
      <c r="A43" s="2" t="s">
        <v>32</v>
      </c>
      <c r="B43" s="3">
        <f t="shared" si="7"/>
        <v>4.1860465116279073</v>
      </c>
      <c r="C43" s="3">
        <f t="shared" si="8"/>
        <v>4.1860465116279073</v>
      </c>
      <c r="D43" s="1">
        <v>18</v>
      </c>
      <c r="E43" s="1">
        <v>18</v>
      </c>
      <c r="G43" s="1">
        <f t="shared" si="9"/>
        <v>430</v>
      </c>
      <c r="H43" s="1">
        <f t="shared" si="10"/>
        <v>430</v>
      </c>
    </row>
    <row r="44" spans="1:8" x14ac:dyDescent="0.2">
      <c r="A44" s="2" t="s">
        <v>33</v>
      </c>
      <c r="B44" s="3">
        <f t="shared" si="7"/>
        <v>5.1162790697674421</v>
      </c>
      <c r="C44" s="3">
        <f t="shared" si="8"/>
        <v>6.9767441860465116</v>
      </c>
      <c r="D44" s="1">
        <v>22</v>
      </c>
      <c r="E44" s="1">
        <v>30</v>
      </c>
      <c r="G44" s="1">
        <f t="shared" si="9"/>
        <v>430</v>
      </c>
      <c r="H44" s="1">
        <f t="shared" si="10"/>
        <v>430</v>
      </c>
    </row>
    <row r="45" spans="1:8" x14ac:dyDescent="0.2">
      <c r="A45" s="2" t="s">
        <v>34</v>
      </c>
      <c r="B45" s="3">
        <f t="shared" si="7"/>
        <v>4.8837209302325579</v>
      </c>
      <c r="C45" s="3">
        <f t="shared" si="8"/>
        <v>6.0465116279069768</v>
      </c>
      <c r="D45" s="1">
        <v>21</v>
      </c>
      <c r="E45" s="1">
        <v>26</v>
      </c>
      <c r="G45" s="1">
        <f t="shared" si="9"/>
        <v>430</v>
      </c>
      <c r="H45" s="1">
        <f t="shared" si="10"/>
        <v>430</v>
      </c>
    </row>
    <row r="46" spans="1:8" x14ac:dyDescent="0.2">
      <c r="A46" s="2" t="s">
        <v>35</v>
      </c>
      <c r="B46" s="3">
        <f t="shared" si="7"/>
        <v>4.1860465116279073</v>
      </c>
      <c r="C46" s="3">
        <f t="shared" si="8"/>
        <v>5.1162790697674421</v>
      </c>
      <c r="D46" s="1">
        <v>18</v>
      </c>
      <c r="E46" s="1">
        <v>22</v>
      </c>
      <c r="G46" s="1">
        <f t="shared" si="9"/>
        <v>430</v>
      </c>
      <c r="H46" s="1">
        <f t="shared" si="10"/>
        <v>430</v>
      </c>
    </row>
    <row r="47" spans="1:8" x14ac:dyDescent="0.2">
      <c r="A47" s="2" t="s">
        <v>36</v>
      </c>
      <c r="B47" s="3">
        <f t="shared" si="7"/>
        <v>3.0232558139534884</v>
      </c>
      <c r="C47" s="3">
        <f t="shared" si="8"/>
        <v>4.8837209302325579</v>
      </c>
      <c r="D47" s="1">
        <v>13</v>
      </c>
      <c r="E47" s="1">
        <v>21</v>
      </c>
      <c r="G47" s="1">
        <f t="shared" si="9"/>
        <v>430</v>
      </c>
      <c r="H47" s="1">
        <f t="shared" si="10"/>
        <v>430</v>
      </c>
    </row>
    <row r="48" spans="1:8" x14ac:dyDescent="0.2">
      <c r="A48" s="2" t="s">
        <v>37</v>
      </c>
      <c r="B48" s="3">
        <f t="shared" si="7"/>
        <v>1.8604651162790697</v>
      </c>
      <c r="C48" s="3">
        <f t="shared" si="8"/>
        <v>2.7906976744186047</v>
      </c>
      <c r="D48" s="1">
        <v>8</v>
      </c>
      <c r="E48" s="1">
        <v>12</v>
      </c>
      <c r="G48" s="1">
        <f t="shared" si="9"/>
        <v>430</v>
      </c>
      <c r="H48" s="1">
        <f t="shared" si="10"/>
        <v>430</v>
      </c>
    </row>
    <row r="49" spans="1:8" x14ac:dyDescent="0.2">
      <c r="A49" s="2" t="s">
        <v>38</v>
      </c>
      <c r="B49" s="3">
        <f t="shared" si="7"/>
        <v>1.3953488372093024</v>
      </c>
      <c r="C49" s="3">
        <f t="shared" si="8"/>
        <v>0.69767441860465118</v>
      </c>
      <c r="D49" s="1">
        <v>6</v>
      </c>
      <c r="E49" s="1">
        <v>3</v>
      </c>
      <c r="G49" s="1">
        <f t="shared" si="9"/>
        <v>430</v>
      </c>
      <c r="H49" s="1">
        <f t="shared" si="10"/>
        <v>430</v>
      </c>
    </row>
    <row r="50" spans="1:8" x14ac:dyDescent="0.2">
      <c r="A50" s="2" t="s">
        <v>39</v>
      </c>
      <c r="B50" s="3">
        <f t="shared" si="7"/>
        <v>0.46511627906976744</v>
      </c>
      <c r="C50" s="3">
        <f t="shared" si="8"/>
        <v>0.46511627906976744</v>
      </c>
      <c r="D50" s="1">
        <v>2</v>
      </c>
      <c r="E50" s="1">
        <v>2</v>
      </c>
      <c r="G50" s="1">
        <f t="shared" si="9"/>
        <v>430</v>
      </c>
      <c r="H50" s="1">
        <f t="shared" si="10"/>
        <v>430</v>
      </c>
    </row>
    <row r="51" spans="1:8" x14ac:dyDescent="0.2">
      <c r="A51" s="2" t="s">
        <v>40</v>
      </c>
      <c r="B51" s="3">
        <f t="shared" si="7"/>
        <v>0.46511627906976744</v>
      </c>
      <c r="C51" s="3">
        <f t="shared" si="8"/>
        <v>0</v>
      </c>
      <c r="D51" s="1">
        <v>2</v>
      </c>
      <c r="G51" s="1">
        <f t="shared" si="9"/>
        <v>430</v>
      </c>
      <c r="H51" s="1">
        <f t="shared" si="10"/>
        <v>430</v>
      </c>
    </row>
    <row r="53" spans="1:8" x14ac:dyDescent="0.2">
      <c r="B53" s="3">
        <f>SUM(B32:B52)</f>
        <v>45.581395348837212</v>
      </c>
      <c r="C53" s="3">
        <f>SUM(C32:C52)</f>
        <v>54.418604651162781</v>
      </c>
      <c r="D53" s="2">
        <f>SUM(D32:D52)</f>
        <v>196</v>
      </c>
      <c r="E53" s="2">
        <f>SUM(E32:E52)</f>
        <v>234</v>
      </c>
    </row>
    <row r="54" spans="1:8" x14ac:dyDescent="0.2">
      <c r="B54" s="2"/>
      <c r="C54" s="3">
        <f>SUM(B53:C53)</f>
        <v>100</v>
      </c>
      <c r="D54" s="2"/>
      <c r="E54" s="2">
        <f>SUM(D53:E53)</f>
        <v>430</v>
      </c>
    </row>
    <row r="56" spans="1:8" x14ac:dyDescent="0.2">
      <c r="A56" s="1" t="s">
        <v>3</v>
      </c>
    </row>
    <row r="57" spans="1:8" x14ac:dyDescent="0.2">
      <c r="A57" s="2"/>
      <c r="B57" s="2" t="s">
        <v>0</v>
      </c>
      <c r="C57" s="2" t="s">
        <v>1</v>
      </c>
      <c r="D57" s="2" t="s">
        <v>0</v>
      </c>
      <c r="E57" s="2" t="s">
        <v>1</v>
      </c>
    </row>
    <row r="58" spans="1:8" ht="12" x14ac:dyDescent="0.2">
      <c r="A58" s="2" t="s">
        <v>21</v>
      </c>
      <c r="B58" s="3">
        <f>D58/G58*100</f>
        <v>2.6150627615062758</v>
      </c>
      <c r="C58" s="3">
        <f>E58/H58*100</f>
        <v>2.3012552301255229</v>
      </c>
      <c r="D58" s="4">
        <v>25</v>
      </c>
      <c r="E58" s="4">
        <v>22</v>
      </c>
      <c r="G58" s="1">
        <f>E80</f>
        <v>956</v>
      </c>
      <c r="H58" s="1">
        <f>G58</f>
        <v>956</v>
      </c>
    </row>
    <row r="59" spans="1:8" ht="12" x14ac:dyDescent="0.2">
      <c r="A59" s="2" t="s">
        <v>22</v>
      </c>
      <c r="B59" s="3">
        <f t="shared" ref="B59:B77" si="11">D59/G59*100</f>
        <v>3.0334728033472804</v>
      </c>
      <c r="C59" s="3">
        <f t="shared" ref="C59:C77" si="12">E59/H59*100</f>
        <v>1.882845188284519</v>
      </c>
      <c r="D59" s="4">
        <v>29</v>
      </c>
      <c r="E59" s="4">
        <v>18</v>
      </c>
      <c r="G59" s="1">
        <f>G58</f>
        <v>956</v>
      </c>
      <c r="H59" s="1">
        <f>H58</f>
        <v>956</v>
      </c>
    </row>
    <row r="60" spans="1:8" ht="12" x14ac:dyDescent="0.2">
      <c r="A60" s="2" t="s">
        <v>23</v>
      </c>
      <c r="B60" s="3">
        <f t="shared" si="11"/>
        <v>2.1966527196652716</v>
      </c>
      <c r="C60" s="3">
        <f t="shared" si="12"/>
        <v>2.3012552301255229</v>
      </c>
      <c r="D60" s="4">
        <v>21</v>
      </c>
      <c r="E60" s="4">
        <v>22</v>
      </c>
      <c r="G60" s="1">
        <f t="shared" ref="G60:G77" si="13">G59</f>
        <v>956</v>
      </c>
      <c r="H60" s="1">
        <f t="shared" ref="H60:H77" si="14">H59</f>
        <v>956</v>
      </c>
    </row>
    <row r="61" spans="1:8" ht="12" x14ac:dyDescent="0.2">
      <c r="A61" s="2" t="s">
        <v>24</v>
      </c>
      <c r="B61" s="3">
        <f t="shared" si="11"/>
        <v>2.0920502092050208</v>
      </c>
      <c r="C61" s="3">
        <f t="shared" si="12"/>
        <v>2.1966527196652716</v>
      </c>
      <c r="D61" s="4">
        <v>20</v>
      </c>
      <c r="E61" s="4">
        <v>21</v>
      </c>
      <c r="G61" s="1">
        <f t="shared" si="13"/>
        <v>956</v>
      </c>
      <c r="H61" s="1">
        <f t="shared" si="14"/>
        <v>956</v>
      </c>
    </row>
    <row r="62" spans="1:8" ht="12" x14ac:dyDescent="0.2">
      <c r="A62" s="2" t="s">
        <v>25</v>
      </c>
      <c r="B62" s="3">
        <f t="shared" si="11"/>
        <v>0.94142259414225948</v>
      </c>
      <c r="C62" s="3">
        <f t="shared" si="12"/>
        <v>1.3598326359832638</v>
      </c>
      <c r="D62" s="4">
        <v>9</v>
      </c>
      <c r="E62" s="4">
        <v>13</v>
      </c>
      <c r="G62" s="1">
        <f t="shared" si="13"/>
        <v>956</v>
      </c>
      <c r="H62" s="1">
        <f t="shared" si="14"/>
        <v>956</v>
      </c>
    </row>
    <row r="63" spans="1:8" ht="12" x14ac:dyDescent="0.2">
      <c r="A63" s="2" t="s">
        <v>26</v>
      </c>
      <c r="B63" s="3">
        <f t="shared" si="11"/>
        <v>1.1506276150627615</v>
      </c>
      <c r="C63" s="3">
        <f t="shared" si="12"/>
        <v>1.9874476987447698</v>
      </c>
      <c r="D63" s="4">
        <v>11</v>
      </c>
      <c r="E63" s="4">
        <v>19</v>
      </c>
      <c r="G63" s="1">
        <f t="shared" si="13"/>
        <v>956</v>
      </c>
      <c r="H63" s="1">
        <f t="shared" si="14"/>
        <v>956</v>
      </c>
    </row>
    <row r="64" spans="1:8" ht="12" x14ac:dyDescent="0.2">
      <c r="A64" s="2" t="s">
        <v>27</v>
      </c>
      <c r="B64" s="3">
        <f t="shared" si="11"/>
        <v>3.3472803347280333</v>
      </c>
      <c r="C64" s="3">
        <f t="shared" si="12"/>
        <v>3.0334728033472804</v>
      </c>
      <c r="D64" s="4">
        <v>32</v>
      </c>
      <c r="E64" s="4">
        <v>29</v>
      </c>
      <c r="G64" s="1">
        <f t="shared" si="13"/>
        <v>956</v>
      </c>
      <c r="H64" s="1">
        <f t="shared" si="14"/>
        <v>956</v>
      </c>
    </row>
    <row r="65" spans="1:8" ht="12" x14ac:dyDescent="0.2">
      <c r="A65" s="2" t="s">
        <v>28</v>
      </c>
      <c r="B65" s="3">
        <f t="shared" si="11"/>
        <v>3.5564853556485359</v>
      </c>
      <c r="C65" s="3">
        <f t="shared" si="12"/>
        <v>4.3933054393305433</v>
      </c>
      <c r="D65" s="4">
        <v>34</v>
      </c>
      <c r="E65" s="4">
        <v>42</v>
      </c>
      <c r="G65" s="1">
        <f t="shared" si="13"/>
        <v>956</v>
      </c>
      <c r="H65" s="1">
        <f t="shared" si="14"/>
        <v>956</v>
      </c>
    </row>
    <row r="66" spans="1:8" ht="12" x14ac:dyDescent="0.2">
      <c r="A66" s="2" t="s">
        <v>29</v>
      </c>
      <c r="B66" s="3">
        <f t="shared" si="11"/>
        <v>2.510460251046025</v>
      </c>
      <c r="C66" s="3">
        <f t="shared" si="12"/>
        <v>2.7196652719665275</v>
      </c>
      <c r="D66" s="4">
        <v>24</v>
      </c>
      <c r="E66" s="4">
        <v>26</v>
      </c>
      <c r="G66" s="1">
        <f t="shared" si="13"/>
        <v>956</v>
      </c>
      <c r="H66" s="1">
        <f t="shared" si="14"/>
        <v>956</v>
      </c>
    </row>
    <row r="67" spans="1:8" ht="12" x14ac:dyDescent="0.2">
      <c r="A67" s="2" t="s">
        <v>30</v>
      </c>
      <c r="B67" s="3">
        <f t="shared" si="11"/>
        <v>2.7196652719665275</v>
      </c>
      <c r="C67" s="3">
        <f t="shared" si="12"/>
        <v>2.8242677824267783</v>
      </c>
      <c r="D67" s="4">
        <v>26</v>
      </c>
      <c r="E67" s="4">
        <v>27</v>
      </c>
      <c r="G67" s="1">
        <f t="shared" si="13"/>
        <v>956</v>
      </c>
      <c r="H67" s="1">
        <f t="shared" si="14"/>
        <v>956</v>
      </c>
    </row>
    <row r="68" spans="1:8" ht="12" x14ac:dyDescent="0.2">
      <c r="A68" s="2" t="s">
        <v>31</v>
      </c>
      <c r="B68" s="3">
        <f t="shared" si="11"/>
        <v>2.510460251046025</v>
      </c>
      <c r="C68" s="3">
        <f t="shared" si="12"/>
        <v>2.7196652719665275</v>
      </c>
      <c r="D68" s="4">
        <v>24</v>
      </c>
      <c r="E68" s="4">
        <v>26</v>
      </c>
      <c r="G68" s="1">
        <f t="shared" si="13"/>
        <v>956</v>
      </c>
      <c r="H68" s="1">
        <f t="shared" si="14"/>
        <v>956</v>
      </c>
    </row>
    <row r="69" spans="1:8" ht="12" x14ac:dyDescent="0.2">
      <c r="A69" s="2" t="s">
        <v>32</v>
      </c>
      <c r="B69" s="3">
        <f t="shared" si="11"/>
        <v>2.8242677824267783</v>
      </c>
      <c r="C69" s="3">
        <f t="shared" si="12"/>
        <v>4.6025104602510458</v>
      </c>
      <c r="D69" s="4">
        <v>27</v>
      </c>
      <c r="E69" s="4">
        <v>44</v>
      </c>
      <c r="G69" s="1">
        <f t="shared" si="13"/>
        <v>956</v>
      </c>
      <c r="H69" s="1">
        <f t="shared" si="14"/>
        <v>956</v>
      </c>
    </row>
    <row r="70" spans="1:8" ht="12" x14ac:dyDescent="0.2">
      <c r="A70" s="2" t="s">
        <v>33</v>
      </c>
      <c r="B70" s="3">
        <f t="shared" si="11"/>
        <v>4.497907949790795</v>
      </c>
      <c r="C70" s="3">
        <f t="shared" si="12"/>
        <v>4.0794979079497908</v>
      </c>
      <c r="D70" s="4">
        <v>43</v>
      </c>
      <c r="E70" s="4">
        <v>39</v>
      </c>
      <c r="G70" s="1">
        <f t="shared" si="13"/>
        <v>956</v>
      </c>
      <c r="H70" s="1">
        <f t="shared" si="14"/>
        <v>956</v>
      </c>
    </row>
    <row r="71" spans="1:8" ht="12" x14ac:dyDescent="0.2">
      <c r="A71" s="2" t="s">
        <v>34</v>
      </c>
      <c r="B71" s="3">
        <f t="shared" si="11"/>
        <v>4.2887029288702934</v>
      </c>
      <c r="C71" s="3">
        <f t="shared" si="12"/>
        <v>4.6025104602510458</v>
      </c>
      <c r="D71" s="4">
        <v>41</v>
      </c>
      <c r="E71" s="4">
        <v>44</v>
      </c>
      <c r="G71" s="1">
        <f t="shared" si="13"/>
        <v>956</v>
      </c>
      <c r="H71" s="1">
        <f t="shared" si="14"/>
        <v>956</v>
      </c>
    </row>
    <row r="72" spans="1:8" ht="12" x14ac:dyDescent="0.2">
      <c r="A72" s="2" t="s">
        <v>35</v>
      </c>
      <c r="B72" s="3">
        <f t="shared" si="11"/>
        <v>3.2426778242677825</v>
      </c>
      <c r="C72" s="3">
        <f t="shared" si="12"/>
        <v>3.6610878661087867</v>
      </c>
      <c r="D72" s="4">
        <v>31</v>
      </c>
      <c r="E72" s="4">
        <v>35</v>
      </c>
      <c r="G72" s="1">
        <f t="shared" si="13"/>
        <v>956</v>
      </c>
      <c r="H72" s="1">
        <f t="shared" si="14"/>
        <v>956</v>
      </c>
    </row>
    <row r="73" spans="1:8" ht="12" x14ac:dyDescent="0.2">
      <c r="A73" s="2" t="s">
        <v>36</v>
      </c>
      <c r="B73" s="3">
        <f t="shared" si="11"/>
        <v>3.0334728033472804</v>
      </c>
      <c r="C73" s="3">
        <f t="shared" si="12"/>
        <v>3.6610878661087867</v>
      </c>
      <c r="D73" s="4">
        <v>29</v>
      </c>
      <c r="E73" s="4">
        <v>35</v>
      </c>
      <c r="G73" s="1">
        <f t="shared" si="13"/>
        <v>956</v>
      </c>
      <c r="H73" s="1">
        <f t="shared" si="14"/>
        <v>956</v>
      </c>
    </row>
    <row r="74" spans="1:8" ht="12" x14ac:dyDescent="0.2">
      <c r="A74" s="2" t="s">
        <v>37</v>
      </c>
      <c r="B74" s="3">
        <f t="shared" si="11"/>
        <v>1.882845188284519</v>
      </c>
      <c r="C74" s="3">
        <f t="shared" si="12"/>
        <v>1.882845188284519</v>
      </c>
      <c r="D74" s="4">
        <v>18</v>
      </c>
      <c r="E74" s="4">
        <v>18</v>
      </c>
      <c r="G74" s="1">
        <f t="shared" si="13"/>
        <v>956</v>
      </c>
      <c r="H74" s="1">
        <f t="shared" si="14"/>
        <v>956</v>
      </c>
    </row>
    <row r="75" spans="1:8" ht="12" x14ac:dyDescent="0.2">
      <c r="A75" s="2" t="s">
        <v>38</v>
      </c>
      <c r="B75" s="3">
        <f t="shared" si="11"/>
        <v>0.94142259414225948</v>
      </c>
      <c r="C75" s="3">
        <f t="shared" si="12"/>
        <v>1.3598326359832638</v>
      </c>
      <c r="D75" s="4">
        <v>9</v>
      </c>
      <c r="E75" s="4">
        <v>13</v>
      </c>
      <c r="G75" s="1">
        <f t="shared" si="13"/>
        <v>956</v>
      </c>
      <c r="H75" s="1">
        <f t="shared" si="14"/>
        <v>956</v>
      </c>
    </row>
    <row r="76" spans="1:8" ht="12" x14ac:dyDescent="0.2">
      <c r="A76" s="2" t="s">
        <v>39</v>
      </c>
      <c r="B76" s="3">
        <f t="shared" si="11"/>
        <v>0.52301255230125521</v>
      </c>
      <c r="C76" s="3">
        <f t="shared" si="12"/>
        <v>0.31380753138075312</v>
      </c>
      <c r="D76" s="4">
        <v>5</v>
      </c>
      <c r="E76" s="4">
        <v>3</v>
      </c>
      <c r="G76" s="1">
        <f t="shared" si="13"/>
        <v>956</v>
      </c>
      <c r="H76" s="1">
        <f t="shared" si="14"/>
        <v>956</v>
      </c>
    </row>
    <row r="77" spans="1:8" ht="12" x14ac:dyDescent="0.2">
      <c r="A77" s="2" t="s">
        <v>40</v>
      </c>
      <c r="B77" s="3">
        <f t="shared" si="11"/>
        <v>0.10460251046025104</v>
      </c>
      <c r="C77" s="3">
        <f t="shared" si="12"/>
        <v>0.10460251046025104</v>
      </c>
      <c r="D77" s="4">
        <v>1</v>
      </c>
      <c r="E77" s="4">
        <v>1</v>
      </c>
      <c r="G77" s="1">
        <f t="shared" si="13"/>
        <v>956</v>
      </c>
      <c r="H77" s="1">
        <f t="shared" si="14"/>
        <v>956</v>
      </c>
    </row>
    <row r="79" spans="1:8" x14ac:dyDescent="0.2">
      <c r="B79" s="3">
        <f>SUM(B58:B78)</f>
        <v>48.012552301255234</v>
      </c>
      <c r="C79" s="3">
        <f>SUM(C58:C78)</f>
        <v>51.987447698744781</v>
      </c>
      <c r="D79" s="2">
        <f>SUM(D58:D78)</f>
        <v>459</v>
      </c>
      <c r="E79" s="2">
        <f>SUM(E58:E78)</f>
        <v>497</v>
      </c>
    </row>
    <row r="80" spans="1:8" x14ac:dyDescent="0.2">
      <c r="B80" s="2"/>
      <c r="C80" s="3">
        <f>SUM(B79:C79)</f>
        <v>100.00000000000001</v>
      </c>
      <c r="D80" s="2"/>
      <c r="E80" s="2">
        <f>SUM(D79:E79)</f>
        <v>956</v>
      </c>
    </row>
    <row r="82" spans="1:8" x14ac:dyDescent="0.2">
      <c r="A82" s="1" t="s">
        <v>4</v>
      </c>
    </row>
    <row r="83" spans="1:8" x14ac:dyDescent="0.2">
      <c r="A83" s="2"/>
      <c r="B83" s="2" t="s">
        <v>0</v>
      </c>
      <c r="C83" s="2" t="s">
        <v>1</v>
      </c>
      <c r="D83" s="2" t="s">
        <v>0</v>
      </c>
      <c r="E83" s="2" t="s">
        <v>1</v>
      </c>
    </row>
    <row r="84" spans="1:8" ht="12" x14ac:dyDescent="0.2">
      <c r="A84" s="2" t="s">
        <v>21</v>
      </c>
      <c r="B84" s="3">
        <f>D84/G84*100</f>
        <v>2.0634314100114635</v>
      </c>
      <c r="C84" s="3">
        <f>E84/H84*100</f>
        <v>2.6366068016813142</v>
      </c>
      <c r="D84" s="4">
        <v>54</v>
      </c>
      <c r="E84" s="4">
        <v>69</v>
      </c>
      <c r="G84" s="1">
        <f>E106</f>
        <v>2617</v>
      </c>
      <c r="H84" s="1">
        <f>G84</f>
        <v>2617</v>
      </c>
    </row>
    <row r="85" spans="1:8" ht="12" x14ac:dyDescent="0.2">
      <c r="A85" s="2" t="s">
        <v>22</v>
      </c>
      <c r="B85" s="3">
        <f t="shared" ref="B85:B103" si="15">D85/G85*100</f>
        <v>2.4073366450133742</v>
      </c>
      <c r="C85" s="3">
        <f t="shared" ref="C85:C103" si="16">E85/H85*100</f>
        <v>2.7512418800152849</v>
      </c>
      <c r="D85" s="4">
        <v>63</v>
      </c>
      <c r="E85" s="4">
        <v>72</v>
      </c>
      <c r="G85" s="1">
        <f>G84</f>
        <v>2617</v>
      </c>
      <c r="H85" s="1">
        <f>H84</f>
        <v>2617</v>
      </c>
    </row>
    <row r="86" spans="1:8" ht="12" x14ac:dyDescent="0.2">
      <c r="A86" s="2" t="s">
        <v>23</v>
      </c>
      <c r="B86" s="3">
        <f t="shared" si="15"/>
        <v>3.4390523500191064</v>
      </c>
      <c r="C86" s="3">
        <f t="shared" si="16"/>
        <v>3.1333588077951857</v>
      </c>
      <c r="D86" s="4">
        <v>90</v>
      </c>
      <c r="E86" s="4">
        <v>82</v>
      </c>
      <c r="G86" s="1">
        <f t="shared" ref="G86:G103" si="17">G85</f>
        <v>2617</v>
      </c>
      <c r="H86" s="1">
        <f t="shared" ref="H86:H103" si="18">H85</f>
        <v>2617</v>
      </c>
    </row>
    <row r="87" spans="1:8" ht="12" x14ac:dyDescent="0.2">
      <c r="A87" s="2" t="s">
        <v>24</v>
      </c>
      <c r="B87" s="3">
        <f t="shared" si="15"/>
        <v>2.7130301872372948</v>
      </c>
      <c r="C87" s="3">
        <f t="shared" si="16"/>
        <v>3.3244172716851357</v>
      </c>
      <c r="D87" s="4">
        <v>71</v>
      </c>
      <c r="E87" s="4">
        <v>87</v>
      </c>
      <c r="G87" s="1">
        <f t="shared" si="17"/>
        <v>2617</v>
      </c>
      <c r="H87" s="1">
        <f t="shared" si="18"/>
        <v>2617</v>
      </c>
    </row>
    <row r="88" spans="1:8" ht="12" x14ac:dyDescent="0.2">
      <c r="A88" s="2" t="s">
        <v>25</v>
      </c>
      <c r="B88" s="3">
        <f t="shared" si="15"/>
        <v>1.7195261750095532</v>
      </c>
      <c r="C88" s="3">
        <f t="shared" si="16"/>
        <v>2.6748184944593043</v>
      </c>
      <c r="D88" s="4">
        <v>45</v>
      </c>
      <c r="E88" s="4">
        <v>70</v>
      </c>
      <c r="G88" s="1">
        <f t="shared" si="17"/>
        <v>2617</v>
      </c>
      <c r="H88" s="1">
        <f t="shared" si="18"/>
        <v>2617</v>
      </c>
    </row>
    <row r="89" spans="1:8" ht="12" x14ac:dyDescent="0.2">
      <c r="A89" s="2" t="s">
        <v>26</v>
      </c>
      <c r="B89" s="3">
        <f t="shared" si="15"/>
        <v>2.2544898739014139</v>
      </c>
      <c r="C89" s="3">
        <f t="shared" si="16"/>
        <v>2.4455483377913643</v>
      </c>
      <c r="D89" s="4">
        <v>59</v>
      </c>
      <c r="E89" s="4">
        <v>64</v>
      </c>
      <c r="G89" s="1">
        <f t="shared" si="17"/>
        <v>2617</v>
      </c>
      <c r="H89" s="1">
        <f t="shared" si="18"/>
        <v>2617</v>
      </c>
    </row>
    <row r="90" spans="1:8" ht="12" x14ac:dyDescent="0.2">
      <c r="A90" s="2" t="s">
        <v>27</v>
      </c>
      <c r="B90" s="3">
        <f t="shared" si="15"/>
        <v>3.2097821933511654</v>
      </c>
      <c r="C90" s="3">
        <f t="shared" si="16"/>
        <v>2.5601834161253345</v>
      </c>
      <c r="D90" s="4">
        <v>84</v>
      </c>
      <c r="E90" s="4">
        <v>67</v>
      </c>
      <c r="G90" s="1">
        <f t="shared" si="17"/>
        <v>2617</v>
      </c>
      <c r="H90" s="1">
        <f t="shared" si="18"/>
        <v>2617</v>
      </c>
    </row>
    <row r="91" spans="1:8" ht="12" x14ac:dyDescent="0.2">
      <c r="A91" s="2" t="s">
        <v>28</v>
      </c>
      <c r="B91" s="3">
        <f t="shared" si="15"/>
        <v>3.3626289644631253</v>
      </c>
      <c r="C91" s="3">
        <f t="shared" si="16"/>
        <v>3.3244172716851357</v>
      </c>
      <c r="D91" s="4">
        <v>88</v>
      </c>
      <c r="E91" s="4">
        <v>87</v>
      </c>
      <c r="G91" s="1">
        <f t="shared" si="17"/>
        <v>2617</v>
      </c>
      <c r="H91" s="1">
        <f t="shared" si="18"/>
        <v>2617</v>
      </c>
    </row>
    <row r="92" spans="1:8" ht="12" x14ac:dyDescent="0.2">
      <c r="A92" s="2" t="s">
        <v>29</v>
      </c>
      <c r="B92" s="3">
        <f t="shared" si="15"/>
        <v>3.7447458922430266</v>
      </c>
      <c r="C92" s="3">
        <f t="shared" si="16"/>
        <v>3.0187237294612155</v>
      </c>
      <c r="D92" s="4">
        <v>98</v>
      </c>
      <c r="E92" s="4">
        <v>79</v>
      </c>
      <c r="G92" s="1">
        <f t="shared" si="17"/>
        <v>2617</v>
      </c>
      <c r="H92" s="1">
        <f t="shared" si="18"/>
        <v>2617</v>
      </c>
    </row>
    <row r="93" spans="1:8" ht="12" x14ac:dyDescent="0.2">
      <c r="A93" s="2" t="s">
        <v>30</v>
      </c>
      <c r="B93" s="3">
        <f t="shared" si="15"/>
        <v>2.330913259457394</v>
      </c>
      <c r="C93" s="3">
        <f t="shared" si="16"/>
        <v>3.4390523500191064</v>
      </c>
      <c r="D93" s="4">
        <v>61</v>
      </c>
      <c r="E93" s="4">
        <v>90</v>
      </c>
      <c r="G93" s="1">
        <f t="shared" si="17"/>
        <v>2617</v>
      </c>
      <c r="H93" s="1">
        <f t="shared" si="18"/>
        <v>2617</v>
      </c>
    </row>
    <row r="94" spans="1:8" ht="12" x14ac:dyDescent="0.2">
      <c r="A94" s="2" t="s">
        <v>31</v>
      </c>
      <c r="B94" s="3">
        <f t="shared" si="15"/>
        <v>3.1333588077951857</v>
      </c>
      <c r="C94" s="3">
        <f t="shared" si="16"/>
        <v>3.7065341994650365</v>
      </c>
      <c r="D94" s="4">
        <v>82</v>
      </c>
      <c r="E94" s="4">
        <v>97</v>
      </c>
      <c r="G94" s="1">
        <f t="shared" si="17"/>
        <v>2617</v>
      </c>
      <c r="H94" s="1">
        <f t="shared" si="18"/>
        <v>2617</v>
      </c>
    </row>
    <row r="95" spans="1:8" ht="12" x14ac:dyDescent="0.2">
      <c r="A95" s="2" t="s">
        <v>32</v>
      </c>
      <c r="B95" s="3">
        <f t="shared" si="15"/>
        <v>3.2097821933511654</v>
      </c>
      <c r="C95" s="3">
        <f t="shared" si="16"/>
        <v>3.4008406572411158</v>
      </c>
      <c r="D95" s="4">
        <v>84</v>
      </c>
      <c r="E95" s="4">
        <v>89</v>
      </c>
      <c r="G95" s="1">
        <f t="shared" si="17"/>
        <v>2617</v>
      </c>
      <c r="H95" s="1">
        <f t="shared" si="18"/>
        <v>2617</v>
      </c>
    </row>
    <row r="96" spans="1:8" ht="12" x14ac:dyDescent="0.2">
      <c r="A96" s="2" t="s">
        <v>33</v>
      </c>
      <c r="B96" s="3">
        <f t="shared" si="15"/>
        <v>3.7447458922430266</v>
      </c>
      <c r="C96" s="3">
        <f t="shared" si="16"/>
        <v>3.1333588077951857</v>
      </c>
      <c r="D96" s="4">
        <v>98</v>
      </c>
      <c r="E96" s="4">
        <v>82</v>
      </c>
      <c r="G96" s="1">
        <f t="shared" si="17"/>
        <v>2617</v>
      </c>
      <c r="H96" s="1">
        <f t="shared" si="18"/>
        <v>2617</v>
      </c>
    </row>
    <row r="97" spans="1:8" ht="12" x14ac:dyDescent="0.2">
      <c r="A97" s="2" t="s">
        <v>34</v>
      </c>
      <c r="B97" s="3">
        <f t="shared" si="15"/>
        <v>3.2097821933511654</v>
      </c>
      <c r="C97" s="3">
        <f t="shared" si="16"/>
        <v>2.3691249522353841</v>
      </c>
      <c r="D97" s="4">
        <v>84</v>
      </c>
      <c r="E97" s="4">
        <v>62</v>
      </c>
      <c r="G97" s="1">
        <f t="shared" si="17"/>
        <v>2617</v>
      </c>
      <c r="H97" s="1">
        <f t="shared" si="18"/>
        <v>2617</v>
      </c>
    </row>
    <row r="98" spans="1:8" ht="12" x14ac:dyDescent="0.2">
      <c r="A98" s="2" t="s">
        <v>35</v>
      </c>
      <c r="B98" s="3">
        <f t="shared" si="15"/>
        <v>2.6366068016813142</v>
      </c>
      <c r="C98" s="3">
        <f t="shared" si="16"/>
        <v>3.1715705005731754</v>
      </c>
      <c r="D98" s="4">
        <v>69</v>
      </c>
      <c r="E98" s="4">
        <v>83</v>
      </c>
      <c r="G98" s="1">
        <f t="shared" si="17"/>
        <v>2617</v>
      </c>
      <c r="H98" s="1">
        <f t="shared" si="18"/>
        <v>2617</v>
      </c>
    </row>
    <row r="99" spans="1:8" ht="12" x14ac:dyDescent="0.2">
      <c r="A99" s="2" t="s">
        <v>36</v>
      </c>
      <c r="B99" s="3">
        <f t="shared" si="15"/>
        <v>2.9040886511272448</v>
      </c>
      <c r="C99" s="3">
        <f t="shared" si="16"/>
        <v>2.4455483377913643</v>
      </c>
      <c r="D99" s="4">
        <v>76</v>
      </c>
      <c r="E99" s="4">
        <v>64</v>
      </c>
      <c r="G99" s="1">
        <f t="shared" si="17"/>
        <v>2617</v>
      </c>
      <c r="H99" s="1">
        <f t="shared" si="18"/>
        <v>2617</v>
      </c>
    </row>
    <row r="100" spans="1:8" ht="12" x14ac:dyDescent="0.2">
      <c r="A100" s="2" t="s">
        <v>37</v>
      </c>
      <c r="B100" s="3">
        <f t="shared" si="15"/>
        <v>1.6813144822315627</v>
      </c>
      <c r="C100" s="3">
        <f t="shared" si="16"/>
        <v>1.834161253343523</v>
      </c>
      <c r="D100" s="4">
        <v>44</v>
      </c>
      <c r="E100" s="4">
        <v>48</v>
      </c>
      <c r="G100" s="1">
        <f t="shared" si="17"/>
        <v>2617</v>
      </c>
      <c r="H100" s="1">
        <f t="shared" si="18"/>
        <v>2617</v>
      </c>
    </row>
    <row r="101" spans="1:8" ht="12" x14ac:dyDescent="0.2">
      <c r="A101" s="2" t="s">
        <v>38</v>
      </c>
      <c r="B101" s="3">
        <f t="shared" si="15"/>
        <v>1.2609858616736722</v>
      </c>
      <c r="C101" s="3">
        <f t="shared" si="16"/>
        <v>0.84065724111578133</v>
      </c>
      <c r="D101" s="4">
        <v>33</v>
      </c>
      <c r="E101" s="4">
        <v>22</v>
      </c>
      <c r="G101" s="1">
        <f t="shared" si="17"/>
        <v>2617</v>
      </c>
      <c r="H101" s="1">
        <f t="shared" si="18"/>
        <v>2617</v>
      </c>
    </row>
    <row r="102" spans="1:8" ht="12" x14ac:dyDescent="0.2">
      <c r="A102" s="2" t="s">
        <v>39</v>
      </c>
      <c r="B102" s="3">
        <f t="shared" si="15"/>
        <v>0.38211692777990064</v>
      </c>
      <c r="C102" s="3">
        <f t="shared" si="16"/>
        <v>0.22927015666794037</v>
      </c>
      <c r="D102" s="4">
        <v>10</v>
      </c>
      <c r="E102" s="4">
        <v>6</v>
      </c>
      <c r="G102" s="1">
        <f t="shared" si="17"/>
        <v>2617</v>
      </c>
      <c r="H102" s="1">
        <f t="shared" si="18"/>
        <v>2617</v>
      </c>
    </row>
    <row r="103" spans="1:8" ht="12" x14ac:dyDescent="0.2">
      <c r="A103" s="2" t="s">
        <v>40</v>
      </c>
      <c r="B103" s="3">
        <f t="shared" si="15"/>
        <v>7.6423385555980133E-2</v>
      </c>
      <c r="C103" s="3">
        <f t="shared" si="16"/>
        <v>7.6423385555980133E-2</v>
      </c>
      <c r="D103" s="4">
        <v>2</v>
      </c>
      <c r="E103" s="4">
        <v>2</v>
      </c>
      <c r="G103" s="1">
        <f t="shared" si="17"/>
        <v>2617</v>
      </c>
      <c r="H103" s="1">
        <f t="shared" si="18"/>
        <v>2617</v>
      </c>
    </row>
    <row r="105" spans="1:8" x14ac:dyDescent="0.2">
      <c r="B105" s="3">
        <f>SUM(B84:B104)</f>
        <v>49.484142147497138</v>
      </c>
      <c r="C105" s="3">
        <f>SUM(C84:C104)</f>
        <v>50.515857852502855</v>
      </c>
      <c r="D105" s="2">
        <f>SUM(D84:D104)</f>
        <v>1295</v>
      </c>
      <c r="E105" s="2">
        <f>SUM(E84:E104)</f>
        <v>1322</v>
      </c>
    </row>
    <row r="106" spans="1:8" x14ac:dyDescent="0.2">
      <c r="B106" s="2"/>
      <c r="C106" s="3">
        <f>SUM(B105:C105)</f>
        <v>100</v>
      </c>
      <c r="D106" s="2"/>
      <c r="E106" s="2">
        <f>SUM(D105:E105)</f>
        <v>2617</v>
      </c>
    </row>
    <row r="108" spans="1:8" x14ac:dyDescent="0.2">
      <c r="A108" s="1" t="s">
        <v>5</v>
      </c>
    </row>
    <row r="109" spans="1:8" x14ac:dyDescent="0.2">
      <c r="A109" s="2"/>
      <c r="B109" s="2" t="s">
        <v>0</v>
      </c>
      <c r="C109" s="2" t="s">
        <v>1</v>
      </c>
      <c r="D109" s="2" t="s">
        <v>0</v>
      </c>
      <c r="E109" s="2" t="s">
        <v>1</v>
      </c>
    </row>
    <row r="110" spans="1:8" ht="12" x14ac:dyDescent="0.2">
      <c r="A110" s="2" t="s">
        <v>21</v>
      </c>
      <c r="B110" s="3">
        <f>D110/G110*100</f>
        <v>1.1952191235059761</v>
      </c>
      <c r="C110" s="3">
        <f>E110/H110*100</f>
        <v>1.593625498007968</v>
      </c>
      <c r="D110" s="4">
        <v>6</v>
      </c>
      <c r="E110" s="4">
        <v>8</v>
      </c>
      <c r="G110" s="1">
        <f>E132</f>
        <v>502</v>
      </c>
      <c r="H110" s="1">
        <f>G110</f>
        <v>502</v>
      </c>
    </row>
    <row r="111" spans="1:8" ht="12" x14ac:dyDescent="0.2">
      <c r="A111" s="2" t="s">
        <v>22</v>
      </c>
      <c r="B111" s="3">
        <f t="shared" ref="B111:B129" si="19">D111/G111*100</f>
        <v>2.3904382470119523</v>
      </c>
      <c r="C111" s="3">
        <f t="shared" ref="C111:C129" si="20">E111/H111*100</f>
        <v>4.3824701195219129</v>
      </c>
      <c r="D111" s="4">
        <v>12</v>
      </c>
      <c r="E111" s="4">
        <v>22</v>
      </c>
      <c r="G111" s="1">
        <f>G110</f>
        <v>502</v>
      </c>
      <c r="H111" s="1">
        <f>H110</f>
        <v>502</v>
      </c>
    </row>
    <row r="112" spans="1:8" ht="12" x14ac:dyDescent="0.2">
      <c r="A112" s="2" t="s">
        <v>23</v>
      </c>
      <c r="B112" s="3">
        <f t="shared" si="19"/>
        <v>3.3864541832669319</v>
      </c>
      <c r="C112" s="3">
        <f t="shared" si="20"/>
        <v>2.1912350597609564</v>
      </c>
      <c r="D112" s="4">
        <v>17</v>
      </c>
      <c r="E112" s="4">
        <v>11</v>
      </c>
      <c r="G112" s="1">
        <f t="shared" ref="G112:G129" si="21">G111</f>
        <v>502</v>
      </c>
      <c r="H112" s="1">
        <f t="shared" ref="H112:H129" si="22">H111</f>
        <v>502</v>
      </c>
    </row>
    <row r="113" spans="1:8" ht="12" x14ac:dyDescent="0.2">
      <c r="A113" s="2" t="s">
        <v>24</v>
      </c>
      <c r="B113" s="3">
        <f t="shared" si="19"/>
        <v>1.1952191235059761</v>
      </c>
      <c r="C113" s="3">
        <f t="shared" si="20"/>
        <v>1.7928286852589643</v>
      </c>
      <c r="D113" s="4">
        <v>6</v>
      </c>
      <c r="E113" s="4">
        <v>9</v>
      </c>
      <c r="G113" s="1">
        <f t="shared" si="21"/>
        <v>502</v>
      </c>
      <c r="H113" s="1">
        <f t="shared" si="22"/>
        <v>502</v>
      </c>
    </row>
    <row r="114" spans="1:8" ht="12" x14ac:dyDescent="0.2">
      <c r="A114" s="2" t="s">
        <v>25</v>
      </c>
      <c r="B114" s="3">
        <f t="shared" si="19"/>
        <v>2.1912350597609564</v>
      </c>
      <c r="C114" s="3">
        <f t="shared" si="20"/>
        <v>2.1912350597609564</v>
      </c>
      <c r="D114" s="4">
        <v>11</v>
      </c>
      <c r="E114" s="4">
        <v>11</v>
      </c>
      <c r="G114" s="1">
        <f t="shared" si="21"/>
        <v>502</v>
      </c>
      <c r="H114" s="1">
        <f t="shared" si="22"/>
        <v>502</v>
      </c>
    </row>
    <row r="115" spans="1:8" ht="12" x14ac:dyDescent="0.2">
      <c r="A115" s="2" t="s">
        <v>26</v>
      </c>
      <c r="B115" s="3">
        <f t="shared" si="19"/>
        <v>1.394422310756972</v>
      </c>
      <c r="C115" s="3">
        <f t="shared" si="20"/>
        <v>1.593625498007968</v>
      </c>
      <c r="D115" s="4">
        <v>7</v>
      </c>
      <c r="E115" s="4">
        <v>8</v>
      </c>
      <c r="G115" s="1">
        <f t="shared" si="21"/>
        <v>502</v>
      </c>
      <c r="H115" s="1">
        <f t="shared" si="22"/>
        <v>502</v>
      </c>
    </row>
    <row r="116" spans="1:8" ht="12" x14ac:dyDescent="0.2">
      <c r="A116" s="2" t="s">
        <v>27</v>
      </c>
      <c r="B116" s="3">
        <f t="shared" si="19"/>
        <v>2.788844621513944</v>
      </c>
      <c r="C116" s="3">
        <f t="shared" si="20"/>
        <v>3.1872509960159361</v>
      </c>
      <c r="D116" s="4">
        <v>14</v>
      </c>
      <c r="E116" s="4">
        <v>16</v>
      </c>
      <c r="G116" s="1">
        <f t="shared" si="21"/>
        <v>502</v>
      </c>
      <c r="H116" s="1">
        <f t="shared" si="22"/>
        <v>502</v>
      </c>
    </row>
    <row r="117" spans="1:8" ht="12" x14ac:dyDescent="0.2">
      <c r="A117" s="2" t="s">
        <v>28</v>
      </c>
      <c r="B117" s="3">
        <f t="shared" si="19"/>
        <v>2.788844621513944</v>
      </c>
      <c r="C117" s="3">
        <f t="shared" si="20"/>
        <v>2.9880478087649402</v>
      </c>
      <c r="D117" s="4">
        <v>14</v>
      </c>
      <c r="E117" s="4">
        <v>15</v>
      </c>
      <c r="G117" s="1">
        <f t="shared" si="21"/>
        <v>502</v>
      </c>
      <c r="H117" s="1">
        <f t="shared" si="22"/>
        <v>502</v>
      </c>
    </row>
    <row r="118" spans="1:8" ht="12" x14ac:dyDescent="0.2">
      <c r="A118" s="2" t="s">
        <v>29</v>
      </c>
      <c r="B118" s="3">
        <f t="shared" si="19"/>
        <v>2.788844621513944</v>
      </c>
      <c r="C118" s="3">
        <f t="shared" si="20"/>
        <v>2.5896414342629481</v>
      </c>
      <c r="D118" s="4">
        <v>14</v>
      </c>
      <c r="E118" s="4">
        <v>13</v>
      </c>
      <c r="G118" s="1">
        <f t="shared" si="21"/>
        <v>502</v>
      </c>
      <c r="H118" s="1">
        <f t="shared" si="22"/>
        <v>502</v>
      </c>
    </row>
    <row r="119" spans="1:8" ht="12" x14ac:dyDescent="0.2">
      <c r="A119" s="2" t="s">
        <v>30</v>
      </c>
      <c r="B119" s="3">
        <f t="shared" si="19"/>
        <v>2.1912350597609564</v>
      </c>
      <c r="C119" s="3">
        <f t="shared" si="20"/>
        <v>3.7848605577689245</v>
      </c>
      <c r="D119" s="4">
        <v>11</v>
      </c>
      <c r="E119" s="4">
        <v>19</v>
      </c>
      <c r="G119" s="1">
        <f t="shared" si="21"/>
        <v>502</v>
      </c>
      <c r="H119" s="1">
        <f t="shared" si="22"/>
        <v>502</v>
      </c>
    </row>
    <row r="120" spans="1:8" ht="12" x14ac:dyDescent="0.2">
      <c r="A120" s="2" t="s">
        <v>31</v>
      </c>
      <c r="B120" s="3">
        <f t="shared" si="19"/>
        <v>3.3864541832669319</v>
      </c>
      <c r="C120" s="3">
        <f t="shared" si="20"/>
        <v>2.9880478087649402</v>
      </c>
      <c r="D120" s="4">
        <v>17</v>
      </c>
      <c r="E120" s="4">
        <v>15</v>
      </c>
      <c r="G120" s="1">
        <f t="shared" si="21"/>
        <v>502</v>
      </c>
      <c r="H120" s="1">
        <f t="shared" si="22"/>
        <v>502</v>
      </c>
    </row>
    <row r="121" spans="1:8" ht="12" x14ac:dyDescent="0.2">
      <c r="A121" s="2" t="s">
        <v>32</v>
      </c>
      <c r="B121" s="3">
        <f t="shared" si="19"/>
        <v>3.9840637450199203</v>
      </c>
      <c r="C121" s="3">
        <f t="shared" si="20"/>
        <v>4.3824701195219129</v>
      </c>
      <c r="D121" s="4">
        <v>20</v>
      </c>
      <c r="E121" s="4">
        <v>22</v>
      </c>
      <c r="G121" s="1">
        <f t="shared" si="21"/>
        <v>502</v>
      </c>
      <c r="H121" s="1">
        <f t="shared" si="22"/>
        <v>502</v>
      </c>
    </row>
    <row r="122" spans="1:8" ht="12" x14ac:dyDescent="0.2">
      <c r="A122" s="2" t="s">
        <v>33</v>
      </c>
      <c r="B122" s="3">
        <f t="shared" si="19"/>
        <v>1.9920318725099602</v>
      </c>
      <c r="C122" s="3">
        <f t="shared" si="20"/>
        <v>2.9880478087649402</v>
      </c>
      <c r="D122" s="4">
        <v>10</v>
      </c>
      <c r="E122" s="4">
        <v>15</v>
      </c>
      <c r="G122" s="1">
        <f t="shared" si="21"/>
        <v>502</v>
      </c>
      <c r="H122" s="1">
        <f t="shared" si="22"/>
        <v>502</v>
      </c>
    </row>
    <row r="123" spans="1:8" ht="12" x14ac:dyDescent="0.2">
      <c r="A123" s="2" t="s">
        <v>34</v>
      </c>
      <c r="B123" s="3">
        <f t="shared" si="19"/>
        <v>3.5856573705179287</v>
      </c>
      <c r="C123" s="3">
        <f t="shared" si="20"/>
        <v>3.1872509960159361</v>
      </c>
      <c r="D123" s="4">
        <v>18</v>
      </c>
      <c r="E123" s="4">
        <v>16</v>
      </c>
      <c r="G123" s="1">
        <f t="shared" si="21"/>
        <v>502</v>
      </c>
      <c r="H123" s="1">
        <f t="shared" si="22"/>
        <v>502</v>
      </c>
    </row>
    <row r="124" spans="1:8" ht="12" x14ac:dyDescent="0.2">
      <c r="A124" s="2" t="s">
        <v>35</v>
      </c>
      <c r="B124" s="3">
        <f t="shared" si="19"/>
        <v>5.1792828685258963</v>
      </c>
      <c r="C124" s="3">
        <f t="shared" si="20"/>
        <v>3.3864541832669319</v>
      </c>
      <c r="D124" s="4">
        <v>26</v>
      </c>
      <c r="E124" s="4">
        <v>17</v>
      </c>
      <c r="G124" s="1">
        <f t="shared" si="21"/>
        <v>502</v>
      </c>
      <c r="H124" s="1">
        <f t="shared" si="22"/>
        <v>502</v>
      </c>
    </row>
    <row r="125" spans="1:8" ht="12" x14ac:dyDescent="0.2">
      <c r="A125" s="2" t="s">
        <v>36</v>
      </c>
      <c r="B125" s="3">
        <f t="shared" si="19"/>
        <v>3.7848605577689245</v>
      </c>
      <c r="C125" s="3">
        <f t="shared" si="20"/>
        <v>3.5856573705179287</v>
      </c>
      <c r="D125" s="4">
        <v>19</v>
      </c>
      <c r="E125" s="4">
        <v>18</v>
      </c>
      <c r="G125" s="1">
        <f t="shared" si="21"/>
        <v>502</v>
      </c>
      <c r="H125" s="1">
        <f t="shared" si="22"/>
        <v>502</v>
      </c>
    </row>
    <row r="126" spans="1:8" ht="12" x14ac:dyDescent="0.2">
      <c r="A126" s="2" t="s">
        <v>37</v>
      </c>
      <c r="B126" s="3">
        <f t="shared" si="19"/>
        <v>1.9920318725099602</v>
      </c>
      <c r="C126" s="3">
        <f t="shared" si="20"/>
        <v>2.5896414342629481</v>
      </c>
      <c r="D126" s="4">
        <v>10</v>
      </c>
      <c r="E126" s="4">
        <v>13</v>
      </c>
      <c r="G126" s="1">
        <f t="shared" si="21"/>
        <v>502</v>
      </c>
      <c r="H126" s="1">
        <f t="shared" si="22"/>
        <v>502</v>
      </c>
    </row>
    <row r="127" spans="1:8" ht="12" x14ac:dyDescent="0.2">
      <c r="A127" s="2" t="s">
        <v>38</v>
      </c>
      <c r="B127" s="3">
        <f t="shared" si="19"/>
        <v>0.59760956175298807</v>
      </c>
      <c r="C127" s="3">
        <f t="shared" si="20"/>
        <v>0.79681274900398402</v>
      </c>
      <c r="D127" s="4">
        <v>3</v>
      </c>
      <c r="E127" s="4">
        <v>4</v>
      </c>
      <c r="G127" s="1">
        <f t="shared" si="21"/>
        <v>502</v>
      </c>
      <c r="H127" s="1">
        <f t="shared" si="22"/>
        <v>502</v>
      </c>
    </row>
    <row r="128" spans="1:8" ht="12" x14ac:dyDescent="0.2">
      <c r="A128" s="2" t="s">
        <v>39</v>
      </c>
      <c r="B128" s="3">
        <f t="shared" si="19"/>
        <v>1.394422310756972</v>
      </c>
      <c r="C128" s="3">
        <f t="shared" si="20"/>
        <v>0.79681274900398402</v>
      </c>
      <c r="D128" s="4">
        <v>7</v>
      </c>
      <c r="E128" s="4">
        <v>4</v>
      </c>
      <c r="G128" s="1">
        <f t="shared" si="21"/>
        <v>502</v>
      </c>
      <c r="H128" s="1">
        <f t="shared" si="22"/>
        <v>502</v>
      </c>
    </row>
    <row r="129" spans="1:8" ht="12" x14ac:dyDescent="0.2">
      <c r="A129" s="2" t="s">
        <v>40</v>
      </c>
      <c r="B129" s="3">
        <f t="shared" si="19"/>
        <v>0.79681274900398402</v>
      </c>
      <c r="C129" s="3">
        <f t="shared" si="20"/>
        <v>0</v>
      </c>
      <c r="D129" s="4">
        <v>4</v>
      </c>
      <c r="E129" s="4"/>
      <c r="G129" s="1">
        <f t="shared" si="21"/>
        <v>502</v>
      </c>
      <c r="H129" s="1">
        <f t="shared" si="22"/>
        <v>502</v>
      </c>
    </row>
    <row r="131" spans="1:8" x14ac:dyDescent="0.2">
      <c r="B131" s="3">
        <f>SUM(B110:B130)</f>
        <v>49.003984063745023</v>
      </c>
      <c r="C131" s="3">
        <f>SUM(C110:C130)</f>
        <v>50.996015936254977</v>
      </c>
      <c r="D131" s="2">
        <f>SUM(D110:D130)</f>
        <v>246</v>
      </c>
      <c r="E131" s="2">
        <f>SUM(E110:E130)</f>
        <v>256</v>
      </c>
    </row>
    <row r="132" spans="1:8" x14ac:dyDescent="0.2">
      <c r="B132" s="2"/>
      <c r="C132" s="3">
        <f>SUM(B131:C131)</f>
        <v>100</v>
      </c>
      <c r="D132" s="2"/>
      <c r="E132" s="2">
        <f>SUM(D131:E131)</f>
        <v>502</v>
      </c>
    </row>
    <row r="134" spans="1:8" x14ac:dyDescent="0.2">
      <c r="A134" s="1" t="s">
        <v>6</v>
      </c>
    </row>
    <row r="135" spans="1:8" x14ac:dyDescent="0.2">
      <c r="A135" s="2"/>
      <c r="B135" s="2" t="s">
        <v>0</v>
      </c>
      <c r="C135" s="2" t="s">
        <v>1</v>
      </c>
      <c r="D135" s="2" t="s">
        <v>0</v>
      </c>
      <c r="E135" s="2" t="s">
        <v>1</v>
      </c>
    </row>
    <row r="136" spans="1:8" ht="12" x14ac:dyDescent="0.2">
      <c r="A136" s="2" t="s">
        <v>21</v>
      </c>
      <c r="B136" s="3">
        <f>D136/G136*100</f>
        <v>2.7237354085603114</v>
      </c>
      <c r="C136" s="3">
        <f>E136/H136*100</f>
        <v>2.5291828793774318</v>
      </c>
      <c r="D136" s="4">
        <v>14</v>
      </c>
      <c r="E136" s="4">
        <v>13</v>
      </c>
      <c r="G136" s="1">
        <f>E158</f>
        <v>514</v>
      </c>
      <c r="H136" s="1">
        <f>G136</f>
        <v>514</v>
      </c>
    </row>
    <row r="137" spans="1:8" ht="12" x14ac:dyDescent="0.2">
      <c r="A137" s="2" t="s">
        <v>22</v>
      </c>
      <c r="B137" s="3">
        <f t="shared" ref="B137:B155" si="23">D137/G137*100</f>
        <v>2.1400778210116731</v>
      </c>
      <c r="C137" s="3">
        <f t="shared" ref="C137:C155" si="24">E137/H137*100</f>
        <v>2.9182879377431905</v>
      </c>
      <c r="D137" s="4">
        <v>11</v>
      </c>
      <c r="E137" s="4">
        <v>15</v>
      </c>
      <c r="G137" s="1">
        <f>G136</f>
        <v>514</v>
      </c>
      <c r="H137" s="1">
        <f>H136</f>
        <v>514</v>
      </c>
    </row>
    <row r="138" spans="1:8" ht="12" x14ac:dyDescent="0.2">
      <c r="A138" s="2" t="s">
        <v>23</v>
      </c>
      <c r="B138" s="3">
        <f t="shared" si="23"/>
        <v>2.9182879377431905</v>
      </c>
      <c r="C138" s="3">
        <f t="shared" si="24"/>
        <v>3.1128404669260701</v>
      </c>
      <c r="D138" s="4">
        <v>15</v>
      </c>
      <c r="E138" s="4">
        <v>16</v>
      </c>
      <c r="G138" s="1">
        <f t="shared" ref="G138:G155" si="25">G137</f>
        <v>514</v>
      </c>
      <c r="H138" s="1">
        <f t="shared" ref="H138:H155" si="26">H137</f>
        <v>514</v>
      </c>
    </row>
    <row r="139" spans="1:8" ht="12" x14ac:dyDescent="0.2">
      <c r="A139" s="2" t="s">
        <v>24</v>
      </c>
      <c r="B139" s="3">
        <f t="shared" si="23"/>
        <v>1.556420233463035</v>
      </c>
      <c r="C139" s="3">
        <f t="shared" si="24"/>
        <v>2.1400778210116731</v>
      </c>
      <c r="D139" s="4">
        <v>8</v>
      </c>
      <c r="E139" s="4">
        <v>11</v>
      </c>
      <c r="G139" s="1">
        <f t="shared" si="25"/>
        <v>514</v>
      </c>
      <c r="H139" s="1">
        <f t="shared" si="26"/>
        <v>514</v>
      </c>
    </row>
    <row r="140" spans="1:8" ht="12" x14ac:dyDescent="0.2">
      <c r="A140" s="2" t="s">
        <v>25</v>
      </c>
      <c r="B140" s="3">
        <f t="shared" si="23"/>
        <v>0.77821011673151752</v>
      </c>
      <c r="C140" s="3">
        <f t="shared" si="24"/>
        <v>0.97276264591439687</v>
      </c>
      <c r="D140" s="4">
        <v>4</v>
      </c>
      <c r="E140" s="4">
        <v>5</v>
      </c>
      <c r="G140" s="1">
        <f t="shared" si="25"/>
        <v>514</v>
      </c>
      <c r="H140" s="1">
        <f t="shared" si="26"/>
        <v>514</v>
      </c>
    </row>
    <row r="141" spans="1:8" ht="12" x14ac:dyDescent="0.2">
      <c r="A141" s="2" t="s">
        <v>26</v>
      </c>
      <c r="B141" s="3">
        <f t="shared" si="23"/>
        <v>1.9455252918287937</v>
      </c>
      <c r="C141" s="3">
        <f t="shared" si="24"/>
        <v>0.77821011673151752</v>
      </c>
      <c r="D141" s="4">
        <v>10</v>
      </c>
      <c r="E141" s="4">
        <v>4</v>
      </c>
      <c r="G141" s="1">
        <f t="shared" si="25"/>
        <v>514</v>
      </c>
      <c r="H141" s="1">
        <f t="shared" si="26"/>
        <v>514</v>
      </c>
    </row>
    <row r="142" spans="1:8" ht="12" x14ac:dyDescent="0.2">
      <c r="A142" s="2" t="s">
        <v>27</v>
      </c>
      <c r="B142" s="3">
        <f t="shared" si="23"/>
        <v>2.9182879377431905</v>
      </c>
      <c r="C142" s="3">
        <f t="shared" si="24"/>
        <v>2.9182879377431905</v>
      </c>
      <c r="D142" s="4">
        <v>15</v>
      </c>
      <c r="E142" s="4">
        <v>15</v>
      </c>
      <c r="G142" s="1">
        <f t="shared" si="25"/>
        <v>514</v>
      </c>
      <c r="H142" s="1">
        <f t="shared" si="26"/>
        <v>514</v>
      </c>
    </row>
    <row r="143" spans="1:8" ht="12" x14ac:dyDescent="0.2">
      <c r="A143" s="2" t="s">
        <v>28</v>
      </c>
      <c r="B143" s="3">
        <f t="shared" si="23"/>
        <v>3.6964980544747084</v>
      </c>
      <c r="C143" s="3">
        <f t="shared" si="24"/>
        <v>4.2801556420233462</v>
      </c>
      <c r="D143" s="4">
        <v>19</v>
      </c>
      <c r="E143" s="4">
        <v>22</v>
      </c>
      <c r="G143" s="1">
        <f t="shared" si="25"/>
        <v>514</v>
      </c>
      <c r="H143" s="1">
        <f t="shared" si="26"/>
        <v>514</v>
      </c>
    </row>
    <row r="144" spans="1:8" ht="12" x14ac:dyDescent="0.2">
      <c r="A144" s="2" t="s">
        <v>29</v>
      </c>
      <c r="B144" s="3">
        <f t="shared" si="23"/>
        <v>3.3073929961089497</v>
      </c>
      <c r="C144" s="3">
        <f t="shared" si="24"/>
        <v>4.4747081712062258</v>
      </c>
      <c r="D144" s="4">
        <v>17</v>
      </c>
      <c r="E144" s="4">
        <v>23</v>
      </c>
      <c r="G144" s="1">
        <f t="shared" si="25"/>
        <v>514</v>
      </c>
      <c r="H144" s="1">
        <f t="shared" si="26"/>
        <v>514</v>
      </c>
    </row>
    <row r="145" spans="1:8" ht="12" x14ac:dyDescent="0.2">
      <c r="A145" s="2" t="s">
        <v>30</v>
      </c>
      <c r="B145" s="3">
        <f t="shared" si="23"/>
        <v>1.3618677042801557</v>
      </c>
      <c r="C145" s="3">
        <f t="shared" si="24"/>
        <v>2.9182879377431905</v>
      </c>
      <c r="D145" s="4">
        <v>7</v>
      </c>
      <c r="E145" s="4">
        <v>15</v>
      </c>
      <c r="G145" s="1">
        <f t="shared" si="25"/>
        <v>514</v>
      </c>
      <c r="H145" s="1">
        <f t="shared" si="26"/>
        <v>514</v>
      </c>
    </row>
    <row r="146" spans="1:8" ht="12" x14ac:dyDescent="0.2">
      <c r="A146" s="2" t="s">
        <v>31</v>
      </c>
      <c r="B146" s="3">
        <f t="shared" si="23"/>
        <v>2.5291828793774318</v>
      </c>
      <c r="C146" s="3">
        <f t="shared" si="24"/>
        <v>3.3073929961089497</v>
      </c>
      <c r="D146" s="4">
        <v>13</v>
      </c>
      <c r="E146" s="4">
        <v>17</v>
      </c>
      <c r="G146" s="1">
        <f t="shared" si="25"/>
        <v>514</v>
      </c>
      <c r="H146" s="1">
        <f t="shared" si="26"/>
        <v>514</v>
      </c>
    </row>
    <row r="147" spans="1:8" ht="12" x14ac:dyDescent="0.2">
      <c r="A147" s="2" t="s">
        <v>32</v>
      </c>
      <c r="B147" s="3">
        <f t="shared" si="23"/>
        <v>3.1128404669260701</v>
      </c>
      <c r="C147" s="3">
        <f t="shared" si="24"/>
        <v>4.0856031128404666</v>
      </c>
      <c r="D147" s="4">
        <v>16</v>
      </c>
      <c r="E147" s="4">
        <v>21</v>
      </c>
      <c r="G147" s="1">
        <f t="shared" si="25"/>
        <v>514</v>
      </c>
      <c r="H147" s="1">
        <f t="shared" si="26"/>
        <v>514</v>
      </c>
    </row>
    <row r="148" spans="1:8" ht="12" x14ac:dyDescent="0.2">
      <c r="A148" s="2" t="s">
        <v>33</v>
      </c>
      <c r="B148" s="3">
        <f t="shared" si="23"/>
        <v>4.8638132295719849</v>
      </c>
      <c r="C148" s="3">
        <f t="shared" si="24"/>
        <v>5.4474708171206228</v>
      </c>
      <c r="D148" s="4">
        <v>25</v>
      </c>
      <c r="E148" s="4">
        <v>28</v>
      </c>
      <c r="G148" s="1">
        <f t="shared" si="25"/>
        <v>514</v>
      </c>
      <c r="H148" s="1">
        <f t="shared" si="26"/>
        <v>514</v>
      </c>
    </row>
    <row r="149" spans="1:8" ht="12" x14ac:dyDescent="0.2">
      <c r="A149" s="2" t="s">
        <v>34</v>
      </c>
      <c r="B149" s="3">
        <f t="shared" si="23"/>
        <v>4.6692607003891053</v>
      </c>
      <c r="C149" s="3">
        <f t="shared" si="24"/>
        <v>4.0856031128404666</v>
      </c>
      <c r="D149" s="4">
        <v>24</v>
      </c>
      <c r="E149" s="4">
        <v>21</v>
      </c>
      <c r="G149" s="1">
        <f t="shared" si="25"/>
        <v>514</v>
      </c>
      <c r="H149" s="1">
        <f t="shared" si="26"/>
        <v>514</v>
      </c>
    </row>
    <row r="150" spans="1:8" ht="12" x14ac:dyDescent="0.2">
      <c r="A150" s="2" t="s">
        <v>35</v>
      </c>
      <c r="B150" s="3">
        <f t="shared" si="23"/>
        <v>2.7237354085603114</v>
      </c>
      <c r="C150" s="3">
        <f t="shared" si="24"/>
        <v>1.556420233463035</v>
      </c>
      <c r="D150" s="4">
        <v>14</v>
      </c>
      <c r="E150" s="4">
        <v>8</v>
      </c>
      <c r="G150" s="1">
        <f t="shared" si="25"/>
        <v>514</v>
      </c>
      <c r="H150" s="1">
        <f t="shared" si="26"/>
        <v>514</v>
      </c>
    </row>
    <row r="151" spans="1:8" ht="12" x14ac:dyDescent="0.2">
      <c r="A151" s="2" t="s">
        <v>36</v>
      </c>
      <c r="B151" s="3">
        <f t="shared" si="23"/>
        <v>1.7509727626459144</v>
      </c>
      <c r="C151" s="3">
        <f t="shared" si="24"/>
        <v>2.3346303501945527</v>
      </c>
      <c r="D151" s="4">
        <v>9</v>
      </c>
      <c r="E151" s="4">
        <v>12</v>
      </c>
      <c r="G151" s="1">
        <f t="shared" si="25"/>
        <v>514</v>
      </c>
      <c r="H151" s="1">
        <f t="shared" si="26"/>
        <v>514</v>
      </c>
    </row>
    <row r="152" spans="1:8" ht="12" x14ac:dyDescent="0.2">
      <c r="A152" s="2" t="s">
        <v>37</v>
      </c>
      <c r="B152" s="3">
        <f t="shared" si="23"/>
        <v>2.5291828793774318</v>
      </c>
      <c r="C152" s="3">
        <f t="shared" si="24"/>
        <v>2.1400778210116731</v>
      </c>
      <c r="D152" s="4">
        <v>13</v>
      </c>
      <c r="E152" s="4">
        <v>11</v>
      </c>
      <c r="G152" s="1">
        <f t="shared" si="25"/>
        <v>514</v>
      </c>
      <c r="H152" s="1">
        <f t="shared" si="26"/>
        <v>514</v>
      </c>
    </row>
    <row r="153" spans="1:8" ht="12" x14ac:dyDescent="0.2">
      <c r="A153" s="2" t="s">
        <v>38</v>
      </c>
      <c r="B153" s="3">
        <f t="shared" si="23"/>
        <v>1.556420233463035</v>
      </c>
      <c r="C153" s="3">
        <f t="shared" si="24"/>
        <v>1.3618677042801557</v>
      </c>
      <c r="D153" s="4">
        <v>8</v>
      </c>
      <c r="E153" s="4">
        <v>7</v>
      </c>
      <c r="G153" s="1">
        <f t="shared" si="25"/>
        <v>514</v>
      </c>
      <c r="H153" s="1">
        <f t="shared" si="26"/>
        <v>514</v>
      </c>
    </row>
    <row r="154" spans="1:8" ht="12" x14ac:dyDescent="0.2">
      <c r="A154" s="2" t="s">
        <v>39</v>
      </c>
      <c r="B154" s="3">
        <f t="shared" si="23"/>
        <v>0.77821011673151752</v>
      </c>
      <c r="C154" s="3">
        <f t="shared" si="24"/>
        <v>0.38910505836575876</v>
      </c>
      <c r="D154" s="4">
        <v>4</v>
      </c>
      <c r="E154" s="4">
        <v>2</v>
      </c>
      <c r="G154" s="1">
        <f t="shared" si="25"/>
        <v>514</v>
      </c>
      <c r="H154" s="1">
        <f t="shared" si="26"/>
        <v>514</v>
      </c>
    </row>
    <row r="155" spans="1:8" ht="12" x14ac:dyDescent="0.2">
      <c r="A155" s="2" t="s">
        <v>40</v>
      </c>
      <c r="B155" s="3">
        <f t="shared" si="23"/>
        <v>0.38910505836575876</v>
      </c>
      <c r="C155" s="3">
        <f t="shared" si="24"/>
        <v>0</v>
      </c>
      <c r="D155" s="4">
        <v>2</v>
      </c>
      <c r="E155" s="4"/>
      <c r="G155" s="1">
        <f t="shared" si="25"/>
        <v>514</v>
      </c>
      <c r="H155" s="1">
        <f t="shared" si="26"/>
        <v>514</v>
      </c>
    </row>
    <row r="157" spans="1:8" x14ac:dyDescent="0.2">
      <c r="B157" s="3">
        <f>SUM(B136:B156)</f>
        <v>48.249027237354078</v>
      </c>
      <c r="C157" s="3">
        <f>SUM(C136:C156)</f>
        <v>51.750972762645915</v>
      </c>
      <c r="D157" s="2">
        <f>SUM(D136:D156)</f>
        <v>248</v>
      </c>
      <c r="E157" s="2">
        <f>SUM(E136:E156)</f>
        <v>266</v>
      </c>
    </row>
    <row r="158" spans="1:8" x14ac:dyDescent="0.2">
      <c r="B158" s="2"/>
      <c r="C158" s="3">
        <f>SUM(B157:C157)</f>
        <v>100</v>
      </c>
      <c r="D158" s="2"/>
      <c r="E158" s="2">
        <f>SUM(D157:E157)</f>
        <v>514</v>
      </c>
    </row>
    <row r="160" spans="1:8" x14ac:dyDescent="0.2">
      <c r="A160" s="1" t="s">
        <v>7</v>
      </c>
    </row>
    <row r="161" spans="1:8" x14ac:dyDescent="0.2">
      <c r="A161" s="2"/>
      <c r="B161" s="2" t="s">
        <v>0</v>
      </c>
      <c r="C161" s="2" t="s">
        <v>1</v>
      </c>
      <c r="D161" s="2" t="s">
        <v>0</v>
      </c>
      <c r="E161" s="2" t="s">
        <v>1</v>
      </c>
    </row>
    <row r="162" spans="1:8" ht="12" x14ac:dyDescent="0.2">
      <c r="A162" s="2" t="s">
        <v>21</v>
      </c>
      <c r="B162" s="3">
        <f>D162/G162*100</f>
        <v>2.4449877750611249</v>
      </c>
      <c r="C162" s="3">
        <f>E162/H162*100</f>
        <v>2.0782396088019559</v>
      </c>
      <c r="D162" s="4">
        <v>40</v>
      </c>
      <c r="E162" s="4">
        <v>34</v>
      </c>
      <c r="G162" s="1">
        <f>E184</f>
        <v>1636</v>
      </c>
      <c r="H162" s="1">
        <f>G162</f>
        <v>1636</v>
      </c>
    </row>
    <row r="163" spans="1:8" ht="12" x14ac:dyDescent="0.2">
      <c r="A163" s="2" t="s">
        <v>22</v>
      </c>
      <c r="B163" s="3">
        <f t="shared" ref="B163:B181" si="27">D163/G163*100</f>
        <v>2.3227383863080684</v>
      </c>
      <c r="C163" s="3">
        <f t="shared" ref="C163:C181" si="28">E163/H163*100</f>
        <v>3.3618581907090466</v>
      </c>
      <c r="D163" s="4">
        <v>38</v>
      </c>
      <c r="E163" s="4">
        <v>55</v>
      </c>
      <c r="G163" s="1">
        <f>G162</f>
        <v>1636</v>
      </c>
      <c r="H163" s="1">
        <f>H162</f>
        <v>1636</v>
      </c>
    </row>
    <row r="164" spans="1:8" ht="12" x14ac:dyDescent="0.2">
      <c r="A164" s="2" t="s">
        <v>23</v>
      </c>
      <c r="B164" s="3">
        <f t="shared" si="27"/>
        <v>3.1784841075794623</v>
      </c>
      <c r="C164" s="3">
        <f t="shared" si="28"/>
        <v>2.6894865525672369</v>
      </c>
      <c r="D164" s="4">
        <v>52</v>
      </c>
      <c r="E164" s="4">
        <v>44</v>
      </c>
      <c r="G164" s="1">
        <f t="shared" ref="G164:G181" si="29">G163</f>
        <v>1636</v>
      </c>
      <c r="H164" s="1">
        <f t="shared" ref="H164:H181" si="30">H163</f>
        <v>1636</v>
      </c>
    </row>
    <row r="165" spans="1:8" ht="12" x14ac:dyDescent="0.2">
      <c r="A165" s="2" t="s">
        <v>24</v>
      </c>
      <c r="B165" s="3">
        <f t="shared" si="27"/>
        <v>2.4449877750611249</v>
      </c>
      <c r="C165" s="3">
        <f t="shared" si="28"/>
        <v>3.3618581907090466</v>
      </c>
      <c r="D165" s="4">
        <v>40</v>
      </c>
      <c r="E165" s="4">
        <v>55</v>
      </c>
      <c r="G165" s="1">
        <f t="shared" si="29"/>
        <v>1636</v>
      </c>
      <c r="H165" s="1">
        <f t="shared" si="30"/>
        <v>1636</v>
      </c>
    </row>
    <row r="166" spans="1:8" ht="12" x14ac:dyDescent="0.2">
      <c r="A166" s="2" t="s">
        <v>25</v>
      </c>
      <c r="B166" s="3">
        <f t="shared" si="27"/>
        <v>1.7114914425427872</v>
      </c>
      <c r="C166" s="3">
        <f t="shared" si="28"/>
        <v>1.5892420537897312</v>
      </c>
      <c r="D166" s="4">
        <v>28</v>
      </c>
      <c r="E166" s="4">
        <v>26</v>
      </c>
      <c r="G166" s="1">
        <f t="shared" si="29"/>
        <v>1636</v>
      </c>
      <c r="H166" s="1">
        <f t="shared" si="30"/>
        <v>1636</v>
      </c>
    </row>
    <row r="167" spans="1:8" ht="12" x14ac:dyDescent="0.2">
      <c r="A167" s="2" t="s">
        <v>26</v>
      </c>
      <c r="B167" s="3">
        <f t="shared" si="27"/>
        <v>2.0171149144254277</v>
      </c>
      <c r="C167" s="3">
        <f t="shared" si="28"/>
        <v>2.5061124694376531</v>
      </c>
      <c r="D167" s="4">
        <v>33</v>
      </c>
      <c r="E167" s="4">
        <v>41</v>
      </c>
      <c r="G167" s="1">
        <f t="shared" si="29"/>
        <v>1636</v>
      </c>
      <c r="H167" s="1">
        <f t="shared" si="30"/>
        <v>1636</v>
      </c>
    </row>
    <row r="168" spans="1:8" ht="12" x14ac:dyDescent="0.2">
      <c r="A168" s="2" t="s">
        <v>27</v>
      </c>
      <c r="B168" s="3">
        <f t="shared" si="27"/>
        <v>3.1173594132029341</v>
      </c>
      <c r="C168" s="3">
        <f t="shared" si="28"/>
        <v>2.9339853300733498</v>
      </c>
      <c r="D168" s="4">
        <v>51</v>
      </c>
      <c r="E168" s="4">
        <v>48</v>
      </c>
      <c r="G168" s="1">
        <f t="shared" si="29"/>
        <v>1636</v>
      </c>
      <c r="H168" s="1">
        <f t="shared" si="30"/>
        <v>1636</v>
      </c>
    </row>
    <row r="169" spans="1:8" ht="12" x14ac:dyDescent="0.2">
      <c r="A169" s="2" t="s">
        <v>28</v>
      </c>
      <c r="B169" s="3">
        <f t="shared" si="27"/>
        <v>3.3618581907090466</v>
      </c>
      <c r="C169" s="3">
        <f t="shared" si="28"/>
        <v>3.1784841075794623</v>
      </c>
      <c r="D169" s="4">
        <v>55</v>
      </c>
      <c r="E169" s="4">
        <v>52</v>
      </c>
      <c r="G169" s="1">
        <f t="shared" si="29"/>
        <v>1636</v>
      </c>
      <c r="H169" s="1">
        <f t="shared" si="30"/>
        <v>1636</v>
      </c>
    </row>
    <row r="170" spans="1:8" ht="12" x14ac:dyDescent="0.2">
      <c r="A170" s="2" t="s">
        <v>29</v>
      </c>
      <c r="B170" s="3">
        <f t="shared" si="27"/>
        <v>3.973105134474328</v>
      </c>
      <c r="C170" s="3">
        <f t="shared" si="28"/>
        <v>3.4229828850855744</v>
      </c>
      <c r="D170" s="4">
        <v>65</v>
      </c>
      <c r="E170" s="4">
        <v>56</v>
      </c>
      <c r="G170" s="1">
        <f t="shared" si="29"/>
        <v>1636</v>
      </c>
      <c r="H170" s="1">
        <f t="shared" si="30"/>
        <v>1636</v>
      </c>
    </row>
    <row r="171" spans="1:8" ht="12" x14ac:dyDescent="0.2">
      <c r="A171" s="2" t="s">
        <v>30</v>
      </c>
      <c r="B171" s="3">
        <f t="shared" si="27"/>
        <v>2.8117359413202934</v>
      </c>
      <c r="C171" s="3">
        <f t="shared" si="28"/>
        <v>2.8117359413202934</v>
      </c>
      <c r="D171" s="4">
        <v>46</v>
      </c>
      <c r="E171" s="4">
        <v>46</v>
      </c>
      <c r="G171" s="1">
        <f t="shared" si="29"/>
        <v>1636</v>
      </c>
      <c r="H171" s="1">
        <f t="shared" si="30"/>
        <v>1636</v>
      </c>
    </row>
    <row r="172" spans="1:8" ht="12" x14ac:dyDescent="0.2">
      <c r="A172" s="2" t="s">
        <v>31</v>
      </c>
      <c r="B172" s="3">
        <f t="shared" si="27"/>
        <v>3.4841075794621026</v>
      </c>
      <c r="C172" s="3">
        <f t="shared" si="28"/>
        <v>3.5452322738386304</v>
      </c>
      <c r="D172" s="4">
        <v>57</v>
      </c>
      <c r="E172" s="4">
        <v>58</v>
      </c>
      <c r="G172" s="1">
        <f t="shared" si="29"/>
        <v>1636</v>
      </c>
      <c r="H172" s="1">
        <f t="shared" si="30"/>
        <v>1636</v>
      </c>
    </row>
    <row r="173" spans="1:8" ht="12" x14ac:dyDescent="0.2">
      <c r="A173" s="2" t="s">
        <v>32</v>
      </c>
      <c r="B173" s="3">
        <f t="shared" si="27"/>
        <v>3.9119804400977993</v>
      </c>
      <c r="C173" s="3">
        <f t="shared" si="28"/>
        <v>3.3618581907090466</v>
      </c>
      <c r="D173" s="4">
        <v>64</v>
      </c>
      <c r="E173" s="4">
        <v>55</v>
      </c>
      <c r="G173" s="1">
        <f t="shared" si="29"/>
        <v>1636</v>
      </c>
      <c r="H173" s="1">
        <f t="shared" si="30"/>
        <v>1636</v>
      </c>
    </row>
    <row r="174" spans="1:8" ht="12" x14ac:dyDescent="0.2">
      <c r="A174" s="2" t="s">
        <v>33</v>
      </c>
      <c r="B174" s="3">
        <f t="shared" si="27"/>
        <v>2.8117359413202934</v>
      </c>
      <c r="C174" s="3">
        <f t="shared" si="28"/>
        <v>3.3007334963325183</v>
      </c>
      <c r="D174" s="4">
        <v>46</v>
      </c>
      <c r="E174" s="4">
        <v>54</v>
      </c>
      <c r="G174" s="1">
        <f t="shared" si="29"/>
        <v>1636</v>
      </c>
      <c r="H174" s="1">
        <f t="shared" si="30"/>
        <v>1636</v>
      </c>
    </row>
    <row r="175" spans="1:8" ht="12" x14ac:dyDescent="0.2">
      <c r="A175" s="2" t="s">
        <v>34</v>
      </c>
      <c r="B175" s="3">
        <f t="shared" si="27"/>
        <v>3.0562347188264058</v>
      </c>
      <c r="C175" s="3">
        <f t="shared" si="28"/>
        <v>3.1173594132029341</v>
      </c>
      <c r="D175" s="4">
        <v>50</v>
      </c>
      <c r="E175" s="4">
        <v>51</v>
      </c>
      <c r="G175" s="1">
        <f t="shared" si="29"/>
        <v>1636</v>
      </c>
      <c r="H175" s="1">
        <f t="shared" si="30"/>
        <v>1636</v>
      </c>
    </row>
    <row r="176" spans="1:8" ht="12" x14ac:dyDescent="0.2">
      <c r="A176" s="2" t="s">
        <v>35</v>
      </c>
      <c r="B176" s="3">
        <f t="shared" si="27"/>
        <v>2.7506112469437651</v>
      </c>
      <c r="C176" s="3">
        <f t="shared" si="28"/>
        <v>2.9951100244498776</v>
      </c>
      <c r="D176" s="4">
        <v>45</v>
      </c>
      <c r="E176" s="4">
        <v>49</v>
      </c>
      <c r="G176" s="1">
        <f t="shared" si="29"/>
        <v>1636</v>
      </c>
      <c r="H176" s="1">
        <f t="shared" si="30"/>
        <v>1636</v>
      </c>
    </row>
    <row r="177" spans="1:8" ht="12" x14ac:dyDescent="0.2">
      <c r="A177" s="2" t="s">
        <v>36</v>
      </c>
      <c r="B177" s="3">
        <f t="shared" si="27"/>
        <v>2.5061124694376531</v>
      </c>
      <c r="C177" s="3">
        <f t="shared" si="28"/>
        <v>3.4229828850855744</v>
      </c>
      <c r="D177" s="4">
        <v>41</v>
      </c>
      <c r="E177" s="4">
        <v>56</v>
      </c>
      <c r="G177" s="1">
        <f t="shared" si="29"/>
        <v>1636</v>
      </c>
      <c r="H177" s="1">
        <f t="shared" si="30"/>
        <v>1636</v>
      </c>
    </row>
    <row r="178" spans="1:8" ht="12" x14ac:dyDescent="0.2">
      <c r="A178" s="2" t="s">
        <v>37</v>
      </c>
      <c r="B178" s="3">
        <f t="shared" si="27"/>
        <v>1.5281173594132029</v>
      </c>
      <c r="C178" s="3">
        <f t="shared" si="28"/>
        <v>1.8337408312958436</v>
      </c>
      <c r="D178" s="4">
        <v>25</v>
      </c>
      <c r="E178" s="4">
        <v>30</v>
      </c>
      <c r="G178" s="1">
        <f t="shared" si="29"/>
        <v>1636</v>
      </c>
      <c r="H178" s="1">
        <f t="shared" si="30"/>
        <v>1636</v>
      </c>
    </row>
    <row r="179" spans="1:8" ht="12" x14ac:dyDescent="0.2">
      <c r="A179" s="2" t="s">
        <v>38</v>
      </c>
      <c r="B179" s="3">
        <f t="shared" si="27"/>
        <v>1.039119804400978</v>
      </c>
      <c r="C179" s="3">
        <f t="shared" si="28"/>
        <v>0.61124694376528121</v>
      </c>
      <c r="D179" s="4">
        <v>17</v>
      </c>
      <c r="E179" s="4">
        <v>10</v>
      </c>
      <c r="G179" s="1">
        <f t="shared" si="29"/>
        <v>1636</v>
      </c>
      <c r="H179" s="1">
        <f t="shared" si="30"/>
        <v>1636</v>
      </c>
    </row>
    <row r="180" spans="1:8" ht="12" x14ac:dyDescent="0.2">
      <c r="A180" s="2" t="s">
        <v>39</v>
      </c>
      <c r="B180" s="3">
        <f t="shared" si="27"/>
        <v>0.48899755501222492</v>
      </c>
      <c r="C180" s="3">
        <f t="shared" si="28"/>
        <v>0.30562347188264061</v>
      </c>
      <c r="D180" s="4">
        <v>8</v>
      </c>
      <c r="E180" s="4">
        <v>5</v>
      </c>
      <c r="G180" s="1">
        <f t="shared" si="29"/>
        <v>1636</v>
      </c>
      <c r="H180" s="1">
        <f t="shared" si="30"/>
        <v>1636</v>
      </c>
    </row>
    <row r="181" spans="1:8" ht="12" x14ac:dyDescent="0.2">
      <c r="A181" s="2" t="s">
        <v>40</v>
      </c>
      <c r="B181" s="3">
        <f t="shared" si="27"/>
        <v>0.55012224938875309</v>
      </c>
      <c r="C181" s="3">
        <f t="shared" si="28"/>
        <v>6.1124694376528114E-2</v>
      </c>
      <c r="D181" s="4">
        <v>9</v>
      </c>
      <c r="E181" s="4">
        <v>1</v>
      </c>
      <c r="G181" s="1">
        <f t="shared" si="29"/>
        <v>1636</v>
      </c>
      <c r="H181" s="1">
        <f t="shared" si="30"/>
        <v>1636</v>
      </c>
    </row>
    <row r="183" spans="1:8" x14ac:dyDescent="0.2">
      <c r="B183" s="3">
        <f>SUM(B162:B182)</f>
        <v>49.51100244498776</v>
      </c>
      <c r="C183" s="3">
        <f>SUM(C162:C182)</f>
        <v>50.488997555012219</v>
      </c>
      <c r="D183" s="2">
        <f>SUM(D162:D182)</f>
        <v>810</v>
      </c>
      <c r="E183" s="2">
        <f>SUM(E162:E182)</f>
        <v>826</v>
      </c>
    </row>
    <row r="184" spans="1:8" x14ac:dyDescent="0.2">
      <c r="B184" s="2"/>
      <c r="C184" s="3">
        <f>SUM(B183:C183)</f>
        <v>99.999999999999972</v>
      </c>
      <c r="D184" s="2"/>
      <c r="E184" s="2">
        <f>SUM(D183:E183)</f>
        <v>1636</v>
      </c>
    </row>
    <row r="186" spans="1:8" x14ac:dyDescent="0.2">
      <c r="A186" s="1" t="s">
        <v>8</v>
      </c>
    </row>
    <row r="187" spans="1:8" x14ac:dyDescent="0.2">
      <c r="A187" s="2"/>
      <c r="B187" s="2" t="s">
        <v>0</v>
      </c>
      <c r="C187" s="2" t="s">
        <v>1</v>
      </c>
      <c r="D187" s="2" t="s">
        <v>0</v>
      </c>
      <c r="E187" s="2" t="s">
        <v>1</v>
      </c>
    </row>
    <row r="188" spans="1:8" ht="12" x14ac:dyDescent="0.2">
      <c r="A188" s="2" t="s">
        <v>21</v>
      </c>
      <c r="B188" s="3">
        <f>D188/G188*100</f>
        <v>2.9366039039557781</v>
      </c>
      <c r="C188" s="3">
        <f>E188/H188*100</f>
        <v>2.7984107790637416</v>
      </c>
      <c r="D188" s="4">
        <v>170</v>
      </c>
      <c r="E188" s="4">
        <v>162</v>
      </c>
      <c r="G188" s="1">
        <f>E210</f>
        <v>5789</v>
      </c>
      <c r="H188" s="1">
        <f>G188</f>
        <v>5789</v>
      </c>
    </row>
    <row r="189" spans="1:8" ht="12" x14ac:dyDescent="0.2">
      <c r="A189" s="2" t="s">
        <v>22</v>
      </c>
      <c r="B189" s="3">
        <f t="shared" ref="B189:B207" si="31">D189/G189*100</f>
        <v>3.4721022629124203</v>
      </c>
      <c r="C189" s="3">
        <f t="shared" ref="C189:C207" si="32">E189/H189*100</f>
        <v>3.489376403523925</v>
      </c>
      <c r="D189" s="4">
        <v>201</v>
      </c>
      <c r="E189" s="4">
        <v>202</v>
      </c>
      <c r="G189" s="1">
        <f>G188</f>
        <v>5789</v>
      </c>
      <c r="H189" s="1">
        <f>H188</f>
        <v>5789</v>
      </c>
    </row>
    <row r="190" spans="1:8" ht="12" x14ac:dyDescent="0.2">
      <c r="A190" s="2" t="s">
        <v>23</v>
      </c>
      <c r="B190" s="3">
        <f t="shared" si="31"/>
        <v>3.1093453100708239</v>
      </c>
      <c r="C190" s="3">
        <f t="shared" si="32"/>
        <v>3.7312143720849886</v>
      </c>
      <c r="D190" s="4">
        <v>180</v>
      </c>
      <c r="E190" s="4">
        <v>216</v>
      </c>
      <c r="G190" s="1">
        <f t="shared" ref="G190:G207" si="33">G189</f>
        <v>5789</v>
      </c>
      <c r="H190" s="1">
        <f t="shared" ref="H190:H207" si="34">H189</f>
        <v>5789</v>
      </c>
    </row>
    <row r="191" spans="1:8" ht="12" x14ac:dyDescent="0.2">
      <c r="A191" s="2" t="s">
        <v>24</v>
      </c>
      <c r="B191" s="3">
        <f t="shared" si="31"/>
        <v>3.0057004664017963</v>
      </c>
      <c r="C191" s="3">
        <f t="shared" si="32"/>
        <v>3.3684574192433923</v>
      </c>
      <c r="D191" s="4">
        <v>174</v>
      </c>
      <c r="E191" s="4">
        <v>195</v>
      </c>
      <c r="G191" s="1">
        <f t="shared" si="33"/>
        <v>5789</v>
      </c>
      <c r="H191" s="1">
        <f t="shared" si="34"/>
        <v>5789</v>
      </c>
    </row>
    <row r="192" spans="1:8" ht="12" x14ac:dyDescent="0.2">
      <c r="A192" s="2" t="s">
        <v>25</v>
      </c>
      <c r="B192" s="3">
        <f t="shared" si="31"/>
        <v>1.6928657799274487</v>
      </c>
      <c r="C192" s="3">
        <f t="shared" si="32"/>
        <v>2.1938158576610816</v>
      </c>
      <c r="D192" s="4">
        <v>98</v>
      </c>
      <c r="E192" s="4">
        <v>127</v>
      </c>
      <c r="G192" s="1">
        <f t="shared" si="33"/>
        <v>5789</v>
      </c>
      <c r="H192" s="1">
        <f t="shared" si="34"/>
        <v>5789</v>
      </c>
    </row>
    <row r="193" spans="1:8" ht="12" x14ac:dyDescent="0.2">
      <c r="A193" s="2" t="s">
        <v>26</v>
      </c>
      <c r="B193" s="3">
        <f t="shared" si="31"/>
        <v>2.2974607013301087</v>
      </c>
      <c r="C193" s="3">
        <f t="shared" si="32"/>
        <v>2.3838314043876316</v>
      </c>
      <c r="D193" s="4">
        <v>133</v>
      </c>
      <c r="E193" s="4">
        <v>138</v>
      </c>
      <c r="G193" s="1">
        <f t="shared" si="33"/>
        <v>5789</v>
      </c>
      <c r="H193" s="1">
        <f t="shared" si="34"/>
        <v>5789</v>
      </c>
    </row>
    <row r="194" spans="1:8" ht="12" x14ac:dyDescent="0.2">
      <c r="A194" s="2" t="s">
        <v>27</v>
      </c>
      <c r="B194" s="3">
        <f t="shared" si="31"/>
        <v>3.5757471065814479</v>
      </c>
      <c r="C194" s="3">
        <f t="shared" si="32"/>
        <v>3.4030057004664016</v>
      </c>
      <c r="D194" s="4">
        <v>207</v>
      </c>
      <c r="E194" s="4">
        <v>197</v>
      </c>
      <c r="G194" s="1">
        <f t="shared" si="33"/>
        <v>5789</v>
      </c>
      <c r="H194" s="1">
        <f t="shared" si="34"/>
        <v>5789</v>
      </c>
    </row>
    <row r="195" spans="1:8" ht="12" x14ac:dyDescent="0.2">
      <c r="A195" s="2" t="s">
        <v>28</v>
      </c>
      <c r="B195" s="3">
        <f t="shared" si="31"/>
        <v>3.6275695284159615</v>
      </c>
      <c r="C195" s="3">
        <f t="shared" si="32"/>
        <v>3.5930212471929521</v>
      </c>
      <c r="D195" s="4">
        <v>210</v>
      </c>
      <c r="E195" s="4">
        <v>208</v>
      </c>
      <c r="G195" s="1">
        <f t="shared" si="33"/>
        <v>5789</v>
      </c>
      <c r="H195" s="1">
        <f t="shared" si="34"/>
        <v>5789</v>
      </c>
    </row>
    <row r="196" spans="1:8" ht="12" x14ac:dyDescent="0.2">
      <c r="A196" s="2" t="s">
        <v>29</v>
      </c>
      <c r="B196" s="3">
        <f t="shared" si="31"/>
        <v>3.6621178096389704</v>
      </c>
      <c r="C196" s="3">
        <f t="shared" si="32"/>
        <v>3.7139402314734844</v>
      </c>
      <c r="D196" s="4">
        <v>212</v>
      </c>
      <c r="E196" s="4">
        <v>215</v>
      </c>
      <c r="G196" s="1">
        <f t="shared" si="33"/>
        <v>5789</v>
      </c>
      <c r="H196" s="1">
        <f t="shared" si="34"/>
        <v>5789</v>
      </c>
    </row>
    <row r="197" spans="1:8" ht="12" x14ac:dyDescent="0.2">
      <c r="A197" s="2" t="s">
        <v>30</v>
      </c>
      <c r="B197" s="3">
        <f t="shared" si="31"/>
        <v>3.6448436690274657</v>
      </c>
      <c r="C197" s="3">
        <f t="shared" si="32"/>
        <v>3.9039557782000349</v>
      </c>
      <c r="D197" s="4">
        <v>211</v>
      </c>
      <c r="E197" s="4">
        <v>226</v>
      </c>
      <c r="G197" s="1">
        <f t="shared" si="33"/>
        <v>5789</v>
      </c>
      <c r="H197" s="1">
        <f t="shared" si="34"/>
        <v>5789</v>
      </c>
    </row>
    <row r="198" spans="1:8" ht="12" x14ac:dyDescent="0.2">
      <c r="A198" s="2" t="s">
        <v>31</v>
      </c>
      <c r="B198" s="3">
        <f t="shared" si="31"/>
        <v>3.5066505441354292</v>
      </c>
      <c r="C198" s="3">
        <f t="shared" si="32"/>
        <v>3.5930212471929521</v>
      </c>
      <c r="D198" s="4">
        <v>203</v>
      </c>
      <c r="E198" s="4">
        <v>208</v>
      </c>
      <c r="G198" s="1">
        <f t="shared" si="33"/>
        <v>5789</v>
      </c>
      <c r="H198" s="1">
        <f t="shared" si="34"/>
        <v>5789</v>
      </c>
    </row>
    <row r="199" spans="1:8" ht="12" x14ac:dyDescent="0.2">
      <c r="A199" s="2" t="s">
        <v>32</v>
      </c>
      <c r="B199" s="3">
        <f t="shared" si="31"/>
        <v>3.7312143720849886</v>
      </c>
      <c r="C199" s="3">
        <f t="shared" si="32"/>
        <v>3.4548281223009152</v>
      </c>
      <c r="D199" s="4">
        <v>216</v>
      </c>
      <c r="E199" s="4">
        <v>200</v>
      </c>
      <c r="G199" s="1">
        <f t="shared" si="33"/>
        <v>5789</v>
      </c>
      <c r="H199" s="1">
        <f t="shared" si="34"/>
        <v>5789</v>
      </c>
    </row>
    <row r="200" spans="1:8" ht="12" x14ac:dyDescent="0.2">
      <c r="A200" s="2" t="s">
        <v>33</v>
      </c>
      <c r="B200" s="3">
        <f t="shared" si="31"/>
        <v>2.6774917947832098</v>
      </c>
      <c r="C200" s="3">
        <f t="shared" si="32"/>
        <v>2.746588357229228</v>
      </c>
      <c r="D200" s="4">
        <v>155</v>
      </c>
      <c r="E200" s="4">
        <v>159</v>
      </c>
      <c r="G200" s="1">
        <f t="shared" si="33"/>
        <v>5789</v>
      </c>
      <c r="H200" s="1">
        <f t="shared" si="34"/>
        <v>5789</v>
      </c>
    </row>
    <row r="201" spans="1:8" ht="12" x14ac:dyDescent="0.2">
      <c r="A201" s="2" t="s">
        <v>34</v>
      </c>
      <c r="B201" s="3">
        <f t="shared" si="31"/>
        <v>2.5392986698911728</v>
      </c>
      <c r="C201" s="3">
        <f t="shared" si="32"/>
        <v>2.3838314043876316</v>
      </c>
      <c r="D201" s="4">
        <v>147</v>
      </c>
      <c r="E201" s="4">
        <v>138</v>
      </c>
      <c r="G201" s="1">
        <f t="shared" si="33"/>
        <v>5789</v>
      </c>
      <c r="H201" s="1">
        <f t="shared" si="34"/>
        <v>5789</v>
      </c>
    </row>
    <row r="202" spans="1:8" ht="12" x14ac:dyDescent="0.2">
      <c r="A202" s="2" t="s">
        <v>35</v>
      </c>
      <c r="B202" s="3">
        <f t="shared" si="31"/>
        <v>2.2110899982725858</v>
      </c>
      <c r="C202" s="3">
        <f t="shared" si="32"/>
        <v>2.0901710139920535</v>
      </c>
      <c r="D202" s="4">
        <v>128</v>
      </c>
      <c r="E202" s="4">
        <v>121</v>
      </c>
      <c r="G202" s="1">
        <f t="shared" si="33"/>
        <v>5789</v>
      </c>
      <c r="H202" s="1">
        <f t="shared" si="34"/>
        <v>5789</v>
      </c>
    </row>
    <row r="203" spans="1:8" ht="12" x14ac:dyDescent="0.2">
      <c r="A203" s="2" t="s">
        <v>36</v>
      </c>
      <c r="B203" s="3">
        <f t="shared" si="31"/>
        <v>1.9347037484885126</v>
      </c>
      <c r="C203" s="3">
        <f t="shared" si="32"/>
        <v>1.8828813266539992</v>
      </c>
      <c r="D203" s="4">
        <v>112</v>
      </c>
      <c r="E203" s="4">
        <v>109</v>
      </c>
      <c r="G203" s="1">
        <f t="shared" si="33"/>
        <v>5789</v>
      </c>
      <c r="H203" s="1">
        <f t="shared" si="34"/>
        <v>5789</v>
      </c>
    </row>
    <row r="204" spans="1:8" ht="12" x14ac:dyDescent="0.2">
      <c r="A204" s="2" t="s">
        <v>37</v>
      </c>
      <c r="B204" s="3">
        <f t="shared" si="31"/>
        <v>0.93280359302124716</v>
      </c>
      <c r="C204" s="3">
        <f t="shared" si="32"/>
        <v>1.2091898428053205</v>
      </c>
      <c r="D204" s="4">
        <v>54</v>
      </c>
      <c r="E204" s="4">
        <v>70</v>
      </c>
      <c r="G204" s="1">
        <f t="shared" si="33"/>
        <v>5789</v>
      </c>
      <c r="H204" s="1">
        <f t="shared" si="34"/>
        <v>5789</v>
      </c>
    </row>
    <row r="205" spans="1:8" ht="12" x14ac:dyDescent="0.2">
      <c r="A205" s="2" t="s">
        <v>38</v>
      </c>
      <c r="B205" s="3">
        <f t="shared" si="31"/>
        <v>0.53549835895664188</v>
      </c>
      <c r="C205" s="3">
        <f t="shared" si="32"/>
        <v>0.4318535152876144</v>
      </c>
      <c r="D205" s="4">
        <v>31</v>
      </c>
      <c r="E205" s="4">
        <v>25</v>
      </c>
      <c r="G205" s="1">
        <f t="shared" si="33"/>
        <v>5789</v>
      </c>
      <c r="H205" s="1">
        <f t="shared" si="34"/>
        <v>5789</v>
      </c>
    </row>
    <row r="206" spans="1:8" ht="12" x14ac:dyDescent="0.2">
      <c r="A206" s="2" t="s">
        <v>39</v>
      </c>
      <c r="B206" s="3">
        <f t="shared" si="31"/>
        <v>0.24183796856106407</v>
      </c>
      <c r="C206" s="3">
        <f t="shared" si="32"/>
        <v>0.1554672655035412</v>
      </c>
      <c r="D206" s="4">
        <v>14</v>
      </c>
      <c r="E206" s="4">
        <v>9</v>
      </c>
      <c r="G206" s="1">
        <f t="shared" si="33"/>
        <v>5789</v>
      </c>
      <c r="H206" s="1">
        <f t="shared" si="34"/>
        <v>5789</v>
      </c>
    </row>
    <row r="207" spans="1:8" ht="12" x14ac:dyDescent="0.2">
      <c r="A207" s="2" t="s">
        <v>40</v>
      </c>
      <c r="B207" s="3">
        <f t="shared" si="31"/>
        <v>0.10364484366902746</v>
      </c>
      <c r="C207" s="3">
        <f t="shared" si="32"/>
        <v>3.4548281223009153E-2</v>
      </c>
      <c r="D207" s="4">
        <v>6</v>
      </c>
      <c r="E207" s="4">
        <v>2</v>
      </c>
      <c r="G207" s="1">
        <f t="shared" si="33"/>
        <v>5789</v>
      </c>
      <c r="H207" s="1">
        <f t="shared" si="34"/>
        <v>5789</v>
      </c>
    </row>
    <row r="209" spans="1:8" x14ac:dyDescent="0.2">
      <c r="B209" s="3">
        <f>SUM(B188:B208)</f>
        <v>49.438590430126105</v>
      </c>
      <c r="C209" s="3">
        <f>SUM(C188:C208)</f>
        <v>50.561409569873895</v>
      </c>
      <c r="D209" s="2">
        <f>SUM(D188:D208)</f>
        <v>2862</v>
      </c>
      <c r="E209" s="2">
        <f>SUM(E188:E208)</f>
        <v>2927</v>
      </c>
    </row>
    <row r="210" spans="1:8" x14ac:dyDescent="0.2">
      <c r="B210" s="2"/>
      <c r="C210" s="3">
        <f>SUM(B209:C209)</f>
        <v>100</v>
      </c>
      <c r="D210" s="2"/>
      <c r="E210" s="2">
        <f>SUM(D209:E209)</f>
        <v>5789</v>
      </c>
    </row>
    <row r="212" spans="1:8" x14ac:dyDescent="0.2">
      <c r="A212" s="1" t="s">
        <v>9</v>
      </c>
    </row>
    <row r="213" spans="1:8" x14ac:dyDescent="0.2">
      <c r="A213" s="2"/>
      <c r="B213" s="2" t="s">
        <v>0</v>
      </c>
      <c r="C213" s="2" t="s">
        <v>1</v>
      </c>
      <c r="D213" s="2" t="s">
        <v>0</v>
      </c>
      <c r="E213" s="2" t="s">
        <v>1</v>
      </c>
    </row>
    <row r="214" spans="1:8" ht="12" x14ac:dyDescent="0.2">
      <c r="A214" s="2" t="s">
        <v>21</v>
      </c>
      <c r="B214" s="3">
        <f>D214/G214*100</f>
        <v>0</v>
      </c>
      <c r="C214" s="3">
        <f>E214/H214*100</f>
        <v>1.4652014652014651</v>
      </c>
      <c r="D214" s="4"/>
      <c r="E214" s="4">
        <v>4</v>
      </c>
      <c r="G214" s="1">
        <f>E236</f>
        <v>273</v>
      </c>
      <c r="H214" s="1">
        <f>G214</f>
        <v>273</v>
      </c>
    </row>
    <row r="215" spans="1:8" ht="12" x14ac:dyDescent="0.2">
      <c r="A215" s="2" t="s">
        <v>22</v>
      </c>
      <c r="B215" s="3">
        <f t="shared" ref="B215:B233" si="35">D215/G215*100</f>
        <v>1.8315018315018317</v>
      </c>
      <c r="C215" s="3">
        <f t="shared" ref="C215:C233" si="36">E215/H215*100</f>
        <v>2.5641025641025639</v>
      </c>
      <c r="D215" s="4">
        <v>5</v>
      </c>
      <c r="E215" s="4">
        <v>7</v>
      </c>
      <c r="G215" s="1">
        <f>G214</f>
        <v>273</v>
      </c>
      <c r="H215" s="1">
        <f>H214</f>
        <v>273</v>
      </c>
    </row>
    <row r="216" spans="1:8" ht="12" x14ac:dyDescent="0.2">
      <c r="A216" s="2" t="s">
        <v>23</v>
      </c>
      <c r="B216" s="3">
        <f t="shared" si="35"/>
        <v>0.36630036630036628</v>
      </c>
      <c r="C216" s="3">
        <f t="shared" si="36"/>
        <v>1.8315018315018317</v>
      </c>
      <c r="D216" s="4">
        <v>1</v>
      </c>
      <c r="E216" s="4">
        <v>5</v>
      </c>
      <c r="G216" s="1">
        <f t="shared" ref="G216:G233" si="37">G215</f>
        <v>273</v>
      </c>
      <c r="H216" s="1">
        <f t="shared" ref="H216:H233" si="38">H215</f>
        <v>273</v>
      </c>
    </row>
    <row r="217" spans="1:8" ht="12" x14ac:dyDescent="0.2">
      <c r="A217" s="2" t="s">
        <v>24</v>
      </c>
      <c r="B217" s="3">
        <f t="shared" si="35"/>
        <v>2.5641025641025639</v>
      </c>
      <c r="C217" s="3">
        <f t="shared" si="36"/>
        <v>1.098901098901099</v>
      </c>
      <c r="D217" s="4">
        <v>7</v>
      </c>
      <c r="E217" s="4">
        <v>3</v>
      </c>
      <c r="G217" s="1">
        <f t="shared" si="37"/>
        <v>273</v>
      </c>
      <c r="H217" s="1">
        <f t="shared" si="38"/>
        <v>273</v>
      </c>
    </row>
    <row r="218" spans="1:8" ht="12" x14ac:dyDescent="0.2">
      <c r="A218" s="2" t="s">
        <v>25</v>
      </c>
      <c r="B218" s="3">
        <f t="shared" si="35"/>
        <v>0.73260073260073255</v>
      </c>
      <c r="C218" s="3">
        <f t="shared" si="36"/>
        <v>0.36630036630036628</v>
      </c>
      <c r="D218" s="4">
        <v>2</v>
      </c>
      <c r="E218" s="4">
        <v>1</v>
      </c>
      <c r="G218" s="1">
        <f t="shared" si="37"/>
        <v>273</v>
      </c>
      <c r="H218" s="1">
        <f t="shared" si="38"/>
        <v>273</v>
      </c>
    </row>
    <row r="219" spans="1:8" ht="12" x14ac:dyDescent="0.2">
      <c r="A219" s="2" t="s">
        <v>26</v>
      </c>
      <c r="B219" s="3">
        <f t="shared" si="35"/>
        <v>0.73260073260073255</v>
      </c>
      <c r="C219" s="3">
        <f t="shared" si="36"/>
        <v>1.098901098901099</v>
      </c>
      <c r="D219" s="4">
        <v>2</v>
      </c>
      <c r="E219" s="4">
        <v>3</v>
      </c>
      <c r="G219" s="1">
        <f t="shared" si="37"/>
        <v>273</v>
      </c>
      <c r="H219" s="1">
        <f t="shared" si="38"/>
        <v>273</v>
      </c>
    </row>
    <row r="220" spans="1:8" ht="12" x14ac:dyDescent="0.2">
      <c r="A220" s="2" t="s">
        <v>27</v>
      </c>
      <c r="B220" s="3">
        <f t="shared" si="35"/>
        <v>1.8315018315018317</v>
      </c>
      <c r="C220" s="3">
        <f t="shared" si="36"/>
        <v>3.296703296703297</v>
      </c>
      <c r="D220" s="4">
        <v>5</v>
      </c>
      <c r="E220" s="4">
        <v>9</v>
      </c>
      <c r="G220" s="1">
        <f t="shared" si="37"/>
        <v>273</v>
      </c>
      <c r="H220" s="1">
        <f t="shared" si="38"/>
        <v>273</v>
      </c>
    </row>
    <row r="221" spans="1:8" ht="12" x14ac:dyDescent="0.2">
      <c r="A221" s="2" t="s">
        <v>28</v>
      </c>
      <c r="B221" s="3">
        <f t="shared" si="35"/>
        <v>1.098901098901099</v>
      </c>
      <c r="C221" s="3">
        <f t="shared" si="36"/>
        <v>4.395604395604396</v>
      </c>
      <c r="D221" s="4">
        <v>3</v>
      </c>
      <c r="E221" s="4">
        <v>12</v>
      </c>
      <c r="G221" s="1">
        <f t="shared" si="37"/>
        <v>273</v>
      </c>
      <c r="H221" s="1">
        <f t="shared" si="38"/>
        <v>273</v>
      </c>
    </row>
    <row r="222" spans="1:8" ht="12" x14ac:dyDescent="0.2">
      <c r="A222" s="2" t="s">
        <v>29</v>
      </c>
      <c r="B222" s="3">
        <f t="shared" si="35"/>
        <v>2.197802197802198</v>
      </c>
      <c r="C222" s="3">
        <f t="shared" si="36"/>
        <v>4.0293040293040292</v>
      </c>
      <c r="D222" s="4">
        <v>6</v>
      </c>
      <c r="E222" s="4">
        <v>11</v>
      </c>
      <c r="G222" s="1">
        <f t="shared" si="37"/>
        <v>273</v>
      </c>
      <c r="H222" s="1">
        <f t="shared" si="38"/>
        <v>273</v>
      </c>
    </row>
    <row r="223" spans="1:8" ht="12" x14ac:dyDescent="0.2">
      <c r="A223" s="2" t="s">
        <v>30</v>
      </c>
      <c r="B223" s="3">
        <f t="shared" si="35"/>
        <v>1.098901098901099</v>
      </c>
      <c r="C223" s="3">
        <f t="shared" si="36"/>
        <v>1.8315018315018317</v>
      </c>
      <c r="D223" s="4">
        <v>3</v>
      </c>
      <c r="E223" s="4">
        <v>5</v>
      </c>
      <c r="G223" s="1">
        <f t="shared" si="37"/>
        <v>273</v>
      </c>
      <c r="H223" s="1">
        <f t="shared" si="38"/>
        <v>273</v>
      </c>
    </row>
    <row r="224" spans="1:8" ht="12" x14ac:dyDescent="0.2">
      <c r="A224" s="2" t="s">
        <v>31</v>
      </c>
      <c r="B224" s="3">
        <f t="shared" si="35"/>
        <v>2.197802197802198</v>
      </c>
      <c r="C224" s="3">
        <f t="shared" si="36"/>
        <v>1.4652014652014651</v>
      </c>
      <c r="D224" s="4">
        <v>6</v>
      </c>
      <c r="E224" s="4">
        <v>4</v>
      </c>
      <c r="G224" s="1">
        <f t="shared" si="37"/>
        <v>273</v>
      </c>
      <c r="H224" s="1">
        <f t="shared" si="38"/>
        <v>273</v>
      </c>
    </row>
    <row r="225" spans="1:8" ht="12" x14ac:dyDescent="0.2">
      <c r="A225" s="2" t="s">
        <v>32</v>
      </c>
      <c r="B225" s="3">
        <f t="shared" si="35"/>
        <v>4.395604395604396</v>
      </c>
      <c r="C225" s="3">
        <f t="shared" si="36"/>
        <v>2.9304029304029302</v>
      </c>
      <c r="D225" s="4">
        <v>12</v>
      </c>
      <c r="E225" s="4">
        <v>8</v>
      </c>
      <c r="G225" s="1">
        <f t="shared" si="37"/>
        <v>273</v>
      </c>
      <c r="H225" s="1">
        <f t="shared" si="38"/>
        <v>273</v>
      </c>
    </row>
    <row r="226" spans="1:8" ht="12" x14ac:dyDescent="0.2">
      <c r="A226" s="2" t="s">
        <v>33</v>
      </c>
      <c r="B226" s="3">
        <f t="shared" si="35"/>
        <v>3.6630036630036633</v>
      </c>
      <c r="C226" s="3">
        <f t="shared" si="36"/>
        <v>7.6923076923076925</v>
      </c>
      <c r="D226" s="4">
        <v>10</v>
      </c>
      <c r="E226" s="4">
        <v>21</v>
      </c>
      <c r="G226" s="1">
        <f t="shared" si="37"/>
        <v>273</v>
      </c>
      <c r="H226" s="1">
        <f t="shared" si="38"/>
        <v>273</v>
      </c>
    </row>
    <row r="227" spans="1:8" ht="12" x14ac:dyDescent="0.2">
      <c r="A227" s="2" t="s">
        <v>34</v>
      </c>
      <c r="B227" s="3">
        <f t="shared" si="35"/>
        <v>6.2271062271062272</v>
      </c>
      <c r="C227" s="3">
        <f t="shared" si="36"/>
        <v>4.0293040293040292</v>
      </c>
      <c r="D227" s="4">
        <v>17</v>
      </c>
      <c r="E227" s="4">
        <v>11</v>
      </c>
      <c r="G227" s="1">
        <f t="shared" si="37"/>
        <v>273</v>
      </c>
      <c r="H227" s="1">
        <f t="shared" si="38"/>
        <v>273</v>
      </c>
    </row>
    <row r="228" spans="1:8" ht="12" x14ac:dyDescent="0.2">
      <c r="A228" s="2" t="s">
        <v>35</v>
      </c>
      <c r="B228" s="3">
        <f t="shared" si="35"/>
        <v>5.1282051282051277</v>
      </c>
      <c r="C228" s="3">
        <f t="shared" si="36"/>
        <v>6.2271062271062272</v>
      </c>
      <c r="D228" s="4">
        <v>14</v>
      </c>
      <c r="E228" s="4">
        <v>17</v>
      </c>
      <c r="G228" s="1">
        <f t="shared" si="37"/>
        <v>273</v>
      </c>
      <c r="H228" s="1">
        <f t="shared" si="38"/>
        <v>273</v>
      </c>
    </row>
    <row r="229" spans="1:8" ht="12" x14ac:dyDescent="0.2">
      <c r="A229" s="2" t="s">
        <v>36</v>
      </c>
      <c r="B229" s="3">
        <f t="shared" si="35"/>
        <v>3.296703296703297</v>
      </c>
      <c r="C229" s="3">
        <f t="shared" si="36"/>
        <v>5.1282051282051277</v>
      </c>
      <c r="D229" s="4">
        <v>9</v>
      </c>
      <c r="E229" s="4">
        <v>14</v>
      </c>
      <c r="G229" s="1">
        <f t="shared" si="37"/>
        <v>273</v>
      </c>
      <c r="H229" s="1">
        <f t="shared" si="38"/>
        <v>273</v>
      </c>
    </row>
    <row r="230" spans="1:8" ht="12" x14ac:dyDescent="0.2">
      <c r="A230" s="2" t="s">
        <v>37</v>
      </c>
      <c r="B230" s="3">
        <f t="shared" si="35"/>
        <v>2.197802197802198</v>
      </c>
      <c r="C230" s="3">
        <f t="shared" si="36"/>
        <v>1.8315018315018317</v>
      </c>
      <c r="D230" s="4">
        <v>6</v>
      </c>
      <c r="E230" s="4">
        <v>5</v>
      </c>
      <c r="G230" s="1">
        <f t="shared" si="37"/>
        <v>273</v>
      </c>
      <c r="H230" s="1">
        <f t="shared" si="38"/>
        <v>273</v>
      </c>
    </row>
    <row r="231" spans="1:8" ht="12" x14ac:dyDescent="0.2">
      <c r="A231" s="2" t="s">
        <v>38</v>
      </c>
      <c r="B231" s="3">
        <f t="shared" si="35"/>
        <v>2.5641025641025639</v>
      </c>
      <c r="C231" s="3">
        <f t="shared" si="36"/>
        <v>2.197802197802198</v>
      </c>
      <c r="D231" s="4">
        <v>7</v>
      </c>
      <c r="E231" s="4">
        <v>6</v>
      </c>
      <c r="G231" s="1">
        <f t="shared" si="37"/>
        <v>273</v>
      </c>
      <c r="H231" s="1">
        <f t="shared" si="38"/>
        <v>273</v>
      </c>
    </row>
    <row r="232" spans="1:8" ht="12" x14ac:dyDescent="0.2">
      <c r="A232" s="2" t="s">
        <v>39</v>
      </c>
      <c r="B232" s="3">
        <f t="shared" si="35"/>
        <v>2.197802197802198</v>
      </c>
      <c r="C232" s="3">
        <f t="shared" si="36"/>
        <v>0.36630036630036628</v>
      </c>
      <c r="D232" s="4">
        <v>6</v>
      </c>
      <c r="E232" s="4">
        <v>1</v>
      </c>
      <c r="G232" s="1">
        <f t="shared" si="37"/>
        <v>273</v>
      </c>
      <c r="H232" s="1">
        <f t="shared" si="38"/>
        <v>273</v>
      </c>
    </row>
    <row r="233" spans="1:8" ht="12" x14ac:dyDescent="0.2">
      <c r="A233" s="2" t="s">
        <v>40</v>
      </c>
      <c r="B233" s="3">
        <f t="shared" si="35"/>
        <v>1.4652014652014651</v>
      </c>
      <c r="C233" s="3">
        <f t="shared" si="36"/>
        <v>0.36630036630036628</v>
      </c>
      <c r="D233" s="4">
        <v>4</v>
      </c>
      <c r="E233" s="4">
        <v>1</v>
      </c>
      <c r="G233" s="1">
        <f t="shared" si="37"/>
        <v>273</v>
      </c>
      <c r="H233" s="1">
        <f t="shared" si="38"/>
        <v>273</v>
      </c>
    </row>
    <row r="235" spans="1:8" x14ac:dyDescent="0.2">
      <c r="B235" s="3">
        <f>SUM(B214:B234)</f>
        <v>45.787545787545781</v>
      </c>
      <c r="C235" s="3">
        <f>SUM(C214:C234)</f>
        <v>54.212454212454205</v>
      </c>
      <c r="D235" s="2">
        <f>SUM(D214:D234)</f>
        <v>125</v>
      </c>
      <c r="E235" s="2">
        <f>SUM(E214:E234)</f>
        <v>148</v>
      </c>
    </row>
    <row r="236" spans="1:8" x14ac:dyDescent="0.2">
      <c r="B236" s="2"/>
      <c r="C236" s="3">
        <f>SUM(B235:C235)</f>
        <v>99.999999999999986</v>
      </c>
      <c r="D236" s="2"/>
      <c r="E236" s="2">
        <f>SUM(D235:E235)</f>
        <v>273</v>
      </c>
    </row>
    <row r="238" spans="1:8" x14ac:dyDescent="0.2">
      <c r="A238" s="1" t="s">
        <v>10</v>
      </c>
    </row>
    <row r="239" spans="1:8" x14ac:dyDescent="0.2">
      <c r="A239" s="2"/>
      <c r="B239" s="2" t="s">
        <v>0</v>
      </c>
      <c r="C239" s="2" t="s">
        <v>1</v>
      </c>
      <c r="D239" s="2" t="s">
        <v>0</v>
      </c>
      <c r="E239" s="2" t="s">
        <v>1</v>
      </c>
    </row>
    <row r="240" spans="1:8" ht="12" x14ac:dyDescent="0.2">
      <c r="A240" s="2" t="s">
        <v>21</v>
      </c>
      <c r="B240" s="3">
        <f>D240/G240*100</f>
        <v>2.643171806167401</v>
      </c>
      <c r="C240" s="3">
        <f>E240/H240*100</f>
        <v>1.7621145374449341</v>
      </c>
      <c r="D240" s="4">
        <v>6</v>
      </c>
      <c r="E240" s="4">
        <v>4</v>
      </c>
      <c r="G240" s="1">
        <f>E262</f>
        <v>227</v>
      </c>
      <c r="H240" s="1">
        <f>G240</f>
        <v>227</v>
      </c>
    </row>
    <row r="241" spans="1:8" ht="12" x14ac:dyDescent="0.2">
      <c r="A241" s="2" t="s">
        <v>22</v>
      </c>
      <c r="B241" s="3">
        <f t="shared" ref="B241:B259" si="39">D241/G241*100</f>
        <v>0</v>
      </c>
      <c r="C241" s="3">
        <f t="shared" ref="C241:C259" si="40">E241/H241*100</f>
        <v>0.44052863436123352</v>
      </c>
      <c r="D241" s="4"/>
      <c r="E241" s="4">
        <v>1</v>
      </c>
      <c r="G241" s="1">
        <f>G240</f>
        <v>227</v>
      </c>
      <c r="H241" s="1">
        <f>H240</f>
        <v>227</v>
      </c>
    </row>
    <row r="242" spans="1:8" ht="12" x14ac:dyDescent="0.2">
      <c r="A242" s="2" t="s">
        <v>23</v>
      </c>
      <c r="B242" s="3">
        <f t="shared" si="39"/>
        <v>0</v>
      </c>
      <c r="C242" s="3">
        <f t="shared" si="40"/>
        <v>0.44052863436123352</v>
      </c>
      <c r="D242" s="4"/>
      <c r="E242" s="4">
        <v>1</v>
      </c>
      <c r="G242" s="1">
        <f t="shared" ref="G242:G259" si="41">G241</f>
        <v>227</v>
      </c>
      <c r="H242" s="1">
        <f t="shared" ref="H242:H259" si="42">H241</f>
        <v>227</v>
      </c>
    </row>
    <row r="243" spans="1:8" ht="12" x14ac:dyDescent="0.2">
      <c r="A243" s="2" t="s">
        <v>24</v>
      </c>
      <c r="B243" s="3">
        <f t="shared" si="39"/>
        <v>0.44052863436123352</v>
      </c>
      <c r="C243" s="3">
        <f t="shared" si="40"/>
        <v>2.643171806167401</v>
      </c>
      <c r="D243" s="4">
        <v>1</v>
      </c>
      <c r="E243" s="4">
        <v>6</v>
      </c>
      <c r="G243" s="1">
        <f t="shared" si="41"/>
        <v>227</v>
      </c>
      <c r="H243" s="1">
        <f t="shared" si="42"/>
        <v>227</v>
      </c>
    </row>
    <row r="244" spans="1:8" ht="12" x14ac:dyDescent="0.2">
      <c r="A244" s="2" t="s">
        <v>25</v>
      </c>
      <c r="B244" s="3">
        <f t="shared" si="39"/>
        <v>0.88105726872246704</v>
      </c>
      <c r="C244" s="3">
        <f t="shared" si="40"/>
        <v>2.643171806167401</v>
      </c>
      <c r="D244" s="4">
        <v>2</v>
      </c>
      <c r="E244" s="4">
        <v>6</v>
      </c>
      <c r="G244" s="1">
        <f t="shared" si="41"/>
        <v>227</v>
      </c>
      <c r="H244" s="1">
        <f t="shared" si="42"/>
        <v>227</v>
      </c>
    </row>
    <row r="245" spans="1:8" ht="12" x14ac:dyDescent="0.2">
      <c r="A245" s="2" t="s">
        <v>26</v>
      </c>
      <c r="B245" s="3">
        <f t="shared" si="39"/>
        <v>2.643171806167401</v>
      </c>
      <c r="C245" s="3">
        <f t="shared" si="40"/>
        <v>4.8458149779735686</v>
      </c>
      <c r="D245" s="4">
        <v>6</v>
      </c>
      <c r="E245" s="4">
        <v>11</v>
      </c>
      <c r="G245" s="1">
        <f t="shared" si="41"/>
        <v>227</v>
      </c>
      <c r="H245" s="1">
        <f t="shared" si="42"/>
        <v>227</v>
      </c>
    </row>
    <row r="246" spans="1:8" ht="12" x14ac:dyDescent="0.2">
      <c r="A246" s="2" t="s">
        <v>27</v>
      </c>
      <c r="B246" s="3">
        <f t="shared" si="39"/>
        <v>2.643171806167401</v>
      </c>
      <c r="C246" s="3">
        <f t="shared" si="40"/>
        <v>1.3215859030837005</v>
      </c>
      <c r="D246" s="4">
        <v>6</v>
      </c>
      <c r="E246" s="4">
        <v>3</v>
      </c>
      <c r="G246" s="1">
        <f t="shared" si="41"/>
        <v>227</v>
      </c>
      <c r="H246" s="1">
        <f t="shared" si="42"/>
        <v>227</v>
      </c>
    </row>
    <row r="247" spans="1:8" ht="12" x14ac:dyDescent="0.2">
      <c r="A247" s="2" t="s">
        <v>28</v>
      </c>
      <c r="B247" s="3">
        <f t="shared" si="39"/>
        <v>0.88105726872246704</v>
      </c>
      <c r="C247" s="3">
        <f t="shared" si="40"/>
        <v>3.9647577092511015</v>
      </c>
      <c r="D247" s="4">
        <v>2</v>
      </c>
      <c r="E247" s="4">
        <v>9</v>
      </c>
      <c r="G247" s="1">
        <f t="shared" si="41"/>
        <v>227</v>
      </c>
      <c r="H247" s="1">
        <f t="shared" si="42"/>
        <v>227</v>
      </c>
    </row>
    <row r="248" spans="1:8" ht="12" x14ac:dyDescent="0.2">
      <c r="A248" s="2" t="s">
        <v>29</v>
      </c>
      <c r="B248" s="3">
        <f t="shared" si="39"/>
        <v>1.3215859030837005</v>
      </c>
      <c r="C248" s="3">
        <f t="shared" si="40"/>
        <v>2.2026431718061676</v>
      </c>
      <c r="D248" s="4">
        <v>3</v>
      </c>
      <c r="E248" s="4">
        <v>5</v>
      </c>
      <c r="G248" s="1">
        <f t="shared" si="41"/>
        <v>227</v>
      </c>
      <c r="H248" s="1">
        <f t="shared" si="42"/>
        <v>227</v>
      </c>
    </row>
    <row r="249" spans="1:8" ht="12" x14ac:dyDescent="0.2">
      <c r="A249" s="2" t="s">
        <v>30</v>
      </c>
      <c r="B249" s="3">
        <f t="shared" si="39"/>
        <v>1.3215859030837005</v>
      </c>
      <c r="C249" s="3">
        <f t="shared" si="40"/>
        <v>0.88105726872246704</v>
      </c>
      <c r="D249" s="4">
        <v>3</v>
      </c>
      <c r="E249" s="4">
        <v>2</v>
      </c>
      <c r="G249" s="1">
        <f t="shared" si="41"/>
        <v>227</v>
      </c>
      <c r="H249" s="1">
        <f t="shared" si="42"/>
        <v>227</v>
      </c>
    </row>
    <row r="250" spans="1:8" ht="12" x14ac:dyDescent="0.2">
      <c r="A250" s="2" t="s">
        <v>31</v>
      </c>
      <c r="B250" s="3">
        <f t="shared" si="39"/>
        <v>4.4052863436123353</v>
      </c>
      <c r="C250" s="3">
        <f t="shared" si="40"/>
        <v>3.0837004405286343</v>
      </c>
      <c r="D250" s="4">
        <v>10</v>
      </c>
      <c r="E250" s="4">
        <v>7</v>
      </c>
      <c r="G250" s="1">
        <f t="shared" si="41"/>
        <v>227</v>
      </c>
      <c r="H250" s="1">
        <f t="shared" si="42"/>
        <v>227</v>
      </c>
    </row>
    <row r="251" spans="1:8" ht="12" x14ac:dyDescent="0.2">
      <c r="A251" s="2" t="s">
        <v>32</v>
      </c>
      <c r="B251" s="3">
        <f t="shared" si="39"/>
        <v>6.607929515418502</v>
      </c>
      <c r="C251" s="3">
        <f t="shared" si="40"/>
        <v>7.929515418502203</v>
      </c>
      <c r="D251" s="4">
        <v>15</v>
      </c>
      <c r="E251" s="4">
        <v>18</v>
      </c>
      <c r="G251" s="1">
        <f t="shared" si="41"/>
        <v>227</v>
      </c>
      <c r="H251" s="1">
        <f t="shared" si="42"/>
        <v>227</v>
      </c>
    </row>
    <row r="252" spans="1:8" ht="12" x14ac:dyDescent="0.2">
      <c r="A252" s="2" t="s">
        <v>33</v>
      </c>
      <c r="B252" s="3">
        <f t="shared" si="39"/>
        <v>3.5242290748898681</v>
      </c>
      <c r="C252" s="3">
        <f t="shared" si="40"/>
        <v>5.7268722466960353</v>
      </c>
      <c r="D252" s="4">
        <v>8</v>
      </c>
      <c r="E252" s="4">
        <v>13</v>
      </c>
      <c r="G252" s="1">
        <f t="shared" si="41"/>
        <v>227</v>
      </c>
      <c r="H252" s="1">
        <f t="shared" si="42"/>
        <v>227</v>
      </c>
    </row>
    <row r="253" spans="1:8" ht="12" x14ac:dyDescent="0.2">
      <c r="A253" s="2" t="s">
        <v>34</v>
      </c>
      <c r="B253" s="3">
        <f t="shared" si="39"/>
        <v>3.0837004405286343</v>
      </c>
      <c r="C253" s="3">
        <f t="shared" si="40"/>
        <v>3.0837004405286343</v>
      </c>
      <c r="D253" s="4">
        <v>7</v>
      </c>
      <c r="E253" s="4">
        <v>7</v>
      </c>
      <c r="G253" s="1">
        <f t="shared" si="41"/>
        <v>227</v>
      </c>
      <c r="H253" s="1">
        <f t="shared" si="42"/>
        <v>227</v>
      </c>
    </row>
    <row r="254" spans="1:8" ht="12" x14ac:dyDescent="0.2">
      <c r="A254" s="2" t="s">
        <v>35</v>
      </c>
      <c r="B254" s="3">
        <f t="shared" si="39"/>
        <v>3.0837004405286343</v>
      </c>
      <c r="C254" s="3">
        <f t="shared" si="40"/>
        <v>3.0837004405286343</v>
      </c>
      <c r="D254" s="4">
        <v>7</v>
      </c>
      <c r="E254" s="4">
        <v>7</v>
      </c>
      <c r="G254" s="1">
        <f t="shared" si="41"/>
        <v>227</v>
      </c>
      <c r="H254" s="1">
        <f t="shared" si="42"/>
        <v>227</v>
      </c>
    </row>
    <row r="255" spans="1:8" ht="12" x14ac:dyDescent="0.2">
      <c r="A255" s="2" t="s">
        <v>36</v>
      </c>
      <c r="B255" s="3">
        <f t="shared" si="39"/>
        <v>3.0837004405286343</v>
      </c>
      <c r="C255" s="3">
        <f t="shared" si="40"/>
        <v>5.7268722466960353</v>
      </c>
      <c r="D255" s="4">
        <v>7</v>
      </c>
      <c r="E255" s="4">
        <v>13</v>
      </c>
      <c r="G255" s="1">
        <f t="shared" si="41"/>
        <v>227</v>
      </c>
      <c r="H255" s="1">
        <f t="shared" si="42"/>
        <v>227</v>
      </c>
    </row>
    <row r="256" spans="1:8" ht="12" x14ac:dyDescent="0.2">
      <c r="A256" s="2" t="s">
        <v>37</v>
      </c>
      <c r="B256" s="3">
        <f t="shared" si="39"/>
        <v>3.5242290748898681</v>
      </c>
      <c r="C256" s="3">
        <f t="shared" si="40"/>
        <v>4.4052863436123353</v>
      </c>
      <c r="D256" s="4">
        <v>8</v>
      </c>
      <c r="E256" s="4">
        <v>10</v>
      </c>
      <c r="G256" s="1">
        <f t="shared" si="41"/>
        <v>227</v>
      </c>
      <c r="H256" s="1">
        <f t="shared" si="42"/>
        <v>227</v>
      </c>
    </row>
    <row r="257" spans="1:8" ht="12" x14ac:dyDescent="0.2">
      <c r="A257" s="2" t="s">
        <v>38</v>
      </c>
      <c r="B257" s="3">
        <f t="shared" si="39"/>
        <v>1.3215859030837005</v>
      </c>
      <c r="C257" s="3">
        <f t="shared" si="40"/>
        <v>0.88105726872246704</v>
      </c>
      <c r="D257" s="4">
        <v>3</v>
      </c>
      <c r="E257" s="4">
        <v>2</v>
      </c>
      <c r="G257" s="1">
        <f t="shared" si="41"/>
        <v>227</v>
      </c>
      <c r="H257" s="1">
        <f t="shared" si="42"/>
        <v>227</v>
      </c>
    </row>
    <row r="258" spans="1:8" ht="12" x14ac:dyDescent="0.2">
      <c r="A258" s="2" t="s">
        <v>39</v>
      </c>
      <c r="B258" s="3">
        <f t="shared" si="39"/>
        <v>1.7621145374449341</v>
      </c>
      <c r="C258" s="3">
        <f t="shared" si="40"/>
        <v>0.88105726872246704</v>
      </c>
      <c r="D258" s="4">
        <v>4</v>
      </c>
      <c r="E258" s="4">
        <v>2</v>
      </c>
      <c r="G258" s="1">
        <f t="shared" si="41"/>
        <v>227</v>
      </c>
      <c r="H258" s="1">
        <f t="shared" si="42"/>
        <v>227</v>
      </c>
    </row>
    <row r="259" spans="1:8" ht="12" x14ac:dyDescent="0.2">
      <c r="A259" s="2" t="s">
        <v>40</v>
      </c>
      <c r="B259" s="3">
        <f t="shared" si="39"/>
        <v>0.88105726872246704</v>
      </c>
      <c r="C259" s="3">
        <f t="shared" si="40"/>
        <v>0</v>
      </c>
      <c r="D259" s="4">
        <v>2</v>
      </c>
      <c r="E259" s="4"/>
      <c r="G259" s="1">
        <f t="shared" si="41"/>
        <v>227</v>
      </c>
      <c r="H259" s="1">
        <f t="shared" si="42"/>
        <v>227</v>
      </c>
    </row>
    <row r="261" spans="1:8" x14ac:dyDescent="0.2">
      <c r="B261" s="3">
        <f>SUM(B240:B260)</f>
        <v>44.052863436123339</v>
      </c>
      <c r="C261" s="3">
        <f>SUM(C240:C260)</f>
        <v>55.94713656387664</v>
      </c>
      <c r="D261" s="2">
        <f>SUM(D240:D260)</f>
        <v>100</v>
      </c>
      <c r="E261" s="2">
        <f>SUM(E240:E260)</f>
        <v>127</v>
      </c>
    </row>
    <row r="262" spans="1:8" x14ac:dyDescent="0.2">
      <c r="B262" s="2"/>
      <c r="C262" s="3">
        <f>SUM(B261:C261)</f>
        <v>99.999999999999972</v>
      </c>
      <c r="D262" s="2"/>
      <c r="E262" s="2">
        <f>SUM(D261:E261)</f>
        <v>227</v>
      </c>
    </row>
    <row r="264" spans="1:8" x14ac:dyDescent="0.2">
      <c r="A264" s="1" t="s">
        <v>11</v>
      </c>
    </row>
    <row r="265" spans="1:8" x14ac:dyDescent="0.2">
      <c r="A265" s="2"/>
      <c r="B265" s="2" t="s">
        <v>0</v>
      </c>
      <c r="C265" s="2" t="s">
        <v>1</v>
      </c>
      <c r="D265" s="2" t="s">
        <v>0</v>
      </c>
      <c r="E265" s="2" t="s">
        <v>1</v>
      </c>
    </row>
    <row r="266" spans="1:8" ht="12" x14ac:dyDescent="0.2">
      <c r="A266" s="2" t="s">
        <v>21</v>
      </c>
      <c r="B266" s="3">
        <f>D266/G266*100</f>
        <v>3.1396438612933459</v>
      </c>
      <c r="C266" s="3">
        <f>E266/H266*100</f>
        <v>2.858481724461106</v>
      </c>
      <c r="D266" s="4">
        <v>67</v>
      </c>
      <c r="E266" s="4">
        <v>61</v>
      </c>
      <c r="G266" s="1">
        <f>E288</f>
        <v>2134</v>
      </c>
      <c r="H266" s="1">
        <f>G266</f>
        <v>2134</v>
      </c>
    </row>
    <row r="267" spans="1:8" ht="12" x14ac:dyDescent="0.2">
      <c r="A267" s="2" t="s">
        <v>22</v>
      </c>
      <c r="B267" s="3">
        <f t="shared" ref="B267:B285" si="43">D267/G267*100</f>
        <v>3.3739456419868792</v>
      </c>
      <c r="C267" s="3">
        <f t="shared" ref="C267:C285" si="44">E267/H267*100</f>
        <v>3.6551077788191186</v>
      </c>
      <c r="D267" s="4">
        <v>72</v>
      </c>
      <c r="E267" s="4">
        <v>78</v>
      </c>
      <c r="G267" s="1">
        <f>G266</f>
        <v>2134</v>
      </c>
      <c r="H267" s="1">
        <f>H266</f>
        <v>2134</v>
      </c>
    </row>
    <row r="268" spans="1:8" ht="12" x14ac:dyDescent="0.2">
      <c r="A268" s="2" t="s">
        <v>23</v>
      </c>
      <c r="B268" s="3">
        <f t="shared" si="43"/>
        <v>3.7956888472352386</v>
      </c>
      <c r="C268" s="3">
        <f t="shared" si="44"/>
        <v>3.7488284910965319</v>
      </c>
      <c r="D268" s="4">
        <v>81</v>
      </c>
      <c r="E268" s="4">
        <v>80</v>
      </c>
      <c r="G268" s="1">
        <f t="shared" ref="G268:G285" si="45">G267</f>
        <v>2134</v>
      </c>
      <c r="H268" s="1">
        <f t="shared" ref="H268:H285" si="46">H267</f>
        <v>2134</v>
      </c>
    </row>
    <row r="269" spans="1:8" ht="12" x14ac:dyDescent="0.2">
      <c r="A269" s="2" t="s">
        <v>24</v>
      </c>
      <c r="B269" s="3">
        <f t="shared" si="43"/>
        <v>2.5773195876288657</v>
      </c>
      <c r="C269" s="3">
        <f t="shared" si="44"/>
        <v>3.1865042174320526</v>
      </c>
      <c r="D269" s="4">
        <v>55</v>
      </c>
      <c r="E269" s="4">
        <v>68</v>
      </c>
      <c r="G269" s="1">
        <f t="shared" si="45"/>
        <v>2134</v>
      </c>
      <c r="H269" s="1">
        <f t="shared" si="46"/>
        <v>2134</v>
      </c>
    </row>
    <row r="270" spans="1:8" ht="12" x14ac:dyDescent="0.2">
      <c r="A270" s="2" t="s">
        <v>25</v>
      </c>
      <c r="B270" s="3">
        <f t="shared" si="43"/>
        <v>1.2652296157450795</v>
      </c>
      <c r="C270" s="3">
        <f t="shared" si="44"/>
        <v>1.1715089034676665</v>
      </c>
      <c r="D270" s="4">
        <v>27</v>
      </c>
      <c r="E270" s="4">
        <v>25</v>
      </c>
      <c r="G270" s="1">
        <f t="shared" si="45"/>
        <v>2134</v>
      </c>
      <c r="H270" s="1">
        <f t="shared" si="46"/>
        <v>2134</v>
      </c>
    </row>
    <row r="271" spans="1:8" ht="12" x14ac:dyDescent="0.2">
      <c r="A271" s="2" t="s">
        <v>26</v>
      </c>
      <c r="B271" s="3">
        <f t="shared" si="43"/>
        <v>2.1087160262417992</v>
      </c>
      <c r="C271" s="3">
        <f t="shared" si="44"/>
        <v>2.0618556701030926</v>
      </c>
      <c r="D271" s="4">
        <v>45</v>
      </c>
      <c r="E271" s="4">
        <v>44</v>
      </c>
      <c r="G271" s="1">
        <f t="shared" si="45"/>
        <v>2134</v>
      </c>
      <c r="H271" s="1">
        <f t="shared" si="46"/>
        <v>2134</v>
      </c>
    </row>
    <row r="272" spans="1:8" ht="12" x14ac:dyDescent="0.2">
      <c r="A272" s="2" t="s">
        <v>27</v>
      </c>
      <c r="B272" s="3">
        <f t="shared" si="43"/>
        <v>3.5145267104029996</v>
      </c>
      <c r="C272" s="3">
        <f t="shared" si="44"/>
        <v>2.9053420805998127</v>
      </c>
      <c r="D272" s="4">
        <v>75</v>
      </c>
      <c r="E272" s="4">
        <v>62</v>
      </c>
      <c r="G272" s="1">
        <f t="shared" si="45"/>
        <v>2134</v>
      </c>
      <c r="H272" s="1">
        <f t="shared" si="46"/>
        <v>2134</v>
      </c>
    </row>
    <row r="273" spans="1:8" ht="12" x14ac:dyDescent="0.2">
      <c r="A273" s="2" t="s">
        <v>28</v>
      </c>
      <c r="B273" s="3">
        <f t="shared" si="43"/>
        <v>3.8425492033739452</v>
      </c>
      <c r="C273" s="3">
        <f t="shared" si="44"/>
        <v>3.3270852858481725</v>
      </c>
      <c r="D273" s="4">
        <v>82</v>
      </c>
      <c r="E273" s="4">
        <v>71</v>
      </c>
      <c r="G273" s="1">
        <f t="shared" si="45"/>
        <v>2134</v>
      </c>
      <c r="H273" s="1">
        <f t="shared" si="46"/>
        <v>2134</v>
      </c>
    </row>
    <row r="274" spans="1:8" ht="12" x14ac:dyDescent="0.2">
      <c r="A274" s="2" t="s">
        <v>29</v>
      </c>
      <c r="B274" s="3">
        <f t="shared" si="43"/>
        <v>3.8894095595126519</v>
      </c>
      <c r="C274" s="3">
        <f t="shared" si="44"/>
        <v>3.4676663542642929</v>
      </c>
      <c r="D274" s="4">
        <v>83</v>
      </c>
      <c r="E274" s="4">
        <v>74</v>
      </c>
      <c r="G274" s="1">
        <f t="shared" si="45"/>
        <v>2134</v>
      </c>
      <c r="H274" s="1">
        <f t="shared" si="46"/>
        <v>2134</v>
      </c>
    </row>
    <row r="275" spans="1:8" ht="12" x14ac:dyDescent="0.2">
      <c r="A275" s="2" t="s">
        <v>30</v>
      </c>
      <c r="B275" s="3">
        <f t="shared" si="43"/>
        <v>2.5773195876288657</v>
      </c>
      <c r="C275" s="3">
        <f t="shared" si="44"/>
        <v>2.8116213683223994</v>
      </c>
      <c r="D275" s="4">
        <v>55</v>
      </c>
      <c r="E275" s="4">
        <v>60</v>
      </c>
      <c r="G275" s="1">
        <f t="shared" si="45"/>
        <v>2134</v>
      </c>
      <c r="H275" s="1">
        <f t="shared" si="46"/>
        <v>2134</v>
      </c>
    </row>
    <row r="276" spans="1:8" ht="12" x14ac:dyDescent="0.2">
      <c r="A276" s="2" t="s">
        <v>31</v>
      </c>
      <c r="B276" s="3">
        <f t="shared" si="43"/>
        <v>3.0927835051546393</v>
      </c>
      <c r="C276" s="3">
        <f t="shared" si="44"/>
        <v>3.4208059981255858</v>
      </c>
      <c r="D276" s="4">
        <v>66</v>
      </c>
      <c r="E276" s="4">
        <v>73</v>
      </c>
      <c r="G276" s="1">
        <f t="shared" si="45"/>
        <v>2134</v>
      </c>
      <c r="H276" s="1">
        <f t="shared" si="46"/>
        <v>2134</v>
      </c>
    </row>
    <row r="277" spans="1:8" ht="12" x14ac:dyDescent="0.2">
      <c r="A277" s="2" t="s">
        <v>32</v>
      </c>
      <c r="B277" s="3">
        <f t="shared" si="43"/>
        <v>4.1705716963448918</v>
      </c>
      <c r="C277" s="3">
        <f t="shared" si="44"/>
        <v>3.4208059981255858</v>
      </c>
      <c r="D277" s="4">
        <v>89</v>
      </c>
      <c r="E277" s="4">
        <v>73</v>
      </c>
      <c r="G277" s="1">
        <f t="shared" si="45"/>
        <v>2134</v>
      </c>
      <c r="H277" s="1">
        <f t="shared" si="46"/>
        <v>2134</v>
      </c>
    </row>
    <row r="278" spans="1:8" ht="12" x14ac:dyDescent="0.2">
      <c r="A278" s="2" t="s">
        <v>33</v>
      </c>
      <c r="B278" s="3">
        <f t="shared" si="43"/>
        <v>2.9522024367385193</v>
      </c>
      <c r="C278" s="3">
        <f t="shared" si="44"/>
        <v>3.8425492033739452</v>
      </c>
      <c r="D278" s="4">
        <v>63</v>
      </c>
      <c r="E278" s="4">
        <v>82</v>
      </c>
      <c r="G278" s="1">
        <f t="shared" si="45"/>
        <v>2134</v>
      </c>
      <c r="H278" s="1">
        <f t="shared" si="46"/>
        <v>2134</v>
      </c>
    </row>
    <row r="279" spans="1:8" ht="12" x14ac:dyDescent="0.2">
      <c r="A279" s="2" t="s">
        <v>34</v>
      </c>
      <c r="B279" s="3">
        <f t="shared" si="43"/>
        <v>2.671040299906279</v>
      </c>
      <c r="C279" s="3">
        <f t="shared" si="44"/>
        <v>2.5304592314901591</v>
      </c>
      <c r="D279" s="4">
        <v>57</v>
      </c>
      <c r="E279" s="4">
        <v>54</v>
      </c>
      <c r="G279" s="1">
        <f t="shared" si="45"/>
        <v>2134</v>
      </c>
      <c r="H279" s="1">
        <f t="shared" si="46"/>
        <v>2134</v>
      </c>
    </row>
    <row r="280" spans="1:8" ht="12" x14ac:dyDescent="0.2">
      <c r="A280" s="2" t="s">
        <v>35</v>
      </c>
      <c r="B280" s="3">
        <f t="shared" si="43"/>
        <v>2.6241799437675724</v>
      </c>
      <c r="C280" s="3">
        <f t="shared" si="44"/>
        <v>2.4835988753514529</v>
      </c>
      <c r="D280" s="4">
        <v>56</v>
      </c>
      <c r="E280" s="4">
        <v>53</v>
      </c>
      <c r="G280" s="1">
        <f t="shared" si="45"/>
        <v>2134</v>
      </c>
      <c r="H280" s="1">
        <f t="shared" si="46"/>
        <v>2134</v>
      </c>
    </row>
    <row r="281" spans="1:8" ht="12" x14ac:dyDescent="0.2">
      <c r="A281" s="2" t="s">
        <v>36</v>
      </c>
      <c r="B281" s="3">
        <f t="shared" si="43"/>
        <v>2.1555763823805063</v>
      </c>
      <c r="C281" s="3">
        <f t="shared" si="44"/>
        <v>2.671040299906279</v>
      </c>
      <c r="D281" s="4">
        <v>46</v>
      </c>
      <c r="E281" s="4">
        <v>57</v>
      </c>
      <c r="G281" s="1">
        <f t="shared" si="45"/>
        <v>2134</v>
      </c>
      <c r="H281" s="1">
        <f t="shared" si="46"/>
        <v>2134</v>
      </c>
    </row>
    <row r="282" spans="1:8" ht="12" x14ac:dyDescent="0.2">
      <c r="A282" s="2" t="s">
        <v>37</v>
      </c>
      <c r="B282" s="3">
        <f t="shared" si="43"/>
        <v>1.5932521087160263</v>
      </c>
      <c r="C282" s="3">
        <f t="shared" si="44"/>
        <v>1.3120899718837862</v>
      </c>
      <c r="D282" s="4">
        <v>34</v>
      </c>
      <c r="E282" s="4">
        <v>28</v>
      </c>
      <c r="G282" s="1">
        <f t="shared" si="45"/>
        <v>2134</v>
      </c>
      <c r="H282" s="1">
        <f t="shared" si="46"/>
        <v>2134</v>
      </c>
    </row>
    <row r="283" spans="1:8" ht="12" x14ac:dyDescent="0.2">
      <c r="A283" s="2" t="s">
        <v>38</v>
      </c>
      <c r="B283" s="3">
        <f t="shared" si="43"/>
        <v>0.79662605435801315</v>
      </c>
      <c r="C283" s="3">
        <f t="shared" si="44"/>
        <v>0.51546391752577314</v>
      </c>
      <c r="D283" s="4">
        <v>17</v>
      </c>
      <c r="E283" s="4">
        <v>11</v>
      </c>
      <c r="G283" s="1">
        <f t="shared" si="45"/>
        <v>2134</v>
      </c>
      <c r="H283" s="1">
        <f t="shared" si="46"/>
        <v>2134</v>
      </c>
    </row>
    <row r="284" spans="1:8" ht="12" x14ac:dyDescent="0.2">
      <c r="A284" s="2" t="s">
        <v>39</v>
      </c>
      <c r="B284" s="3">
        <f t="shared" si="43"/>
        <v>0.14058106841611998</v>
      </c>
      <c r="C284" s="3">
        <f t="shared" si="44"/>
        <v>0.28116213683223995</v>
      </c>
      <c r="D284" s="4">
        <v>3</v>
      </c>
      <c r="E284" s="4">
        <v>6</v>
      </c>
      <c r="G284" s="1">
        <f t="shared" si="45"/>
        <v>2134</v>
      </c>
      <c r="H284" s="1">
        <f t="shared" si="46"/>
        <v>2134</v>
      </c>
    </row>
    <row r="285" spans="1:8" x14ac:dyDescent="0.2">
      <c r="A285" s="2" t="s">
        <v>40</v>
      </c>
      <c r="B285" s="3">
        <f t="shared" si="43"/>
        <v>4.6860356138706656E-2</v>
      </c>
      <c r="C285" s="3">
        <f t="shared" si="44"/>
        <v>0</v>
      </c>
      <c r="D285" s="1">
        <v>1</v>
      </c>
      <c r="G285" s="1">
        <f t="shared" si="45"/>
        <v>2134</v>
      </c>
      <c r="H285" s="1">
        <f t="shared" si="46"/>
        <v>2134</v>
      </c>
    </row>
    <row r="287" spans="1:8" x14ac:dyDescent="0.2">
      <c r="B287" s="3">
        <f>SUM(B266:B286)</f>
        <v>50.328022492970952</v>
      </c>
      <c r="C287" s="3">
        <f>SUM(C266:C286)</f>
        <v>49.671977507029055</v>
      </c>
      <c r="D287" s="2">
        <f>SUM(D266:D286)</f>
        <v>1074</v>
      </c>
      <c r="E287" s="2">
        <f>SUM(E266:E286)</f>
        <v>1060</v>
      </c>
    </row>
    <row r="288" spans="1:8" x14ac:dyDescent="0.2">
      <c r="B288" s="2"/>
      <c r="C288" s="3">
        <f>SUM(B287:C287)</f>
        <v>100</v>
      </c>
      <c r="D288" s="2"/>
      <c r="E288" s="2">
        <f>SUM(D287:E287)</f>
        <v>2134</v>
      </c>
    </row>
    <row r="290" spans="1:8" x14ac:dyDescent="0.2">
      <c r="A290" s="1" t="s">
        <v>12</v>
      </c>
    </row>
    <row r="291" spans="1:8" x14ac:dyDescent="0.2">
      <c r="A291" s="2"/>
      <c r="B291" s="2" t="s">
        <v>0</v>
      </c>
      <c r="C291" s="2" t="s">
        <v>1</v>
      </c>
      <c r="D291" s="2" t="s">
        <v>0</v>
      </c>
      <c r="E291" s="2" t="s">
        <v>1</v>
      </c>
    </row>
    <row r="292" spans="1:8" ht="12" x14ac:dyDescent="0.2">
      <c r="A292" s="2" t="s">
        <v>21</v>
      </c>
      <c r="B292" s="3">
        <f>D292/G292*100</f>
        <v>1.3477088948787064</v>
      </c>
      <c r="C292" s="3">
        <f>E292/H292*100</f>
        <v>1.6172506738544474</v>
      </c>
      <c r="D292" s="4">
        <v>5</v>
      </c>
      <c r="E292" s="4">
        <v>6</v>
      </c>
      <c r="G292" s="1">
        <f>E314</f>
        <v>371</v>
      </c>
      <c r="H292" s="1">
        <f>G292</f>
        <v>371</v>
      </c>
    </row>
    <row r="293" spans="1:8" ht="12" x14ac:dyDescent="0.2">
      <c r="A293" s="2" t="s">
        <v>22</v>
      </c>
      <c r="B293" s="3">
        <f t="shared" ref="B293:B311" si="47">D293/G293*100</f>
        <v>1.3477088948787064</v>
      </c>
      <c r="C293" s="3">
        <f t="shared" ref="C293:C311" si="48">E293/H293*100</f>
        <v>2.6954177897574128</v>
      </c>
      <c r="D293" s="4">
        <v>5</v>
      </c>
      <c r="E293" s="4">
        <v>10</v>
      </c>
      <c r="G293" s="1">
        <f>G292</f>
        <v>371</v>
      </c>
      <c r="H293" s="1">
        <f>H292</f>
        <v>371</v>
      </c>
    </row>
    <row r="294" spans="1:8" ht="12" x14ac:dyDescent="0.2">
      <c r="A294" s="2" t="s">
        <v>23</v>
      </c>
      <c r="B294" s="3">
        <f t="shared" si="47"/>
        <v>2.1563342318059302</v>
      </c>
      <c r="C294" s="3">
        <f t="shared" si="48"/>
        <v>3.2345013477088949</v>
      </c>
      <c r="D294" s="4">
        <v>8</v>
      </c>
      <c r="E294" s="4">
        <v>12</v>
      </c>
      <c r="G294" s="1">
        <f t="shared" ref="G294:G311" si="49">G293</f>
        <v>371</v>
      </c>
      <c r="H294" s="1">
        <f t="shared" ref="H294:H311" si="50">H293</f>
        <v>371</v>
      </c>
    </row>
    <row r="295" spans="1:8" ht="12" x14ac:dyDescent="0.2">
      <c r="A295" s="2" t="s">
        <v>24</v>
      </c>
      <c r="B295" s="3">
        <f t="shared" si="47"/>
        <v>2.9649595687331538</v>
      </c>
      <c r="C295" s="3">
        <f t="shared" si="48"/>
        <v>4.3126684636118604</v>
      </c>
      <c r="D295" s="4">
        <v>11</v>
      </c>
      <c r="E295" s="4">
        <v>16</v>
      </c>
      <c r="G295" s="1">
        <f t="shared" si="49"/>
        <v>371</v>
      </c>
      <c r="H295" s="1">
        <f t="shared" si="50"/>
        <v>371</v>
      </c>
    </row>
    <row r="296" spans="1:8" ht="12" x14ac:dyDescent="0.2">
      <c r="A296" s="2" t="s">
        <v>25</v>
      </c>
      <c r="B296" s="3">
        <f t="shared" si="47"/>
        <v>1.6172506738544474</v>
      </c>
      <c r="C296" s="3">
        <f t="shared" si="48"/>
        <v>1.3477088948787064</v>
      </c>
      <c r="D296" s="4">
        <v>6</v>
      </c>
      <c r="E296" s="4">
        <v>5</v>
      </c>
      <c r="G296" s="1">
        <f t="shared" si="49"/>
        <v>371</v>
      </c>
      <c r="H296" s="1">
        <f t="shared" si="50"/>
        <v>371</v>
      </c>
    </row>
    <row r="297" spans="1:8" ht="12" x14ac:dyDescent="0.2">
      <c r="A297" s="2" t="s">
        <v>26</v>
      </c>
      <c r="B297" s="3">
        <f t="shared" si="47"/>
        <v>2.4258760107816713</v>
      </c>
      <c r="C297" s="3">
        <f t="shared" si="48"/>
        <v>2.1563342318059302</v>
      </c>
      <c r="D297" s="4">
        <v>9</v>
      </c>
      <c r="E297" s="4">
        <v>8</v>
      </c>
      <c r="G297" s="1">
        <f t="shared" si="49"/>
        <v>371</v>
      </c>
      <c r="H297" s="1">
        <f t="shared" si="50"/>
        <v>371</v>
      </c>
    </row>
    <row r="298" spans="1:8" ht="12" x14ac:dyDescent="0.2">
      <c r="A298" s="2" t="s">
        <v>27</v>
      </c>
      <c r="B298" s="3">
        <f t="shared" si="47"/>
        <v>1.8867924528301887</v>
      </c>
      <c r="C298" s="3">
        <f t="shared" si="48"/>
        <v>0.80862533692722371</v>
      </c>
      <c r="D298" s="4">
        <v>7</v>
      </c>
      <c r="E298" s="4">
        <v>3</v>
      </c>
      <c r="G298" s="1">
        <f t="shared" si="49"/>
        <v>371</v>
      </c>
      <c r="H298" s="1">
        <f t="shared" si="50"/>
        <v>371</v>
      </c>
    </row>
    <row r="299" spans="1:8" ht="12" x14ac:dyDescent="0.2">
      <c r="A299" s="2" t="s">
        <v>28</v>
      </c>
      <c r="B299" s="3">
        <f t="shared" si="47"/>
        <v>1.6172506738544474</v>
      </c>
      <c r="C299" s="3">
        <f t="shared" si="48"/>
        <v>2.1563342318059302</v>
      </c>
      <c r="D299" s="4">
        <v>6</v>
      </c>
      <c r="E299" s="4">
        <v>8</v>
      </c>
      <c r="G299" s="1">
        <f t="shared" si="49"/>
        <v>371</v>
      </c>
      <c r="H299" s="1">
        <f t="shared" si="50"/>
        <v>371</v>
      </c>
    </row>
    <row r="300" spans="1:8" ht="12" x14ac:dyDescent="0.2">
      <c r="A300" s="2" t="s">
        <v>29</v>
      </c>
      <c r="B300" s="3">
        <f t="shared" si="47"/>
        <v>1.8867924528301887</v>
      </c>
      <c r="C300" s="3">
        <f t="shared" si="48"/>
        <v>2.9649595687331538</v>
      </c>
      <c r="D300" s="4">
        <v>7</v>
      </c>
      <c r="E300" s="4">
        <v>11</v>
      </c>
      <c r="G300" s="1">
        <f t="shared" si="49"/>
        <v>371</v>
      </c>
      <c r="H300" s="1">
        <f t="shared" si="50"/>
        <v>371</v>
      </c>
    </row>
    <row r="301" spans="1:8" ht="12" x14ac:dyDescent="0.2">
      <c r="A301" s="2" t="s">
        <v>30</v>
      </c>
      <c r="B301" s="3">
        <f t="shared" si="47"/>
        <v>3.2345013477088949</v>
      </c>
      <c r="C301" s="3">
        <f t="shared" si="48"/>
        <v>2.4258760107816713</v>
      </c>
      <c r="D301" s="4">
        <v>12</v>
      </c>
      <c r="E301" s="4">
        <v>9</v>
      </c>
      <c r="G301" s="1">
        <f t="shared" si="49"/>
        <v>371</v>
      </c>
      <c r="H301" s="1">
        <f t="shared" si="50"/>
        <v>371</v>
      </c>
    </row>
    <row r="302" spans="1:8" ht="12" x14ac:dyDescent="0.2">
      <c r="A302" s="2" t="s">
        <v>31</v>
      </c>
      <c r="B302" s="3">
        <f t="shared" si="47"/>
        <v>3.5040431266846364</v>
      </c>
      <c r="C302" s="3">
        <f t="shared" si="48"/>
        <v>3.5040431266846364</v>
      </c>
      <c r="D302" s="4">
        <v>13</v>
      </c>
      <c r="E302" s="4">
        <v>13</v>
      </c>
      <c r="G302" s="1">
        <f t="shared" si="49"/>
        <v>371</v>
      </c>
      <c r="H302" s="1">
        <f t="shared" si="50"/>
        <v>371</v>
      </c>
    </row>
    <row r="303" spans="1:8" ht="12" x14ac:dyDescent="0.2">
      <c r="A303" s="2" t="s">
        <v>32</v>
      </c>
      <c r="B303" s="3">
        <f t="shared" si="47"/>
        <v>4.3126684636118604</v>
      </c>
      <c r="C303" s="3">
        <f t="shared" si="48"/>
        <v>4.8517520215633425</v>
      </c>
      <c r="D303" s="4">
        <v>16</v>
      </c>
      <c r="E303" s="4">
        <v>18</v>
      </c>
      <c r="G303" s="1">
        <f t="shared" si="49"/>
        <v>371</v>
      </c>
      <c r="H303" s="1">
        <f t="shared" si="50"/>
        <v>371</v>
      </c>
    </row>
    <row r="304" spans="1:8" ht="12" x14ac:dyDescent="0.2">
      <c r="A304" s="2" t="s">
        <v>33</v>
      </c>
      <c r="B304" s="3">
        <f t="shared" si="47"/>
        <v>5.1212938005390836</v>
      </c>
      <c r="C304" s="3">
        <f t="shared" si="48"/>
        <v>4.5822102425876015</v>
      </c>
      <c r="D304" s="4">
        <v>19</v>
      </c>
      <c r="E304" s="4">
        <v>17</v>
      </c>
      <c r="G304" s="1">
        <f t="shared" si="49"/>
        <v>371</v>
      </c>
      <c r="H304" s="1">
        <f t="shared" si="50"/>
        <v>371</v>
      </c>
    </row>
    <row r="305" spans="1:8" ht="12" x14ac:dyDescent="0.2">
      <c r="A305" s="2" t="s">
        <v>34</v>
      </c>
      <c r="B305" s="3">
        <f t="shared" si="47"/>
        <v>3.5040431266846364</v>
      </c>
      <c r="C305" s="3">
        <f t="shared" si="48"/>
        <v>4.5822102425876015</v>
      </c>
      <c r="D305" s="4">
        <v>13</v>
      </c>
      <c r="E305" s="4">
        <v>17</v>
      </c>
      <c r="G305" s="1">
        <f t="shared" si="49"/>
        <v>371</v>
      </c>
      <c r="H305" s="1">
        <f t="shared" si="50"/>
        <v>371</v>
      </c>
    </row>
    <row r="306" spans="1:8" ht="12" x14ac:dyDescent="0.2">
      <c r="A306" s="2" t="s">
        <v>35</v>
      </c>
      <c r="B306" s="3">
        <f t="shared" si="47"/>
        <v>3.5040431266846364</v>
      </c>
      <c r="C306" s="3">
        <f t="shared" si="48"/>
        <v>2.4258760107816713</v>
      </c>
      <c r="D306" s="4">
        <v>13</v>
      </c>
      <c r="E306" s="4">
        <v>9</v>
      </c>
      <c r="G306" s="1">
        <f t="shared" si="49"/>
        <v>371</v>
      </c>
      <c r="H306" s="1">
        <f t="shared" si="50"/>
        <v>371</v>
      </c>
    </row>
    <row r="307" spans="1:8" ht="12" x14ac:dyDescent="0.2">
      <c r="A307" s="2" t="s">
        <v>36</v>
      </c>
      <c r="B307" s="3">
        <f t="shared" si="47"/>
        <v>2.6954177897574128</v>
      </c>
      <c r="C307" s="3">
        <f t="shared" si="48"/>
        <v>4.3126684636118604</v>
      </c>
      <c r="D307" s="4">
        <v>10</v>
      </c>
      <c r="E307" s="4">
        <v>16</v>
      </c>
      <c r="G307" s="1">
        <f t="shared" si="49"/>
        <v>371</v>
      </c>
      <c r="H307" s="1">
        <f t="shared" si="50"/>
        <v>371</v>
      </c>
    </row>
    <row r="308" spans="1:8" ht="12" x14ac:dyDescent="0.2">
      <c r="A308" s="2" t="s">
        <v>37</v>
      </c>
      <c r="B308" s="3">
        <f t="shared" si="47"/>
        <v>2.1563342318059302</v>
      </c>
      <c r="C308" s="3">
        <f t="shared" si="48"/>
        <v>1.6172506738544474</v>
      </c>
      <c r="D308" s="4">
        <v>8</v>
      </c>
      <c r="E308" s="4">
        <v>6</v>
      </c>
      <c r="G308" s="1">
        <f t="shared" si="49"/>
        <v>371</v>
      </c>
      <c r="H308" s="1">
        <f t="shared" si="50"/>
        <v>371</v>
      </c>
    </row>
    <row r="309" spans="1:8" ht="12" x14ac:dyDescent="0.2">
      <c r="A309" s="2" t="s">
        <v>38</v>
      </c>
      <c r="B309" s="3">
        <f t="shared" si="47"/>
        <v>1.6172506738544474</v>
      </c>
      <c r="C309" s="3">
        <f t="shared" si="48"/>
        <v>1.8867924528301887</v>
      </c>
      <c r="D309" s="4">
        <v>6</v>
      </c>
      <c r="E309" s="4">
        <v>7</v>
      </c>
      <c r="G309" s="1">
        <f t="shared" si="49"/>
        <v>371</v>
      </c>
      <c r="H309" s="1">
        <f t="shared" si="50"/>
        <v>371</v>
      </c>
    </row>
    <row r="310" spans="1:8" ht="12" x14ac:dyDescent="0.2">
      <c r="A310" s="2" t="s">
        <v>39</v>
      </c>
      <c r="B310" s="3">
        <f t="shared" si="47"/>
        <v>0.53908355795148255</v>
      </c>
      <c r="C310" s="3">
        <f t="shared" si="48"/>
        <v>0.80862533692722371</v>
      </c>
      <c r="D310" s="4">
        <v>2</v>
      </c>
      <c r="E310" s="4">
        <v>3</v>
      </c>
      <c r="G310" s="1">
        <f t="shared" si="49"/>
        <v>371</v>
      </c>
      <c r="H310" s="1">
        <f t="shared" si="50"/>
        <v>371</v>
      </c>
    </row>
    <row r="311" spans="1:8" ht="12" x14ac:dyDescent="0.2">
      <c r="A311" s="2" t="s">
        <v>40</v>
      </c>
      <c r="B311" s="3">
        <f t="shared" si="47"/>
        <v>0.26954177897574128</v>
      </c>
      <c r="C311" s="3">
        <f t="shared" si="48"/>
        <v>0</v>
      </c>
      <c r="D311" s="4">
        <v>1</v>
      </c>
      <c r="E311" s="4"/>
      <c r="G311" s="1">
        <f t="shared" si="49"/>
        <v>371</v>
      </c>
      <c r="H311" s="1">
        <f t="shared" si="50"/>
        <v>371</v>
      </c>
    </row>
    <row r="313" spans="1:8" x14ac:dyDescent="0.2">
      <c r="B313" s="3">
        <f>SUM(B292:B312)</f>
        <v>47.708894878706211</v>
      </c>
      <c r="C313" s="3">
        <f>SUM(C292:C312)</f>
        <v>52.291105121293796</v>
      </c>
      <c r="D313" s="2">
        <f>SUM(D292:D312)</f>
        <v>177</v>
      </c>
      <c r="E313" s="2">
        <f>SUM(E292:E312)</f>
        <v>194</v>
      </c>
    </row>
    <row r="314" spans="1:8" x14ac:dyDescent="0.2">
      <c r="B314" s="2"/>
      <c r="C314" s="3">
        <f>SUM(B313:C313)</f>
        <v>100</v>
      </c>
      <c r="D314" s="2"/>
      <c r="E314" s="2">
        <f>SUM(D313:E313)</f>
        <v>371</v>
      </c>
    </row>
    <row r="316" spans="1:8" x14ac:dyDescent="0.2">
      <c r="A316" s="1" t="s">
        <v>13</v>
      </c>
    </row>
    <row r="317" spans="1:8" x14ac:dyDescent="0.2">
      <c r="A317" s="2"/>
      <c r="B317" s="2" t="s">
        <v>0</v>
      </c>
      <c r="C317" s="2" t="s">
        <v>1</v>
      </c>
      <c r="D317" s="2" t="s">
        <v>0</v>
      </c>
      <c r="E317" s="2" t="s">
        <v>1</v>
      </c>
    </row>
    <row r="318" spans="1:8" ht="12" x14ac:dyDescent="0.2">
      <c r="A318" s="2" t="s">
        <v>21</v>
      </c>
      <c r="B318" s="3">
        <f>D318/G318*100</f>
        <v>2.4746906636670416</v>
      </c>
      <c r="C318" s="3">
        <f>E318/H318*100</f>
        <v>1.9685039370078741</v>
      </c>
      <c r="D318" s="4">
        <v>44</v>
      </c>
      <c r="E318" s="4">
        <v>35</v>
      </c>
      <c r="G318" s="1">
        <f>E340</f>
        <v>1778</v>
      </c>
      <c r="H318" s="1">
        <f>G318</f>
        <v>1778</v>
      </c>
    </row>
    <row r="319" spans="1:8" ht="12" x14ac:dyDescent="0.2">
      <c r="A319" s="2" t="s">
        <v>22</v>
      </c>
      <c r="B319" s="3">
        <f t="shared" ref="B319:B337" si="51">D319/G319*100</f>
        <v>3.3183352080989872</v>
      </c>
      <c r="C319" s="3">
        <f t="shared" ref="C319:C337" si="52">E319/H319*100</f>
        <v>2.7559055118110236</v>
      </c>
      <c r="D319" s="4">
        <v>59</v>
      </c>
      <c r="E319" s="4">
        <v>49</v>
      </c>
      <c r="G319" s="1">
        <f>G318</f>
        <v>1778</v>
      </c>
      <c r="H319" s="1">
        <f>H318</f>
        <v>1778</v>
      </c>
    </row>
    <row r="320" spans="1:8" ht="12" x14ac:dyDescent="0.2">
      <c r="A320" s="2" t="s">
        <v>23</v>
      </c>
      <c r="B320" s="3">
        <f t="shared" si="51"/>
        <v>3.4308211473565802</v>
      </c>
      <c r="C320" s="3">
        <f t="shared" si="52"/>
        <v>2.8121484814398201</v>
      </c>
      <c r="D320" s="4">
        <v>61</v>
      </c>
      <c r="E320" s="4">
        <v>50</v>
      </c>
      <c r="G320" s="1">
        <f t="shared" ref="G320:G337" si="53">G319</f>
        <v>1778</v>
      </c>
      <c r="H320" s="1">
        <f t="shared" ref="H320:H337" si="54">H319</f>
        <v>1778</v>
      </c>
    </row>
    <row r="321" spans="1:8" ht="12" x14ac:dyDescent="0.2">
      <c r="A321" s="2" t="s">
        <v>24</v>
      </c>
      <c r="B321" s="3">
        <f t="shared" si="51"/>
        <v>2.1372328458942635</v>
      </c>
      <c r="C321" s="3">
        <f t="shared" si="52"/>
        <v>2.4184476940382451</v>
      </c>
      <c r="D321" s="4">
        <v>38</v>
      </c>
      <c r="E321" s="4">
        <v>43</v>
      </c>
      <c r="G321" s="1">
        <f t="shared" si="53"/>
        <v>1778</v>
      </c>
      <c r="H321" s="1">
        <f t="shared" si="54"/>
        <v>1778</v>
      </c>
    </row>
    <row r="322" spans="1:8" ht="12" x14ac:dyDescent="0.2">
      <c r="A322" s="2" t="s">
        <v>25</v>
      </c>
      <c r="B322" s="3">
        <f t="shared" si="51"/>
        <v>0.84364454443194603</v>
      </c>
      <c r="C322" s="3">
        <f t="shared" si="52"/>
        <v>2.4746906636670416</v>
      </c>
      <c r="D322" s="4">
        <v>15</v>
      </c>
      <c r="E322" s="4">
        <v>44</v>
      </c>
      <c r="G322" s="1">
        <f t="shared" si="53"/>
        <v>1778</v>
      </c>
      <c r="H322" s="1">
        <f t="shared" si="54"/>
        <v>1778</v>
      </c>
    </row>
    <row r="323" spans="1:8" ht="12" x14ac:dyDescent="0.2">
      <c r="A323" s="2" t="s">
        <v>26</v>
      </c>
      <c r="B323" s="3">
        <f t="shared" si="51"/>
        <v>1.6310461192350956</v>
      </c>
      <c r="C323" s="3">
        <f t="shared" si="52"/>
        <v>2.5309336332958381</v>
      </c>
      <c r="D323" s="4">
        <v>29</v>
      </c>
      <c r="E323" s="4">
        <v>45</v>
      </c>
      <c r="G323" s="1">
        <f t="shared" si="53"/>
        <v>1778</v>
      </c>
      <c r="H323" s="1">
        <f t="shared" si="54"/>
        <v>1778</v>
      </c>
    </row>
    <row r="324" spans="1:8" ht="12" x14ac:dyDescent="0.2">
      <c r="A324" s="2" t="s">
        <v>27</v>
      </c>
      <c r="B324" s="3">
        <f t="shared" si="51"/>
        <v>2.3622047244094486</v>
      </c>
      <c r="C324" s="3">
        <f t="shared" si="52"/>
        <v>2.4184476940382451</v>
      </c>
      <c r="D324" s="4">
        <v>42</v>
      </c>
      <c r="E324" s="4">
        <v>43</v>
      </c>
      <c r="G324" s="1">
        <f t="shared" si="53"/>
        <v>1778</v>
      </c>
      <c r="H324" s="1">
        <f t="shared" si="54"/>
        <v>1778</v>
      </c>
    </row>
    <row r="325" spans="1:8" ht="12" x14ac:dyDescent="0.2">
      <c r="A325" s="2" t="s">
        <v>28</v>
      </c>
      <c r="B325" s="3">
        <f t="shared" si="51"/>
        <v>3.4308211473565802</v>
      </c>
      <c r="C325" s="3">
        <f t="shared" si="52"/>
        <v>3.4308211473565802</v>
      </c>
      <c r="D325" s="4">
        <v>61</v>
      </c>
      <c r="E325" s="4">
        <v>61</v>
      </c>
      <c r="G325" s="1">
        <f t="shared" si="53"/>
        <v>1778</v>
      </c>
      <c r="H325" s="1">
        <f t="shared" si="54"/>
        <v>1778</v>
      </c>
    </row>
    <row r="326" spans="1:8" ht="12" x14ac:dyDescent="0.2">
      <c r="A326" s="2" t="s">
        <v>29</v>
      </c>
      <c r="B326" s="3">
        <f t="shared" si="51"/>
        <v>2.5309336332958381</v>
      </c>
      <c r="C326" s="3">
        <f t="shared" si="52"/>
        <v>3.7682789651293591</v>
      </c>
      <c r="D326" s="4">
        <v>45</v>
      </c>
      <c r="E326" s="4">
        <v>67</v>
      </c>
      <c r="G326" s="1">
        <f t="shared" si="53"/>
        <v>1778</v>
      </c>
      <c r="H326" s="1">
        <f t="shared" si="54"/>
        <v>1778</v>
      </c>
    </row>
    <row r="327" spans="1:8" ht="12" x14ac:dyDescent="0.2">
      <c r="A327" s="2" t="s">
        <v>30</v>
      </c>
      <c r="B327" s="3">
        <f t="shared" si="51"/>
        <v>3.5995500562429701</v>
      </c>
      <c r="C327" s="3">
        <f t="shared" si="52"/>
        <v>3.1496062992125982</v>
      </c>
      <c r="D327" s="4">
        <v>64</v>
      </c>
      <c r="E327" s="4">
        <v>56</v>
      </c>
      <c r="G327" s="1">
        <f t="shared" si="53"/>
        <v>1778</v>
      </c>
      <c r="H327" s="1">
        <f t="shared" si="54"/>
        <v>1778</v>
      </c>
    </row>
    <row r="328" spans="1:8" ht="12" x14ac:dyDescent="0.2">
      <c r="A328" s="2" t="s">
        <v>31</v>
      </c>
      <c r="B328" s="3">
        <f t="shared" si="51"/>
        <v>2.8683914510686166</v>
      </c>
      <c r="C328" s="3">
        <f t="shared" si="52"/>
        <v>2.8121484814398201</v>
      </c>
      <c r="D328" s="4">
        <v>51</v>
      </c>
      <c r="E328" s="4">
        <v>50</v>
      </c>
      <c r="G328" s="1">
        <f t="shared" si="53"/>
        <v>1778</v>
      </c>
      <c r="H328" s="1">
        <f t="shared" si="54"/>
        <v>1778</v>
      </c>
    </row>
    <row r="329" spans="1:8" ht="12" x14ac:dyDescent="0.2">
      <c r="A329" s="2" t="s">
        <v>32</v>
      </c>
      <c r="B329" s="3">
        <f t="shared" si="51"/>
        <v>3.3183352080989872</v>
      </c>
      <c r="C329" s="3">
        <f t="shared" si="52"/>
        <v>2.9808773903262096</v>
      </c>
      <c r="D329" s="4">
        <v>59</v>
      </c>
      <c r="E329" s="4">
        <v>53</v>
      </c>
      <c r="G329" s="1">
        <f t="shared" si="53"/>
        <v>1778</v>
      </c>
      <c r="H329" s="1">
        <f t="shared" si="54"/>
        <v>1778</v>
      </c>
    </row>
    <row r="330" spans="1:8" ht="12" x14ac:dyDescent="0.2">
      <c r="A330" s="2" t="s">
        <v>33</v>
      </c>
      <c r="B330" s="3">
        <f t="shared" si="51"/>
        <v>3.6557930258717661</v>
      </c>
      <c r="C330" s="3">
        <f t="shared" si="52"/>
        <v>3.7682789651293591</v>
      </c>
      <c r="D330" s="4">
        <v>65</v>
      </c>
      <c r="E330" s="4">
        <v>67</v>
      </c>
      <c r="G330" s="1">
        <f t="shared" si="53"/>
        <v>1778</v>
      </c>
      <c r="H330" s="1">
        <f t="shared" si="54"/>
        <v>1778</v>
      </c>
    </row>
    <row r="331" spans="1:8" ht="12" x14ac:dyDescent="0.2">
      <c r="A331" s="2" t="s">
        <v>34</v>
      </c>
      <c r="B331" s="3">
        <f t="shared" si="51"/>
        <v>3.4870641169853771</v>
      </c>
      <c r="C331" s="3">
        <f t="shared" si="52"/>
        <v>3.0933633295838021</v>
      </c>
      <c r="D331" s="4">
        <v>62</v>
      </c>
      <c r="E331" s="4">
        <v>55</v>
      </c>
      <c r="G331" s="1">
        <f t="shared" si="53"/>
        <v>1778</v>
      </c>
      <c r="H331" s="1">
        <f t="shared" si="54"/>
        <v>1778</v>
      </c>
    </row>
    <row r="332" spans="1:8" ht="12" x14ac:dyDescent="0.2">
      <c r="A332" s="2" t="s">
        <v>35</v>
      </c>
      <c r="B332" s="3">
        <f t="shared" si="51"/>
        <v>3.7682789651293591</v>
      </c>
      <c r="C332" s="3">
        <f t="shared" si="52"/>
        <v>3.3183352080989872</v>
      </c>
      <c r="D332" s="4">
        <v>67</v>
      </c>
      <c r="E332" s="4">
        <v>59</v>
      </c>
      <c r="G332" s="1">
        <f t="shared" si="53"/>
        <v>1778</v>
      </c>
      <c r="H332" s="1">
        <f t="shared" si="54"/>
        <v>1778</v>
      </c>
    </row>
    <row r="333" spans="1:8" ht="12" x14ac:dyDescent="0.2">
      <c r="A333" s="2" t="s">
        <v>36</v>
      </c>
      <c r="B333" s="3">
        <f t="shared" si="51"/>
        <v>2.7559055118110236</v>
      </c>
      <c r="C333" s="3">
        <f t="shared" si="52"/>
        <v>2.8121484814398201</v>
      </c>
      <c r="D333" s="4">
        <v>49</v>
      </c>
      <c r="E333" s="4">
        <v>50</v>
      </c>
      <c r="G333" s="1">
        <f t="shared" si="53"/>
        <v>1778</v>
      </c>
      <c r="H333" s="1">
        <f t="shared" si="54"/>
        <v>1778</v>
      </c>
    </row>
    <row r="334" spans="1:8" ht="12" x14ac:dyDescent="0.2">
      <c r="A334" s="2" t="s">
        <v>37</v>
      </c>
      <c r="B334" s="3">
        <f t="shared" si="51"/>
        <v>1.5748031496062991</v>
      </c>
      <c r="C334" s="3">
        <f t="shared" si="52"/>
        <v>2.0809898762654671</v>
      </c>
      <c r="D334" s="4">
        <v>28</v>
      </c>
      <c r="E334" s="4">
        <v>37</v>
      </c>
      <c r="G334" s="1">
        <f t="shared" si="53"/>
        <v>1778</v>
      </c>
      <c r="H334" s="1">
        <f t="shared" si="54"/>
        <v>1778</v>
      </c>
    </row>
    <row r="335" spans="1:8" ht="12" x14ac:dyDescent="0.2">
      <c r="A335" s="2" t="s">
        <v>38</v>
      </c>
      <c r="B335" s="3">
        <f t="shared" si="51"/>
        <v>1.124859392575928</v>
      </c>
      <c r="C335" s="3">
        <f t="shared" si="52"/>
        <v>0.95613048368953879</v>
      </c>
      <c r="D335" s="4">
        <v>20</v>
      </c>
      <c r="E335" s="4">
        <v>17</v>
      </c>
      <c r="G335" s="1">
        <f t="shared" si="53"/>
        <v>1778</v>
      </c>
      <c r="H335" s="1">
        <f t="shared" si="54"/>
        <v>1778</v>
      </c>
    </row>
    <row r="336" spans="1:8" ht="12" x14ac:dyDescent="0.2">
      <c r="A336" s="2" t="s">
        <v>39</v>
      </c>
      <c r="B336" s="3">
        <f t="shared" si="51"/>
        <v>1.124859392575928</v>
      </c>
      <c r="C336" s="3">
        <f t="shared" si="52"/>
        <v>0.39370078740157477</v>
      </c>
      <c r="D336" s="4">
        <v>20</v>
      </c>
      <c r="E336" s="4">
        <v>7</v>
      </c>
      <c r="G336" s="1">
        <f t="shared" si="53"/>
        <v>1778</v>
      </c>
      <c r="H336" s="1">
        <f t="shared" si="54"/>
        <v>1778</v>
      </c>
    </row>
    <row r="337" spans="1:8" ht="12" x14ac:dyDescent="0.2">
      <c r="A337" s="2" t="s">
        <v>40</v>
      </c>
      <c r="B337" s="3">
        <f t="shared" si="51"/>
        <v>0.44994375703037126</v>
      </c>
      <c r="C337" s="3">
        <f t="shared" si="52"/>
        <v>0.1687289088863892</v>
      </c>
      <c r="D337" s="4">
        <v>8</v>
      </c>
      <c r="E337" s="4">
        <v>3</v>
      </c>
      <c r="G337" s="1">
        <f t="shared" si="53"/>
        <v>1778</v>
      </c>
      <c r="H337" s="1">
        <f t="shared" si="54"/>
        <v>1778</v>
      </c>
    </row>
    <row r="339" spans="1:8" x14ac:dyDescent="0.2">
      <c r="B339" s="3">
        <f>SUM(B318:B338)</f>
        <v>49.887514060742404</v>
      </c>
      <c r="C339" s="3">
        <f>SUM(C318:C338)</f>
        <v>50.112485939257596</v>
      </c>
      <c r="D339" s="2">
        <f>SUM(D318:D338)</f>
        <v>887</v>
      </c>
      <c r="E339" s="2">
        <f>SUM(E318:E338)</f>
        <v>891</v>
      </c>
    </row>
    <row r="340" spans="1:8" x14ac:dyDescent="0.2">
      <c r="B340" s="2"/>
      <c r="C340" s="3">
        <f>SUM(B339:C339)</f>
        <v>100</v>
      </c>
      <c r="D340" s="2"/>
      <c r="E340" s="2">
        <f>SUM(D339:E339)</f>
        <v>1778</v>
      </c>
    </row>
    <row r="342" spans="1:8" x14ac:dyDescent="0.2">
      <c r="A342" s="1" t="s">
        <v>14</v>
      </c>
    </row>
    <row r="343" spans="1:8" x14ac:dyDescent="0.2">
      <c r="A343" s="2"/>
      <c r="B343" s="2" t="s">
        <v>0</v>
      </c>
      <c r="C343" s="2" t="s">
        <v>1</v>
      </c>
      <c r="D343" s="2" t="s">
        <v>0</v>
      </c>
      <c r="E343" s="2" t="s">
        <v>1</v>
      </c>
    </row>
    <row r="344" spans="1:8" ht="12" x14ac:dyDescent="0.2">
      <c r="A344" s="2" t="s">
        <v>21</v>
      </c>
      <c r="B344" s="3">
        <f>D344/G344*100</f>
        <v>2.9702970297029703</v>
      </c>
      <c r="C344" s="3">
        <f>E344/H344*100</f>
        <v>2.9702970297029703</v>
      </c>
      <c r="D344" s="4">
        <v>3</v>
      </c>
      <c r="E344" s="4">
        <v>3</v>
      </c>
      <c r="G344" s="1">
        <f>E366</f>
        <v>101</v>
      </c>
      <c r="H344" s="1">
        <f>G344</f>
        <v>101</v>
      </c>
    </row>
    <row r="345" spans="1:8" ht="12" x14ac:dyDescent="0.2">
      <c r="A345" s="2" t="s">
        <v>22</v>
      </c>
      <c r="B345" s="3">
        <f t="shared" ref="B345:B363" si="55">D345/G345*100</f>
        <v>0.99009900990099009</v>
      </c>
      <c r="C345" s="3">
        <f t="shared" ref="C345:C363" si="56">E345/H345*100</f>
        <v>4.9504950495049505</v>
      </c>
      <c r="D345" s="4">
        <v>1</v>
      </c>
      <c r="E345" s="4">
        <v>5</v>
      </c>
      <c r="G345" s="1">
        <f>G344</f>
        <v>101</v>
      </c>
      <c r="H345" s="1">
        <f>H344</f>
        <v>101</v>
      </c>
    </row>
    <row r="346" spans="1:8" ht="12" x14ac:dyDescent="0.2">
      <c r="A346" s="2" t="s">
        <v>23</v>
      </c>
      <c r="B346" s="3">
        <f t="shared" si="55"/>
        <v>1.9801980198019802</v>
      </c>
      <c r="C346" s="3">
        <f t="shared" si="56"/>
        <v>2.9702970297029703</v>
      </c>
      <c r="D346" s="4">
        <v>2</v>
      </c>
      <c r="E346" s="4">
        <v>3</v>
      </c>
      <c r="G346" s="1">
        <f t="shared" ref="G346:G363" si="57">G345</f>
        <v>101</v>
      </c>
      <c r="H346" s="1">
        <f t="shared" ref="H346:H363" si="58">H345</f>
        <v>101</v>
      </c>
    </row>
    <row r="347" spans="1:8" ht="12" x14ac:dyDescent="0.2">
      <c r="A347" s="2" t="s">
        <v>24</v>
      </c>
      <c r="B347" s="3">
        <f t="shared" si="55"/>
        <v>0</v>
      </c>
      <c r="C347" s="3">
        <f t="shared" si="56"/>
        <v>0</v>
      </c>
      <c r="D347" s="4"/>
      <c r="E347" s="4"/>
      <c r="G347" s="1">
        <f t="shared" si="57"/>
        <v>101</v>
      </c>
      <c r="H347" s="1">
        <f t="shared" si="58"/>
        <v>101</v>
      </c>
    </row>
    <row r="348" spans="1:8" ht="12" x14ac:dyDescent="0.2">
      <c r="A348" s="2" t="s">
        <v>25</v>
      </c>
      <c r="B348" s="3">
        <f t="shared" si="55"/>
        <v>0</v>
      </c>
      <c r="C348" s="3">
        <f t="shared" si="56"/>
        <v>1.9801980198019802</v>
      </c>
      <c r="D348" s="4"/>
      <c r="E348" s="4">
        <v>2</v>
      </c>
      <c r="G348" s="1">
        <f t="shared" si="57"/>
        <v>101</v>
      </c>
      <c r="H348" s="1">
        <f t="shared" si="58"/>
        <v>101</v>
      </c>
    </row>
    <row r="349" spans="1:8" ht="12" x14ac:dyDescent="0.2">
      <c r="A349" s="2" t="s">
        <v>26</v>
      </c>
      <c r="B349" s="3">
        <f t="shared" si="55"/>
        <v>1.9801980198019802</v>
      </c>
      <c r="C349" s="3">
        <f t="shared" si="56"/>
        <v>0</v>
      </c>
      <c r="D349" s="4">
        <v>2</v>
      </c>
      <c r="E349" s="4"/>
      <c r="G349" s="1">
        <f t="shared" si="57"/>
        <v>101</v>
      </c>
      <c r="H349" s="1">
        <f t="shared" si="58"/>
        <v>101</v>
      </c>
    </row>
    <row r="350" spans="1:8" ht="12" x14ac:dyDescent="0.2">
      <c r="A350" s="2" t="s">
        <v>27</v>
      </c>
      <c r="B350" s="3">
        <f t="shared" si="55"/>
        <v>1.9801980198019802</v>
      </c>
      <c r="C350" s="3">
        <f t="shared" si="56"/>
        <v>2.9702970297029703</v>
      </c>
      <c r="D350" s="4">
        <v>2</v>
      </c>
      <c r="E350" s="4">
        <v>3</v>
      </c>
      <c r="G350" s="1">
        <f t="shared" si="57"/>
        <v>101</v>
      </c>
      <c r="H350" s="1">
        <f t="shared" si="58"/>
        <v>101</v>
      </c>
    </row>
    <row r="351" spans="1:8" ht="12" x14ac:dyDescent="0.2">
      <c r="A351" s="2" t="s">
        <v>28</v>
      </c>
      <c r="B351" s="3">
        <f t="shared" si="55"/>
        <v>1.9801980198019802</v>
      </c>
      <c r="C351" s="3">
        <f t="shared" si="56"/>
        <v>0.99009900990099009</v>
      </c>
      <c r="D351" s="4">
        <v>2</v>
      </c>
      <c r="E351" s="4">
        <v>1</v>
      </c>
      <c r="G351" s="1">
        <f t="shared" si="57"/>
        <v>101</v>
      </c>
      <c r="H351" s="1">
        <f t="shared" si="58"/>
        <v>101</v>
      </c>
    </row>
    <row r="352" spans="1:8" ht="12" x14ac:dyDescent="0.2">
      <c r="A352" s="2" t="s">
        <v>29</v>
      </c>
      <c r="B352" s="3">
        <f t="shared" si="55"/>
        <v>2.9702970297029703</v>
      </c>
      <c r="C352" s="3">
        <f t="shared" si="56"/>
        <v>1.9801980198019802</v>
      </c>
      <c r="D352" s="4">
        <v>3</v>
      </c>
      <c r="E352" s="4">
        <v>2</v>
      </c>
      <c r="G352" s="1">
        <f t="shared" si="57"/>
        <v>101</v>
      </c>
      <c r="H352" s="1">
        <f t="shared" si="58"/>
        <v>101</v>
      </c>
    </row>
    <row r="353" spans="1:8" ht="12" x14ac:dyDescent="0.2">
      <c r="A353" s="2" t="s">
        <v>30</v>
      </c>
      <c r="B353" s="3">
        <f t="shared" si="55"/>
        <v>2.9702970297029703</v>
      </c>
      <c r="C353" s="3">
        <f t="shared" si="56"/>
        <v>0</v>
      </c>
      <c r="D353" s="4">
        <v>3</v>
      </c>
      <c r="E353" s="4"/>
      <c r="G353" s="1">
        <f t="shared" si="57"/>
        <v>101</v>
      </c>
      <c r="H353" s="1">
        <f t="shared" si="58"/>
        <v>101</v>
      </c>
    </row>
    <row r="354" spans="1:8" ht="12" x14ac:dyDescent="0.2">
      <c r="A354" s="2" t="s">
        <v>31</v>
      </c>
      <c r="B354" s="3">
        <f t="shared" si="55"/>
        <v>0.99009900990099009</v>
      </c>
      <c r="C354" s="3">
        <f t="shared" si="56"/>
        <v>2.9702970297029703</v>
      </c>
      <c r="D354" s="4">
        <v>1</v>
      </c>
      <c r="E354" s="4">
        <v>3</v>
      </c>
      <c r="G354" s="1">
        <f t="shared" si="57"/>
        <v>101</v>
      </c>
      <c r="H354" s="1">
        <f t="shared" si="58"/>
        <v>101</v>
      </c>
    </row>
    <row r="355" spans="1:8" ht="12" x14ac:dyDescent="0.2">
      <c r="A355" s="2" t="s">
        <v>32</v>
      </c>
      <c r="B355" s="3">
        <f t="shared" si="55"/>
        <v>3.9603960396039604</v>
      </c>
      <c r="C355" s="3">
        <f t="shared" si="56"/>
        <v>8.9108910891089099</v>
      </c>
      <c r="D355" s="4">
        <v>4</v>
      </c>
      <c r="E355" s="4">
        <v>9</v>
      </c>
      <c r="G355" s="1">
        <f t="shared" si="57"/>
        <v>101</v>
      </c>
      <c r="H355" s="1">
        <f t="shared" si="58"/>
        <v>101</v>
      </c>
    </row>
    <row r="356" spans="1:8" ht="12" x14ac:dyDescent="0.2">
      <c r="A356" s="2" t="s">
        <v>33</v>
      </c>
      <c r="B356" s="3">
        <f t="shared" si="55"/>
        <v>4.9504950495049505</v>
      </c>
      <c r="C356" s="3">
        <f t="shared" si="56"/>
        <v>3.9603960396039604</v>
      </c>
      <c r="D356" s="4">
        <v>5</v>
      </c>
      <c r="E356" s="4">
        <v>4</v>
      </c>
      <c r="G356" s="1">
        <f t="shared" si="57"/>
        <v>101</v>
      </c>
      <c r="H356" s="1">
        <f t="shared" si="58"/>
        <v>101</v>
      </c>
    </row>
    <row r="357" spans="1:8" ht="12" x14ac:dyDescent="0.2">
      <c r="A357" s="2" t="s">
        <v>34</v>
      </c>
      <c r="B357" s="3">
        <f t="shared" si="55"/>
        <v>1.9801980198019802</v>
      </c>
      <c r="C357" s="3">
        <f t="shared" si="56"/>
        <v>5.9405940594059405</v>
      </c>
      <c r="D357" s="4">
        <v>2</v>
      </c>
      <c r="E357" s="4">
        <v>6</v>
      </c>
      <c r="G357" s="1">
        <f t="shared" si="57"/>
        <v>101</v>
      </c>
      <c r="H357" s="1">
        <f t="shared" si="58"/>
        <v>101</v>
      </c>
    </row>
    <row r="358" spans="1:8" ht="12" x14ac:dyDescent="0.2">
      <c r="A358" s="2" t="s">
        <v>35</v>
      </c>
      <c r="B358" s="3">
        <f t="shared" si="55"/>
        <v>6.9306930693069315</v>
      </c>
      <c r="C358" s="3">
        <f t="shared" si="56"/>
        <v>4.9504950495049505</v>
      </c>
      <c r="D358" s="4">
        <v>7</v>
      </c>
      <c r="E358" s="4">
        <v>5</v>
      </c>
      <c r="G358" s="1">
        <f t="shared" si="57"/>
        <v>101</v>
      </c>
      <c r="H358" s="1">
        <f t="shared" si="58"/>
        <v>101</v>
      </c>
    </row>
    <row r="359" spans="1:8" ht="12" x14ac:dyDescent="0.2">
      <c r="A359" s="2" t="s">
        <v>36</v>
      </c>
      <c r="B359" s="3">
        <f t="shared" si="55"/>
        <v>2.9702970297029703</v>
      </c>
      <c r="C359" s="3">
        <f t="shared" si="56"/>
        <v>6.9306930693069315</v>
      </c>
      <c r="D359" s="4">
        <v>3</v>
      </c>
      <c r="E359" s="4">
        <v>7</v>
      </c>
      <c r="G359" s="1">
        <f t="shared" si="57"/>
        <v>101</v>
      </c>
      <c r="H359" s="1">
        <f t="shared" si="58"/>
        <v>101</v>
      </c>
    </row>
    <row r="360" spans="1:8" ht="12" x14ac:dyDescent="0.2">
      <c r="A360" s="2" t="s">
        <v>37</v>
      </c>
      <c r="B360" s="3">
        <f t="shared" si="55"/>
        <v>2.9702970297029703</v>
      </c>
      <c r="C360" s="3">
        <f t="shared" si="56"/>
        <v>2.9702970297029703</v>
      </c>
      <c r="D360" s="4">
        <v>3</v>
      </c>
      <c r="E360" s="4">
        <v>3</v>
      </c>
      <c r="G360" s="1">
        <f t="shared" si="57"/>
        <v>101</v>
      </c>
      <c r="H360" s="1">
        <f t="shared" si="58"/>
        <v>101</v>
      </c>
    </row>
    <row r="361" spans="1:8" ht="12" x14ac:dyDescent="0.2">
      <c r="A361" s="2" t="s">
        <v>38</v>
      </c>
      <c r="B361" s="3">
        <f t="shared" si="55"/>
        <v>0.99009900990099009</v>
      </c>
      <c r="C361" s="3">
        <f t="shared" si="56"/>
        <v>0.99009900990099009</v>
      </c>
      <c r="D361" s="4">
        <v>1</v>
      </c>
      <c r="E361" s="4">
        <v>1</v>
      </c>
      <c r="G361" s="1">
        <f t="shared" si="57"/>
        <v>101</v>
      </c>
      <c r="H361" s="1">
        <f t="shared" si="58"/>
        <v>101</v>
      </c>
    </row>
    <row r="362" spans="1:8" ht="12" x14ac:dyDescent="0.2">
      <c r="A362" s="2" t="s">
        <v>39</v>
      </c>
      <c r="B362" s="3">
        <f t="shared" si="55"/>
        <v>0</v>
      </c>
      <c r="C362" s="3">
        <f t="shared" si="56"/>
        <v>0</v>
      </c>
      <c r="D362" s="4">
        <v>0</v>
      </c>
      <c r="E362" s="4"/>
      <c r="G362" s="1">
        <f t="shared" si="57"/>
        <v>101</v>
      </c>
      <c r="H362" s="1">
        <f t="shared" si="58"/>
        <v>101</v>
      </c>
    </row>
    <row r="363" spans="1:8" x14ac:dyDescent="0.2">
      <c r="A363" s="2" t="s">
        <v>40</v>
      </c>
      <c r="B363" s="3">
        <f t="shared" si="55"/>
        <v>0</v>
      </c>
      <c r="C363" s="3">
        <f t="shared" si="56"/>
        <v>0</v>
      </c>
      <c r="G363" s="1">
        <f t="shared" si="57"/>
        <v>101</v>
      </c>
      <c r="H363" s="1">
        <f t="shared" si="58"/>
        <v>101</v>
      </c>
    </row>
    <row r="365" spans="1:8" x14ac:dyDescent="0.2">
      <c r="B365" s="3">
        <f>SUM(B344:B364)</f>
        <v>43.56435643564356</v>
      </c>
      <c r="C365" s="3">
        <f>SUM(C344:C364)</f>
        <v>56.435643564356425</v>
      </c>
      <c r="D365" s="2">
        <f>SUM(D344:D364)</f>
        <v>44</v>
      </c>
      <c r="E365" s="2">
        <f>SUM(E344:E364)</f>
        <v>57</v>
      </c>
    </row>
    <row r="366" spans="1:8" x14ac:dyDescent="0.2">
      <c r="B366" s="2"/>
      <c r="C366" s="3">
        <f>SUM(B365:C365)</f>
        <v>99.999999999999986</v>
      </c>
      <c r="D366" s="2"/>
      <c r="E366" s="2">
        <f>SUM(D365:E365)</f>
        <v>101</v>
      </c>
    </row>
    <row r="368" spans="1:8" x14ac:dyDescent="0.2">
      <c r="A368" s="1" t="s">
        <v>15</v>
      </c>
    </row>
    <row r="369" spans="1:8" x14ac:dyDescent="0.2">
      <c r="A369" s="2"/>
      <c r="B369" s="2" t="s">
        <v>0</v>
      </c>
      <c r="C369" s="2" t="s">
        <v>1</v>
      </c>
      <c r="D369" s="2" t="s">
        <v>0</v>
      </c>
      <c r="E369" s="2" t="s">
        <v>1</v>
      </c>
    </row>
    <row r="370" spans="1:8" ht="12" x14ac:dyDescent="0.2">
      <c r="A370" s="2" t="s">
        <v>21</v>
      </c>
      <c r="B370" s="3">
        <f>D370/G370*100</f>
        <v>2.697302697302697</v>
      </c>
      <c r="C370" s="3">
        <f>E370/H370*100</f>
        <v>1.7982017982017984</v>
      </c>
      <c r="D370" s="4">
        <v>27</v>
      </c>
      <c r="E370" s="4">
        <v>18</v>
      </c>
      <c r="G370" s="1">
        <f>E392</f>
        <v>1001</v>
      </c>
      <c r="H370" s="1">
        <f>G370</f>
        <v>1001</v>
      </c>
    </row>
    <row r="371" spans="1:8" ht="12" x14ac:dyDescent="0.2">
      <c r="A371" s="2" t="s">
        <v>22</v>
      </c>
      <c r="B371" s="3">
        <f t="shared" ref="B371:B389" si="59">D371/G371*100</f>
        <v>1.9980019980019981</v>
      </c>
      <c r="C371" s="3">
        <f t="shared" ref="C371:C389" si="60">E371/H371*100</f>
        <v>2.5974025974025974</v>
      </c>
      <c r="D371" s="4">
        <v>20</v>
      </c>
      <c r="E371" s="4">
        <v>26</v>
      </c>
      <c r="G371" s="1">
        <f>G370</f>
        <v>1001</v>
      </c>
      <c r="H371" s="1">
        <f>H370</f>
        <v>1001</v>
      </c>
    </row>
    <row r="372" spans="1:8" ht="12" x14ac:dyDescent="0.2">
      <c r="A372" s="2" t="s">
        <v>23</v>
      </c>
      <c r="B372" s="3">
        <f t="shared" si="59"/>
        <v>2.5974025974025974</v>
      </c>
      <c r="C372" s="3">
        <f t="shared" si="60"/>
        <v>2.4975024975024978</v>
      </c>
      <c r="D372" s="4">
        <v>26</v>
      </c>
      <c r="E372" s="4">
        <v>25</v>
      </c>
      <c r="G372" s="1">
        <f t="shared" ref="G372:G389" si="61">G371</f>
        <v>1001</v>
      </c>
      <c r="H372" s="1">
        <f t="shared" ref="H372:H389" si="62">H371</f>
        <v>1001</v>
      </c>
    </row>
    <row r="373" spans="1:8" ht="12" x14ac:dyDescent="0.2">
      <c r="A373" s="2" t="s">
        <v>24</v>
      </c>
      <c r="B373" s="3">
        <f t="shared" si="59"/>
        <v>2.8971028971028971</v>
      </c>
      <c r="C373" s="3">
        <f t="shared" si="60"/>
        <v>2.697302697302697</v>
      </c>
      <c r="D373" s="4">
        <v>29</v>
      </c>
      <c r="E373" s="4">
        <v>27</v>
      </c>
      <c r="G373" s="1">
        <f t="shared" si="61"/>
        <v>1001</v>
      </c>
      <c r="H373" s="1">
        <f t="shared" si="62"/>
        <v>1001</v>
      </c>
    </row>
    <row r="374" spans="1:8" ht="12" x14ac:dyDescent="0.2">
      <c r="A374" s="2" t="s">
        <v>25</v>
      </c>
      <c r="B374" s="3">
        <f t="shared" si="59"/>
        <v>0.79920079920079923</v>
      </c>
      <c r="C374" s="3">
        <f t="shared" si="60"/>
        <v>1.6983016983016983</v>
      </c>
      <c r="D374" s="4">
        <v>8</v>
      </c>
      <c r="E374" s="4">
        <v>17</v>
      </c>
      <c r="G374" s="1">
        <f t="shared" si="61"/>
        <v>1001</v>
      </c>
      <c r="H374" s="1">
        <f t="shared" si="62"/>
        <v>1001</v>
      </c>
    </row>
    <row r="375" spans="1:8" ht="12" x14ac:dyDescent="0.2">
      <c r="A375" s="2" t="s">
        <v>26</v>
      </c>
      <c r="B375" s="3">
        <f t="shared" si="59"/>
        <v>1.6983016983016983</v>
      </c>
      <c r="C375" s="3">
        <f t="shared" si="60"/>
        <v>1.7982017982017984</v>
      </c>
      <c r="D375" s="4">
        <v>17</v>
      </c>
      <c r="E375" s="4">
        <v>18</v>
      </c>
      <c r="G375" s="1">
        <f t="shared" si="61"/>
        <v>1001</v>
      </c>
      <c r="H375" s="1">
        <f t="shared" si="62"/>
        <v>1001</v>
      </c>
    </row>
    <row r="376" spans="1:8" ht="12" x14ac:dyDescent="0.2">
      <c r="A376" s="2" t="s">
        <v>27</v>
      </c>
      <c r="B376" s="3">
        <f t="shared" si="59"/>
        <v>2.3976023976023977</v>
      </c>
      <c r="C376" s="3">
        <f t="shared" si="60"/>
        <v>3.1968031968031969</v>
      </c>
      <c r="D376" s="4">
        <v>24</v>
      </c>
      <c r="E376" s="4">
        <v>32</v>
      </c>
      <c r="G376" s="1">
        <f t="shared" si="61"/>
        <v>1001</v>
      </c>
      <c r="H376" s="1">
        <f t="shared" si="62"/>
        <v>1001</v>
      </c>
    </row>
    <row r="377" spans="1:8" ht="12" x14ac:dyDescent="0.2">
      <c r="A377" s="2" t="s">
        <v>28</v>
      </c>
      <c r="B377" s="3">
        <f t="shared" si="59"/>
        <v>3.1968031968031969</v>
      </c>
      <c r="C377" s="3">
        <f t="shared" si="60"/>
        <v>2.8971028971028971</v>
      </c>
      <c r="D377" s="4">
        <v>32</v>
      </c>
      <c r="E377" s="4">
        <v>29</v>
      </c>
      <c r="G377" s="1">
        <f t="shared" si="61"/>
        <v>1001</v>
      </c>
      <c r="H377" s="1">
        <f t="shared" si="62"/>
        <v>1001</v>
      </c>
    </row>
    <row r="378" spans="1:8" ht="12" x14ac:dyDescent="0.2">
      <c r="A378" s="2" t="s">
        <v>29</v>
      </c>
      <c r="B378" s="3">
        <f t="shared" si="59"/>
        <v>3.0969030969030968</v>
      </c>
      <c r="C378" s="3">
        <f t="shared" si="60"/>
        <v>2.197802197802198</v>
      </c>
      <c r="D378" s="4">
        <v>31</v>
      </c>
      <c r="E378" s="4">
        <v>22</v>
      </c>
      <c r="G378" s="1">
        <f t="shared" si="61"/>
        <v>1001</v>
      </c>
      <c r="H378" s="1">
        <f t="shared" si="62"/>
        <v>1001</v>
      </c>
    </row>
    <row r="379" spans="1:8" ht="12" x14ac:dyDescent="0.2">
      <c r="A379" s="2" t="s">
        <v>30</v>
      </c>
      <c r="B379" s="3">
        <f t="shared" si="59"/>
        <v>2.9970029970029972</v>
      </c>
      <c r="C379" s="3">
        <f t="shared" si="60"/>
        <v>3.9960039960039961</v>
      </c>
      <c r="D379" s="4">
        <v>30</v>
      </c>
      <c r="E379" s="4">
        <v>40</v>
      </c>
      <c r="G379" s="1">
        <f t="shared" si="61"/>
        <v>1001</v>
      </c>
      <c r="H379" s="1">
        <f t="shared" si="62"/>
        <v>1001</v>
      </c>
    </row>
    <row r="380" spans="1:8" ht="12" x14ac:dyDescent="0.2">
      <c r="A380" s="2" t="s">
        <v>31</v>
      </c>
      <c r="B380" s="3">
        <f t="shared" si="59"/>
        <v>4.5954045954045952</v>
      </c>
      <c r="C380" s="3">
        <f t="shared" si="60"/>
        <v>3.3966033966033966</v>
      </c>
      <c r="D380" s="4">
        <v>46</v>
      </c>
      <c r="E380" s="4">
        <v>34</v>
      </c>
      <c r="G380" s="1">
        <f t="shared" si="61"/>
        <v>1001</v>
      </c>
      <c r="H380" s="1">
        <f t="shared" si="62"/>
        <v>1001</v>
      </c>
    </row>
    <row r="381" spans="1:8" ht="12" x14ac:dyDescent="0.2">
      <c r="A381" s="2" t="s">
        <v>32</v>
      </c>
      <c r="B381" s="3">
        <f t="shared" si="59"/>
        <v>3.296703296703297</v>
      </c>
      <c r="C381" s="3">
        <f t="shared" si="60"/>
        <v>3.8961038961038961</v>
      </c>
      <c r="D381" s="4">
        <v>33</v>
      </c>
      <c r="E381" s="4">
        <v>39</v>
      </c>
      <c r="G381" s="1">
        <f t="shared" si="61"/>
        <v>1001</v>
      </c>
      <c r="H381" s="1">
        <f t="shared" si="62"/>
        <v>1001</v>
      </c>
    </row>
    <row r="382" spans="1:8" ht="12" x14ac:dyDescent="0.2">
      <c r="A382" s="2" t="s">
        <v>33</v>
      </c>
      <c r="B382" s="3">
        <f t="shared" si="59"/>
        <v>4.0959040959040962</v>
      </c>
      <c r="C382" s="3">
        <f t="shared" si="60"/>
        <v>2.9970029970029972</v>
      </c>
      <c r="D382" s="4">
        <v>41</v>
      </c>
      <c r="E382" s="4">
        <v>30</v>
      </c>
      <c r="G382" s="1">
        <f t="shared" si="61"/>
        <v>1001</v>
      </c>
      <c r="H382" s="1">
        <f t="shared" si="62"/>
        <v>1001</v>
      </c>
    </row>
    <row r="383" spans="1:8" ht="12" x14ac:dyDescent="0.2">
      <c r="A383" s="2" t="s">
        <v>34</v>
      </c>
      <c r="B383" s="3">
        <f t="shared" si="59"/>
        <v>2.9970029970029972</v>
      </c>
      <c r="C383" s="3">
        <f t="shared" si="60"/>
        <v>3.9960039960039961</v>
      </c>
      <c r="D383" s="4">
        <v>30</v>
      </c>
      <c r="E383" s="4">
        <v>40</v>
      </c>
      <c r="G383" s="1">
        <f t="shared" si="61"/>
        <v>1001</v>
      </c>
      <c r="H383" s="1">
        <f t="shared" si="62"/>
        <v>1001</v>
      </c>
    </row>
    <row r="384" spans="1:8" ht="12" x14ac:dyDescent="0.2">
      <c r="A384" s="2" t="s">
        <v>35</v>
      </c>
      <c r="B384" s="3">
        <f t="shared" si="59"/>
        <v>3.8961038961038961</v>
      </c>
      <c r="C384" s="3">
        <f t="shared" si="60"/>
        <v>3.8961038961038961</v>
      </c>
      <c r="D384" s="4">
        <v>39</v>
      </c>
      <c r="E384" s="4">
        <v>39</v>
      </c>
      <c r="G384" s="1">
        <f t="shared" si="61"/>
        <v>1001</v>
      </c>
      <c r="H384" s="1">
        <f t="shared" si="62"/>
        <v>1001</v>
      </c>
    </row>
    <row r="385" spans="1:8" ht="12" x14ac:dyDescent="0.2">
      <c r="A385" s="2" t="s">
        <v>36</v>
      </c>
      <c r="B385" s="3">
        <f t="shared" si="59"/>
        <v>3.3966033966033966</v>
      </c>
      <c r="C385" s="3">
        <f t="shared" si="60"/>
        <v>2.7972027972027971</v>
      </c>
      <c r="D385" s="4">
        <v>34</v>
      </c>
      <c r="E385" s="4">
        <v>28</v>
      </c>
      <c r="G385" s="1">
        <f t="shared" si="61"/>
        <v>1001</v>
      </c>
      <c r="H385" s="1">
        <f t="shared" si="62"/>
        <v>1001</v>
      </c>
    </row>
    <row r="386" spans="1:8" ht="12" x14ac:dyDescent="0.2">
      <c r="A386" s="2" t="s">
        <v>37</v>
      </c>
      <c r="B386" s="3">
        <f t="shared" si="59"/>
        <v>1.9980019980019981</v>
      </c>
      <c r="C386" s="3">
        <f t="shared" si="60"/>
        <v>1.7982017982017984</v>
      </c>
      <c r="D386" s="4">
        <v>20</v>
      </c>
      <c r="E386" s="4">
        <v>18</v>
      </c>
      <c r="G386" s="1">
        <f t="shared" si="61"/>
        <v>1001</v>
      </c>
      <c r="H386" s="1">
        <f t="shared" si="62"/>
        <v>1001</v>
      </c>
    </row>
    <row r="387" spans="1:8" ht="12" x14ac:dyDescent="0.2">
      <c r="A387" s="2" t="s">
        <v>38</v>
      </c>
      <c r="B387" s="3">
        <f t="shared" si="59"/>
        <v>1.4985014985014986</v>
      </c>
      <c r="C387" s="3">
        <f t="shared" si="60"/>
        <v>0.69930069930069927</v>
      </c>
      <c r="D387" s="4">
        <v>15</v>
      </c>
      <c r="E387" s="4">
        <v>7</v>
      </c>
      <c r="G387" s="1">
        <f t="shared" si="61"/>
        <v>1001</v>
      </c>
      <c r="H387" s="1">
        <f t="shared" si="62"/>
        <v>1001</v>
      </c>
    </row>
    <row r="388" spans="1:8" ht="12" x14ac:dyDescent="0.2">
      <c r="A388" s="2" t="s">
        <v>39</v>
      </c>
      <c r="B388" s="3">
        <f t="shared" si="59"/>
        <v>0.59940059940059942</v>
      </c>
      <c r="C388" s="3">
        <f t="shared" si="60"/>
        <v>0.29970029970029971</v>
      </c>
      <c r="D388" s="4">
        <v>6</v>
      </c>
      <c r="E388" s="4">
        <v>3</v>
      </c>
      <c r="G388" s="1">
        <f t="shared" si="61"/>
        <v>1001</v>
      </c>
      <c r="H388" s="1">
        <f t="shared" si="62"/>
        <v>1001</v>
      </c>
    </row>
    <row r="389" spans="1:8" ht="12" x14ac:dyDescent="0.2">
      <c r="A389" s="2" t="s">
        <v>40</v>
      </c>
      <c r="B389" s="3">
        <f t="shared" si="59"/>
        <v>0</v>
      </c>
      <c r="C389" s="3">
        <f t="shared" si="60"/>
        <v>9.9900099900099903E-2</v>
      </c>
      <c r="D389" s="4"/>
      <c r="E389" s="4">
        <v>1</v>
      </c>
      <c r="G389" s="1">
        <f t="shared" si="61"/>
        <v>1001</v>
      </c>
      <c r="H389" s="1">
        <f t="shared" si="62"/>
        <v>1001</v>
      </c>
    </row>
    <row r="391" spans="1:8" x14ac:dyDescent="0.2">
      <c r="B391" s="3">
        <f>SUM(B370:B390)</f>
        <v>50.749250749250741</v>
      </c>
      <c r="C391" s="3">
        <f>SUM(C370:C390)</f>
        <v>49.250749250749244</v>
      </c>
      <c r="D391" s="2">
        <f>SUM(D370:D390)</f>
        <v>508</v>
      </c>
      <c r="E391" s="2">
        <f>SUM(E370:E390)</f>
        <v>493</v>
      </c>
    </row>
    <row r="392" spans="1:8" x14ac:dyDescent="0.2">
      <c r="B392" s="2"/>
      <c r="C392" s="3">
        <f>SUM(B391:C391)</f>
        <v>99.999999999999986</v>
      </c>
      <c r="D392" s="2"/>
      <c r="E392" s="2">
        <f>SUM(D391:E391)</f>
        <v>1001</v>
      </c>
    </row>
    <row r="394" spans="1:8" x14ac:dyDescent="0.2">
      <c r="A394" s="1" t="s">
        <v>16</v>
      </c>
    </row>
    <row r="395" spans="1:8" x14ac:dyDescent="0.2">
      <c r="A395" s="2"/>
      <c r="B395" s="2" t="s">
        <v>0</v>
      </c>
      <c r="C395" s="2" t="s">
        <v>1</v>
      </c>
      <c r="D395" s="2" t="s">
        <v>0</v>
      </c>
      <c r="E395" s="2" t="s">
        <v>1</v>
      </c>
    </row>
    <row r="396" spans="1:8" ht="12" x14ac:dyDescent="0.2">
      <c r="A396" s="2" t="s">
        <v>21</v>
      </c>
      <c r="B396" s="3">
        <f>D396/G396*100</f>
        <v>2.3965141612200433</v>
      </c>
      <c r="C396" s="3">
        <f>E396/H396*100</f>
        <v>4.1394335511982572</v>
      </c>
      <c r="D396" s="4">
        <v>11</v>
      </c>
      <c r="E396" s="4">
        <v>19</v>
      </c>
      <c r="G396" s="1">
        <f>E418</f>
        <v>459</v>
      </c>
      <c r="H396" s="1">
        <f>G396</f>
        <v>459</v>
      </c>
    </row>
    <row r="397" spans="1:8" ht="12" x14ac:dyDescent="0.2">
      <c r="A397" s="2" t="s">
        <v>22</v>
      </c>
      <c r="B397" s="3">
        <f t="shared" ref="B397:B415" si="63">D397/G397*100</f>
        <v>1.9607843137254901</v>
      </c>
      <c r="C397" s="3">
        <f t="shared" ref="C397:C415" si="64">E397/H397*100</f>
        <v>2.6143790849673203</v>
      </c>
      <c r="D397" s="4">
        <v>9</v>
      </c>
      <c r="E397" s="4">
        <v>12</v>
      </c>
      <c r="G397" s="1">
        <f>G396</f>
        <v>459</v>
      </c>
      <c r="H397" s="1">
        <f>H396</f>
        <v>459</v>
      </c>
    </row>
    <row r="398" spans="1:8" ht="12" x14ac:dyDescent="0.2">
      <c r="A398" s="2" t="s">
        <v>23</v>
      </c>
      <c r="B398" s="3">
        <f t="shared" si="63"/>
        <v>2.1786492374727668</v>
      </c>
      <c r="C398" s="3">
        <f t="shared" si="64"/>
        <v>0.8714596949891068</v>
      </c>
      <c r="D398" s="4">
        <v>10</v>
      </c>
      <c r="E398" s="4">
        <v>4</v>
      </c>
      <c r="G398" s="1">
        <f t="shared" ref="G398:G415" si="65">G397</f>
        <v>459</v>
      </c>
      <c r="H398" s="1">
        <f t="shared" ref="H398:H415" si="66">H397</f>
        <v>459</v>
      </c>
    </row>
    <row r="399" spans="1:8" ht="12" x14ac:dyDescent="0.2">
      <c r="A399" s="2" t="s">
        <v>24</v>
      </c>
      <c r="B399" s="3">
        <f t="shared" si="63"/>
        <v>3.2679738562091507</v>
      </c>
      <c r="C399" s="3">
        <f t="shared" si="64"/>
        <v>2.1786492374727668</v>
      </c>
      <c r="D399" s="4">
        <v>15</v>
      </c>
      <c r="E399" s="4">
        <v>10</v>
      </c>
      <c r="G399" s="1">
        <f t="shared" si="65"/>
        <v>459</v>
      </c>
      <c r="H399" s="1">
        <f t="shared" si="66"/>
        <v>459</v>
      </c>
    </row>
    <row r="400" spans="1:8" ht="12" x14ac:dyDescent="0.2">
      <c r="A400" s="2" t="s">
        <v>25</v>
      </c>
      <c r="B400" s="3">
        <f t="shared" si="63"/>
        <v>1.3071895424836601</v>
      </c>
      <c r="C400" s="3">
        <f t="shared" si="64"/>
        <v>2.1786492374727668</v>
      </c>
      <c r="D400" s="4">
        <v>6</v>
      </c>
      <c r="E400" s="4">
        <v>10</v>
      </c>
      <c r="G400" s="1">
        <f t="shared" si="65"/>
        <v>459</v>
      </c>
      <c r="H400" s="1">
        <f t="shared" si="66"/>
        <v>459</v>
      </c>
    </row>
    <row r="401" spans="1:8" ht="12" x14ac:dyDescent="0.2">
      <c r="A401" s="2" t="s">
        <v>26</v>
      </c>
      <c r="B401" s="3">
        <f t="shared" si="63"/>
        <v>1.9607843137254901</v>
      </c>
      <c r="C401" s="3">
        <f t="shared" si="64"/>
        <v>1.7429193899782136</v>
      </c>
      <c r="D401" s="4">
        <v>9</v>
      </c>
      <c r="E401" s="4">
        <v>8</v>
      </c>
      <c r="G401" s="1">
        <f t="shared" si="65"/>
        <v>459</v>
      </c>
      <c r="H401" s="1">
        <f t="shared" si="66"/>
        <v>459</v>
      </c>
    </row>
    <row r="402" spans="1:8" ht="12" x14ac:dyDescent="0.2">
      <c r="A402" s="2" t="s">
        <v>27</v>
      </c>
      <c r="B402" s="3">
        <f t="shared" si="63"/>
        <v>3.4858387799564272</v>
      </c>
      <c r="C402" s="3">
        <f t="shared" si="64"/>
        <v>4.1394335511982572</v>
      </c>
      <c r="D402" s="4">
        <v>16</v>
      </c>
      <c r="E402" s="4">
        <v>19</v>
      </c>
      <c r="G402" s="1">
        <f t="shared" si="65"/>
        <v>459</v>
      </c>
      <c r="H402" s="1">
        <f t="shared" si="66"/>
        <v>459</v>
      </c>
    </row>
    <row r="403" spans="1:8" ht="12" x14ac:dyDescent="0.2">
      <c r="A403" s="2" t="s">
        <v>28</v>
      </c>
      <c r="B403" s="3">
        <f t="shared" si="63"/>
        <v>2.3965141612200433</v>
      </c>
      <c r="C403" s="3">
        <f t="shared" si="64"/>
        <v>3.7037037037037033</v>
      </c>
      <c r="D403" s="4">
        <v>11</v>
      </c>
      <c r="E403" s="4">
        <v>17</v>
      </c>
      <c r="G403" s="1">
        <f t="shared" si="65"/>
        <v>459</v>
      </c>
      <c r="H403" s="1">
        <f t="shared" si="66"/>
        <v>459</v>
      </c>
    </row>
    <row r="404" spans="1:8" ht="12" x14ac:dyDescent="0.2">
      <c r="A404" s="2" t="s">
        <v>29</v>
      </c>
      <c r="B404" s="3">
        <f t="shared" si="63"/>
        <v>1.7429193899782136</v>
      </c>
      <c r="C404" s="3">
        <f t="shared" si="64"/>
        <v>1.7429193899782136</v>
      </c>
      <c r="D404" s="4">
        <v>8</v>
      </c>
      <c r="E404" s="4">
        <v>8</v>
      </c>
      <c r="G404" s="1">
        <f t="shared" si="65"/>
        <v>459</v>
      </c>
      <c r="H404" s="1">
        <f t="shared" si="66"/>
        <v>459</v>
      </c>
    </row>
    <row r="405" spans="1:8" ht="12" x14ac:dyDescent="0.2">
      <c r="A405" s="2" t="s">
        <v>30</v>
      </c>
      <c r="B405" s="3">
        <f t="shared" si="63"/>
        <v>2.8322440087145968</v>
      </c>
      <c r="C405" s="3">
        <f t="shared" si="64"/>
        <v>2.6143790849673203</v>
      </c>
      <c r="D405" s="4">
        <v>13</v>
      </c>
      <c r="E405" s="4">
        <v>12</v>
      </c>
      <c r="G405" s="1">
        <f t="shared" si="65"/>
        <v>459</v>
      </c>
      <c r="H405" s="1">
        <f t="shared" si="66"/>
        <v>459</v>
      </c>
    </row>
    <row r="406" spans="1:8" ht="12" x14ac:dyDescent="0.2">
      <c r="A406" s="2" t="s">
        <v>31</v>
      </c>
      <c r="B406" s="3">
        <f t="shared" si="63"/>
        <v>2.8322440087145968</v>
      </c>
      <c r="C406" s="3">
        <f t="shared" si="64"/>
        <v>2.8322440087145968</v>
      </c>
      <c r="D406" s="4">
        <v>13</v>
      </c>
      <c r="E406" s="4">
        <v>13</v>
      </c>
      <c r="G406" s="1">
        <f t="shared" si="65"/>
        <v>459</v>
      </c>
      <c r="H406" s="1">
        <f t="shared" si="66"/>
        <v>459</v>
      </c>
    </row>
    <row r="407" spans="1:8" ht="12" x14ac:dyDescent="0.2">
      <c r="A407" s="2" t="s">
        <v>32</v>
      </c>
      <c r="B407" s="3">
        <f t="shared" si="63"/>
        <v>3.9215686274509802</v>
      </c>
      <c r="C407" s="3">
        <f t="shared" si="64"/>
        <v>3.4858387799564272</v>
      </c>
      <c r="D407" s="4">
        <v>18</v>
      </c>
      <c r="E407" s="4">
        <v>16</v>
      </c>
      <c r="G407" s="1">
        <f t="shared" si="65"/>
        <v>459</v>
      </c>
      <c r="H407" s="1">
        <f t="shared" si="66"/>
        <v>459</v>
      </c>
    </row>
    <row r="408" spans="1:8" ht="12" x14ac:dyDescent="0.2">
      <c r="A408" s="2" t="s">
        <v>33</v>
      </c>
      <c r="B408" s="3">
        <f t="shared" si="63"/>
        <v>3.9215686274509802</v>
      </c>
      <c r="C408" s="3">
        <f t="shared" si="64"/>
        <v>5.0108932461873641</v>
      </c>
      <c r="D408" s="4">
        <v>18</v>
      </c>
      <c r="E408" s="4">
        <v>23</v>
      </c>
      <c r="G408" s="1">
        <f t="shared" si="65"/>
        <v>459</v>
      </c>
      <c r="H408" s="1">
        <f t="shared" si="66"/>
        <v>459</v>
      </c>
    </row>
    <row r="409" spans="1:8" ht="12" x14ac:dyDescent="0.2">
      <c r="A409" s="2" t="s">
        <v>34</v>
      </c>
      <c r="B409" s="3">
        <f t="shared" si="63"/>
        <v>1.9607843137254901</v>
      </c>
      <c r="C409" s="3">
        <f t="shared" si="64"/>
        <v>2.3965141612200433</v>
      </c>
      <c r="D409" s="4">
        <v>9</v>
      </c>
      <c r="E409" s="4">
        <v>11</v>
      </c>
      <c r="G409" s="1">
        <f t="shared" si="65"/>
        <v>459</v>
      </c>
      <c r="H409" s="1">
        <f t="shared" si="66"/>
        <v>459</v>
      </c>
    </row>
    <row r="410" spans="1:8" ht="12" x14ac:dyDescent="0.2">
      <c r="A410" s="2" t="s">
        <v>35</v>
      </c>
      <c r="B410" s="3">
        <f t="shared" si="63"/>
        <v>5.0108932461873641</v>
      </c>
      <c r="C410" s="3">
        <f t="shared" si="64"/>
        <v>3.7037037037037033</v>
      </c>
      <c r="D410" s="4">
        <v>23</v>
      </c>
      <c r="E410" s="4">
        <v>17</v>
      </c>
      <c r="G410" s="1">
        <f t="shared" si="65"/>
        <v>459</v>
      </c>
      <c r="H410" s="1">
        <f t="shared" si="66"/>
        <v>459</v>
      </c>
    </row>
    <row r="411" spans="1:8" ht="12" x14ac:dyDescent="0.2">
      <c r="A411" s="2" t="s">
        <v>36</v>
      </c>
      <c r="B411" s="3">
        <f t="shared" si="63"/>
        <v>2.6143790849673203</v>
      </c>
      <c r="C411" s="3">
        <f t="shared" si="64"/>
        <v>3.0501089324618738</v>
      </c>
      <c r="D411" s="4">
        <v>12</v>
      </c>
      <c r="E411" s="4">
        <v>14</v>
      </c>
      <c r="G411" s="1">
        <f t="shared" si="65"/>
        <v>459</v>
      </c>
      <c r="H411" s="1">
        <f t="shared" si="66"/>
        <v>459</v>
      </c>
    </row>
    <row r="412" spans="1:8" ht="12" x14ac:dyDescent="0.2">
      <c r="A412" s="2" t="s">
        <v>37</v>
      </c>
      <c r="B412" s="3">
        <f t="shared" si="63"/>
        <v>1.9607843137254901</v>
      </c>
      <c r="C412" s="3">
        <f t="shared" si="64"/>
        <v>2.1786492374727668</v>
      </c>
      <c r="D412" s="4">
        <v>9</v>
      </c>
      <c r="E412" s="4">
        <v>10</v>
      </c>
      <c r="G412" s="1">
        <f t="shared" si="65"/>
        <v>459</v>
      </c>
      <c r="H412" s="1">
        <f t="shared" si="66"/>
        <v>459</v>
      </c>
    </row>
    <row r="413" spans="1:8" ht="12" x14ac:dyDescent="0.2">
      <c r="A413" s="2" t="s">
        <v>38</v>
      </c>
      <c r="B413" s="3">
        <f t="shared" si="63"/>
        <v>1.7429193899782136</v>
      </c>
      <c r="C413" s="3">
        <f t="shared" si="64"/>
        <v>1.3071895424836601</v>
      </c>
      <c r="D413" s="4">
        <v>8</v>
      </c>
      <c r="E413" s="4">
        <v>6</v>
      </c>
      <c r="G413" s="1">
        <f t="shared" si="65"/>
        <v>459</v>
      </c>
      <c r="H413" s="1">
        <f t="shared" si="66"/>
        <v>459</v>
      </c>
    </row>
    <row r="414" spans="1:8" ht="12" x14ac:dyDescent="0.2">
      <c r="A414" s="2" t="s">
        <v>39</v>
      </c>
      <c r="B414" s="3">
        <f t="shared" si="63"/>
        <v>0.65359477124183007</v>
      </c>
      <c r="C414" s="3">
        <f t="shared" si="64"/>
        <v>1.7429193899782136</v>
      </c>
      <c r="D414" s="4">
        <v>3</v>
      </c>
      <c r="E414" s="4">
        <v>8</v>
      </c>
      <c r="G414" s="1">
        <f t="shared" si="65"/>
        <v>459</v>
      </c>
      <c r="H414" s="1">
        <f t="shared" si="66"/>
        <v>459</v>
      </c>
    </row>
    <row r="415" spans="1:8" x14ac:dyDescent="0.2">
      <c r="A415" s="2" t="s">
        <v>40</v>
      </c>
      <c r="B415" s="3">
        <f t="shared" si="63"/>
        <v>0.2178649237472767</v>
      </c>
      <c r="C415" s="3">
        <f t="shared" si="64"/>
        <v>0</v>
      </c>
      <c r="D415" s="1">
        <v>1</v>
      </c>
      <c r="G415" s="1">
        <f t="shared" si="65"/>
        <v>459</v>
      </c>
      <c r="H415" s="1">
        <f t="shared" si="66"/>
        <v>459</v>
      </c>
    </row>
    <row r="417" spans="1:13" x14ac:dyDescent="0.2">
      <c r="B417" s="3">
        <f>SUM(B396:B416)</f>
        <v>48.366013071895416</v>
      </c>
      <c r="C417" s="3">
        <f>SUM(C396:C416)</f>
        <v>51.633986928104584</v>
      </c>
      <c r="D417" s="2">
        <f>SUM(D396:D416)</f>
        <v>222</v>
      </c>
      <c r="E417" s="2">
        <f>SUM(E396:E416)</f>
        <v>237</v>
      </c>
    </row>
    <row r="418" spans="1:13" x14ac:dyDescent="0.2">
      <c r="B418" s="2"/>
      <c r="C418" s="3">
        <f>SUM(B417:C417)</f>
        <v>100</v>
      </c>
      <c r="D418" s="2"/>
      <c r="E418" s="2">
        <f>SUM(D417:E417)</f>
        <v>459</v>
      </c>
    </row>
    <row r="420" spans="1:13" x14ac:dyDescent="0.2">
      <c r="A420" s="1" t="s">
        <v>17</v>
      </c>
      <c r="B420" s="7">
        <f>SUM(B426:C427)</f>
        <v>10.104500252823193</v>
      </c>
    </row>
    <row r="421" spans="1:13" x14ac:dyDescent="0.2">
      <c r="A421" s="2"/>
      <c r="B421" s="2" t="s">
        <v>0</v>
      </c>
      <c r="C421" s="2" t="s">
        <v>1</v>
      </c>
      <c r="D421" s="2" t="s">
        <v>0</v>
      </c>
      <c r="E421" s="2" t="s">
        <v>1</v>
      </c>
    </row>
    <row r="422" spans="1:13" ht="12" x14ac:dyDescent="0.2">
      <c r="A422" s="2" t="s">
        <v>21</v>
      </c>
      <c r="B422" s="3">
        <f>D422/G422*100</f>
        <v>1.8456093038934771</v>
      </c>
      <c r="C422" s="3">
        <f>E422/H422*100</f>
        <v>1.7697623461992245</v>
      </c>
      <c r="D422" s="4">
        <v>219</v>
      </c>
      <c r="E422" s="4">
        <v>210</v>
      </c>
      <c r="F422" s="11">
        <f>D422-E422</f>
        <v>9</v>
      </c>
      <c r="G422" s="1">
        <f>E444</f>
        <v>11866</v>
      </c>
      <c r="H422" s="1">
        <f>G422</f>
        <v>11866</v>
      </c>
      <c r="J422" s="7">
        <f>B422-B448</f>
        <v>-0.80978483756877573</v>
      </c>
      <c r="K422" s="7">
        <f>C422-C448</f>
        <v>-0.73083303365312124</v>
      </c>
      <c r="M422" s="7">
        <f>SUM(J422:L422)</f>
        <v>-1.540617871221897</v>
      </c>
    </row>
    <row r="423" spans="1:13" ht="12" x14ac:dyDescent="0.2">
      <c r="A423" s="2" t="s">
        <v>22</v>
      </c>
      <c r="B423" s="3">
        <f t="shared" ref="B423:B441" si="67">D423/G423*100</f>
        <v>2.4355300859598854</v>
      </c>
      <c r="C423" s="3">
        <f t="shared" ref="C423:C441" si="68">E423/H423*100</f>
        <v>2.3765380077532443</v>
      </c>
      <c r="D423" s="4">
        <v>289</v>
      </c>
      <c r="E423" s="4">
        <v>282</v>
      </c>
      <c r="F423" s="11">
        <f t="shared" ref="F423:F486" si="69">D423-E423</f>
        <v>7</v>
      </c>
      <c r="G423" s="1">
        <f>G422</f>
        <v>11866</v>
      </c>
      <c r="H423" s="1">
        <f>H422</f>
        <v>11866</v>
      </c>
      <c r="J423" s="7">
        <f t="shared" ref="J423:K423" si="70">B423-B449</f>
        <v>-0.52946157872218169</v>
      </c>
      <c r="K423" s="7">
        <f t="shared" si="70"/>
        <v>-0.74920621706218782</v>
      </c>
      <c r="M423" s="7">
        <f t="shared" ref="M423:M441" si="71">SUM(J423:L423)</f>
        <v>-1.2786677957843695</v>
      </c>
    </row>
    <row r="424" spans="1:13" ht="12" x14ac:dyDescent="0.2">
      <c r="A424" s="2" t="s">
        <v>23</v>
      </c>
      <c r="B424" s="3">
        <f t="shared" si="67"/>
        <v>2.7810551154559242</v>
      </c>
      <c r="C424" s="3">
        <f t="shared" si="68"/>
        <v>2.7389179167368951</v>
      </c>
      <c r="D424" s="4">
        <v>330</v>
      </c>
      <c r="E424" s="4">
        <v>325</v>
      </c>
      <c r="F424" s="11">
        <f t="shared" si="69"/>
        <v>5</v>
      </c>
      <c r="G424" s="1">
        <f t="shared" ref="G424:G441" si="72">G423</f>
        <v>11866</v>
      </c>
      <c r="H424" s="1">
        <f t="shared" ref="H424:H441" si="73">H423</f>
        <v>11866</v>
      </c>
      <c r="J424" s="7">
        <f t="shared" ref="J424:K424" si="74">B424-B450</f>
        <v>-0.39827329607062945</v>
      </c>
      <c r="K424" s="7">
        <f t="shared" si="74"/>
        <v>-0.51780987559461256</v>
      </c>
      <c r="M424" s="7">
        <f t="shared" si="71"/>
        <v>-0.916083171665242</v>
      </c>
    </row>
    <row r="425" spans="1:13" ht="12" x14ac:dyDescent="0.2">
      <c r="A425" s="2" t="s">
        <v>24</v>
      </c>
      <c r="B425" s="3">
        <f t="shared" si="67"/>
        <v>2.6377886398112254</v>
      </c>
      <c r="C425" s="3">
        <f t="shared" si="68"/>
        <v>2.6377886398112254</v>
      </c>
      <c r="D425" s="4">
        <v>313</v>
      </c>
      <c r="E425" s="4">
        <v>313</v>
      </c>
      <c r="F425" s="11">
        <f t="shared" si="69"/>
        <v>0</v>
      </c>
      <c r="G425" s="1">
        <f t="shared" si="72"/>
        <v>11866</v>
      </c>
      <c r="H425" s="1">
        <f t="shared" si="73"/>
        <v>11866</v>
      </c>
      <c r="J425" s="7">
        <f t="shared" ref="J425:K425" si="75">B425-B451</f>
        <v>-1.7605501651027478E-2</v>
      </c>
      <c r="K425" s="7">
        <f t="shared" si="75"/>
        <v>-0.47604798795729097</v>
      </c>
      <c r="M425" s="7">
        <f t="shared" si="71"/>
        <v>-0.49365348960831845</v>
      </c>
    </row>
    <row r="426" spans="1:13" ht="12" x14ac:dyDescent="0.2">
      <c r="A426" s="2" t="s">
        <v>25</v>
      </c>
      <c r="B426" s="3">
        <f t="shared" si="67"/>
        <v>2.0647227372324286</v>
      </c>
      <c r="C426" s="3">
        <f t="shared" si="68"/>
        <v>2.6630709590426429</v>
      </c>
      <c r="D426" s="4">
        <v>245</v>
      </c>
      <c r="E426" s="4">
        <v>316</v>
      </c>
      <c r="F426" s="11">
        <f t="shared" si="69"/>
        <v>-71</v>
      </c>
      <c r="G426" s="1">
        <f t="shared" si="72"/>
        <v>11866</v>
      </c>
      <c r="H426" s="1">
        <f t="shared" si="73"/>
        <v>11866</v>
      </c>
      <c r="J426" s="7">
        <f t="shared" ref="J426:K426" si="76">B426-B452</f>
        <v>0.63581109160251659</v>
      </c>
      <c r="K426" s="7">
        <f t="shared" si="76"/>
        <v>0.68640984925459825</v>
      </c>
      <c r="M426" s="7">
        <f t="shared" si="71"/>
        <v>1.3222209408571148</v>
      </c>
    </row>
    <row r="427" spans="1:13" ht="12" x14ac:dyDescent="0.2">
      <c r="A427" s="2" t="s">
        <v>26</v>
      </c>
      <c r="B427" s="3">
        <f t="shared" si="67"/>
        <v>2.5366593628855556</v>
      </c>
      <c r="C427" s="3">
        <f t="shared" si="68"/>
        <v>2.8400471936625653</v>
      </c>
      <c r="D427" s="4">
        <v>301</v>
      </c>
      <c r="E427" s="4">
        <v>337</v>
      </c>
      <c r="F427" s="11">
        <f t="shared" si="69"/>
        <v>-36</v>
      </c>
      <c r="G427" s="1">
        <f t="shared" si="72"/>
        <v>11866</v>
      </c>
      <c r="H427" s="1">
        <f t="shared" si="73"/>
        <v>11866</v>
      </c>
      <c r="J427" s="7">
        <f t="shared" ref="J427:K427" si="77">B427-B453</f>
        <v>0.47664507376909926</v>
      </c>
      <c r="K427" s="7">
        <f t="shared" si="77"/>
        <v>0.5716499562250803</v>
      </c>
      <c r="M427" s="7">
        <f t="shared" si="71"/>
        <v>1.0482950299941796</v>
      </c>
    </row>
    <row r="428" spans="1:13" ht="12" x14ac:dyDescent="0.2">
      <c r="A428" s="2" t="s">
        <v>27</v>
      </c>
      <c r="B428" s="3">
        <f t="shared" si="67"/>
        <v>2.6377886398112254</v>
      </c>
      <c r="C428" s="3">
        <f t="shared" si="68"/>
        <v>3.2614191808528572</v>
      </c>
      <c r="D428" s="4">
        <v>313</v>
      </c>
      <c r="E428" s="4">
        <v>387</v>
      </c>
      <c r="F428" s="11">
        <f t="shared" si="69"/>
        <v>-74</v>
      </c>
      <c r="G428" s="1">
        <f t="shared" si="72"/>
        <v>11866</v>
      </c>
      <c r="H428" s="1">
        <f t="shared" si="73"/>
        <v>11866</v>
      </c>
      <c r="J428" s="7">
        <f t="shared" ref="J428:K433" si="78">B428-B454</f>
        <v>-0.55940116728570244</v>
      </c>
      <c r="K428" s="7">
        <f t="shared" si="78"/>
        <v>0.3083351132177059</v>
      </c>
      <c r="M428" s="7">
        <f t="shared" si="71"/>
        <v>-0.25106605406799654</v>
      </c>
    </row>
    <row r="429" spans="1:13" ht="12" x14ac:dyDescent="0.2">
      <c r="A429" s="2" t="s">
        <v>28</v>
      </c>
      <c r="B429" s="3">
        <f t="shared" si="67"/>
        <v>3.2108545423900217</v>
      </c>
      <c r="C429" s="3">
        <f t="shared" si="68"/>
        <v>3.3204112590594979</v>
      </c>
      <c r="D429" s="4">
        <v>381</v>
      </c>
      <c r="E429" s="4">
        <v>394</v>
      </c>
      <c r="F429" s="11">
        <f t="shared" si="69"/>
        <v>-13</v>
      </c>
      <c r="G429" s="1">
        <f t="shared" si="72"/>
        <v>11866</v>
      </c>
      <c r="H429" s="1">
        <f t="shared" si="73"/>
        <v>11866</v>
      </c>
      <c r="J429" s="7">
        <f t="shared" si="78"/>
        <v>-0.2840251908798046</v>
      </c>
      <c r="K429" s="7">
        <f t="shared" si="78"/>
        <v>-0.13279188454612223</v>
      </c>
      <c r="M429" s="7">
        <f t="shared" si="71"/>
        <v>-0.41681707542592683</v>
      </c>
    </row>
    <row r="430" spans="1:13" ht="12" x14ac:dyDescent="0.2">
      <c r="A430" s="2" t="s">
        <v>29</v>
      </c>
      <c r="B430" s="3">
        <f t="shared" si="67"/>
        <v>3.3035563795718863</v>
      </c>
      <c r="C430" s="3">
        <f t="shared" si="68"/>
        <v>3.3035563795718863</v>
      </c>
      <c r="D430" s="4">
        <v>392</v>
      </c>
      <c r="E430" s="4">
        <v>392</v>
      </c>
      <c r="F430" s="11">
        <f t="shared" si="69"/>
        <v>0</v>
      </c>
      <c r="G430" s="1">
        <f t="shared" si="72"/>
        <v>11866</v>
      </c>
      <c r="H430" s="1">
        <f t="shared" si="73"/>
        <v>11866</v>
      </c>
      <c r="J430" s="7">
        <f t="shared" si="78"/>
        <v>-0.16155436108065002</v>
      </c>
      <c r="K430" s="7">
        <f t="shared" si="78"/>
        <v>-0.10797017436952805</v>
      </c>
      <c r="M430" s="7">
        <f t="shared" si="71"/>
        <v>-0.26952453545017807</v>
      </c>
    </row>
    <row r="431" spans="1:13" ht="12" x14ac:dyDescent="0.2">
      <c r="A431" s="2" t="s">
        <v>30</v>
      </c>
      <c r="B431" s="3">
        <f t="shared" si="67"/>
        <v>3.2867015000842743</v>
      </c>
      <c r="C431" s="3">
        <f t="shared" si="68"/>
        <v>2.8821843923815944</v>
      </c>
      <c r="D431" s="4">
        <v>390</v>
      </c>
      <c r="E431" s="4">
        <v>342</v>
      </c>
      <c r="F431" s="11">
        <f t="shared" si="69"/>
        <v>48</v>
      </c>
      <c r="G431" s="1">
        <f t="shared" si="72"/>
        <v>11866</v>
      </c>
      <c r="H431" s="1">
        <f t="shared" si="73"/>
        <v>11866</v>
      </c>
      <c r="J431" s="7">
        <f t="shared" si="78"/>
        <v>0.23835665607379575</v>
      </c>
      <c r="K431" s="7">
        <f t="shared" si="78"/>
        <v>-0.50552696746598791</v>
      </c>
      <c r="M431" s="7">
        <f t="shared" si="71"/>
        <v>-0.26717031139219216</v>
      </c>
    </row>
    <row r="432" spans="1:13" ht="12" x14ac:dyDescent="0.2">
      <c r="A432" s="2" t="s">
        <v>31</v>
      </c>
      <c r="B432" s="3">
        <f t="shared" si="67"/>
        <v>3.362548457778527</v>
      </c>
      <c r="C432" s="3">
        <f t="shared" si="68"/>
        <v>2.9833136693072646</v>
      </c>
      <c r="D432" s="4">
        <v>399</v>
      </c>
      <c r="E432" s="4">
        <v>354</v>
      </c>
      <c r="F432" s="11">
        <f t="shared" si="69"/>
        <v>45</v>
      </c>
      <c r="G432" s="1">
        <f t="shared" si="72"/>
        <v>11866</v>
      </c>
      <c r="H432" s="1">
        <f t="shared" si="73"/>
        <v>11866</v>
      </c>
      <c r="J432" s="7">
        <f t="shared" si="78"/>
        <v>5.8190277259355661E-2</v>
      </c>
      <c r="K432" s="7">
        <f t="shared" si="78"/>
        <v>-0.44607428020452389</v>
      </c>
      <c r="M432" s="7">
        <f t="shared" si="71"/>
        <v>-0.38788400294516823</v>
      </c>
    </row>
    <row r="433" spans="1:13" ht="12" x14ac:dyDescent="0.2">
      <c r="A433" s="2" t="s">
        <v>32</v>
      </c>
      <c r="B433" s="3">
        <f t="shared" si="67"/>
        <v>3.5479521321422554</v>
      </c>
      <c r="C433" s="3">
        <f t="shared" si="68"/>
        <v>3.1602899039271866</v>
      </c>
      <c r="D433" s="4">
        <v>421</v>
      </c>
      <c r="E433" s="4">
        <v>375</v>
      </c>
      <c r="F433" s="11">
        <f t="shared" si="69"/>
        <v>46</v>
      </c>
      <c r="G433" s="1">
        <f t="shared" si="72"/>
        <v>11866</v>
      </c>
      <c r="H433" s="1">
        <f t="shared" si="73"/>
        <v>11866</v>
      </c>
      <c r="J433" s="7">
        <f t="shared" si="78"/>
        <v>-4.8142176026356509E-2</v>
      </c>
      <c r="K433" s="7">
        <f t="shared" si="78"/>
        <v>-0.36435882195992964</v>
      </c>
      <c r="M433" s="7">
        <f t="shared" si="71"/>
        <v>-0.41250099798628614</v>
      </c>
    </row>
    <row r="434" spans="1:13" ht="12" x14ac:dyDescent="0.2">
      <c r="A434" s="2" t="s">
        <v>33</v>
      </c>
      <c r="B434" s="3">
        <f t="shared" si="67"/>
        <v>3.3456935782909154</v>
      </c>
      <c r="C434" s="3">
        <f t="shared" si="68"/>
        <v>2.469239844935109</v>
      </c>
      <c r="D434" s="4">
        <v>397</v>
      </c>
      <c r="E434" s="4">
        <v>293</v>
      </c>
      <c r="F434" s="11">
        <f t="shared" si="69"/>
        <v>104</v>
      </c>
      <c r="G434" s="1">
        <f t="shared" si="72"/>
        <v>11866</v>
      </c>
      <c r="H434" s="1">
        <f t="shared" si="73"/>
        <v>11866</v>
      </c>
      <c r="J434" s="7">
        <f t="shared" ref="J434:K439" si="79">B434-B460</f>
        <v>4.1335397771744109E-2</v>
      </c>
      <c r="K434" s="7">
        <f t="shared" si="79"/>
        <v>-0.85297973115443648</v>
      </c>
      <c r="M434" s="7">
        <f t="shared" si="71"/>
        <v>-0.81164433338269237</v>
      </c>
    </row>
    <row r="435" spans="1:13" ht="12" x14ac:dyDescent="0.2">
      <c r="A435" s="2" t="s">
        <v>34</v>
      </c>
      <c r="B435" s="3">
        <f t="shared" si="67"/>
        <v>3.5310972526546434</v>
      </c>
      <c r="C435" s="3">
        <f t="shared" si="68"/>
        <v>2.5450868026293612</v>
      </c>
      <c r="D435" s="4">
        <v>419</v>
      </c>
      <c r="E435" s="4">
        <v>302</v>
      </c>
      <c r="F435" s="11">
        <f t="shared" si="69"/>
        <v>117</v>
      </c>
      <c r="G435" s="1">
        <f t="shared" si="72"/>
        <v>11866</v>
      </c>
      <c r="H435" s="1">
        <f t="shared" si="73"/>
        <v>11866</v>
      </c>
      <c r="J435" s="7">
        <f t="shared" si="79"/>
        <v>0.50656760273799684</v>
      </c>
      <c r="K435" s="7">
        <f t="shared" si="79"/>
        <v>-0.32464408567737868</v>
      </c>
      <c r="M435" s="7">
        <f t="shared" si="71"/>
        <v>0.18192351706061816</v>
      </c>
    </row>
    <row r="436" spans="1:13" ht="12" x14ac:dyDescent="0.2">
      <c r="A436" s="2" t="s">
        <v>35</v>
      </c>
      <c r="B436" s="3">
        <f t="shared" si="67"/>
        <v>3.8597674026630711</v>
      </c>
      <c r="C436" s="3">
        <f t="shared" si="68"/>
        <v>2.8063374346873422</v>
      </c>
      <c r="D436" s="4">
        <v>458</v>
      </c>
      <c r="E436" s="4">
        <v>333</v>
      </c>
      <c r="F436" s="11">
        <f t="shared" si="69"/>
        <v>125</v>
      </c>
      <c r="G436" s="1">
        <f t="shared" si="72"/>
        <v>11866</v>
      </c>
      <c r="H436" s="1">
        <f t="shared" si="73"/>
        <v>11866</v>
      </c>
      <c r="J436" s="7">
        <f t="shared" si="79"/>
        <v>1.1091124848254905</v>
      </c>
      <c r="K436" s="7">
        <f t="shared" si="79"/>
        <v>9.1405307990509499E-2</v>
      </c>
      <c r="M436" s="7">
        <f t="shared" si="71"/>
        <v>1.200517792816</v>
      </c>
    </row>
    <row r="437" spans="1:13" ht="12" x14ac:dyDescent="0.2">
      <c r="A437" s="2" t="s">
        <v>36</v>
      </c>
      <c r="B437" s="3">
        <f t="shared" si="67"/>
        <v>3.5732344513736725</v>
      </c>
      <c r="C437" s="3">
        <f t="shared" si="68"/>
        <v>2.7726276757121187</v>
      </c>
      <c r="D437" s="4">
        <v>424</v>
      </c>
      <c r="E437" s="4">
        <v>329</v>
      </c>
      <c r="F437" s="11">
        <f t="shared" si="69"/>
        <v>95</v>
      </c>
      <c r="G437" s="1">
        <f t="shared" si="72"/>
        <v>11866</v>
      </c>
      <c r="H437" s="1">
        <f t="shared" si="73"/>
        <v>11866</v>
      </c>
      <c r="J437" s="7">
        <f t="shared" si="79"/>
        <v>1.1559922508497382</v>
      </c>
      <c r="K437" s="7">
        <f t="shared" si="79"/>
        <v>0.23035570619556722</v>
      </c>
      <c r="M437" s="7">
        <f t="shared" si="71"/>
        <v>1.3863479570453054</v>
      </c>
    </row>
    <row r="438" spans="1:13" ht="12" x14ac:dyDescent="0.2">
      <c r="A438" s="2" t="s">
        <v>37</v>
      </c>
      <c r="B438" s="3">
        <f t="shared" si="67"/>
        <v>2.2248440923647395</v>
      </c>
      <c r="C438" s="3">
        <f t="shared" si="68"/>
        <v>1.8287544244058656</v>
      </c>
      <c r="D438" s="4">
        <v>264</v>
      </c>
      <c r="E438" s="4">
        <v>217</v>
      </c>
      <c r="F438" s="11">
        <f t="shared" si="69"/>
        <v>47</v>
      </c>
      <c r="G438" s="1">
        <f t="shared" si="72"/>
        <v>11866</v>
      </c>
      <c r="H438" s="1">
        <f t="shared" si="73"/>
        <v>11866</v>
      </c>
      <c r="J438" s="7">
        <f t="shared" si="79"/>
        <v>0.77211725264099584</v>
      </c>
      <c r="K438" s="7">
        <f t="shared" si="79"/>
        <v>0.24504401716604662</v>
      </c>
      <c r="M438" s="7">
        <f t="shared" si="71"/>
        <v>1.0171612698070425</v>
      </c>
    </row>
    <row r="439" spans="1:13" ht="12" x14ac:dyDescent="0.2">
      <c r="A439" s="2" t="s">
        <v>38</v>
      </c>
      <c r="B439" s="3">
        <f t="shared" si="67"/>
        <v>1.4242373167031857</v>
      </c>
      <c r="C439" s="3">
        <f t="shared" si="68"/>
        <v>0.85117141412438901</v>
      </c>
      <c r="D439" s="4">
        <v>169</v>
      </c>
      <c r="E439" s="4">
        <v>101</v>
      </c>
      <c r="F439" s="11">
        <f t="shared" si="69"/>
        <v>68</v>
      </c>
      <c r="G439" s="1">
        <f t="shared" si="72"/>
        <v>11866</v>
      </c>
      <c r="H439" s="1">
        <f t="shared" si="73"/>
        <v>11866</v>
      </c>
      <c r="J439" s="7">
        <f t="shared" si="79"/>
        <v>0.49544474704374297</v>
      </c>
      <c r="K439" s="7">
        <f t="shared" si="79"/>
        <v>0.14266938983289101</v>
      </c>
      <c r="M439" s="7">
        <f t="shared" si="71"/>
        <v>0.63811413687663399</v>
      </c>
    </row>
    <row r="440" spans="1:13" ht="12" x14ac:dyDescent="0.2">
      <c r="A440" s="2" t="s">
        <v>39</v>
      </c>
      <c r="B440" s="3">
        <f t="shared" si="67"/>
        <v>0.56463846283499075</v>
      </c>
      <c r="C440" s="3">
        <f t="shared" si="68"/>
        <v>0.35395246923984491</v>
      </c>
      <c r="D440" s="4">
        <v>67</v>
      </c>
      <c r="E440" s="4">
        <v>42</v>
      </c>
      <c r="F440" s="11">
        <f t="shared" si="69"/>
        <v>25</v>
      </c>
      <c r="G440" s="1">
        <f t="shared" si="72"/>
        <v>11866</v>
      </c>
      <c r="H440" s="1">
        <f t="shared" si="73"/>
        <v>11866</v>
      </c>
      <c r="J440" s="7">
        <f t="shared" ref="J440:K441" si="80">B440-B466</f>
        <v>0.13596496914601719</v>
      </c>
      <c r="K440" s="7">
        <f t="shared" si="80"/>
        <v>9.1985334207694391E-2</v>
      </c>
      <c r="M440" s="7">
        <f t="shared" si="71"/>
        <v>0.22795030335371158</v>
      </c>
    </row>
    <row r="441" spans="1:13" ht="12" x14ac:dyDescent="0.2">
      <c r="A441" s="2" t="s">
        <v>40</v>
      </c>
      <c r="B441" s="3">
        <f t="shared" si="67"/>
        <v>0.21911343333895164</v>
      </c>
      <c r="C441" s="3">
        <f t="shared" si="68"/>
        <v>4.2137198719029156E-2</v>
      </c>
      <c r="D441" s="4">
        <v>26</v>
      </c>
      <c r="E441" s="4">
        <v>5</v>
      </c>
      <c r="F441" s="11">
        <f t="shared" si="69"/>
        <v>21</v>
      </c>
      <c r="G441" s="1">
        <f t="shared" si="72"/>
        <v>11866</v>
      </c>
      <c r="H441" s="1">
        <f t="shared" si="73"/>
        <v>11866</v>
      </c>
      <c r="J441" s="7">
        <f t="shared" si="80"/>
        <v>4.0499477635212638E-2</v>
      </c>
      <c r="K441" s="7">
        <f t="shared" si="80"/>
        <v>-1.7400786515550506E-2</v>
      </c>
      <c r="M441" s="7">
        <f t="shared" si="71"/>
        <v>2.3098691119662132E-2</v>
      </c>
    </row>
    <row r="442" spans="1:13" x14ac:dyDescent="0.2">
      <c r="F442" s="11">
        <f t="shared" si="69"/>
        <v>0</v>
      </c>
    </row>
    <row r="443" spans="1:13" x14ac:dyDescent="0.2">
      <c r="B443" s="3">
        <f>SUM(B422:B442)</f>
        <v>52.393392887240864</v>
      </c>
      <c r="C443" s="3">
        <f>SUM(C422:C442)</f>
        <v>47.606607112759143</v>
      </c>
      <c r="D443" s="2">
        <f>SUM(D422:D442)</f>
        <v>6217</v>
      </c>
      <c r="E443" s="2">
        <f>SUM(E422:E442)</f>
        <v>5649</v>
      </c>
      <c r="F443" s="11">
        <f t="shared" si="69"/>
        <v>568</v>
      </c>
      <c r="G443" s="11">
        <f>SUM(F434:F441)</f>
        <v>602</v>
      </c>
    </row>
    <row r="444" spans="1:13" x14ac:dyDescent="0.2">
      <c r="B444" s="2"/>
      <c r="C444" s="3">
        <f>SUM(B443:C443)</f>
        <v>100</v>
      </c>
      <c r="D444" s="2"/>
      <c r="E444" s="2">
        <f>SUM(D443:E443)</f>
        <v>11866</v>
      </c>
      <c r="F444" s="11"/>
      <c r="G444" s="11">
        <f>SUM(F435:F442)</f>
        <v>498</v>
      </c>
    </row>
    <row r="445" spans="1:13" x14ac:dyDescent="0.2">
      <c r="F445" s="11"/>
    </row>
    <row r="446" spans="1:13" x14ac:dyDescent="0.2">
      <c r="A446" s="1" t="s">
        <v>41</v>
      </c>
      <c r="B446" s="7">
        <f>SUM(B452:C453)</f>
        <v>7.7339842819718978</v>
      </c>
      <c r="F446" s="11"/>
    </row>
    <row r="447" spans="1:13" x14ac:dyDescent="0.2">
      <c r="A447" s="2"/>
      <c r="B447" s="2" t="s">
        <v>0</v>
      </c>
      <c r="C447" s="2" t="s">
        <v>1</v>
      </c>
      <c r="D447" s="2" t="s">
        <v>0</v>
      </c>
      <c r="E447" s="2" t="s">
        <v>1</v>
      </c>
      <c r="F447" s="11"/>
    </row>
    <row r="448" spans="1:13" x14ac:dyDescent="0.2">
      <c r="A448" s="2" t="s">
        <v>21</v>
      </c>
      <c r="B448" s="3">
        <f>D448/G448*100</f>
        <v>2.6553941414622528</v>
      </c>
      <c r="C448" s="3">
        <f>E448/H448*100</f>
        <v>2.5005953798523457</v>
      </c>
      <c r="D448" s="1">
        <f t="shared" ref="D448:E467" si="81">SUM(D370,D318,D292,D266,D188,D162,D136,D84,D58)</f>
        <v>446</v>
      </c>
      <c r="E448" s="1">
        <f t="shared" si="81"/>
        <v>420</v>
      </c>
      <c r="F448" s="11">
        <f t="shared" si="69"/>
        <v>26</v>
      </c>
      <c r="G448" s="1">
        <f>E470</f>
        <v>16796</v>
      </c>
      <c r="H448" s="1">
        <f>G448</f>
        <v>16796</v>
      </c>
    </row>
    <row r="449" spans="1:8" x14ac:dyDescent="0.2">
      <c r="A449" s="2" t="s">
        <v>22</v>
      </c>
      <c r="B449" s="3">
        <f t="shared" ref="B449:B467" si="82">D449/G449*100</f>
        <v>2.9649916646820671</v>
      </c>
      <c r="C449" s="3">
        <f t="shared" ref="C449:C467" si="83">E449/H449*100</f>
        <v>3.1257442248154321</v>
      </c>
      <c r="D449" s="1">
        <f t="shared" si="81"/>
        <v>498</v>
      </c>
      <c r="E449" s="1">
        <f t="shared" si="81"/>
        <v>525</v>
      </c>
      <c r="F449" s="11">
        <f t="shared" si="69"/>
        <v>-27</v>
      </c>
      <c r="G449" s="1">
        <f>G448</f>
        <v>16796</v>
      </c>
      <c r="H449" s="1">
        <f>H448</f>
        <v>16796</v>
      </c>
    </row>
    <row r="450" spans="1:8" x14ac:dyDescent="0.2">
      <c r="A450" s="2" t="s">
        <v>23</v>
      </c>
      <c r="B450" s="3">
        <f t="shared" si="82"/>
        <v>3.1793284115265537</v>
      </c>
      <c r="C450" s="3">
        <f t="shared" si="83"/>
        <v>3.2567277923315077</v>
      </c>
      <c r="D450" s="1">
        <f t="shared" si="81"/>
        <v>534</v>
      </c>
      <c r="E450" s="1">
        <f t="shared" si="81"/>
        <v>547</v>
      </c>
      <c r="F450" s="11">
        <f t="shared" si="69"/>
        <v>-13</v>
      </c>
      <c r="G450" s="1">
        <f t="shared" ref="G450:G467" si="84">G449</f>
        <v>16796</v>
      </c>
      <c r="H450" s="1">
        <f t="shared" ref="H450:H467" si="85">H449</f>
        <v>16796</v>
      </c>
    </row>
    <row r="451" spans="1:8" x14ac:dyDescent="0.2">
      <c r="A451" s="2" t="s">
        <v>24</v>
      </c>
      <c r="B451" s="3">
        <f t="shared" si="82"/>
        <v>2.6553941414622528</v>
      </c>
      <c r="C451" s="3">
        <f t="shared" si="83"/>
        <v>3.1138366277685163</v>
      </c>
      <c r="D451" s="1">
        <f t="shared" si="81"/>
        <v>446</v>
      </c>
      <c r="E451" s="1">
        <f t="shared" si="81"/>
        <v>523</v>
      </c>
      <c r="F451" s="11">
        <f t="shared" si="69"/>
        <v>-77</v>
      </c>
      <c r="G451" s="1">
        <f t="shared" si="84"/>
        <v>16796</v>
      </c>
      <c r="H451" s="1">
        <f t="shared" si="85"/>
        <v>16796</v>
      </c>
    </row>
    <row r="452" spans="1:8" x14ac:dyDescent="0.2">
      <c r="A452" s="2" t="s">
        <v>25</v>
      </c>
      <c r="B452" s="3">
        <f t="shared" si="82"/>
        <v>1.428911645629912</v>
      </c>
      <c r="C452" s="3">
        <f t="shared" si="83"/>
        <v>1.9766611097880447</v>
      </c>
      <c r="D452" s="1">
        <f t="shared" si="81"/>
        <v>240</v>
      </c>
      <c r="E452" s="1">
        <f t="shared" si="81"/>
        <v>332</v>
      </c>
      <c r="F452" s="11">
        <f t="shared" si="69"/>
        <v>-92</v>
      </c>
      <c r="G452" s="1">
        <f t="shared" si="84"/>
        <v>16796</v>
      </c>
      <c r="H452" s="1">
        <f t="shared" si="85"/>
        <v>16796</v>
      </c>
    </row>
    <row r="453" spans="1:8" x14ac:dyDescent="0.2">
      <c r="A453" s="2" t="s">
        <v>26</v>
      </c>
      <c r="B453" s="3">
        <f t="shared" si="82"/>
        <v>2.0600142891164563</v>
      </c>
      <c r="C453" s="3">
        <f t="shared" si="83"/>
        <v>2.268397237437485</v>
      </c>
      <c r="D453" s="1">
        <f t="shared" si="81"/>
        <v>346</v>
      </c>
      <c r="E453" s="1">
        <f t="shared" si="81"/>
        <v>381</v>
      </c>
      <c r="F453" s="11">
        <f t="shared" si="69"/>
        <v>-35</v>
      </c>
      <c r="G453" s="1">
        <f t="shared" si="84"/>
        <v>16796</v>
      </c>
      <c r="H453" s="1">
        <f t="shared" si="85"/>
        <v>16796</v>
      </c>
    </row>
    <row r="454" spans="1:8" x14ac:dyDescent="0.2">
      <c r="A454" s="2" t="s">
        <v>27</v>
      </c>
      <c r="B454" s="3">
        <f t="shared" si="82"/>
        <v>3.1971898070969278</v>
      </c>
      <c r="C454" s="3">
        <f t="shared" si="83"/>
        <v>2.9530840676351513</v>
      </c>
      <c r="D454" s="1">
        <f t="shared" si="81"/>
        <v>537</v>
      </c>
      <c r="E454" s="1">
        <f t="shared" si="81"/>
        <v>496</v>
      </c>
      <c r="F454" s="11">
        <f t="shared" si="69"/>
        <v>41</v>
      </c>
      <c r="G454" s="1">
        <f t="shared" si="84"/>
        <v>16796</v>
      </c>
      <c r="H454" s="1">
        <f t="shared" si="85"/>
        <v>16796</v>
      </c>
    </row>
    <row r="455" spans="1:8" x14ac:dyDescent="0.2">
      <c r="A455" s="2" t="s">
        <v>28</v>
      </c>
      <c r="B455" s="3">
        <f t="shared" si="82"/>
        <v>3.4948797332698263</v>
      </c>
      <c r="C455" s="3">
        <f t="shared" si="83"/>
        <v>3.4532031436056201</v>
      </c>
      <c r="D455" s="1">
        <f t="shared" si="81"/>
        <v>587</v>
      </c>
      <c r="E455" s="1">
        <f t="shared" si="81"/>
        <v>580</v>
      </c>
      <c r="F455" s="11">
        <f t="shared" si="69"/>
        <v>7</v>
      </c>
      <c r="G455" s="1">
        <f t="shared" si="84"/>
        <v>16796</v>
      </c>
      <c r="H455" s="1">
        <f t="shared" si="85"/>
        <v>16796</v>
      </c>
    </row>
    <row r="456" spans="1:8" x14ac:dyDescent="0.2">
      <c r="A456" s="2" t="s">
        <v>29</v>
      </c>
      <c r="B456" s="3">
        <f t="shared" si="82"/>
        <v>3.4651107406525363</v>
      </c>
      <c r="C456" s="3">
        <f t="shared" si="83"/>
        <v>3.4115265539414144</v>
      </c>
      <c r="D456" s="1">
        <f t="shared" si="81"/>
        <v>582</v>
      </c>
      <c r="E456" s="1">
        <f t="shared" si="81"/>
        <v>573</v>
      </c>
      <c r="F456" s="11">
        <f t="shared" si="69"/>
        <v>9</v>
      </c>
      <c r="G456" s="1">
        <f t="shared" si="84"/>
        <v>16796</v>
      </c>
      <c r="H456" s="1">
        <f t="shared" si="85"/>
        <v>16796</v>
      </c>
    </row>
    <row r="457" spans="1:8" x14ac:dyDescent="0.2">
      <c r="A457" s="2" t="s">
        <v>30</v>
      </c>
      <c r="B457" s="3">
        <f t="shared" si="82"/>
        <v>3.0483448440104786</v>
      </c>
      <c r="C457" s="3">
        <f t="shared" si="83"/>
        <v>3.3877113598475823</v>
      </c>
      <c r="D457" s="1">
        <f t="shared" si="81"/>
        <v>512</v>
      </c>
      <c r="E457" s="1">
        <f t="shared" si="81"/>
        <v>569</v>
      </c>
      <c r="F457" s="11">
        <f t="shared" si="69"/>
        <v>-57</v>
      </c>
      <c r="G457" s="1">
        <f t="shared" si="84"/>
        <v>16796</v>
      </c>
      <c r="H457" s="1">
        <f t="shared" si="85"/>
        <v>16796</v>
      </c>
    </row>
    <row r="458" spans="1:8" x14ac:dyDescent="0.2">
      <c r="A458" s="2" t="s">
        <v>31</v>
      </c>
      <c r="B458" s="3">
        <f t="shared" si="82"/>
        <v>3.3043581805191713</v>
      </c>
      <c r="C458" s="3">
        <f t="shared" si="83"/>
        <v>3.4293879495117885</v>
      </c>
      <c r="D458" s="1">
        <f t="shared" si="81"/>
        <v>555</v>
      </c>
      <c r="E458" s="1">
        <f t="shared" si="81"/>
        <v>576</v>
      </c>
      <c r="F458" s="11">
        <f t="shared" si="69"/>
        <v>-21</v>
      </c>
      <c r="G458" s="1">
        <f t="shared" si="84"/>
        <v>16796</v>
      </c>
      <c r="H458" s="1">
        <f t="shared" si="85"/>
        <v>16796</v>
      </c>
    </row>
    <row r="459" spans="1:8" x14ac:dyDescent="0.2">
      <c r="A459" s="2" t="s">
        <v>32</v>
      </c>
      <c r="B459" s="3">
        <f t="shared" si="82"/>
        <v>3.5960943081686119</v>
      </c>
      <c r="C459" s="3">
        <f t="shared" si="83"/>
        <v>3.5246487258871162</v>
      </c>
      <c r="D459" s="1">
        <f t="shared" si="81"/>
        <v>604</v>
      </c>
      <c r="E459" s="1">
        <f t="shared" si="81"/>
        <v>592</v>
      </c>
      <c r="F459" s="11">
        <f t="shared" si="69"/>
        <v>12</v>
      </c>
      <c r="G459" s="1">
        <f t="shared" si="84"/>
        <v>16796</v>
      </c>
      <c r="H459" s="1">
        <f t="shared" si="85"/>
        <v>16796</v>
      </c>
    </row>
    <row r="460" spans="1:8" x14ac:dyDescent="0.2">
      <c r="A460" s="2" t="s">
        <v>33</v>
      </c>
      <c r="B460" s="3">
        <f t="shared" si="82"/>
        <v>3.3043581805191713</v>
      </c>
      <c r="C460" s="3">
        <f t="shared" si="83"/>
        <v>3.3222195760895454</v>
      </c>
      <c r="D460" s="1">
        <f t="shared" si="81"/>
        <v>555</v>
      </c>
      <c r="E460" s="1">
        <f t="shared" si="81"/>
        <v>558</v>
      </c>
      <c r="F460" s="11">
        <f t="shared" si="69"/>
        <v>-3</v>
      </c>
      <c r="G460" s="1">
        <f t="shared" si="84"/>
        <v>16796</v>
      </c>
      <c r="H460" s="1">
        <f t="shared" si="85"/>
        <v>16796</v>
      </c>
    </row>
    <row r="461" spans="1:8" x14ac:dyDescent="0.2">
      <c r="A461" s="2" t="s">
        <v>34</v>
      </c>
      <c r="B461" s="3">
        <f t="shared" si="82"/>
        <v>3.0245296499166465</v>
      </c>
      <c r="C461" s="3">
        <f t="shared" si="83"/>
        <v>2.8697308883067398</v>
      </c>
      <c r="D461" s="1">
        <f t="shared" si="81"/>
        <v>508</v>
      </c>
      <c r="E461" s="1">
        <f t="shared" si="81"/>
        <v>482</v>
      </c>
      <c r="F461" s="11">
        <f t="shared" si="69"/>
        <v>26</v>
      </c>
      <c r="G461" s="1">
        <f t="shared" si="84"/>
        <v>16796</v>
      </c>
      <c r="H461" s="1">
        <f t="shared" si="85"/>
        <v>16796</v>
      </c>
    </row>
    <row r="462" spans="1:8" x14ac:dyDescent="0.2">
      <c r="A462" s="2" t="s">
        <v>35</v>
      </c>
      <c r="B462" s="3">
        <f t="shared" si="82"/>
        <v>2.7506549178375805</v>
      </c>
      <c r="C462" s="3">
        <f t="shared" si="83"/>
        <v>2.7149321266968327</v>
      </c>
      <c r="D462" s="1">
        <f t="shared" si="81"/>
        <v>462</v>
      </c>
      <c r="E462" s="1">
        <f t="shared" si="81"/>
        <v>456</v>
      </c>
      <c r="F462" s="11">
        <f t="shared" si="69"/>
        <v>6</v>
      </c>
      <c r="G462" s="1">
        <f t="shared" si="84"/>
        <v>16796</v>
      </c>
      <c r="H462" s="1">
        <f t="shared" si="85"/>
        <v>16796</v>
      </c>
    </row>
    <row r="463" spans="1:8" x14ac:dyDescent="0.2">
      <c r="A463" s="2" t="s">
        <v>36</v>
      </c>
      <c r="B463" s="3">
        <f t="shared" si="82"/>
        <v>2.4172422005239342</v>
      </c>
      <c r="C463" s="3">
        <f t="shared" si="83"/>
        <v>2.5422719695165514</v>
      </c>
      <c r="D463" s="1">
        <f t="shared" si="81"/>
        <v>406</v>
      </c>
      <c r="E463" s="1">
        <f t="shared" si="81"/>
        <v>427</v>
      </c>
      <c r="F463" s="11">
        <f t="shared" si="69"/>
        <v>-21</v>
      </c>
      <c r="G463" s="1">
        <f t="shared" si="84"/>
        <v>16796</v>
      </c>
      <c r="H463" s="1">
        <f t="shared" si="85"/>
        <v>16796</v>
      </c>
    </row>
    <row r="464" spans="1:8" x14ac:dyDescent="0.2">
      <c r="A464" s="2" t="s">
        <v>37</v>
      </c>
      <c r="B464" s="3">
        <f t="shared" si="82"/>
        <v>1.4527268397237436</v>
      </c>
      <c r="C464" s="3">
        <f t="shared" si="83"/>
        <v>1.5837104072398189</v>
      </c>
      <c r="D464" s="1">
        <f t="shared" si="81"/>
        <v>244</v>
      </c>
      <c r="E464" s="1">
        <f t="shared" si="81"/>
        <v>266</v>
      </c>
      <c r="F464" s="11">
        <f t="shared" si="69"/>
        <v>-22</v>
      </c>
      <c r="G464" s="1">
        <f t="shared" si="84"/>
        <v>16796</v>
      </c>
      <c r="H464" s="1">
        <f t="shared" si="85"/>
        <v>16796</v>
      </c>
    </row>
    <row r="465" spans="1:8" x14ac:dyDescent="0.2">
      <c r="A465" s="2" t="s">
        <v>38</v>
      </c>
      <c r="B465" s="3">
        <f t="shared" si="82"/>
        <v>0.92879256965944268</v>
      </c>
      <c r="C465" s="3">
        <f t="shared" si="83"/>
        <v>0.708502024291498</v>
      </c>
      <c r="D465" s="1">
        <f t="shared" si="81"/>
        <v>156</v>
      </c>
      <c r="E465" s="1">
        <f t="shared" si="81"/>
        <v>119</v>
      </c>
      <c r="F465" s="11">
        <f t="shared" si="69"/>
        <v>37</v>
      </c>
      <c r="G465" s="1">
        <f t="shared" si="84"/>
        <v>16796</v>
      </c>
      <c r="H465" s="1">
        <f t="shared" si="85"/>
        <v>16796</v>
      </c>
    </row>
    <row r="466" spans="1:8" x14ac:dyDescent="0.2">
      <c r="A466" s="2" t="s">
        <v>39</v>
      </c>
      <c r="B466" s="3">
        <f t="shared" si="82"/>
        <v>0.42867349368897356</v>
      </c>
      <c r="C466" s="3">
        <f t="shared" si="83"/>
        <v>0.26196713503215052</v>
      </c>
      <c r="D466" s="1">
        <f t="shared" si="81"/>
        <v>72</v>
      </c>
      <c r="E466" s="1">
        <f t="shared" si="81"/>
        <v>44</v>
      </c>
      <c r="F466" s="11">
        <f t="shared" si="69"/>
        <v>28</v>
      </c>
      <c r="G466" s="1">
        <f t="shared" si="84"/>
        <v>16796</v>
      </c>
      <c r="H466" s="1">
        <f t="shared" si="85"/>
        <v>16796</v>
      </c>
    </row>
    <row r="467" spans="1:8" x14ac:dyDescent="0.2">
      <c r="A467" s="2" t="s">
        <v>40</v>
      </c>
      <c r="B467" s="3">
        <f t="shared" si="82"/>
        <v>0.178613955703739</v>
      </c>
      <c r="C467" s="3">
        <f t="shared" si="83"/>
        <v>5.9537985234579663E-2</v>
      </c>
      <c r="D467" s="1">
        <f t="shared" si="81"/>
        <v>30</v>
      </c>
      <c r="E467" s="1">
        <f t="shared" si="81"/>
        <v>10</v>
      </c>
      <c r="F467" s="11">
        <f t="shared" si="69"/>
        <v>20</v>
      </c>
      <c r="G467" s="1">
        <f t="shared" si="84"/>
        <v>16796</v>
      </c>
      <c r="H467" s="1">
        <f t="shared" si="85"/>
        <v>16796</v>
      </c>
    </row>
    <row r="468" spans="1:8" x14ac:dyDescent="0.2">
      <c r="F468" s="11">
        <f t="shared" si="69"/>
        <v>0</v>
      </c>
    </row>
    <row r="469" spans="1:8" x14ac:dyDescent="0.2">
      <c r="B469" s="3">
        <f>SUM(B448:B468)</f>
        <v>49.535603715170282</v>
      </c>
      <c r="C469" s="3">
        <f>SUM(C448:C468)</f>
        <v>50.464396284829718</v>
      </c>
      <c r="D469" s="2">
        <f>SUM(D448:D468)</f>
        <v>8320</v>
      </c>
      <c r="E469" s="2">
        <f>SUM(E448:E468)</f>
        <v>8476</v>
      </c>
      <c r="F469" s="11">
        <f t="shared" si="69"/>
        <v>-156</v>
      </c>
      <c r="G469" s="11">
        <f>SUM(F460:F467)</f>
        <v>71</v>
      </c>
    </row>
    <row r="470" spans="1:8" x14ac:dyDescent="0.2">
      <c r="B470" s="2"/>
      <c r="C470" s="3">
        <f>SUM(B469:C469)</f>
        <v>100</v>
      </c>
      <c r="D470" s="2"/>
      <c r="E470" s="2">
        <f>SUM(D469:E469)</f>
        <v>16796</v>
      </c>
      <c r="F470" s="11"/>
      <c r="G470" s="11">
        <f>SUM(F461:F468)</f>
        <v>74</v>
      </c>
    </row>
    <row r="471" spans="1:8" x14ac:dyDescent="0.2">
      <c r="F471" s="11"/>
    </row>
    <row r="472" spans="1:8" x14ac:dyDescent="0.2">
      <c r="A472" s="1" t="s">
        <v>42</v>
      </c>
      <c r="B472" s="7">
        <f>SUM(B478:C479)</f>
        <v>7.0783132530120483</v>
      </c>
      <c r="F472" s="11"/>
    </row>
    <row r="473" spans="1:8" x14ac:dyDescent="0.2">
      <c r="A473" s="2"/>
      <c r="B473" s="2" t="s">
        <v>0</v>
      </c>
      <c r="C473" s="2" t="s">
        <v>1</v>
      </c>
      <c r="D473" s="2" t="s">
        <v>0</v>
      </c>
      <c r="E473" s="2" t="s">
        <v>1</v>
      </c>
      <c r="F473" s="11"/>
    </row>
    <row r="474" spans="1:8" x14ac:dyDescent="0.2">
      <c r="A474" s="2" t="s">
        <v>21</v>
      </c>
      <c r="B474" s="3">
        <f>D474/G474*100</f>
        <v>1.6064257028112447</v>
      </c>
      <c r="C474" s="3">
        <f>E474/H474*100</f>
        <v>2.2590361445783134</v>
      </c>
      <c r="D474" s="1">
        <f t="shared" ref="D474:E493" si="86">SUM(D396,D344,D240,D214,D110,D32)</f>
        <v>32</v>
      </c>
      <c r="E474" s="1">
        <f t="shared" si="86"/>
        <v>45</v>
      </c>
      <c r="F474" s="11">
        <f t="shared" si="69"/>
        <v>-13</v>
      </c>
      <c r="G474" s="1">
        <f>E496</f>
        <v>1992</v>
      </c>
      <c r="H474" s="1">
        <f>G474</f>
        <v>1992</v>
      </c>
    </row>
    <row r="475" spans="1:8" x14ac:dyDescent="0.2">
      <c r="A475" s="2" t="s">
        <v>22</v>
      </c>
      <c r="B475" s="3">
        <f t="shared" ref="B475:B493" si="87">D475/G475*100</f>
        <v>1.5060240963855422</v>
      </c>
      <c r="C475" s="3">
        <f t="shared" ref="C475:C493" si="88">E475/H475*100</f>
        <v>2.5602409638554215</v>
      </c>
      <c r="D475" s="1">
        <f t="shared" si="86"/>
        <v>30</v>
      </c>
      <c r="E475" s="1">
        <f t="shared" si="86"/>
        <v>51</v>
      </c>
      <c r="F475" s="11">
        <f t="shared" si="69"/>
        <v>-21</v>
      </c>
      <c r="G475" s="1">
        <f>G474</f>
        <v>1992</v>
      </c>
      <c r="H475" s="1">
        <f>H474</f>
        <v>1992</v>
      </c>
    </row>
    <row r="476" spans="1:8" x14ac:dyDescent="0.2">
      <c r="A476" s="2" t="s">
        <v>23</v>
      </c>
      <c r="B476" s="3">
        <f t="shared" si="87"/>
        <v>1.957831325301205</v>
      </c>
      <c r="C476" s="3">
        <f t="shared" si="88"/>
        <v>1.5060240963855422</v>
      </c>
      <c r="D476" s="1">
        <f t="shared" si="86"/>
        <v>39</v>
      </c>
      <c r="E476" s="1">
        <f t="shared" si="86"/>
        <v>30</v>
      </c>
      <c r="F476" s="11">
        <f t="shared" si="69"/>
        <v>9</v>
      </c>
      <c r="G476" s="1">
        <f t="shared" ref="G476:G493" si="89">G475</f>
        <v>1992</v>
      </c>
      <c r="H476" s="1">
        <f t="shared" ref="H476:H493" si="90">H475</f>
        <v>1992</v>
      </c>
    </row>
    <row r="477" spans="1:8" x14ac:dyDescent="0.2">
      <c r="A477" s="2" t="s">
        <v>24</v>
      </c>
      <c r="B477" s="3">
        <f t="shared" si="87"/>
        <v>1.8574297188755018</v>
      </c>
      <c r="C477" s="3">
        <f t="shared" si="88"/>
        <v>2.0582329317269075</v>
      </c>
      <c r="D477" s="1">
        <f t="shared" si="86"/>
        <v>37</v>
      </c>
      <c r="E477" s="1">
        <f t="shared" si="86"/>
        <v>41</v>
      </c>
      <c r="F477" s="11">
        <f t="shared" si="69"/>
        <v>-4</v>
      </c>
      <c r="G477" s="1">
        <f t="shared" si="89"/>
        <v>1992</v>
      </c>
      <c r="H477" s="1">
        <f t="shared" si="90"/>
        <v>1992</v>
      </c>
    </row>
    <row r="478" spans="1:8" x14ac:dyDescent="0.2">
      <c r="A478" s="2" t="s">
        <v>25</v>
      </c>
      <c r="B478" s="3">
        <f t="shared" si="87"/>
        <v>1.4558232931726909</v>
      </c>
      <c r="C478" s="3">
        <f t="shared" si="88"/>
        <v>1.8574297188755018</v>
      </c>
      <c r="D478" s="1">
        <f t="shared" si="86"/>
        <v>29</v>
      </c>
      <c r="E478" s="1">
        <f t="shared" si="86"/>
        <v>37</v>
      </c>
      <c r="F478" s="11">
        <f t="shared" si="69"/>
        <v>-8</v>
      </c>
      <c r="G478" s="1">
        <f t="shared" si="89"/>
        <v>1992</v>
      </c>
      <c r="H478" s="1">
        <f t="shared" si="90"/>
        <v>1992</v>
      </c>
    </row>
    <row r="479" spans="1:8" x14ac:dyDescent="0.2">
      <c r="A479" s="2" t="s">
        <v>26</v>
      </c>
      <c r="B479" s="3">
        <f t="shared" si="87"/>
        <v>1.6566265060240966</v>
      </c>
      <c r="C479" s="3">
        <f t="shared" si="88"/>
        <v>2.1084337349397591</v>
      </c>
      <c r="D479" s="1">
        <f t="shared" si="86"/>
        <v>33</v>
      </c>
      <c r="E479" s="1">
        <f t="shared" si="86"/>
        <v>42</v>
      </c>
      <c r="F479" s="11">
        <f t="shared" si="69"/>
        <v>-9</v>
      </c>
      <c r="G479" s="1">
        <f t="shared" si="89"/>
        <v>1992</v>
      </c>
      <c r="H479" s="1">
        <f t="shared" si="90"/>
        <v>1992</v>
      </c>
    </row>
    <row r="480" spans="1:8" x14ac:dyDescent="0.2">
      <c r="A480" s="2" t="s">
        <v>27</v>
      </c>
      <c r="B480" s="3">
        <f t="shared" si="87"/>
        <v>2.5602409638554215</v>
      </c>
      <c r="C480" s="3">
        <f t="shared" si="88"/>
        <v>2.9618473895582329</v>
      </c>
      <c r="D480" s="1">
        <f t="shared" si="86"/>
        <v>51</v>
      </c>
      <c r="E480" s="1">
        <f t="shared" si="86"/>
        <v>59</v>
      </c>
      <c r="F480" s="11">
        <f t="shared" si="69"/>
        <v>-8</v>
      </c>
      <c r="G480" s="1">
        <f t="shared" si="89"/>
        <v>1992</v>
      </c>
      <c r="H480" s="1">
        <f t="shared" si="90"/>
        <v>1992</v>
      </c>
    </row>
    <row r="481" spans="1:8" x14ac:dyDescent="0.2">
      <c r="A481" s="2" t="s">
        <v>28</v>
      </c>
      <c r="B481" s="3">
        <f t="shared" si="87"/>
        <v>1.8072289156626504</v>
      </c>
      <c r="C481" s="3">
        <f t="shared" si="88"/>
        <v>3.1124497991967868</v>
      </c>
      <c r="D481" s="1">
        <f t="shared" si="86"/>
        <v>36</v>
      </c>
      <c r="E481" s="1">
        <f t="shared" si="86"/>
        <v>62</v>
      </c>
      <c r="F481" s="11">
        <f t="shared" si="69"/>
        <v>-26</v>
      </c>
      <c r="G481" s="1">
        <f t="shared" si="89"/>
        <v>1992</v>
      </c>
      <c r="H481" s="1">
        <f t="shared" si="90"/>
        <v>1992</v>
      </c>
    </row>
    <row r="482" spans="1:8" x14ac:dyDescent="0.2">
      <c r="A482" s="2" t="s">
        <v>29</v>
      </c>
      <c r="B482" s="3">
        <f t="shared" si="87"/>
        <v>2.3092369477911645</v>
      </c>
      <c r="C482" s="3">
        <f t="shared" si="88"/>
        <v>2.4096385542168677</v>
      </c>
      <c r="D482" s="1">
        <f t="shared" si="86"/>
        <v>46</v>
      </c>
      <c r="E482" s="1">
        <f t="shared" si="86"/>
        <v>48</v>
      </c>
      <c r="F482" s="11">
        <f t="shared" si="69"/>
        <v>-2</v>
      </c>
      <c r="G482" s="1">
        <f t="shared" si="89"/>
        <v>1992</v>
      </c>
      <c r="H482" s="1">
        <f t="shared" si="90"/>
        <v>1992</v>
      </c>
    </row>
    <row r="483" spans="1:8" x14ac:dyDescent="0.2">
      <c r="A483" s="2" t="s">
        <v>30</v>
      </c>
      <c r="B483" s="3">
        <f t="shared" si="87"/>
        <v>2.0080321285140563</v>
      </c>
      <c r="C483" s="3">
        <f t="shared" si="88"/>
        <v>2.4096385542168677</v>
      </c>
      <c r="D483" s="1">
        <f t="shared" si="86"/>
        <v>40</v>
      </c>
      <c r="E483" s="1">
        <f t="shared" si="86"/>
        <v>48</v>
      </c>
      <c r="F483" s="11">
        <f t="shared" si="69"/>
        <v>-8</v>
      </c>
      <c r="G483" s="1">
        <f t="shared" si="89"/>
        <v>1992</v>
      </c>
      <c r="H483" s="1">
        <f t="shared" si="90"/>
        <v>1992</v>
      </c>
    </row>
    <row r="484" spans="1:8" x14ac:dyDescent="0.2">
      <c r="A484" s="2" t="s">
        <v>31</v>
      </c>
      <c r="B484" s="3">
        <f t="shared" si="87"/>
        <v>3.0622489959839356</v>
      </c>
      <c r="C484" s="3">
        <f t="shared" si="88"/>
        <v>2.8614457831325302</v>
      </c>
      <c r="D484" s="1">
        <f t="shared" si="86"/>
        <v>61</v>
      </c>
      <c r="E484" s="1">
        <f t="shared" si="86"/>
        <v>57</v>
      </c>
      <c r="F484" s="11">
        <f t="shared" si="69"/>
        <v>4</v>
      </c>
      <c r="G484" s="1">
        <f t="shared" si="89"/>
        <v>1992</v>
      </c>
      <c r="H484" s="1">
        <f t="shared" si="90"/>
        <v>1992</v>
      </c>
    </row>
    <row r="485" spans="1:8" x14ac:dyDescent="0.2">
      <c r="A485" s="2" t="s">
        <v>32</v>
      </c>
      <c r="B485" s="3">
        <f t="shared" si="87"/>
        <v>4.3674698795180724</v>
      </c>
      <c r="C485" s="3">
        <f t="shared" si="88"/>
        <v>4.5682730923694779</v>
      </c>
      <c r="D485" s="1">
        <f t="shared" si="86"/>
        <v>87</v>
      </c>
      <c r="E485" s="1">
        <f t="shared" si="86"/>
        <v>91</v>
      </c>
      <c r="F485" s="11">
        <f t="shared" si="69"/>
        <v>-4</v>
      </c>
      <c r="G485" s="1">
        <f t="shared" si="89"/>
        <v>1992</v>
      </c>
      <c r="H485" s="1">
        <f t="shared" si="90"/>
        <v>1992</v>
      </c>
    </row>
    <row r="486" spans="1:8" x14ac:dyDescent="0.2">
      <c r="A486" s="2" t="s">
        <v>33</v>
      </c>
      <c r="B486" s="3">
        <f t="shared" si="87"/>
        <v>3.6646586345381524</v>
      </c>
      <c r="C486" s="3">
        <f t="shared" si="88"/>
        <v>5.3212851405622494</v>
      </c>
      <c r="D486" s="1">
        <f t="shared" si="86"/>
        <v>73</v>
      </c>
      <c r="E486" s="1">
        <f t="shared" si="86"/>
        <v>106</v>
      </c>
      <c r="F486" s="11">
        <f t="shared" si="69"/>
        <v>-33</v>
      </c>
      <c r="G486" s="1">
        <f t="shared" si="89"/>
        <v>1992</v>
      </c>
      <c r="H486" s="1">
        <f t="shared" si="90"/>
        <v>1992</v>
      </c>
    </row>
    <row r="487" spans="1:8" x14ac:dyDescent="0.2">
      <c r="A487" s="2" t="s">
        <v>34</v>
      </c>
      <c r="B487" s="3">
        <f t="shared" si="87"/>
        <v>3.7148594377510036</v>
      </c>
      <c r="C487" s="3">
        <f t="shared" si="88"/>
        <v>3.8654618473895583</v>
      </c>
      <c r="D487" s="1">
        <f t="shared" si="86"/>
        <v>74</v>
      </c>
      <c r="E487" s="1">
        <f t="shared" si="86"/>
        <v>77</v>
      </c>
      <c r="F487" s="11">
        <f t="shared" ref="F487:F493" si="91">D487-E487</f>
        <v>-3</v>
      </c>
      <c r="G487" s="1">
        <f t="shared" si="89"/>
        <v>1992</v>
      </c>
      <c r="H487" s="1">
        <f t="shared" si="90"/>
        <v>1992</v>
      </c>
    </row>
    <row r="488" spans="1:8" x14ac:dyDescent="0.2">
      <c r="A488" s="2" t="s">
        <v>35</v>
      </c>
      <c r="B488" s="3">
        <f t="shared" si="87"/>
        <v>4.7690763052208842</v>
      </c>
      <c r="C488" s="3">
        <f t="shared" si="88"/>
        <v>4.2670682730923701</v>
      </c>
      <c r="D488" s="1">
        <f t="shared" si="86"/>
        <v>95</v>
      </c>
      <c r="E488" s="1">
        <f t="shared" si="86"/>
        <v>85</v>
      </c>
      <c r="F488" s="11">
        <f t="shared" si="91"/>
        <v>10</v>
      </c>
      <c r="G488" s="1">
        <f t="shared" si="89"/>
        <v>1992</v>
      </c>
      <c r="H488" s="1">
        <f t="shared" si="90"/>
        <v>1992</v>
      </c>
    </row>
    <row r="489" spans="1:8" x14ac:dyDescent="0.2">
      <c r="A489" s="2" t="s">
        <v>36</v>
      </c>
      <c r="B489" s="3">
        <f t="shared" si="87"/>
        <v>3.1626506024096384</v>
      </c>
      <c r="C489" s="3">
        <f t="shared" si="88"/>
        <v>4.3674698795180724</v>
      </c>
      <c r="D489" s="1">
        <f t="shared" si="86"/>
        <v>63</v>
      </c>
      <c r="E489" s="1">
        <f t="shared" si="86"/>
        <v>87</v>
      </c>
      <c r="F489" s="11">
        <f t="shared" si="91"/>
        <v>-24</v>
      </c>
      <c r="G489" s="1">
        <f t="shared" si="89"/>
        <v>1992</v>
      </c>
      <c r="H489" s="1">
        <f t="shared" si="90"/>
        <v>1992</v>
      </c>
    </row>
    <row r="490" spans="1:8" x14ac:dyDescent="0.2">
      <c r="A490" s="2" t="s">
        <v>37</v>
      </c>
      <c r="B490" s="3">
        <f t="shared" si="87"/>
        <v>2.2088353413654618</v>
      </c>
      <c r="C490" s="3">
        <f t="shared" si="88"/>
        <v>2.6606425702811247</v>
      </c>
      <c r="D490" s="1">
        <f t="shared" si="86"/>
        <v>44</v>
      </c>
      <c r="E490" s="1">
        <f t="shared" si="86"/>
        <v>53</v>
      </c>
      <c r="F490" s="11">
        <f t="shared" si="91"/>
        <v>-9</v>
      </c>
      <c r="G490" s="1">
        <f t="shared" si="89"/>
        <v>1992</v>
      </c>
      <c r="H490" s="1">
        <f t="shared" si="90"/>
        <v>1992</v>
      </c>
    </row>
    <row r="491" spans="1:8" x14ac:dyDescent="0.2">
      <c r="A491" s="2" t="s">
        <v>38</v>
      </c>
      <c r="B491" s="3">
        <f t="shared" si="87"/>
        <v>1.4056224899598393</v>
      </c>
      <c r="C491" s="3">
        <f t="shared" si="88"/>
        <v>1.1044176706827309</v>
      </c>
      <c r="D491" s="1">
        <f t="shared" si="86"/>
        <v>28</v>
      </c>
      <c r="E491" s="1">
        <f t="shared" si="86"/>
        <v>22</v>
      </c>
      <c r="F491" s="11">
        <f t="shared" si="91"/>
        <v>6</v>
      </c>
      <c r="G491" s="1">
        <f t="shared" si="89"/>
        <v>1992</v>
      </c>
      <c r="H491" s="1">
        <f t="shared" si="90"/>
        <v>1992</v>
      </c>
    </row>
    <row r="492" spans="1:8" x14ac:dyDescent="0.2">
      <c r="A492" s="2" t="s">
        <v>39</v>
      </c>
      <c r="B492" s="3">
        <f t="shared" si="87"/>
        <v>1.1044176706827309</v>
      </c>
      <c r="C492" s="3">
        <f t="shared" si="88"/>
        <v>0.85341365461847396</v>
      </c>
      <c r="D492" s="1">
        <f t="shared" si="86"/>
        <v>22</v>
      </c>
      <c r="E492" s="1">
        <f t="shared" si="86"/>
        <v>17</v>
      </c>
      <c r="F492" s="11">
        <f t="shared" si="91"/>
        <v>5</v>
      </c>
      <c r="G492" s="1">
        <f t="shared" si="89"/>
        <v>1992</v>
      </c>
      <c r="H492" s="1">
        <f t="shared" si="90"/>
        <v>1992</v>
      </c>
    </row>
    <row r="493" spans="1:8" x14ac:dyDescent="0.2">
      <c r="A493" s="2" t="s">
        <v>40</v>
      </c>
      <c r="B493" s="3">
        <f t="shared" si="87"/>
        <v>0.65261044176706828</v>
      </c>
      <c r="C493" s="3">
        <f t="shared" si="88"/>
        <v>5.0200803212851398E-2</v>
      </c>
      <c r="D493" s="1">
        <f t="shared" si="86"/>
        <v>13</v>
      </c>
      <c r="E493" s="1">
        <f t="shared" si="86"/>
        <v>1</v>
      </c>
      <c r="F493" s="11">
        <f t="shared" si="91"/>
        <v>12</v>
      </c>
      <c r="G493" s="1">
        <f t="shared" si="89"/>
        <v>1992</v>
      </c>
      <c r="H493" s="1">
        <f t="shared" si="90"/>
        <v>1992</v>
      </c>
    </row>
    <row r="495" spans="1:8" x14ac:dyDescent="0.2">
      <c r="B495" s="3">
        <f>SUM(B474:B494)</f>
        <v>46.837349397590366</v>
      </c>
      <c r="C495" s="3">
        <f>SUM(C474:C494)</f>
        <v>53.162650602409649</v>
      </c>
      <c r="D495" s="2">
        <f>SUM(D474:D494)</f>
        <v>933</v>
      </c>
      <c r="E495" s="2">
        <f>SUM(E474:E494)</f>
        <v>1059</v>
      </c>
      <c r="G495" s="11">
        <f>SUM(F486:F493)</f>
        <v>-36</v>
      </c>
    </row>
    <row r="496" spans="1:8" x14ac:dyDescent="0.2">
      <c r="B496" s="2"/>
      <c r="C496" s="3">
        <f>SUM(B495:C495)</f>
        <v>100.00000000000001</v>
      </c>
      <c r="D496" s="2"/>
      <c r="E496" s="2">
        <f>SUM(D495:E495)</f>
        <v>1992</v>
      </c>
      <c r="G496" s="11">
        <f>SUM(F487:F494)</f>
        <v>-3</v>
      </c>
    </row>
    <row r="498" spans="1:1" x14ac:dyDescent="0.2">
      <c r="A498" s="2" t="s">
        <v>45</v>
      </c>
    </row>
    <row r="499" spans="1:1" x14ac:dyDescent="0.2">
      <c r="A499" s="10" t="s">
        <v>46</v>
      </c>
    </row>
  </sheetData>
  <pageMargins left="0.70866141732283472" right="0.70866141732283472" top="0" bottom="0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Pyramider</vt:lpstr>
      <vt:lpstr>Diagramunderlag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Kenth Häggblom</cp:lastModifiedBy>
  <cp:lastPrinted>2025-04-08T07:22:18Z</cp:lastPrinted>
  <dcterms:created xsi:type="dcterms:W3CDTF">2008-11-19T08:49:09Z</dcterms:created>
  <dcterms:modified xsi:type="dcterms:W3CDTF">2025-09-25T07:38:26Z</dcterms:modified>
</cp:coreProperties>
</file>