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E28C239-A3BA-47A5-84DC-13D3D51BBB57}" xr6:coauthVersionLast="47" xr6:coauthVersionMax="47" xr10:uidLastSave="{00000000-0000-0000-0000-000000000000}"/>
  <bookViews>
    <workbookView xWindow="390" yWindow="390" windowWidth="25050" windowHeight="13905" xr2:uid="{00000000-000D-0000-FFFF-FFFF00000000}"/>
  </bookViews>
  <sheets>
    <sheet name="Pyramider" sheetId="10" r:id="rId1"/>
    <sheet name="Diagramunderlag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1" l="1"/>
  <c r="T7" i="11"/>
  <c r="V7" i="11"/>
  <c r="W7" i="11"/>
  <c r="S8" i="11"/>
  <c r="T8" i="11"/>
  <c r="V8" i="11"/>
  <c r="W8" i="11"/>
  <c r="S9" i="11"/>
  <c r="T9" i="11"/>
  <c r="V9" i="11"/>
  <c r="W9" i="11"/>
  <c r="S10" i="11"/>
  <c r="T10" i="11"/>
  <c r="V10" i="11"/>
  <c r="W10" i="11"/>
  <c r="S11" i="11"/>
  <c r="T11" i="11"/>
  <c r="V11" i="11"/>
  <c r="W11" i="11"/>
  <c r="S12" i="11"/>
  <c r="T12" i="11"/>
  <c r="V12" i="11"/>
  <c r="W12" i="11"/>
  <c r="S13" i="11"/>
  <c r="T13" i="11"/>
  <c r="V13" i="11"/>
  <c r="W13" i="11"/>
  <c r="S14" i="11"/>
  <c r="T14" i="11"/>
  <c r="V14" i="11"/>
  <c r="W14" i="11"/>
  <c r="S15" i="11"/>
  <c r="T15" i="11"/>
  <c r="V15" i="11"/>
  <c r="W15" i="11"/>
  <c r="S16" i="11"/>
  <c r="T16" i="11"/>
  <c r="V16" i="11"/>
  <c r="W16" i="11"/>
  <c r="S17" i="11"/>
  <c r="T17" i="11"/>
  <c r="V17" i="11"/>
  <c r="W17" i="11"/>
  <c r="S18" i="11"/>
  <c r="T18" i="11"/>
  <c r="V18" i="11"/>
  <c r="W18" i="11"/>
  <c r="S19" i="11"/>
  <c r="T19" i="11"/>
  <c r="V19" i="11"/>
  <c r="W19" i="11"/>
  <c r="S20" i="11"/>
  <c r="T20" i="11"/>
  <c r="V20" i="11"/>
  <c r="W20" i="11"/>
  <c r="S21" i="11"/>
  <c r="T21" i="11"/>
  <c r="V21" i="11"/>
  <c r="W21" i="11"/>
  <c r="S22" i="11"/>
  <c r="T22" i="11"/>
  <c r="V22" i="11"/>
  <c r="W22" i="11"/>
  <c r="S23" i="11"/>
  <c r="T23" i="11"/>
  <c r="V23" i="11"/>
  <c r="W23" i="11"/>
  <c r="S24" i="11"/>
  <c r="T24" i="11"/>
  <c r="V24" i="11"/>
  <c r="W24" i="11"/>
  <c r="S25" i="11"/>
  <c r="T25" i="11"/>
  <c r="V25" i="11"/>
  <c r="W25" i="11"/>
  <c r="S26" i="11"/>
  <c r="T26" i="11"/>
  <c r="V26" i="11"/>
  <c r="W26" i="11"/>
  <c r="S6" i="11"/>
  <c r="T6" i="11"/>
  <c r="V6" i="11"/>
  <c r="W6" i="11"/>
  <c r="J6" i="11" l="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68" i="11"/>
  <c r="F422" i="11"/>
  <c r="D449" i="11"/>
  <c r="E449" i="11"/>
  <c r="D450" i="11"/>
  <c r="E450" i="11"/>
  <c r="D451" i="11"/>
  <c r="E451" i="11"/>
  <c r="D452" i="11"/>
  <c r="E452" i="11"/>
  <c r="D453" i="11"/>
  <c r="E453" i="11"/>
  <c r="D454" i="11"/>
  <c r="E454" i="11"/>
  <c r="D455" i="11"/>
  <c r="E455" i="11"/>
  <c r="D456" i="11"/>
  <c r="E456" i="11"/>
  <c r="D457" i="11"/>
  <c r="E457" i="11"/>
  <c r="D458" i="11"/>
  <c r="E458" i="11"/>
  <c r="D459" i="11"/>
  <c r="E459" i="11"/>
  <c r="D460" i="11"/>
  <c r="E460" i="11"/>
  <c r="D461" i="11"/>
  <c r="E461" i="11"/>
  <c r="D462" i="11"/>
  <c r="E462" i="11"/>
  <c r="D463" i="11"/>
  <c r="E463" i="11"/>
  <c r="D464" i="11"/>
  <c r="E464" i="11"/>
  <c r="D465" i="11"/>
  <c r="E465" i="11"/>
  <c r="D466" i="11"/>
  <c r="E466" i="11"/>
  <c r="D467" i="11"/>
  <c r="E467" i="11"/>
  <c r="E448" i="11"/>
  <c r="D448" i="11"/>
  <c r="F448" i="11" s="1"/>
  <c r="D475" i="11"/>
  <c r="E475" i="11"/>
  <c r="D476" i="11"/>
  <c r="E476" i="11"/>
  <c r="D477" i="11"/>
  <c r="E477" i="11"/>
  <c r="D478" i="11"/>
  <c r="E478" i="11"/>
  <c r="D479" i="11"/>
  <c r="E479" i="11"/>
  <c r="D480" i="11"/>
  <c r="E480" i="11"/>
  <c r="D481" i="11"/>
  <c r="E481" i="11"/>
  <c r="D482" i="11"/>
  <c r="E482" i="11"/>
  <c r="D483" i="11"/>
  <c r="E483" i="11"/>
  <c r="D484" i="11"/>
  <c r="E484" i="11"/>
  <c r="D485" i="11"/>
  <c r="E485" i="11"/>
  <c r="D486" i="11"/>
  <c r="E486" i="11"/>
  <c r="F486" i="11" s="1"/>
  <c r="D487" i="11"/>
  <c r="E487" i="11"/>
  <c r="D488" i="11"/>
  <c r="E488" i="11"/>
  <c r="D489" i="11"/>
  <c r="E489" i="11"/>
  <c r="D490" i="11"/>
  <c r="E490" i="11"/>
  <c r="D491" i="11"/>
  <c r="E491" i="11"/>
  <c r="D492" i="11"/>
  <c r="E492" i="11"/>
  <c r="D493" i="11"/>
  <c r="E493" i="11"/>
  <c r="E474" i="11"/>
  <c r="D474" i="11"/>
  <c r="F474" i="11" s="1"/>
  <c r="E443" i="11"/>
  <c r="D443" i="11"/>
  <c r="E417" i="11"/>
  <c r="D417" i="11"/>
  <c r="E391" i="11"/>
  <c r="D391" i="11"/>
  <c r="E365" i="11"/>
  <c r="D365" i="11"/>
  <c r="E339" i="11"/>
  <c r="D339" i="11"/>
  <c r="E313" i="11"/>
  <c r="D313" i="11"/>
  <c r="E287" i="11"/>
  <c r="D287" i="11"/>
  <c r="E261" i="11"/>
  <c r="D261" i="11"/>
  <c r="E235" i="11"/>
  <c r="D235" i="11"/>
  <c r="E209" i="11"/>
  <c r="D209" i="11"/>
  <c r="E210" i="11" s="1"/>
  <c r="G188" i="11" s="1"/>
  <c r="E183" i="11"/>
  <c r="D183" i="11"/>
  <c r="E157" i="11"/>
  <c r="D157" i="11"/>
  <c r="E131" i="11"/>
  <c r="D131" i="11"/>
  <c r="E105" i="11"/>
  <c r="D105" i="11"/>
  <c r="E79" i="11"/>
  <c r="D79" i="11"/>
  <c r="E53" i="11"/>
  <c r="D53" i="11"/>
  <c r="F443" i="11" l="1"/>
  <c r="G443" i="11"/>
  <c r="G444" i="11"/>
  <c r="F484" i="11"/>
  <c r="F457" i="11"/>
  <c r="F452" i="11"/>
  <c r="F461" i="11"/>
  <c r="F460" i="11"/>
  <c r="F464" i="11"/>
  <c r="F453" i="11"/>
  <c r="F487" i="11"/>
  <c r="F467" i="11"/>
  <c r="F450" i="11"/>
  <c r="F466" i="11"/>
  <c r="F456" i="11"/>
  <c r="F459" i="11"/>
  <c r="F449" i="11"/>
  <c r="F454" i="11"/>
  <c r="F458" i="11"/>
  <c r="F455" i="11"/>
  <c r="F462" i="11"/>
  <c r="F465" i="11"/>
  <c r="F463" i="11"/>
  <c r="F451" i="11"/>
  <c r="F488" i="11"/>
  <c r="F493" i="11"/>
  <c r="F490" i="11"/>
  <c r="F477" i="11"/>
  <c r="F480" i="11"/>
  <c r="F492" i="11"/>
  <c r="F476" i="11"/>
  <c r="E184" i="11"/>
  <c r="G162" i="11" s="1"/>
  <c r="B162" i="11" s="1"/>
  <c r="F491" i="11"/>
  <c r="F483" i="11"/>
  <c r="F479" i="11"/>
  <c r="F475" i="11"/>
  <c r="F482" i="11"/>
  <c r="F478" i="11"/>
  <c r="F489" i="11"/>
  <c r="F485" i="11"/>
  <c r="F481" i="11"/>
  <c r="E288" i="11"/>
  <c r="G266" i="11" s="1"/>
  <c r="G267" i="11" s="1"/>
  <c r="E340" i="11"/>
  <c r="G318" i="11" s="1"/>
  <c r="E132" i="11"/>
  <c r="G110" i="11" s="1"/>
  <c r="G111" i="11" s="1"/>
  <c r="E418" i="11"/>
  <c r="G396" i="11" s="1"/>
  <c r="B396" i="11" s="1"/>
  <c r="E366" i="11"/>
  <c r="G344" i="11" s="1"/>
  <c r="H344" i="11" s="1"/>
  <c r="E314" i="11"/>
  <c r="G292" i="11" s="1"/>
  <c r="B292" i="11" s="1"/>
  <c r="E392" i="11"/>
  <c r="G370" i="11" s="1"/>
  <c r="H370" i="11" s="1"/>
  <c r="E262" i="11"/>
  <c r="G240" i="11" s="1"/>
  <c r="H240" i="11" s="1"/>
  <c r="E158" i="11"/>
  <c r="G136" i="11" s="1"/>
  <c r="B136" i="11" s="1"/>
  <c r="D495" i="11"/>
  <c r="E80" i="11"/>
  <c r="G58" i="11" s="1"/>
  <c r="H58" i="11" s="1"/>
  <c r="D469" i="11"/>
  <c r="E469" i="11"/>
  <c r="E495" i="11"/>
  <c r="E54" i="11"/>
  <c r="G32" i="11" s="1"/>
  <c r="B32" i="11" s="1"/>
  <c r="E444" i="11"/>
  <c r="G422" i="11" s="1"/>
  <c r="H422" i="11" s="1"/>
  <c r="E236" i="11"/>
  <c r="G214" i="11" s="1"/>
  <c r="G215" i="11" s="1"/>
  <c r="E106" i="11"/>
  <c r="G84" i="11" s="1"/>
  <c r="H84" i="11" s="1"/>
  <c r="H318" i="11"/>
  <c r="B318" i="11"/>
  <c r="G319" i="11"/>
  <c r="H266" i="11"/>
  <c r="B266" i="11"/>
  <c r="H188" i="11"/>
  <c r="B188" i="11"/>
  <c r="G189" i="11"/>
  <c r="G33" i="11"/>
  <c r="H162" i="11" l="1"/>
  <c r="G163" i="11"/>
  <c r="G469" i="11"/>
  <c r="G495" i="11"/>
  <c r="F469" i="11"/>
  <c r="G470" i="11"/>
  <c r="G496" i="11"/>
  <c r="G423" i="11"/>
  <c r="G424" i="11" s="1"/>
  <c r="G397" i="11"/>
  <c r="G398" i="11" s="1"/>
  <c r="H396" i="11"/>
  <c r="H397" i="11" s="1"/>
  <c r="G293" i="11"/>
  <c r="H110" i="11"/>
  <c r="C110" i="11" s="1"/>
  <c r="B110" i="11"/>
  <c r="B422" i="11"/>
  <c r="B344" i="11"/>
  <c r="G345" i="11"/>
  <c r="G346" i="11" s="1"/>
  <c r="H292" i="11"/>
  <c r="H293" i="11" s="1"/>
  <c r="B240" i="11"/>
  <c r="B214" i="11"/>
  <c r="B84" i="11"/>
  <c r="G85" i="11"/>
  <c r="B85" i="11" s="1"/>
  <c r="G371" i="11"/>
  <c r="G372" i="11" s="1"/>
  <c r="B370" i="11"/>
  <c r="G241" i="11"/>
  <c r="G242" i="11" s="1"/>
  <c r="E496" i="11"/>
  <c r="G474" i="11" s="1"/>
  <c r="B474" i="11" s="1"/>
  <c r="H214" i="11"/>
  <c r="H215" i="11" s="1"/>
  <c r="E27" i="11"/>
  <c r="H136" i="11"/>
  <c r="C136" i="11" s="1"/>
  <c r="G137" i="11"/>
  <c r="G138" i="11" s="1"/>
  <c r="D27" i="11"/>
  <c r="G59" i="11"/>
  <c r="G60" i="11" s="1"/>
  <c r="E470" i="11"/>
  <c r="G448" i="11" s="1"/>
  <c r="H448" i="11" s="1"/>
  <c r="C448" i="11" s="1"/>
  <c r="B58" i="11"/>
  <c r="H32" i="11"/>
  <c r="C32" i="11" s="1"/>
  <c r="C422" i="11"/>
  <c r="H423" i="11"/>
  <c r="C370" i="11"/>
  <c r="H371" i="11"/>
  <c r="C344" i="11"/>
  <c r="H345" i="11"/>
  <c r="C318" i="11"/>
  <c r="H319" i="11"/>
  <c r="B319" i="11"/>
  <c r="G320" i="11"/>
  <c r="G294" i="11"/>
  <c r="B293" i="11"/>
  <c r="C266" i="11"/>
  <c r="H267" i="11"/>
  <c r="G268" i="11"/>
  <c r="B267" i="11"/>
  <c r="H241" i="11"/>
  <c r="C240" i="11"/>
  <c r="B215" i="11"/>
  <c r="G216" i="11"/>
  <c r="C188" i="11"/>
  <c r="H189" i="11"/>
  <c r="G190" i="11"/>
  <c r="B189" i="11"/>
  <c r="B163" i="11"/>
  <c r="G164" i="11"/>
  <c r="C162" i="11"/>
  <c r="H163" i="11"/>
  <c r="H111" i="11"/>
  <c r="B111" i="11"/>
  <c r="G112" i="11"/>
  <c r="C84" i="11"/>
  <c r="H85" i="11"/>
  <c r="C58" i="11"/>
  <c r="H59" i="11"/>
  <c r="B33" i="11"/>
  <c r="G34" i="11"/>
  <c r="B423" i="11" l="1"/>
  <c r="C396" i="11"/>
  <c r="B59" i="11"/>
  <c r="B397" i="11"/>
  <c r="K422" i="11"/>
  <c r="B345" i="11"/>
  <c r="C292" i="11"/>
  <c r="B241" i="11"/>
  <c r="H137" i="11"/>
  <c r="C137" i="11" s="1"/>
  <c r="H33" i="11"/>
  <c r="H34" i="11" s="1"/>
  <c r="B371" i="11"/>
  <c r="G86" i="11"/>
  <c r="G87" i="11" s="1"/>
  <c r="C214" i="11"/>
  <c r="G475" i="11"/>
  <c r="B475" i="11" s="1"/>
  <c r="H474" i="11"/>
  <c r="H475" i="11" s="1"/>
  <c r="H476" i="11" s="1"/>
  <c r="E28" i="11"/>
  <c r="G6" i="11" s="1"/>
  <c r="H6" i="11" s="1"/>
  <c r="H7" i="11" s="1"/>
  <c r="H8" i="11" s="1"/>
  <c r="H449" i="11"/>
  <c r="H450" i="11" s="1"/>
  <c r="B137" i="11"/>
  <c r="B448" i="11"/>
  <c r="J422" i="11" s="1"/>
  <c r="G449" i="11"/>
  <c r="B449" i="11" s="1"/>
  <c r="J423" i="11" s="1"/>
  <c r="B424" i="11"/>
  <c r="G425" i="11"/>
  <c r="C423" i="11"/>
  <c r="H424" i="11"/>
  <c r="H398" i="11"/>
  <c r="C397" i="11"/>
  <c r="B398" i="11"/>
  <c r="G399" i="11"/>
  <c r="B372" i="11"/>
  <c r="G373" i="11"/>
  <c r="H372" i="11"/>
  <c r="C371" i="11"/>
  <c r="B346" i="11"/>
  <c r="G347" i="11"/>
  <c r="H346" i="11"/>
  <c r="C345" i="11"/>
  <c r="B320" i="11"/>
  <c r="G321" i="11"/>
  <c r="H320" i="11"/>
  <c r="C319" i="11"/>
  <c r="B294" i="11"/>
  <c r="G295" i="11"/>
  <c r="H294" i="11"/>
  <c r="C293" i="11"/>
  <c r="B268" i="11"/>
  <c r="G269" i="11"/>
  <c r="H268" i="11"/>
  <c r="C267" i="11"/>
  <c r="G243" i="11"/>
  <c r="B242" i="11"/>
  <c r="C241" i="11"/>
  <c r="H242" i="11"/>
  <c r="B216" i="11"/>
  <c r="G217" i="11"/>
  <c r="C215" i="11"/>
  <c r="H216" i="11"/>
  <c r="H190" i="11"/>
  <c r="C189" i="11"/>
  <c r="B190" i="11"/>
  <c r="G191" i="11"/>
  <c r="H164" i="11"/>
  <c r="C163" i="11"/>
  <c r="B164" i="11"/>
  <c r="G165" i="11"/>
  <c r="B138" i="11"/>
  <c r="G139" i="11"/>
  <c r="B112" i="11"/>
  <c r="G113" i="11"/>
  <c r="C111" i="11"/>
  <c r="H112" i="11"/>
  <c r="C85" i="11"/>
  <c r="H86" i="11"/>
  <c r="H60" i="11"/>
  <c r="C59" i="11"/>
  <c r="B60" i="11"/>
  <c r="G61" i="11"/>
  <c r="B34" i="11"/>
  <c r="G35" i="11"/>
  <c r="M422" i="11" l="1"/>
  <c r="H138" i="11"/>
  <c r="H139" i="11" s="1"/>
  <c r="B86" i="11"/>
  <c r="C33" i="11"/>
  <c r="C475" i="11"/>
  <c r="G476" i="11"/>
  <c r="B476" i="11" s="1"/>
  <c r="C474" i="11"/>
  <c r="B6" i="11"/>
  <c r="G7" i="11"/>
  <c r="G8" i="11" s="1"/>
  <c r="G9" i="11" s="1"/>
  <c r="B9" i="11" s="1"/>
  <c r="C449" i="11"/>
  <c r="K423" i="11" s="1"/>
  <c r="M423" i="11" s="1"/>
  <c r="C7" i="11"/>
  <c r="K7" i="11" s="1"/>
  <c r="G450" i="11"/>
  <c r="C6" i="11"/>
  <c r="K6" i="11" s="1"/>
  <c r="H9" i="11"/>
  <c r="C8" i="11"/>
  <c r="C476" i="11"/>
  <c r="H477" i="11"/>
  <c r="C450" i="11"/>
  <c r="H451" i="11"/>
  <c r="C424" i="11"/>
  <c r="H425" i="11"/>
  <c r="B425" i="11"/>
  <c r="G426" i="11"/>
  <c r="B399" i="11"/>
  <c r="G400" i="11"/>
  <c r="C398" i="11"/>
  <c r="H399" i="11"/>
  <c r="C372" i="11"/>
  <c r="H373" i="11"/>
  <c r="G374" i="11"/>
  <c r="B373" i="11"/>
  <c r="B347" i="11"/>
  <c r="G348" i="11"/>
  <c r="C346" i="11"/>
  <c r="H347" i="11"/>
  <c r="C320" i="11"/>
  <c r="H321" i="11"/>
  <c r="B321" i="11"/>
  <c r="G322" i="11"/>
  <c r="C294" i="11"/>
  <c r="H295" i="11"/>
  <c r="G296" i="11"/>
  <c r="B295" i="11"/>
  <c r="C268" i="11"/>
  <c r="H269" i="11"/>
  <c r="G270" i="11"/>
  <c r="B269" i="11"/>
  <c r="H243" i="11"/>
  <c r="C242" i="11"/>
  <c r="B243" i="11"/>
  <c r="G244" i="11"/>
  <c r="C216" i="11"/>
  <c r="H217" i="11"/>
  <c r="B217" i="11"/>
  <c r="G218" i="11"/>
  <c r="C190" i="11"/>
  <c r="H191" i="11"/>
  <c r="G192" i="11"/>
  <c r="B191" i="11"/>
  <c r="B165" i="11"/>
  <c r="G166" i="11"/>
  <c r="C164" i="11"/>
  <c r="H165" i="11"/>
  <c r="G140" i="11"/>
  <c r="B139" i="11"/>
  <c r="G114" i="11"/>
  <c r="B113" i="11"/>
  <c r="C112" i="11"/>
  <c r="H113" i="11"/>
  <c r="B87" i="11"/>
  <c r="G88" i="11"/>
  <c r="C86" i="11"/>
  <c r="H87" i="11"/>
  <c r="C60" i="11"/>
  <c r="H61" i="11"/>
  <c r="G62" i="11"/>
  <c r="B61" i="11"/>
  <c r="B35" i="11"/>
  <c r="G36" i="11"/>
  <c r="C34" i="11"/>
  <c r="H35" i="11"/>
  <c r="K424" i="11" l="1"/>
  <c r="C138" i="11"/>
  <c r="J9" i="11"/>
  <c r="K8" i="11"/>
  <c r="G477" i="11"/>
  <c r="B477" i="11" s="1"/>
  <c r="B7" i="11"/>
  <c r="J7" i="11" s="1"/>
  <c r="B8" i="11"/>
  <c r="J8" i="11" s="1"/>
  <c r="G10" i="11"/>
  <c r="B10" i="11" s="1"/>
  <c r="B450" i="11"/>
  <c r="J424" i="11" s="1"/>
  <c r="M424" i="11" s="1"/>
  <c r="G451" i="11"/>
  <c r="H10" i="11"/>
  <c r="C9" i="11"/>
  <c r="C477" i="11"/>
  <c r="H478" i="11"/>
  <c r="H452" i="11"/>
  <c r="C451" i="11"/>
  <c r="C425" i="11"/>
  <c r="H426" i="11"/>
  <c r="B426" i="11"/>
  <c r="G427" i="11"/>
  <c r="H400" i="11"/>
  <c r="C399" i="11"/>
  <c r="B400" i="11"/>
  <c r="G401" i="11"/>
  <c r="B374" i="11"/>
  <c r="G375" i="11"/>
  <c r="H374" i="11"/>
  <c r="C373" i="11"/>
  <c r="H348" i="11"/>
  <c r="C347" i="11"/>
  <c r="B348" i="11"/>
  <c r="G349" i="11"/>
  <c r="B322" i="11"/>
  <c r="G323" i="11"/>
  <c r="H322" i="11"/>
  <c r="C321" i="11"/>
  <c r="B296" i="11"/>
  <c r="G297" i="11"/>
  <c r="H296" i="11"/>
  <c r="C295" i="11"/>
  <c r="B270" i="11"/>
  <c r="G271" i="11"/>
  <c r="H270" i="11"/>
  <c r="C269" i="11"/>
  <c r="B244" i="11"/>
  <c r="G245" i="11"/>
  <c r="C243" i="11"/>
  <c r="H244" i="11"/>
  <c r="C217" i="11"/>
  <c r="H218" i="11"/>
  <c r="G219" i="11"/>
  <c r="B218" i="11"/>
  <c r="B192" i="11"/>
  <c r="G193" i="11"/>
  <c r="H192" i="11"/>
  <c r="C191" i="11"/>
  <c r="H166" i="11"/>
  <c r="C165" i="11"/>
  <c r="B166" i="11"/>
  <c r="G167" i="11"/>
  <c r="B140" i="11"/>
  <c r="G141" i="11"/>
  <c r="H140" i="11"/>
  <c r="C139" i="11"/>
  <c r="B114" i="11"/>
  <c r="G115" i="11"/>
  <c r="C113" i="11"/>
  <c r="H114" i="11"/>
  <c r="G89" i="11"/>
  <c r="B88" i="11"/>
  <c r="C87" i="11"/>
  <c r="H88" i="11"/>
  <c r="H62" i="11"/>
  <c r="C61" i="11"/>
  <c r="B62" i="11"/>
  <c r="G63" i="11"/>
  <c r="C35" i="11"/>
  <c r="H36" i="11"/>
  <c r="B36" i="11"/>
  <c r="G37" i="11"/>
  <c r="K425" i="11" l="1"/>
  <c r="J10" i="11"/>
  <c r="K9" i="11"/>
  <c r="G478" i="11"/>
  <c r="B478" i="11" s="1"/>
  <c r="G11" i="11"/>
  <c r="G12" i="11" s="1"/>
  <c r="G452" i="11"/>
  <c r="B451" i="11"/>
  <c r="J425" i="11" s="1"/>
  <c r="M425" i="11" s="1"/>
  <c r="H11" i="11"/>
  <c r="C10" i="11"/>
  <c r="C478" i="11"/>
  <c r="H479" i="11"/>
  <c r="C452" i="11"/>
  <c r="H453" i="11"/>
  <c r="C426" i="11"/>
  <c r="K426" i="11" s="1"/>
  <c r="H427" i="11"/>
  <c r="B427" i="11"/>
  <c r="G428" i="11"/>
  <c r="B401" i="11"/>
  <c r="G402" i="11"/>
  <c r="C400" i="11"/>
  <c r="H401" i="11"/>
  <c r="C374" i="11"/>
  <c r="H375" i="11"/>
  <c r="G376" i="11"/>
  <c r="B375" i="11"/>
  <c r="C348" i="11"/>
  <c r="H349" i="11"/>
  <c r="B349" i="11"/>
  <c r="G350" i="11"/>
  <c r="C322" i="11"/>
  <c r="H323" i="11"/>
  <c r="B323" i="11"/>
  <c r="G324" i="11"/>
  <c r="B297" i="11"/>
  <c r="G298" i="11"/>
  <c r="C296" i="11"/>
  <c r="H297" i="11"/>
  <c r="G272" i="11"/>
  <c r="B271" i="11"/>
  <c r="C270" i="11"/>
  <c r="H271" i="11"/>
  <c r="C244" i="11"/>
  <c r="H245" i="11"/>
  <c r="B245" i="11"/>
  <c r="G246" i="11"/>
  <c r="B219" i="11"/>
  <c r="G220" i="11"/>
  <c r="C218" i="11"/>
  <c r="H219" i="11"/>
  <c r="C192" i="11"/>
  <c r="H193" i="11"/>
  <c r="G194" i="11"/>
  <c r="B193" i="11"/>
  <c r="B167" i="11"/>
  <c r="G168" i="11"/>
  <c r="C166" i="11"/>
  <c r="H167" i="11"/>
  <c r="G142" i="11"/>
  <c r="B141" i="11"/>
  <c r="C140" i="11"/>
  <c r="H141" i="11"/>
  <c r="C114" i="11"/>
  <c r="H115" i="11"/>
  <c r="G116" i="11"/>
  <c r="B115" i="11"/>
  <c r="C88" i="11"/>
  <c r="H89" i="11"/>
  <c r="B89" i="11"/>
  <c r="G90" i="11"/>
  <c r="C62" i="11"/>
  <c r="H63" i="11"/>
  <c r="B63" i="11"/>
  <c r="G64" i="11"/>
  <c r="B37" i="11"/>
  <c r="G38" i="11"/>
  <c r="C36" i="11"/>
  <c r="H37" i="11"/>
  <c r="K10" i="11" l="1"/>
  <c r="G479" i="11"/>
  <c r="B479" i="11" s="1"/>
  <c r="B11" i="11"/>
  <c r="J11" i="11" s="1"/>
  <c r="B452" i="11"/>
  <c r="G453" i="11"/>
  <c r="G13" i="11"/>
  <c r="B12" i="11"/>
  <c r="H12" i="11"/>
  <c r="C11" i="11"/>
  <c r="C479" i="11"/>
  <c r="H480" i="11"/>
  <c r="H454" i="11"/>
  <c r="C453" i="11"/>
  <c r="C427" i="11"/>
  <c r="B420" i="11" s="1"/>
  <c r="H428" i="11"/>
  <c r="B428" i="11"/>
  <c r="G429" i="11"/>
  <c r="H402" i="11"/>
  <c r="C401" i="11"/>
  <c r="B402" i="11"/>
  <c r="G403" i="11"/>
  <c r="B376" i="11"/>
  <c r="G377" i="11"/>
  <c r="H376" i="11"/>
  <c r="C375" i="11"/>
  <c r="B350" i="11"/>
  <c r="G351" i="11"/>
  <c r="H350" i="11"/>
  <c r="C349" i="11"/>
  <c r="H324" i="11"/>
  <c r="C323" i="11"/>
  <c r="B324" i="11"/>
  <c r="G325" i="11"/>
  <c r="H298" i="11"/>
  <c r="C297" i="11"/>
  <c r="B298" i="11"/>
  <c r="G299" i="11"/>
  <c r="B272" i="11"/>
  <c r="G273" i="11"/>
  <c r="H272" i="11"/>
  <c r="C271" i="11"/>
  <c r="G247" i="11"/>
  <c r="B246" i="11"/>
  <c r="C245" i="11"/>
  <c r="H246" i="11"/>
  <c r="C219" i="11"/>
  <c r="H220" i="11"/>
  <c r="B220" i="11"/>
  <c r="G221" i="11"/>
  <c r="H194" i="11"/>
  <c r="C193" i="11"/>
  <c r="B194" i="11"/>
  <c r="G195" i="11"/>
  <c r="H168" i="11"/>
  <c r="C167" i="11"/>
  <c r="B168" i="11"/>
  <c r="G169" i="11"/>
  <c r="B142" i="11"/>
  <c r="G143" i="11"/>
  <c r="H142" i="11"/>
  <c r="C141" i="11"/>
  <c r="C115" i="11"/>
  <c r="H116" i="11"/>
  <c r="B116" i="11"/>
  <c r="G117" i="11"/>
  <c r="G91" i="11"/>
  <c r="B90" i="11"/>
  <c r="C89" i="11"/>
  <c r="H90" i="11"/>
  <c r="B64" i="11"/>
  <c r="G65" i="11"/>
  <c r="H64" i="11"/>
  <c r="C63" i="11"/>
  <c r="C37" i="11"/>
  <c r="H38" i="11"/>
  <c r="B38" i="11"/>
  <c r="G39" i="11"/>
  <c r="K11" i="11" l="1"/>
  <c r="B472" i="11"/>
  <c r="J426" i="11"/>
  <c r="M426" i="11" s="1"/>
  <c r="K427" i="11"/>
  <c r="J12" i="11"/>
  <c r="G480" i="11"/>
  <c r="B480" i="11" s="1"/>
  <c r="G454" i="11"/>
  <c r="B453" i="11"/>
  <c r="J427" i="11" s="1"/>
  <c r="M427" i="11" s="1"/>
  <c r="H13" i="11"/>
  <c r="C12" i="11"/>
  <c r="G14" i="11"/>
  <c r="B13" i="11"/>
  <c r="C480" i="11"/>
  <c r="H481" i="11"/>
  <c r="C454" i="11"/>
  <c r="H455" i="11"/>
  <c r="C428" i="11"/>
  <c r="H429" i="11"/>
  <c r="B429" i="11"/>
  <c r="G430" i="11"/>
  <c r="C402" i="11"/>
  <c r="H403" i="11"/>
  <c r="B403" i="11"/>
  <c r="G404" i="11"/>
  <c r="G378" i="11"/>
  <c r="B377" i="11"/>
  <c r="C376" i="11"/>
  <c r="H377" i="11"/>
  <c r="C350" i="11"/>
  <c r="H351" i="11"/>
  <c r="G352" i="11"/>
  <c r="B351" i="11"/>
  <c r="C324" i="11"/>
  <c r="H325" i="11"/>
  <c r="B325" i="11"/>
  <c r="G326" i="11"/>
  <c r="B299" i="11"/>
  <c r="G300" i="11"/>
  <c r="C298" i="11"/>
  <c r="H299" i="11"/>
  <c r="C272" i="11"/>
  <c r="H273" i="11"/>
  <c r="G274" i="11"/>
  <c r="B273" i="11"/>
  <c r="B247" i="11"/>
  <c r="G248" i="11"/>
  <c r="C246" i="11"/>
  <c r="H247" i="11"/>
  <c r="C220" i="11"/>
  <c r="H221" i="11"/>
  <c r="B221" i="11"/>
  <c r="G222" i="11"/>
  <c r="C194" i="11"/>
  <c r="H195" i="11"/>
  <c r="G196" i="11"/>
  <c r="B195" i="11"/>
  <c r="B169" i="11"/>
  <c r="G170" i="11"/>
  <c r="C168" i="11"/>
  <c r="H169" i="11"/>
  <c r="G144" i="11"/>
  <c r="B143" i="11"/>
  <c r="C142" i="11"/>
  <c r="H143" i="11"/>
  <c r="B117" i="11"/>
  <c r="G118" i="11"/>
  <c r="C116" i="11"/>
  <c r="H117" i="11"/>
  <c r="B91" i="11"/>
  <c r="G92" i="11"/>
  <c r="C90" i="11"/>
  <c r="H91" i="11"/>
  <c r="G66" i="11"/>
  <c r="B65" i="11"/>
  <c r="C64" i="11"/>
  <c r="H65" i="11"/>
  <c r="B39" i="11"/>
  <c r="G40" i="11"/>
  <c r="C38" i="11"/>
  <c r="H39" i="11"/>
  <c r="B446" i="11" l="1"/>
  <c r="K428" i="11"/>
  <c r="K12" i="11"/>
  <c r="J13" i="11"/>
  <c r="G481" i="11"/>
  <c r="G482" i="11" s="1"/>
  <c r="B482" i="11" s="1"/>
  <c r="B454" i="11"/>
  <c r="J428" i="11" s="1"/>
  <c r="M428" i="11" s="1"/>
  <c r="G455" i="11"/>
  <c r="G15" i="11"/>
  <c r="B14" i="11"/>
  <c r="H14" i="11"/>
  <c r="C13" i="11"/>
  <c r="C481" i="11"/>
  <c r="H482" i="11"/>
  <c r="H456" i="11"/>
  <c r="C455" i="11"/>
  <c r="C429" i="11"/>
  <c r="H430" i="11"/>
  <c r="B430" i="11"/>
  <c r="G431" i="11"/>
  <c r="B404" i="11"/>
  <c r="G405" i="11"/>
  <c r="H404" i="11"/>
  <c r="C403" i="11"/>
  <c r="B378" i="11"/>
  <c r="G379" i="11"/>
  <c r="H378" i="11"/>
  <c r="C377" i="11"/>
  <c r="H352" i="11"/>
  <c r="C351" i="11"/>
  <c r="B352" i="11"/>
  <c r="G353" i="11"/>
  <c r="H326" i="11"/>
  <c r="C325" i="11"/>
  <c r="B326" i="11"/>
  <c r="G327" i="11"/>
  <c r="H300" i="11"/>
  <c r="C299" i="11"/>
  <c r="B300" i="11"/>
  <c r="G301" i="11"/>
  <c r="H274" i="11"/>
  <c r="C273" i="11"/>
  <c r="B274" i="11"/>
  <c r="G275" i="11"/>
  <c r="C247" i="11"/>
  <c r="H248" i="11"/>
  <c r="G249" i="11"/>
  <c r="B248" i="11"/>
  <c r="C221" i="11"/>
  <c r="H222" i="11"/>
  <c r="B222" i="11"/>
  <c r="G223" i="11"/>
  <c r="B196" i="11"/>
  <c r="G197" i="11"/>
  <c r="H196" i="11"/>
  <c r="C195" i="11"/>
  <c r="G171" i="11"/>
  <c r="B170" i="11"/>
  <c r="H170" i="11"/>
  <c r="C169" i="11"/>
  <c r="H144" i="11"/>
  <c r="C143" i="11"/>
  <c r="B144" i="11"/>
  <c r="G145" i="11"/>
  <c r="C117" i="11"/>
  <c r="H118" i="11"/>
  <c r="B118" i="11"/>
  <c r="G119" i="11"/>
  <c r="C91" i="11"/>
  <c r="H92" i="11"/>
  <c r="G93" i="11"/>
  <c r="B92" i="11"/>
  <c r="H66" i="11"/>
  <c r="C65" i="11"/>
  <c r="B66" i="11"/>
  <c r="G67" i="11"/>
  <c r="B40" i="11"/>
  <c r="G41" i="11"/>
  <c r="C39" i="11"/>
  <c r="H40" i="11"/>
  <c r="K429" i="11" l="1"/>
  <c r="K13" i="11"/>
  <c r="J14" i="11"/>
  <c r="G483" i="11"/>
  <c r="G484" i="11" s="1"/>
  <c r="B481" i="11"/>
  <c r="B455" i="11"/>
  <c r="J429" i="11" s="1"/>
  <c r="G456" i="11"/>
  <c r="H15" i="11"/>
  <c r="C14" i="11"/>
  <c r="G16" i="11"/>
  <c r="B15" i="11"/>
  <c r="C482" i="11"/>
  <c r="H483" i="11"/>
  <c r="C456" i="11"/>
  <c r="H457" i="11"/>
  <c r="B431" i="11"/>
  <c r="G432" i="11"/>
  <c r="C430" i="11"/>
  <c r="H431" i="11"/>
  <c r="C404" i="11"/>
  <c r="H405" i="11"/>
  <c r="B405" i="11"/>
  <c r="G406" i="11"/>
  <c r="G380" i="11"/>
  <c r="B379" i="11"/>
  <c r="C378" i="11"/>
  <c r="H379" i="11"/>
  <c r="G354" i="11"/>
  <c r="B353" i="11"/>
  <c r="C352" i="11"/>
  <c r="H353" i="11"/>
  <c r="C326" i="11"/>
  <c r="H327" i="11"/>
  <c r="B327" i="11"/>
  <c r="G328" i="11"/>
  <c r="C300" i="11"/>
  <c r="H301" i="11"/>
  <c r="G302" i="11"/>
  <c r="B301" i="11"/>
  <c r="G276" i="11"/>
  <c r="B275" i="11"/>
  <c r="C274" i="11"/>
  <c r="H275" i="11"/>
  <c r="B249" i="11"/>
  <c r="G250" i="11"/>
  <c r="H249" i="11"/>
  <c r="C248" i="11"/>
  <c r="C222" i="11"/>
  <c r="H223" i="11"/>
  <c r="B223" i="11"/>
  <c r="G224" i="11"/>
  <c r="C196" i="11"/>
  <c r="H197" i="11"/>
  <c r="G198" i="11"/>
  <c r="B197" i="11"/>
  <c r="C170" i="11"/>
  <c r="H171" i="11"/>
  <c r="B171" i="11"/>
  <c r="G172" i="11"/>
  <c r="G146" i="11"/>
  <c r="B145" i="11"/>
  <c r="C144" i="11"/>
  <c r="H145" i="11"/>
  <c r="C118" i="11"/>
  <c r="H119" i="11"/>
  <c r="B119" i="11"/>
  <c r="G120" i="11"/>
  <c r="B93" i="11"/>
  <c r="G94" i="11"/>
  <c r="C92" i="11"/>
  <c r="H93" i="11"/>
  <c r="C66" i="11"/>
  <c r="H67" i="11"/>
  <c r="G68" i="11"/>
  <c r="B67" i="11"/>
  <c r="B41" i="11"/>
  <c r="G42" i="11"/>
  <c r="C40" i="11"/>
  <c r="H41" i="11"/>
  <c r="M429" i="11" l="1"/>
  <c r="K430" i="11"/>
  <c r="J15" i="11"/>
  <c r="K14" i="11"/>
  <c r="B483" i="11"/>
  <c r="G457" i="11"/>
  <c r="B456" i="11"/>
  <c r="J430" i="11" s="1"/>
  <c r="M430" i="11" s="1"/>
  <c r="G17" i="11"/>
  <c r="B16" i="11"/>
  <c r="H16" i="11"/>
  <c r="C15" i="11"/>
  <c r="C483" i="11"/>
  <c r="H484" i="11"/>
  <c r="B484" i="11"/>
  <c r="G485" i="11"/>
  <c r="H458" i="11"/>
  <c r="C457" i="11"/>
  <c r="C431" i="11"/>
  <c r="H432" i="11"/>
  <c r="B432" i="11"/>
  <c r="G433" i="11"/>
  <c r="B406" i="11"/>
  <c r="G407" i="11"/>
  <c r="H406" i="11"/>
  <c r="C405" i="11"/>
  <c r="B380" i="11"/>
  <c r="G381" i="11"/>
  <c r="H380" i="11"/>
  <c r="C379" i="11"/>
  <c r="H354" i="11"/>
  <c r="C353" i="11"/>
  <c r="B354" i="11"/>
  <c r="G355" i="11"/>
  <c r="B328" i="11"/>
  <c r="G329" i="11"/>
  <c r="C327" i="11"/>
  <c r="H328" i="11"/>
  <c r="H302" i="11"/>
  <c r="C301" i="11"/>
  <c r="B302" i="11"/>
  <c r="G303" i="11"/>
  <c r="H276" i="11"/>
  <c r="C275" i="11"/>
  <c r="B276" i="11"/>
  <c r="G277" i="11"/>
  <c r="C249" i="11"/>
  <c r="H250" i="11"/>
  <c r="G251" i="11"/>
  <c r="B250" i="11"/>
  <c r="C223" i="11"/>
  <c r="H224" i="11"/>
  <c r="B224" i="11"/>
  <c r="G225" i="11"/>
  <c r="H198" i="11"/>
  <c r="C197" i="11"/>
  <c r="B198" i="11"/>
  <c r="G199" i="11"/>
  <c r="C171" i="11"/>
  <c r="H172" i="11"/>
  <c r="B172" i="11"/>
  <c r="G173" i="11"/>
  <c r="H146" i="11"/>
  <c r="C145" i="11"/>
  <c r="B146" i="11"/>
  <c r="G147" i="11"/>
  <c r="B120" i="11"/>
  <c r="G121" i="11"/>
  <c r="C119" i="11"/>
  <c r="H120" i="11"/>
  <c r="C93" i="11"/>
  <c r="H94" i="11"/>
  <c r="B94" i="11"/>
  <c r="G95" i="11"/>
  <c r="H68" i="11"/>
  <c r="C67" i="11"/>
  <c r="B68" i="11"/>
  <c r="G69" i="11"/>
  <c r="C41" i="11"/>
  <c r="H42" i="11"/>
  <c r="B42" i="11"/>
  <c r="G43" i="11"/>
  <c r="K431" i="11" l="1"/>
  <c r="K15" i="11"/>
  <c r="J16" i="11"/>
  <c r="G458" i="11"/>
  <c r="B457" i="11"/>
  <c r="J431" i="11" s="1"/>
  <c r="M431" i="11" s="1"/>
  <c r="H17" i="11"/>
  <c r="C16" i="11"/>
  <c r="G18" i="11"/>
  <c r="B17" i="11"/>
  <c r="C484" i="11"/>
  <c r="H485" i="11"/>
  <c r="B485" i="11"/>
  <c r="G486" i="11"/>
  <c r="C458" i="11"/>
  <c r="H459" i="11"/>
  <c r="B433" i="11"/>
  <c r="G434" i="11"/>
  <c r="C432" i="11"/>
  <c r="H433" i="11"/>
  <c r="C406" i="11"/>
  <c r="H407" i="11"/>
  <c r="B407" i="11"/>
  <c r="G408" i="11"/>
  <c r="G382" i="11"/>
  <c r="B381" i="11"/>
  <c r="C380" i="11"/>
  <c r="H381" i="11"/>
  <c r="B355" i="11"/>
  <c r="G356" i="11"/>
  <c r="C354" i="11"/>
  <c r="H355" i="11"/>
  <c r="C328" i="11"/>
  <c r="H329" i="11"/>
  <c r="B329" i="11"/>
  <c r="G330" i="11"/>
  <c r="B303" i="11"/>
  <c r="G304" i="11"/>
  <c r="C302" i="11"/>
  <c r="H303" i="11"/>
  <c r="G278" i="11"/>
  <c r="B277" i="11"/>
  <c r="C276" i="11"/>
  <c r="H277" i="11"/>
  <c r="B251" i="11"/>
  <c r="G252" i="11"/>
  <c r="H251" i="11"/>
  <c r="C250" i="11"/>
  <c r="C224" i="11"/>
  <c r="H225" i="11"/>
  <c r="B225" i="11"/>
  <c r="G226" i="11"/>
  <c r="G200" i="11"/>
  <c r="B199" i="11"/>
  <c r="C198" i="11"/>
  <c r="H199" i="11"/>
  <c r="B173" i="11"/>
  <c r="G174" i="11"/>
  <c r="C172" i="11"/>
  <c r="H173" i="11"/>
  <c r="G148" i="11"/>
  <c r="B147" i="11"/>
  <c r="C146" i="11"/>
  <c r="H147" i="11"/>
  <c r="C120" i="11"/>
  <c r="H121" i="11"/>
  <c r="B121" i="11"/>
  <c r="G122" i="11"/>
  <c r="B95" i="11"/>
  <c r="G96" i="11"/>
  <c r="C94" i="11"/>
  <c r="H95" i="11"/>
  <c r="G70" i="11"/>
  <c r="B69" i="11"/>
  <c r="C68" i="11"/>
  <c r="H69" i="11"/>
  <c r="B43" i="11"/>
  <c r="G44" i="11"/>
  <c r="C42" i="11"/>
  <c r="H43" i="11"/>
  <c r="K432" i="11" l="1"/>
  <c r="J17" i="11"/>
  <c r="K16" i="11"/>
  <c r="B458" i="11"/>
  <c r="J432" i="11" s="1"/>
  <c r="M432" i="11" s="1"/>
  <c r="G459" i="11"/>
  <c r="G19" i="11"/>
  <c r="B18" i="11"/>
  <c r="H18" i="11"/>
  <c r="C17" i="11"/>
  <c r="B486" i="11"/>
  <c r="G487" i="11"/>
  <c r="C485" i="11"/>
  <c r="H486" i="11"/>
  <c r="H460" i="11"/>
  <c r="C459" i="11"/>
  <c r="C433" i="11"/>
  <c r="H434" i="11"/>
  <c r="B434" i="11"/>
  <c r="G435" i="11"/>
  <c r="H408" i="11"/>
  <c r="C407" i="11"/>
  <c r="B408" i="11"/>
  <c r="G409" i="11"/>
  <c r="H382" i="11"/>
  <c r="C381" i="11"/>
  <c r="B382" i="11"/>
  <c r="G383" i="11"/>
  <c r="B356" i="11"/>
  <c r="G357" i="11"/>
  <c r="H356" i="11"/>
  <c r="C355" i="11"/>
  <c r="B330" i="11"/>
  <c r="G331" i="11"/>
  <c r="H330" i="11"/>
  <c r="C329" i="11"/>
  <c r="H304" i="11"/>
  <c r="C303" i="11"/>
  <c r="B304" i="11"/>
  <c r="G305" i="11"/>
  <c r="H278" i="11"/>
  <c r="C277" i="11"/>
  <c r="B278" i="11"/>
  <c r="G279" i="11"/>
  <c r="C251" i="11"/>
  <c r="H252" i="11"/>
  <c r="G253" i="11"/>
  <c r="B252" i="11"/>
  <c r="C225" i="11"/>
  <c r="H226" i="11"/>
  <c r="B226" i="11"/>
  <c r="G227" i="11"/>
  <c r="H200" i="11"/>
  <c r="C199" i="11"/>
  <c r="B200" i="11"/>
  <c r="G201" i="11"/>
  <c r="B174" i="11"/>
  <c r="G175" i="11"/>
  <c r="H174" i="11"/>
  <c r="C173" i="11"/>
  <c r="H148" i="11"/>
  <c r="C147" i="11"/>
  <c r="B148" i="11"/>
  <c r="G149" i="11"/>
  <c r="B122" i="11"/>
  <c r="G123" i="11"/>
  <c r="C121" i="11"/>
  <c r="H122" i="11"/>
  <c r="C95" i="11"/>
  <c r="H96" i="11"/>
  <c r="B96" i="11"/>
  <c r="G97" i="11"/>
  <c r="H70" i="11"/>
  <c r="C69" i="11"/>
  <c r="B70" i="11"/>
  <c r="G71" i="11"/>
  <c r="C43" i="11"/>
  <c r="H44" i="11"/>
  <c r="B44" i="11"/>
  <c r="G45" i="11"/>
  <c r="K433" i="11" l="1"/>
  <c r="K17" i="11"/>
  <c r="J18" i="11"/>
  <c r="G460" i="11"/>
  <c r="B459" i="11"/>
  <c r="J433" i="11" s="1"/>
  <c r="M433" i="11" s="1"/>
  <c r="G20" i="11"/>
  <c r="B19" i="11"/>
  <c r="H19" i="11"/>
  <c r="C18" i="11"/>
  <c r="C486" i="11"/>
  <c r="H487" i="11"/>
  <c r="B487" i="11"/>
  <c r="G488" i="11"/>
  <c r="C460" i="11"/>
  <c r="H461" i="11"/>
  <c r="B435" i="11"/>
  <c r="G436" i="11"/>
  <c r="C434" i="11"/>
  <c r="H435" i="11"/>
  <c r="B409" i="11"/>
  <c r="G410" i="11"/>
  <c r="C408" i="11"/>
  <c r="H409" i="11"/>
  <c r="G384" i="11"/>
  <c r="B383" i="11"/>
  <c r="C382" i="11"/>
  <c r="H383" i="11"/>
  <c r="B357" i="11"/>
  <c r="G358" i="11"/>
  <c r="C356" i="11"/>
  <c r="H357" i="11"/>
  <c r="C330" i="11"/>
  <c r="H331" i="11"/>
  <c r="B331" i="11"/>
  <c r="G332" i="11"/>
  <c r="G306" i="11"/>
  <c r="B305" i="11"/>
  <c r="C304" i="11"/>
  <c r="H305" i="11"/>
  <c r="G280" i="11"/>
  <c r="B279" i="11"/>
  <c r="C278" i="11"/>
  <c r="H279" i="11"/>
  <c r="B253" i="11"/>
  <c r="G254" i="11"/>
  <c r="H253" i="11"/>
  <c r="C252" i="11"/>
  <c r="C226" i="11"/>
  <c r="H227" i="11"/>
  <c r="B227" i="11"/>
  <c r="G228" i="11"/>
  <c r="G202" i="11"/>
  <c r="B201" i="11"/>
  <c r="C200" i="11"/>
  <c r="H201" i="11"/>
  <c r="C174" i="11"/>
  <c r="H175" i="11"/>
  <c r="B175" i="11"/>
  <c r="G176" i="11"/>
  <c r="G150" i="11"/>
  <c r="B149" i="11"/>
  <c r="C148" i="11"/>
  <c r="H149" i="11"/>
  <c r="C122" i="11"/>
  <c r="H123" i="11"/>
  <c r="B123" i="11"/>
  <c r="G124" i="11"/>
  <c r="B97" i="11"/>
  <c r="G98" i="11"/>
  <c r="C96" i="11"/>
  <c r="H97" i="11"/>
  <c r="G72" i="11"/>
  <c r="B71" i="11"/>
  <c r="C70" i="11"/>
  <c r="H71" i="11"/>
  <c r="C44" i="11"/>
  <c r="H45" i="11"/>
  <c r="B45" i="11"/>
  <c r="G46" i="11"/>
  <c r="K434" i="11" l="1"/>
  <c r="J19" i="11"/>
  <c r="K18" i="11"/>
  <c r="B460" i="11"/>
  <c r="J434" i="11" s="1"/>
  <c r="M434" i="11" s="1"/>
  <c r="G461" i="11"/>
  <c r="H20" i="11"/>
  <c r="C19" i="11"/>
  <c r="G21" i="11"/>
  <c r="B20" i="11"/>
  <c r="B488" i="11"/>
  <c r="G489" i="11"/>
  <c r="C487" i="11"/>
  <c r="H488" i="11"/>
  <c r="H462" i="11"/>
  <c r="C461" i="11"/>
  <c r="C435" i="11"/>
  <c r="H436" i="11"/>
  <c r="B436" i="11"/>
  <c r="G437" i="11"/>
  <c r="H410" i="11"/>
  <c r="C409" i="11"/>
  <c r="B410" i="11"/>
  <c r="G411" i="11"/>
  <c r="H384" i="11"/>
  <c r="C383" i="11"/>
  <c r="B384" i="11"/>
  <c r="G385" i="11"/>
  <c r="H358" i="11"/>
  <c r="C357" i="11"/>
  <c r="B358" i="11"/>
  <c r="G359" i="11"/>
  <c r="B332" i="11"/>
  <c r="G333" i="11"/>
  <c r="H332" i="11"/>
  <c r="C331" i="11"/>
  <c r="H306" i="11"/>
  <c r="C305" i="11"/>
  <c r="B306" i="11"/>
  <c r="G307" i="11"/>
  <c r="H280" i="11"/>
  <c r="C279" i="11"/>
  <c r="B280" i="11"/>
  <c r="G281" i="11"/>
  <c r="C253" i="11"/>
  <c r="H254" i="11"/>
  <c r="G255" i="11"/>
  <c r="B254" i="11"/>
  <c r="C227" i="11"/>
  <c r="H228" i="11"/>
  <c r="B228" i="11"/>
  <c r="G229" i="11"/>
  <c r="H202" i="11"/>
  <c r="C201" i="11"/>
  <c r="B202" i="11"/>
  <c r="G203" i="11"/>
  <c r="G177" i="11"/>
  <c r="B176" i="11"/>
  <c r="H176" i="11"/>
  <c r="C175" i="11"/>
  <c r="H150" i="11"/>
  <c r="C149" i="11"/>
  <c r="B150" i="11"/>
  <c r="G151" i="11"/>
  <c r="B124" i="11"/>
  <c r="G125" i="11"/>
  <c r="C123" i="11"/>
  <c r="H124" i="11"/>
  <c r="C97" i="11"/>
  <c r="H98" i="11"/>
  <c r="B98" i="11"/>
  <c r="G99" i="11"/>
  <c r="H72" i="11"/>
  <c r="C71" i="11"/>
  <c r="B72" i="11"/>
  <c r="G73" i="11"/>
  <c r="B46" i="11"/>
  <c r="G47" i="11"/>
  <c r="C45" i="11"/>
  <c r="H46" i="11"/>
  <c r="K435" i="11" l="1"/>
  <c r="J20" i="11"/>
  <c r="K19" i="11"/>
  <c r="G462" i="11"/>
  <c r="B461" i="11"/>
  <c r="J435" i="11" s="1"/>
  <c r="M435" i="11" s="1"/>
  <c r="G22" i="11"/>
  <c r="B21" i="11"/>
  <c r="H21" i="11"/>
  <c r="C20" i="11"/>
  <c r="C488" i="11"/>
  <c r="H489" i="11"/>
  <c r="B489" i="11"/>
  <c r="G490" i="11"/>
  <c r="C462" i="11"/>
  <c r="H463" i="11"/>
  <c r="B437" i="11"/>
  <c r="G438" i="11"/>
  <c r="C436" i="11"/>
  <c r="H437" i="11"/>
  <c r="C410" i="11"/>
  <c r="H411" i="11"/>
  <c r="B411" i="11"/>
  <c r="G412" i="11"/>
  <c r="G386" i="11"/>
  <c r="B385" i="11"/>
  <c r="C384" i="11"/>
  <c r="H385" i="11"/>
  <c r="G360" i="11"/>
  <c r="B359" i="11"/>
  <c r="C358" i="11"/>
  <c r="H359" i="11"/>
  <c r="B333" i="11"/>
  <c r="G334" i="11"/>
  <c r="C332" i="11"/>
  <c r="H333" i="11"/>
  <c r="B307" i="11"/>
  <c r="G308" i="11"/>
  <c r="C306" i="11"/>
  <c r="H307" i="11"/>
  <c r="G282" i="11"/>
  <c r="B281" i="11"/>
  <c r="C280" i="11"/>
  <c r="H281" i="11"/>
  <c r="B255" i="11"/>
  <c r="G256" i="11"/>
  <c r="H255" i="11"/>
  <c r="C254" i="11"/>
  <c r="C228" i="11"/>
  <c r="H229" i="11"/>
  <c r="B229" i="11"/>
  <c r="G230" i="11"/>
  <c r="G204" i="11"/>
  <c r="B203" i="11"/>
  <c r="C202" i="11"/>
  <c r="H203" i="11"/>
  <c r="C176" i="11"/>
  <c r="H177" i="11"/>
  <c r="B177" i="11"/>
  <c r="G178" i="11"/>
  <c r="G152" i="11"/>
  <c r="B151" i="11"/>
  <c r="C150" i="11"/>
  <c r="H151" i="11"/>
  <c r="B125" i="11"/>
  <c r="G126" i="11"/>
  <c r="C124" i="11"/>
  <c r="H125" i="11"/>
  <c r="B99" i="11"/>
  <c r="G100" i="11"/>
  <c r="C98" i="11"/>
  <c r="H99" i="11"/>
  <c r="G74" i="11"/>
  <c r="B73" i="11"/>
  <c r="C72" i="11"/>
  <c r="H73" i="11"/>
  <c r="C46" i="11"/>
  <c r="H47" i="11"/>
  <c r="B47" i="11"/>
  <c r="G48" i="11"/>
  <c r="K436" i="11" l="1"/>
  <c r="K20" i="11"/>
  <c r="J21" i="11"/>
  <c r="B462" i="11"/>
  <c r="J436" i="11" s="1"/>
  <c r="M436" i="11" s="1"/>
  <c r="G463" i="11"/>
  <c r="H22" i="11"/>
  <c r="C21" i="11"/>
  <c r="G23" i="11"/>
  <c r="B22" i="11"/>
  <c r="C489" i="11"/>
  <c r="H490" i="11"/>
  <c r="B490" i="11"/>
  <c r="G491" i="11"/>
  <c r="H464" i="11"/>
  <c r="C463" i="11"/>
  <c r="B438" i="11"/>
  <c r="G439" i="11"/>
  <c r="C437" i="11"/>
  <c r="H438" i="11"/>
  <c r="B412" i="11"/>
  <c r="G413" i="11"/>
  <c r="H412" i="11"/>
  <c r="C411" i="11"/>
  <c r="H386" i="11"/>
  <c r="C385" i="11"/>
  <c r="B386" i="11"/>
  <c r="G387" i="11"/>
  <c r="H360" i="11"/>
  <c r="C359" i="11"/>
  <c r="B360" i="11"/>
  <c r="G361" i="11"/>
  <c r="H334" i="11"/>
  <c r="C333" i="11"/>
  <c r="B334" i="11"/>
  <c r="G335" i="11"/>
  <c r="B308" i="11"/>
  <c r="G309" i="11"/>
  <c r="H308" i="11"/>
  <c r="C307" i="11"/>
  <c r="H282" i="11"/>
  <c r="C281" i="11"/>
  <c r="B282" i="11"/>
  <c r="G283" i="11"/>
  <c r="C255" i="11"/>
  <c r="H256" i="11"/>
  <c r="B256" i="11"/>
  <c r="G257" i="11"/>
  <c r="B230" i="11"/>
  <c r="G231" i="11"/>
  <c r="C229" i="11"/>
  <c r="H230" i="11"/>
  <c r="H204" i="11"/>
  <c r="C203" i="11"/>
  <c r="B204" i="11"/>
  <c r="G205" i="11"/>
  <c r="H178" i="11"/>
  <c r="C177" i="11"/>
  <c r="B178" i="11"/>
  <c r="G179" i="11"/>
  <c r="H152" i="11"/>
  <c r="C151" i="11"/>
  <c r="B152" i="11"/>
  <c r="G153" i="11"/>
  <c r="B126" i="11"/>
  <c r="G127" i="11"/>
  <c r="C125" i="11"/>
  <c r="H126" i="11"/>
  <c r="B100" i="11"/>
  <c r="G101" i="11"/>
  <c r="C99" i="11"/>
  <c r="H100" i="11"/>
  <c r="H74" i="11"/>
  <c r="C73" i="11"/>
  <c r="B74" i="11"/>
  <c r="G75" i="11"/>
  <c r="C47" i="11"/>
  <c r="H48" i="11"/>
  <c r="B48" i="11"/>
  <c r="G49" i="11"/>
  <c r="K437" i="11" l="1"/>
  <c r="J22" i="11"/>
  <c r="K21" i="11"/>
  <c r="G464" i="11"/>
  <c r="B463" i="11"/>
  <c r="J437" i="11" s="1"/>
  <c r="M437" i="11" s="1"/>
  <c r="G24" i="11"/>
  <c r="B23" i="11"/>
  <c r="H23" i="11"/>
  <c r="C22" i="11"/>
  <c r="B491" i="11"/>
  <c r="G492" i="11"/>
  <c r="C490" i="11"/>
  <c r="H491" i="11"/>
  <c r="C464" i="11"/>
  <c r="H465" i="11"/>
  <c r="C438" i="11"/>
  <c r="H439" i="11"/>
  <c r="B439" i="11"/>
  <c r="G440" i="11"/>
  <c r="B413" i="11"/>
  <c r="G414" i="11"/>
  <c r="C412" i="11"/>
  <c r="H413" i="11"/>
  <c r="B387" i="11"/>
  <c r="G388" i="11"/>
  <c r="C386" i="11"/>
  <c r="H387" i="11"/>
  <c r="G362" i="11"/>
  <c r="B361" i="11"/>
  <c r="C360" i="11"/>
  <c r="H361" i="11"/>
  <c r="B335" i="11"/>
  <c r="G336" i="11"/>
  <c r="C334" i="11"/>
  <c r="H335" i="11"/>
  <c r="B309" i="11"/>
  <c r="G310" i="11"/>
  <c r="C308" i="11"/>
  <c r="H309" i="11"/>
  <c r="G284" i="11"/>
  <c r="B283" i="11"/>
  <c r="C282" i="11"/>
  <c r="H283" i="11"/>
  <c r="B257" i="11"/>
  <c r="G258" i="11"/>
  <c r="C256" i="11"/>
  <c r="H257" i="11"/>
  <c r="C230" i="11"/>
  <c r="H231" i="11"/>
  <c r="B231" i="11"/>
  <c r="G232" i="11"/>
  <c r="G206" i="11"/>
  <c r="B205" i="11"/>
  <c r="C204" i="11"/>
  <c r="H205" i="11"/>
  <c r="B179" i="11"/>
  <c r="G180" i="11"/>
  <c r="C178" i="11"/>
  <c r="H179" i="11"/>
  <c r="G154" i="11"/>
  <c r="B153" i="11"/>
  <c r="C152" i="11"/>
  <c r="H153" i="11"/>
  <c r="C126" i="11"/>
  <c r="H127" i="11"/>
  <c r="B127" i="11"/>
  <c r="G128" i="11"/>
  <c r="C100" i="11"/>
  <c r="H101" i="11"/>
  <c r="B101" i="11"/>
  <c r="G102" i="11"/>
  <c r="G76" i="11"/>
  <c r="B75" i="11"/>
  <c r="C74" i="11"/>
  <c r="H75" i="11"/>
  <c r="B49" i="11"/>
  <c r="G50" i="11"/>
  <c r="C48" i="11"/>
  <c r="H49" i="11"/>
  <c r="K438" i="11" l="1"/>
  <c r="K22" i="11"/>
  <c r="J23" i="11"/>
  <c r="B464" i="11"/>
  <c r="J438" i="11" s="1"/>
  <c r="G465" i="11"/>
  <c r="H24" i="11"/>
  <c r="C23" i="11"/>
  <c r="G25" i="11"/>
  <c r="B25" i="11" s="1"/>
  <c r="B24" i="11"/>
  <c r="B492" i="11"/>
  <c r="G493" i="11"/>
  <c r="B493" i="11" s="1"/>
  <c r="B495" i="11" s="1"/>
  <c r="C491" i="11"/>
  <c r="H492" i="11"/>
  <c r="H466" i="11"/>
  <c r="C465" i="11"/>
  <c r="C439" i="11"/>
  <c r="H440" i="11"/>
  <c r="B440" i="11"/>
  <c r="G441" i="11"/>
  <c r="B441" i="11" s="1"/>
  <c r="H414" i="11"/>
  <c r="C413" i="11"/>
  <c r="B414" i="11"/>
  <c r="G415" i="11"/>
  <c r="B415" i="11" s="1"/>
  <c r="B417" i="11" s="1"/>
  <c r="H388" i="11"/>
  <c r="C387" i="11"/>
  <c r="B388" i="11"/>
  <c r="G389" i="11"/>
  <c r="B389" i="11" s="1"/>
  <c r="H362" i="11"/>
  <c r="C361" i="11"/>
  <c r="B362" i="11"/>
  <c r="G363" i="11"/>
  <c r="B363" i="11" s="1"/>
  <c r="B365" i="11" s="1"/>
  <c r="B336" i="11"/>
  <c r="G337" i="11"/>
  <c r="B337" i="11" s="1"/>
  <c r="C335" i="11"/>
  <c r="H336" i="11"/>
  <c r="H310" i="11"/>
  <c r="C309" i="11"/>
  <c r="B310" i="11"/>
  <c r="G311" i="11"/>
  <c r="B311" i="11" s="1"/>
  <c r="B313" i="11" s="1"/>
  <c r="H284" i="11"/>
  <c r="C283" i="11"/>
  <c r="B284" i="11"/>
  <c r="G285" i="11"/>
  <c r="B285" i="11" s="1"/>
  <c r="C257" i="11"/>
  <c r="H258" i="11"/>
  <c r="G259" i="11"/>
  <c r="B259" i="11" s="1"/>
  <c r="B258" i="11"/>
  <c r="B232" i="11"/>
  <c r="G233" i="11"/>
  <c r="B233" i="11" s="1"/>
  <c r="C231" i="11"/>
  <c r="H232" i="11"/>
  <c r="H206" i="11"/>
  <c r="C205" i="11"/>
  <c r="B206" i="11"/>
  <c r="G207" i="11"/>
  <c r="B207" i="11" s="1"/>
  <c r="B209" i="11" s="1"/>
  <c r="H180" i="11"/>
  <c r="C179" i="11"/>
  <c r="B180" i="11"/>
  <c r="G181" i="11"/>
  <c r="B181" i="11" s="1"/>
  <c r="H154" i="11"/>
  <c r="C153" i="11"/>
  <c r="B154" i="11"/>
  <c r="G155" i="11"/>
  <c r="B155" i="11" s="1"/>
  <c r="B157" i="11" s="1"/>
  <c r="C127" i="11"/>
  <c r="H128" i="11"/>
  <c r="B128" i="11"/>
  <c r="G129" i="11"/>
  <c r="B129" i="11" s="1"/>
  <c r="B131" i="11" s="1"/>
  <c r="B102" i="11"/>
  <c r="G103" i="11"/>
  <c r="B103" i="11" s="1"/>
  <c r="C101" i="11"/>
  <c r="H102" i="11"/>
  <c r="H76" i="11"/>
  <c r="C75" i="11"/>
  <c r="B76" i="11"/>
  <c r="G77" i="11"/>
  <c r="B77" i="11" s="1"/>
  <c r="B79" i="11" s="1"/>
  <c r="C49" i="11"/>
  <c r="H50" i="11"/>
  <c r="B50" i="11"/>
  <c r="G51" i="11"/>
  <c r="B51" i="11" s="1"/>
  <c r="B53" i="11" s="1"/>
  <c r="B339" i="11" l="1"/>
  <c r="B235" i="11"/>
  <c r="K439" i="11"/>
  <c r="J25" i="11"/>
  <c r="M438" i="11"/>
  <c r="B287" i="11"/>
  <c r="B391" i="11"/>
  <c r="J24" i="11"/>
  <c r="K23" i="11"/>
  <c r="B443" i="11"/>
  <c r="B183" i="11"/>
  <c r="B105" i="11"/>
  <c r="B465" i="11"/>
  <c r="J439" i="11" s="1"/>
  <c r="G466" i="11"/>
  <c r="B27" i="11"/>
  <c r="H25" i="11"/>
  <c r="C25" i="11" s="1"/>
  <c r="C24" i="11"/>
  <c r="C492" i="11"/>
  <c r="H493" i="11"/>
  <c r="C493" i="11" s="1"/>
  <c r="C466" i="11"/>
  <c r="H467" i="11"/>
  <c r="C467" i="11" s="1"/>
  <c r="C440" i="11"/>
  <c r="H441" i="11"/>
  <c r="C441" i="11" s="1"/>
  <c r="K441" i="11" s="1"/>
  <c r="C414" i="11"/>
  <c r="H415" i="11"/>
  <c r="C415" i="11" s="1"/>
  <c r="C388" i="11"/>
  <c r="H389" i="11"/>
  <c r="C389" i="11" s="1"/>
  <c r="C362" i="11"/>
  <c r="H363" i="11"/>
  <c r="C363" i="11" s="1"/>
  <c r="C336" i="11"/>
  <c r="H337" i="11"/>
  <c r="C337" i="11" s="1"/>
  <c r="C339" i="11" s="1"/>
  <c r="C340" i="11" s="1"/>
  <c r="C310" i="11"/>
  <c r="H311" i="11"/>
  <c r="C311" i="11" s="1"/>
  <c r="C284" i="11"/>
  <c r="H285" i="11"/>
  <c r="C285" i="11" s="1"/>
  <c r="C258" i="11"/>
  <c r="H259" i="11"/>
  <c r="C259" i="11" s="1"/>
  <c r="B261" i="11"/>
  <c r="C232" i="11"/>
  <c r="H233" i="11"/>
  <c r="C233" i="11" s="1"/>
  <c r="C206" i="11"/>
  <c r="H207" i="11"/>
  <c r="C207" i="11" s="1"/>
  <c r="C180" i="11"/>
  <c r="H181" i="11"/>
  <c r="C181" i="11" s="1"/>
  <c r="C154" i="11"/>
  <c r="H155" i="11"/>
  <c r="C155" i="11" s="1"/>
  <c r="C128" i="11"/>
  <c r="H129" i="11"/>
  <c r="C129" i="11" s="1"/>
  <c r="C102" i="11"/>
  <c r="H103" i="11"/>
  <c r="C103" i="11" s="1"/>
  <c r="C76" i="11"/>
  <c r="H77" i="11"/>
  <c r="C77" i="11" s="1"/>
  <c r="C79" i="11" s="1"/>
  <c r="C80" i="11" s="1"/>
  <c r="C50" i="11"/>
  <c r="H51" i="11"/>
  <c r="C51" i="11" s="1"/>
  <c r="K440" i="11" l="1"/>
  <c r="C313" i="11"/>
  <c r="C314" i="11" s="1"/>
  <c r="C417" i="11"/>
  <c r="C418" i="11" s="1"/>
  <c r="M439" i="11"/>
  <c r="C443" i="11"/>
  <c r="C444" i="11" s="1"/>
  <c r="J27" i="11"/>
  <c r="C131" i="11"/>
  <c r="C132" i="11" s="1"/>
  <c r="K25" i="11"/>
  <c r="K24" i="11"/>
  <c r="C391" i="11"/>
  <c r="C392" i="11" s="1"/>
  <c r="C287" i="11"/>
  <c r="C288" i="11" s="1"/>
  <c r="C495" i="11"/>
  <c r="C496" i="11" s="1"/>
  <c r="C183" i="11"/>
  <c r="C184" i="11" s="1"/>
  <c r="C365" i="11"/>
  <c r="C366" i="11" s="1"/>
  <c r="C261" i="11"/>
  <c r="C262" i="11" s="1"/>
  <c r="C209" i="11"/>
  <c r="C210" i="11" s="1"/>
  <c r="C469" i="11"/>
  <c r="B466" i="11"/>
  <c r="J440" i="11" s="1"/>
  <c r="G467" i="11"/>
  <c r="B467" i="11" s="1"/>
  <c r="J441" i="11" s="1"/>
  <c r="M441" i="11" s="1"/>
  <c r="C27" i="11"/>
  <c r="C235" i="11"/>
  <c r="C236" i="11" s="1"/>
  <c r="C53" i="11"/>
  <c r="C54" i="11" s="1"/>
  <c r="C157" i="11"/>
  <c r="C158" i="11" s="1"/>
  <c r="C105" i="11"/>
  <c r="C106" i="11" s="1"/>
  <c r="M440" i="11" l="1"/>
  <c r="C28" i="11"/>
  <c r="K27" i="11"/>
  <c r="B469" i="11"/>
  <c r="C470" i="11" s="1"/>
</calcChain>
</file>

<file path=xl/sharedStrings.xml><?xml version="1.0" encoding="utf-8"?>
<sst xmlns="http://schemas.openxmlformats.org/spreadsheetml/2006/main" count="542" uniqueCount="50">
  <si>
    <t>Kvinnor</t>
  </si>
  <si>
    <t>Män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</si>
  <si>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</si>
  <si>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</si>
  <si>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</si>
  <si>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</si>
  <si>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</si>
  <si>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</si>
  <si>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</si>
  <si>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</si>
  <si>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</si>
  <si>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</si>
  <si>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</si>
  <si>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</si>
  <si>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</si>
  <si>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</si>
  <si>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</si>
  <si>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</si>
  <si>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</si>
  <si>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Diagramunderlag</t>
  </si>
  <si>
    <t>Dölj detta blad vid publicering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</si>
  <si>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</si>
  <si>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</si>
  <si>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</si>
  <si>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</si>
  <si>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</si>
  <si>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</si>
  <si>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</si>
  <si>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</si>
  <si>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</si>
  <si>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</si>
  <si>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</si>
  <si>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</si>
  <si>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</si>
  <si>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</si>
  <si>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</si>
  <si>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</si>
  <si>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</si>
  <si>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</si>
  <si>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</si>
  <si>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</si>
  <si>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Landsbygden</t>
  </si>
  <si>
    <t>Skärgården</t>
  </si>
  <si>
    <t>Eller dölj bara kolumn G och H och fixa upp resten till en ok tabell?</t>
  </si>
  <si>
    <t>Diff Mh . Åland</t>
  </si>
  <si>
    <t>Källa: ÅSUB Befolkning, Myndigheten för digitalisering och befolkningsdata</t>
  </si>
  <si>
    <t>Senast uppdaterad 2.5.2024</t>
  </si>
  <si>
    <t>Staplarna visar andel av totalbefolkningen i procent. OBS! Skalorna skiljer sig mellan kommunerna.</t>
  </si>
  <si>
    <t>Befolkningspyramider 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</si>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</sst>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6" fillId="0" borderId="0" xfId="0" applyFont="1"/>
    <xf numFmtId="3" fontId="2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164" fontId="2" fillId="3" borderId="0" xfId="0" applyNumberFormat="1" applyFont="1" applyFill="1"/>
    <xf numFmtId="3" fontId="2" fillId="3" borderId="0" xfId="0" applyNumberFormat="1" applyFont="1" applyFill="1"/>
    <xf numFmtId="0" fontId="2" fillId="4" borderId="0" xfId="0" applyFont="1" applyFill="1"/>
    <xf numFmtId="4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Diagramunderlag!$A$6:$A$25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Diagramunderlag!$C$6:$C$25</c:f>
              <c:numCache>
                <c:formatCode>0.0</c:formatCode>
                <c:ptCount val="20"/>
                <c:pt idx="0">
                  <c:v>2.1565702425736153</c:v>
                </c:pt>
                <c:pt idx="1">
                  <c:v>2.7630042807108577</c:v>
                </c:pt>
                <c:pt idx="2">
                  <c:v>3.0094694512906992</c:v>
                </c:pt>
                <c:pt idx="3">
                  <c:v>2.8829939032299907</c:v>
                </c:pt>
                <c:pt idx="4">
                  <c:v>2.2798028278635361</c:v>
                </c:pt>
                <c:pt idx="5">
                  <c:v>2.4322220780905437</c:v>
                </c:pt>
                <c:pt idx="6">
                  <c:v>2.8700220521468411</c:v>
                </c:pt>
                <c:pt idx="7">
                  <c:v>3.4796990530548708</c:v>
                </c:pt>
                <c:pt idx="8">
                  <c:v>3.2948501751199899</c:v>
                </c:pt>
                <c:pt idx="9">
                  <c:v>3.1132442599558958</c:v>
                </c:pt>
                <c:pt idx="10">
                  <c:v>3.2818783240368403</c:v>
                </c:pt>
                <c:pt idx="11">
                  <c:v>3.2916072123492022</c:v>
                </c:pt>
                <c:pt idx="12">
                  <c:v>3.2364768452458161</c:v>
                </c:pt>
                <c:pt idx="13">
                  <c:v>2.7986768711895187</c:v>
                </c:pt>
                <c:pt idx="14">
                  <c:v>2.8765079776884162</c:v>
                </c:pt>
                <c:pt idx="15">
                  <c:v>2.61058503048385</c:v>
                </c:pt>
                <c:pt idx="16">
                  <c:v>1.8582176676611752</c:v>
                </c:pt>
                <c:pt idx="17">
                  <c:v>0.86262809702944609</c:v>
                </c:pt>
                <c:pt idx="18">
                  <c:v>0.35672590478661304</c:v>
                </c:pt>
                <c:pt idx="19">
                  <c:v>4.5401478791023478E-2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0-441D-90EE-C86A0BCB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Diagramunderlag!$A$188:$A$207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Diagramunderlag!$B$188:$B$207</c:f>
              <c:numCache>
                <c:formatCode>0.0</c:formatCode>
                <c:ptCount val="20"/>
                <c:pt idx="0">
                  <c:v>2.8021316829981089</c:v>
                </c:pt>
                <c:pt idx="1">
                  <c:v>3.5757263194086302</c:v>
                </c:pt>
                <c:pt idx="2">
                  <c:v>3.1631425133230189</c:v>
                </c:pt>
                <c:pt idx="3">
                  <c:v>2.7849406910778751</c:v>
                </c:pt>
                <c:pt idx="4">
                  <c:v>1.8222451435447824</c:v>
                </c:pt>
                <c:pt idx="5">
                  <c:v>2.3551658930720301</c:v>
                </c:pt>
                <c:pt idx="6">
                  <c:v>3.4038164002062921</c:v>
                </c:pt>
                <c:pt idx="7">
                  <c:v>3.7304452466907341</c:v>
                </c:pt>
                <c:pt idx="8">
                  <c:v>3.6788722709300328</c:v>
                </c:pt>
                <c:pt idx="9">
                  <c:v>3.6101083032490973</c:v>
                </c:pt>
                <c:pt idx="10">
                  <c:v>3.2490974729241873</c:v>
                </c:pt>
                <c:pt idx="11">
                  <c:v>3.6788722709300328</c:v>
                </c:pt>
                <c:pt idx="12">
                  <c:v>2.9568506102802132</c:v>
                </c:pt>
                <c:pt idx="13">
                  <c:v>2.5786487880350695</c:v>
                </c:pt>
                <c:pt idx="14">
                  <c:v>2.2348289496303937</c:v>
                </c:pt>
                <c:pt idx="15">
                  <c:v>1.976964070826887</c:v>
                </c:pt>
                <c:pt idx="16">
                  <c:v>1.0486505071342616</c:v>
                </c:pt>
                <c:pt idx="17">
                  <c:v>0.56730273336771531</c:v>
                </c:pt>
                <c:pt idx="18">
                  <c:v>0.24067388688327318</c:v>
                </c:pt>
                <c:pt idx="19">
                  <c:v>6.8763967680935192E-2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7-45B2-9ECF-1F3B0C4B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Diagramunderlag!$A$240:$A$259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Diagramunderlag!$C$240:$C$259</c:f>
              <c:numCache>
                <c:formatCode>0.0</c:formatCode>
                <c:ptCount val="20"/>
                <c:pt idx="0">
                  <c:v>1.8957345971563981</c:v>
                </c:pt>
                <c:pt idx="1">
                  <c:v>0</c:v>
                </c:pt>
                <c:pt idx="2">
                  <c:v>0.47393364928909953</c:v>
                </c:pt>
                <c:pt idx="3">
                  <c:v>2.3696682464454977</c:v>
                </c:pt>
                <c:pt idx="4">
                  <c:v>2.3696682464454977</c:v>
                </c:pt>
                <c:pt idx="5">
                  <c:v>4.2654028436018958</c:v>
                </c:pt>
                <c:pt idx="6">
                  <c:v>1.4218009478672986</c:v>
                </c:pt>
                <c:pt idx="7">
                  <c:v>5.2132701421800949</c:v>
                </c:pt>
                <c:pt idx="8">
                  <c:v>2.3696682464454977</c:v>
                </c:pt>
                <c:pt idx="9">
                  <c:v>0.47393364928909953</c:v>
                </c:pt>
                <c:pt idx="10">
                  <c:v>2.3696682464454977</c:v>
                </c:pt>
                <c:pt idx="11">
                  <c:v>6.6350710900473935</c:v>
                </c:pt>
                <c:pt idx="12">
                  <c:v>7.109004739336493</c:v>
                </c:pt>
                <c:pt idx="13">
                  <c:v>4.2654028436018958</c:v>
                </c:pt>
                <c:pt idx="14">
                  <c:v>3.3175355450236967</c:v>
                </c:pt>
                <c:pt idx="15">
                  <c:v>5.2132701421800949</c:v>
                </c:pt>
                <c:pt idx="16">
                  <c:v>4.2654028436018958</c:v>
                </c:pt>
                <c:pt idx="17">
                  <c:v>0.47393364928909953</c:v>
                </c:pt>
                <c:pt idx="18">
                  <c:v>0.47393364928909953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E-4F96-A9BA-20E28799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Diagramunderlag!$A$240:$A$259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Diagramunderlag!$B$240:$B$259</c:f>
              <c:numCache>
                <c:formatCode>0.0</c:formatCode>
                <c:ptCount val="20"/>
                <c:pt idx="0">
                  <c:v>3.3175355450236967</c:v>
                </c:pt>
                <c:pt idx="1">
                  <c:v>0.47393364928909953</c:v>
                </c:pt>
                <c:pt idx="2">
                  <c:v>0</c:v>
                </c:pt>
                <c:pt idx="3">
                  <c:v>0</c:v>
                </c:pt>
                <c:pt idx="4">
                  <c:v>0.94786729857819907</c:v>
                </c:pt>
                <c:pt idx="5">
                  <c:v>2.8436018957345972</c:v>
                </c:pt>
                <c:pt idx="6">
                  <c:v>1.8957345971563981</c:v>
                </c:pt>
                <c:pt idx="7">
                  <c:v>1.8957345971563981</c:v>
                </c:pt>
                <c:pt idx="8">
                  <c:v>0.47393364928909953</c:v>
                </c:pt>
                <c:pt idx="9">
                  <c:v>1.4218009478672986</c:v>
                </c:pt>
                <c:pt idx="10">
                  <c:v>3.7914691943127963</c:v>
                </c:pt>
                <c:pt idx="11">
                  <c:v>6.6350710900473935</c:v>
                </c:pt>
                <c:pt idx="12">
                  <c:v>4.7393364928909953</c:v>
                </c:pt>
                <c:pt idx="13">
                  <c:v>2.3696682464454977</c:v>
                </c:pt>
                <c:pt idx="14">
                  <c:v>3.3175355450236967</c:v>
                </c:pt>
                <c:pt idx="15">
                  <c:v>3.3175355450236967</c:v>
                </c:pt>
                <c:pt idx="16">
                  <c:v>2.8436018957345972</c:v>
                </c:pt>
                <c:pt idx="17">
                  <c:v>1.4218009478672986</c:v>
                </c:pt>
                <c:pt idx="18">
                  <c:v>2.3696682464454977</c:v>
                </c:pt>
                <c:pt idx="19">
                  <c:v>0.94786729857819907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4-4B8C-B3D0-5CA11EC7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Diagramunderlag!$A$292:$A$311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Diagramunderlag!$C$292:$C$311</c:f>
              <c:numCache>
                <c:formatCode>0.0</c:formatCode>
                <c:ptCount val="20"/>
                <c:pt idx="0">
                  <c:v>0.80862533692722371</c:v>
                </c:pt>
                <c:pt idx="1">
                  <c:v>3.5040431266846364</c:v>
                </c:pt>
                <c:pt idx="2">
                  <c:v>1.6172506738544474</c:v>
                </c:pt>
                <c:pt idx="3">
                  <c:v>5.3908355795148255</c:v>
                </c:pt>
                <c:pt idx="4">
                  <c:v>1.0781671159029651</c:v>
                </c:pt>
                <c:pt idx="5">
                  <c:v>1.8867924528301887</c:v>
                </c:pt>
                <c:pt idx="6">
                  <c:v>1.3477088948787064</c:v>
                </c:pt>
                <c:pt idx="7">
                  <c:v>1.8867924528301887</c:v>
                </c:pt>
                <c:pt idx="8">
                  <c:v>2.1563342318059302</c:v>
                </c:pt>
                <c:pt idx="9">
                  <c:v>3.7735849056603774</c:v>
                </c:pt>
                <c:pt idx="10">
                  <c:v>2.6954177897574128</c:v>
                </c:pt>
                <c:pt idx="11">
                  <c:v>4.5822102425876015</c:v>
                </c:pt>
                <c:pt idx="12">
                  <c:v>4.8517520215633425</c:v>
                </c:pt>
                <c:pt idx="13">
                  <c:v>4.5822102425876015</c:v>
                </c:pt>
                <c:pt idx="14">
                  <c:v>1.8867924528301887</c:v>
                </c:pt>
                <c:pt idx="15">
                  <c:v>4.3126684636118604</c:v>
                </c:pt>
                <c:pt idx="16">
                  <c:v>1.8867924528301887</c:v>
                </c:pt>
                <c:pt idx="17">
                  <c:v>1.3477088948787064</c:v>
                </c:pt>
                <c:pt idx="18">
                  <c:v>0.80862533692722371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623-A00F-29BEA41D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1.0017896620696911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Diagramunderlag!$A$292:$A$311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Diagramunderlag!$B$292:$B$311</c:f>
              <c:numCache>
                <c:formatCode>0.0</c:formatCode>
                <c:ptCount val="20"/>
                <c:pt idx="0">
                  <c:v>1.8867924528301887</c:v>
                </c:pt>
                <c:pt idx="1">
                  <c:v>1.6172506738544474</c:v>
                </c:pt>
                <c:pt idx="2">
                  <c:v>1.8867924528301887</c:v>
                </c:pt>
                <c:pt idx="3">
                  <c:v>2.6954177897574128</c:v>
                </c:pt>
                <c:pt idx="4">
                  <c:v>2.4258760107816713</c:v>
                </c:pt>
                <c:pt idx="5">
                  <c:v>1.8867924528301887</c:v>
                </c:pt>
                <c:pt idx="6">
                  <c:v>2.9649595687331538</c:v>
                </c:pt>
                <c:pt idx="7">
                  <c:v>2.1563342318059302</c:v>
                </c:pt>
                <c:pt idx="8">
                  <c:v>1.6172506738544474</c:v>
                </c:pt>
                <c:pt idx="9">
                  <c:v>3.7735849056603774</c:v>
                </c:pt>
                <c:pt idx="10">
                  <c:v>3.5040431266846364</c:v>
                </c:pt>
                <c:pt idx="11">
                  <c:v>3.5040431266846364</c:v>
                </c:pt>
                <c:pt idx="12">
                  <c:v>4.8517520215633425</c:v>
                </c:pt>
                <c:pt idx="13">
                  <c:v>3.7735849056603774</c:v>
                </c:pt>
                <c:pt idx="14">
                  <c:v>4.0431266846361185</c:v>
                </c:pt>
                <c:pt idx="15">
                  <c:v>2.1563342318059302</c:v>
                </c:pt>
                <c:pt idx="16">
                  <c:v>1.6172506738544474</c:v>
                </c:pt>
                <c:pt idx="17">
                  <c:v>2.6954177897574128</c:v>
                </c:pt>
                <c:pt idx="18">
                  <c:v>0.53908355795148255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B86-B345-9CD610B11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Diagramunderlag!$A$344:$A$363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Diagramunderlag!$C$344:$C$363</c:f>
              <c:numCache>
                <c:formatCode>0.0</c:formatCode>
                <c:ptCount val="20"/>
                <c:pt idx="0">
                  <c:v>0.99009900990099009</c:v>
                </c:pt>
                <c:pt idx="1">
                  <c:v>6.9306930693069315</c:v>
                </c:pt>
                <c:pt idx="2">
                  <c:v>2.9702970297029703</c:v>
                </c:pt>
                <c:pt idx="3">
                  <c:v>0</c:v>
                </c:pt>
                <c:pt idx="4">
                  <c:v>0.99009900990099009</c:v>
                </c:pt>
                <c:pt idx="5">
                  <c:v>0.99009900990099009</c:v>
                </c:pt>
                <c:pt idx="6">
                  <c:v>2.9702970297029703</c:v>
                </c:pt>
                <c:pt idx="7">
                  <c:v>1.9801980198019802</c:v>
                </c:pt>
                <c:pt idx="8">
                  <c:v>0.99009900990099009</c:v>
                </c:pt>
                <c:pt idx="9">
                  <c:v>0.99009900990099009</c:v>
                </c:pt>
                <c:pt idx="10">
                  <c:v>1.9801980198019802</c:v>
                </c:pt>
                <c:pt idx="11">
                  <c:v>7.9207920792079207</c:v>
                </c:pt>
                <c:pt idx="12">
                  <c:v>3.9603960396039604</c:v>
                </c:pt>
                <c:pt idx="13">
                  <c:v>7.9207920792079207</c:v>
                </c:pt>
                <c:pt idx="14">
                  <c:v>3.9603960396039604</c:v>
                </c:pt>
                <c:pt idx="15">
                  <c:v>4.9504950495049505</c:v>
                </c:pt>
                <c:pt idx="16">
                  <c:v>5.9405940594059405</c:v>
                </c:pt>
                <c:pt idx="17">
                  <c:v>0</c:v>
                </c:pt>
                <c:pt idx="18">
                  <c:v>0.99009900990099009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8-489B-BA41-E9194E3E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Diagramunderlag!$A$344:$A$363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Diagramunderlag!$B$344:$B$363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2.9702970297029703</c:v>
                </c:pt>
                <c:pt idx="3">
                  <c:v>0</c:v>
                </c:pt>
                <c:pt idx="4">
                  <c:v>0</c:v>
                </c:pt>
                <c:pt idx="5">
                  <c:v>1.9801980198019802</c:v>
                </c:pt>
                <c:pt idx="6">
                  <c:v>1.9801980198019802</c:v>
                </c:pt>
                <c:pt idx="7">
                  <c:v>1.9801980198019802</c:v>
                </c:pt>
                <c:pt idx="8">
                  <c:v>0.99009900990099009</c:v>
                </c:pt>
                <c:pt idx="9">
                  <c:v>4.9504950495049505</c:v>
                </c:pt>
                <c:pt idx="10">
                  <c:v>0.99009900990099009</c:v>
                </c:pt>
                <c:pt idx="11">
                  <c:v>5.9405940594059405</c:v>
                </c:pt>
                <c:pt idx="12">
                  <c:v>2.9702970297029703</c:v>
                </c:pt>
                <c:pt idx="13">
                  <c:v>4.9504950495049505</c:v>
                </c:pt>
                <c:pt idx="14">
                  <c:v>5.9405940594059405</c:v>
                </c:pt>
                <c:pt idx="15">
                  <c:v>1.9801980198019802</c:v>
                </c:pt>
                <c:pt idx="16">
                  <c:v>3.9603960396039604</c:v>
                </c:pt>
                <c:pt idx="17">
                  <c:v>0.99009900990099009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4-463C-A5F2-BCADC045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Diagramunderlag!$A$396:$A$415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Diagramunderlag!$C$396:$C$415</c:f>
              <c:numCache>
                <c:formatCode>0.0</c:formatCode>
                <c:ptCount val="20"/>
                <c:pt idx="0">
                  <c:v>4.086021505376344</c:v>
                </c:pt>
                <c:pt idx="1">
                  <c:v>3.4408602150537635</c:v>
                </c:pt>
                <c:pt idx="2">
                  <c:v>1.2903225806451613</c:v>
                </c:pt>
                <c:pt idx="3">
                  <c:v>2.1505376344086025</c:v>
                </c:pt>
                <c:pt idx="4">
                  <c:v>1.935483870967742</c:v>
                </c:pt>
                <c:pt idx="5">
                  <c:v>1.2903225806451613</c:v>
                </c:pt>
                <c:pt idx="6">
                  <c:v>3.4408602150537635</c:v>
                </c:pt>
                <c:pt idx="7">
                  <c:v>4.946236559139785</c:v>
                </c:pt>
                <c:pt idx="8">
                  <c:v>1.5053763440860215</c:v>
                </c:pt>
                <c:pt idx="9">
                  <c:v>2.795698924731183</c:v>
                </c:pt>
                <c:pt idx="10">
                  <c:v>2.5806451612903225</c:v>
                </c:pt>
                <c:pt idx="11">
                  <c:v>3.225806451612903</c:v>
                </c:pt>
                <c:pt idx="12">
                  <c:v>4.731182795698925</c:v>
                </c:pt>
                <c:pt idx="13">
                  <c:v>3.225806451612903</c:v>
                </c:pt>
                <c:pt idx="14">
                  <c:v>3.225806451612903</c:v>
                </c:pt>
                <c:pt idx="15">
                  <c:v>3.225806451612903</c:v>
                </c:pt>
                <c:pt idx="16">
                  <c:v>2.1505376344086025</c:v>
                </c:pt>
                <c:pt idx="17">
                  <c:v>1.5053763440860215</c:v>
                </c:pt>
                <c:pt idx="18">
                  <c:v>1.2903225806451613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6FD-8B52-B7F9738D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Diagramunderlag!$A$396:$A$415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Diagramunderlag!$B$396:$B$415</c:f>
              <c:numCache>
                <c:formatCode>0.0</c:formatCode>
                <c:ptCount val="20"/>
                <c:pt idx="0">
                  <c:v>2.5806451612903225</c:v>
                </c:pt>
                <c:pt idx="1">
                  <c:v>2.5806451612903225</c:v>
                </c:pt>
                <c:pt idx="2">
                  <c:v>1.935483870967742</c:v>
                </c:pt>
                <c:pt idx="3">
                  <c:v>2.5806451612903225</c:v>
                </c:pt>
                <c:pt idx="4">
                  <c:v>0.86021505376344087</c:v>
                </c:pt>
                <c:pt idx="5">
                  <c:v>2.1505376344086025</c:v>
                </c:pt>
                <c:pt idx="6">
                  <c:v>3.225806451612903</c:v>
                </c:pt>
                <c:pt idx="7">
                  <c:v>3.655913978494624</c:v>
                </c:pt>
                <c:pt idx="8">
                  <c:v>1.5053763440860215</c:v>
                </c:pt>
                <c:pt idx="9">
                  <c:v>3.010752688172043</c:v>
                </c:pt>
                <c:pt idx="10">
                  <c:v>1.935483870967742</c:v>
                </c:pt>
                <c:pt idx="11">
                  <c:v>4.086021505376344</c:v>
                </c:pt>
                <c:pt idx="12">
                  <c:v>3.655913978494624</c:v>
                </c:pt>
                <c:pt idx="13">
                  <c:v>2.5806451612903225</c:v>
                </c:pt>
                <c:pt idx="14">
                  <c:v>4.086021505376344</c:v>
                </c:pt>
                <c:pt idx="15">
                  <c:v>3.010752688172043</c:v>
                </c:pt>
                <c:pt idx="16">
                  <c:v>1.7204301075268817</c:v>
                </c:pt>
                <c:pt idx="17">
                  <c:v>1.935483870967742</c:v>
                </c:pt>
                <c:pt idx="18">
                  <c:v>0.64516129032258063</c:v>
                </c:pt>
                <c:pt idx="19">
                  <c:v>0.21505376344086022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7-421F-A6FC-02173E26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Diagramunderlag!$A$448:$A$467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Diagramunderlag!$C$448:$C$467</c:f>
              <c:numCache>
                <c:formatCode>0.0</c:formatCode>
                <c:ptCount val="20"/>
                <c:pt idx="0">
                  <c:v>2.4276156077920543</c:v>
                </c:pt>
                <c:pt idx="1">
                  <c:v>3.0966901533542543</c:v>
                </c:pt>
                <c:pt idx="2">
                  <c:v>3.2447154952927946</c:v>
                </c:pt>
                <c:pt idx="3">
                  <c:v>3.2091894132275445</c:v>
                </c:pt>
                <c:pt idx="4">
                  <c:v>2.0841968144946414</c:v>
                </c:pt>
                <c:pt idx="5">
                  <c:v>2.0545917461069334</c:v>
                </c:pt>
                <c:pt idx="6">
                  <c:v>2.8776126472852153</c:v>
                </c:pt>
                <c:pt idx="7">
                  <c:v>3.4341879329741252</c:v>
                </c:pt>
                <c:pt idx="8">
                  <c:v>3.422345905619042</c:v>
                </c:pt>
                <c:pt idx="9">
                  <c:v>3.345372727811001</c:v>
                </c:pt>
                <c:pt idx="10">
                  <c:v>3.5170821244597077</c:v>
                </c:pt>
                <c:pt idx="11">
                  <c:v>3.2624785363254185</c:v>
                </c:pt>
                <c:pt idx="12">
                  <c:v>3.5111611107821661</c:v>
                </c:pt>
                <c:pt idx="13">
                  <c:v>2.8539285925750488</c:v>
                </c:pt>
                <c:pt idx="14">
                  <c:v>2.7355083190242167</c:v>
                </c:pt>
                <c:pt idx="15">
                  <c:v>2.4690627035348451</c:v>
                </c:pt>
                <c:pt idx="16">
                  <c:v>1.6934099117768961</c:v>
                </c:pt>
                <c:pt idx="17">
                  <c:v>0.79341583279057371</c:v>
                </c:pt>
                <c:pt idx="18">
                  <c:v>0.27828764284445501</c:v>
                </c:pt>
                <c:pt idx="19">
                  <c:v>3.552608206524957E-2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3-434B-BDAF-72D16D56D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Diagramunderlag!$A$6:$A$25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Diagramunderlag!$B$6:$B$25</c:f>
              <c:numCache>
                <c:formatCode>0.0</c:formatCode>
                <c:ptCount val="20"/>
                <c:pt idx="0">
                  <c:v>2.2473732001556623</c:v>
                </c:pt>
                <c:pt idx="1">
                  <c:v>2.6332857698793619</c:v>
                </c:pt>
                <c:pt idx="2">
                  <c:v>2.892722791542353</c:v>
                </c:pt>
                <c:pt idx="3">
                  <c:v>2.6689583603580229</c:v>
                </c:pt>
                <c:pt idx="4">
                  <c:v>1.7836295239330651</c:v>
                </c:pt>
                <c:pt idx="5">
                  <c:v>2.0268517317421195</c:v>
                </c:pt>
                <c:pt idx="6">
                  <c:v>2.8732650149176289</c:v>
                </c:pt>
                <c:pt idx="7">
                  <c:v>3.3694383188480996</c:v>
                </c:pt>
                <c:pt idx="8">
                  <c:v>3.3337657283694382</c:v>
                </c:pt>
                <c:pt idx="9">
                  <c:v>3.1910753664547933</c:v>
                </c:pt>
                <c:pt idx="10">
                  <c:v>3.1910753664547933</c:v>
                </c:pt>
                <c:pt idx="11">
                  <c:v>3.5640160850953428</c:v>
                </c:pt>
                <c:pt idx="12">
                  <c:v>3.3629523933065251</c:v>
                </c:pt>
                <c:pt idx="13">
                  <c:v>3.2916072123492022</c:v>
                </c:pt>
                <c:pt idx="14">
                  <c:v>3.2980931378907772</c:v>
                </c:pt>
                <c:pt idx="15">
                  <c:v>2.9316383447918017</c:v>
                </c:pt>
                <c:pt idx="16">
                  <c:v>1.9360487741600727</c:v>
                </c:pt>
                <c:pt idx="17">
                  <c:v>1.1544947464003115</c:v>
                </c:pt>
                <c:pt idx="18">
                  <c:v>0.55778959657543126</c:v>
                </c:pt>
                <c:pt idx="19">
                  <c:v>0.19133480347645609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C-44DB-BFD4-106AF812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Diagramunderlag!$A$448:$A$467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Diagramunderlag!$B$448:$B$467</c:f>
              <c:numCache>
                <c:formatCode>0.0</c:formatCode>
                <c:ptCount val="20"/>
                <c:pt idx="0">
                  <c:v>2.5934039907632189</c:v>
                </c:pt>
                <c:pt idx="1">
                  <c:v>2.9901119071585054</c:v>
                </c:pt>
                <c:pt idx="2">
                  <c:v>3.1973473858724613</c:v>
                </c:pt>
                <c:pt idx="3">
                  <c:v>2.676298182248801</c:v>
                </c:pt>
                <c:pt idx="4">
                  <c:v>1.5217005151281899</c:v>
                </c:pt>
                <c:pt idx="5">
                  <c:v>1.9302504588785601</c:v>
                </c:pt>
                <c:pt idx="6">
                  <c:v>3.025637989223755</c:v>
                </c:pt>
                <c:pt idx="7">
                  <c:v>3.5407661791698741</c:v>
                </c:pt>
                <c:pt idx="8">
                  <c:v>3.5644502338800406</c:v>
                </c:pt>
                <c:pt idx="9">
                  <c:v>3.1736633311622948</c:v>
                </c:pt>
                <c:pt idx="10">
                  <c:v>3.1381372490970456</c:v>
                </c:pt>
                <c:pt idx="11">
                  <c:v>3.5822132749126649</c:v>
                </c:pt>
                <c:pt idx="12">
                  <c:v>3.3335307004559183</c:v>
                </c:pt>
                <c:pt idx="13">
                  <c:v>3.1085321807093376</c:v>
                </c:pt>
                <c:pt idx="14">
                  <c:v>2.7118242643140507</c:v>
                </c:pt>
                <c:pt idx="15">
                  <c:v>2.409852566759429</c:v>
                </c:pt>
                <c:pt idx="16">
                  <c:v>1.5335425424832732</c:v>
                </c:pt>
                <c:pt idx="17">
                  <c:v>1.0124933388596129</c:v>
                </c:pt>
                <c:pt idx="18">
                  <c:v>0.46183906684824438</c:v>
                </c:pt>
                <c:pt idx="19">
                  <c:v>0.14802534193853989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E-4068-80CF-84328A2F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Diagramunderlag!$A$58:$A$77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Diagramunderlag!$C$58:$C$77</c:f>
              <c:numCache>
                <c:formatCode>0.0</c:formatCode>
                <c:ptCount val="20"/>
                <c:pt idx="0">
                  <c:v>1.3527575442247659</c:v>
                </c:pt>
                <c:pt idx="1">
                  <c:v>1.9771071800208115</c:v>
                </c:pt>
                <c:pt idx="2">
                  <c:v>2.497398543184183</c:v>
                </c:pt>
                <c:pt idx="3">
                  <c:v>2.0811654526534862</c:v>
                </c:pt>
                <c:pt idx="4">
                  <c:v>1.4568158168574401</c:v>
                </c:pt>
                <c:pt idx="5">
                  <c:v>1.8730489073881373</c:v>
                </c:pt>
                <c:pt idx="6">
                  <c:v>2.497398543184183</c:v>
                </c:pt>
                <c:pt idx="7">
                  <c:v>3.6420395421436007</c:v>
                </c:pt>
                <c:pt idx="8">
                  <c:v>3.0176899063475546</c:v>
                </c:pt>
                <c:pt idx="9">
                  <c:v>2.7055150884495318</c:v>
                </c:pt>
                <c:pt idx="10">
                  <c:v>3.225806451612903</c:v>
                </c:pt>
                <c:pt idx="11">
                  <c:v>3.8501560874089491</c:v>
                </c:pt>
                <c:pt idx="12">
                  <c:v>4.7866805411030171</c:v>
                </c:pt>
                <c:pt idx="13">
                  <c:v>4.0582726326742975</c:v>
                </c:pt>
                <c:pt idx="14">
                  <c:v>3.9542143600416231</c:v>
                </c:pt>
                <c:pt idx="15">
                  <c:v>3.5379812695109258</c:v>
                </c:pt>
                <c:pt idx="16">
                  <c:v>1.9771071800208115</c:v>
                </c:pt>
                <c:pt idx="17">
                  <c:v>1.3527575442247659</c:v>
                </c:pt>
                <c:pt idx="18">
                  <c:v>0.31217481789802287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1-4111-9CB5-9F9F6D38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Diagramunderlag!$A$58:$A$77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Diagramunderlag!$B$58:$B$77</c:f>
              <c:numCache>
                <c:formatCode>0.0</c:formatCode>
                <c:ptCount val="20"/>
                <c:pt idx="0">
                  <c:v>2.7055150884495318</c:v>
                </c:pt>
                <c:pt idx="1">
                  <c:v>3.3298647242455779</c:v>
                </c:pt>
                <c:pt idx="2">
                  <c:v>2.3933402705515086</c:v>
                </c:pt>
                <c:pt idx="3">
                  <c:v>2.1852237252861602</c:v>
                </c:pt>
                <c:pt idx="4">
                  <c:v>1.1446409989594173</c:v>
                </c:pt>
                <c:pt idx="5">
                  <c:v>1.2486992715920915</c:v>
                </c:pt>
                <c:pt idx="6">
                  <c:v>3.0176899063475546</c:v>
                </c:pt>
                <c:pt idx="7">
                  <c:v>3.225806451612903</c:v>
                </c:pt>
                <c:pt idx="8">
                  <c:v>3.5379812695109258</c:v>
                </c:pt>
                <c:pt idx="9">
                  <c:v>2.7055150884495318</c:v>
                </c:pt>
                <c:pt idx="10">
                  <c:v>3.0176899063475546</c:v>
                </c:pt>
                <c:pt idx="11">
                  <c:v>2.8095733610822062</c:v>
                </c:pt>
                <c:pt idx="12">
                  <c:v>3.6420395421436007</c:v>
                </c:pt>
                <c:pt idx="13">
                  <c:v>4.6826222684703431</c:v>
                </c:pt>
                <c:pt idx="14">
                  <c:v>3.3298647242455779</c:v>
                </c:pt>
                <c:pt idx="15">
                  <c:v>3.1217481789802286</c:v>
                </c:pt>
                <c:pt idx="16">
                  <c:v>1.9771071800208115</c:v>
                </c:pt>
                <c:pt idx="17">
                  <c:v>1.2486992715920915</c:v>
                </c:pt>
                <c:pt idx="18">
                  <c:v>0.31217481789802287</c:v>
                </c:pt>
                <c:pt idx="19">
                  <c:v>0.20811654526534862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A-4A0B-B1F5-9D92FDDA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Diagramunderlag!$A$110:$A$129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Diagramunderlag!$C$110:$C$129</c:f>
              <c:numCache>
                <c:formatCode>0.0</c:formatCode>
                <c:ptCount val="20"/>
                <c:pt idx="0">
                  <c:v>1.3671875</c:v>
                </c:pt>
                <c:pt idx="1">
                  <c:v>3.515625</c:v>
                </c:pt>
                <c:pt idx="2">
                  <c:v>2.9296875</c:v>
                </c:pt>
                <c:pt idx="3">
                  <c:v>1.5625</c:v>
                </c:pt>
                <c:pt idx="4">
                  <c:v>2.734375</c:v>
                </c:pt>
                <c:pt idx="5">
                  <c:v>1.7578125</c:v>
                </c:pt>
                <c:pt idx="6">
                  <c:v>2.734375</c:v>
                </c:pt>
                <c:pt idx="7">
                  <c:v>2.734375</c:v>
                </c:pt>
                <c:pt idx="8">
                  <c:v>2.34375</c:v>
                </c:pt>
                <c:pt idx="9">
                  <c:v>3.7109375</c:v>
                </c:pt>
                <c:pt idx="10">
                  <c:v>3.125</c:v>
                </c:pt>
                <c:pt idx="11">
                  <c:v>4.1015625</c:v>
                </c:pt>
                <c:pt idx="12">
                  <c:v>2.734375</c:v>
                </c:pt>
                <c:pt idx="13">
                  <c:v>3.515625</c:v>
                </c:pt>
                <c:pt idx="14">
                  <c:v>3.90625</c:v>
                </c:pt>
                <c:pt idx="15">
                  <c:v>3.7109375</c:v>
                </c:pt>
                <c:pt idx="16">
                  <c:v>2.5390625</c:v>
                </c:pt>
                <c:pt idx="17">
                  <c:v>0.78125</c:v>
                </c:pt>
                <c:pt idx="18">
                  <c:v>0.78125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5-46A2-8BC5-C59F0CD0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Diagramunderlag!$A$110:$A$129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Diagramunderlag!$B$110:$B$129</c:f>
              <c:numCache>
                <c:formatCode>0.0</c:formatCode>
                <c:ptCount val="20"/>
                <c:pt idx="0">
                  <c:v>1.3671875</c:v>
                </c:pt>
                <c:pt idx="1">
                  <c:v>2.5390625</c:v>
                </c:pt>
                <c:pt idx="2">
                  <c:v>3.515625</c:v>
                </c:pt>
                <c:pt idx="3">
                  <c:v>1.7578125</c:v>
                </c:pt>
                <c:pt idx="4">
                  <c:v>1.5625</c:v>
                </c:pt>
                <c:pt idx="5">
                  <c:v>1.7578125</c:v>
                </c:pt>
                <c:pt idx="6">
                  <c:v>2.1484375</c:v>
                </c:pt>
                <c:pt idx="7">
                  <c:v>2.5390625</c:v>
                </c:pt>
                <c:pt idx="8">
                  <c:v>3.125</c:v>
                </c:pt>
                <c:pt idx="9">
                  <c:v>2.734375</c:v>
                </c:pt>
                <c:pt idx="10">
                  <c:v>3.515625</c:v>
                </c:pt>
                <c:pt idx="11">
                  <c:v>3.3203125</c:v>
                </c:pt>
                <c:pt idx="12">
                  <c:v>2.5390625</c:v>
                </c:pt>
                <c:pt idx="13">
                  <c:v>2.734375</c:v>
                </c:pt>
                <c:pt idx="14">
                  <c:v>5.2734375</c:v>
                </c:pt>
                <c:pt idx="15">
                  <c:v>4.1015625</c:v>
                </c:pt>
                <c:pt idx="16">
                  <c:v>2.34375</c:v>
                </c:pt>
                <c:pt idx="17">
                  <c:v>0.78125</c:v>
                </c:pt>
                <c:pt idx="18">
                  <c:v>0.9765625</c:v>
                </c:pt>
                <c:pt idx="19">
                  <c:v>0.78125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2-4C40-892B-974B30D0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Diagramunderlag!$A$162:$A$181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Diagramunderlag!$C$162:$C$181</c:f>
              <c:numCache>
                <c:formatCode>0.0</c:formatCode>
                <c:ptCount val="20"/>
                <c:pt idx="0">
                  <c:v>2.9197080291970803</c:v>
                </c:pt>
                <c:pt idx="1">
                  <c:v>2.7980535279805352</c:v>
                </c:pt>
                <c:pt idx="2">
                  <c:v>3.1021897810218979</c:v>
                </c:pt>
                <c:pt idx="3">
                  <c:v>2.7980535279805352</c:v>
                </c:pt>
                <c:pt idx="4">
                  <c:v>1.8856447688564477</c:v>
                </c:pt>
                <c:pt idx="5">
                  <c:v>2.6763990267639901</c:v>
                </c:pt>
                <c:pt idx="6">
                  <c:v>2.9197080291970803</c:v>
                </c:pt>
                <c:pt idx="7">
                  <c:v>2.9805352798053528</c:v>
                </c:pt>
                <c:pt idx="8">
                  <c:v>3.5888077858880778</c:v>
                </c:pt>
                <c:pt idx="9">
                  <c:v>2.7372262773722631</c:v>
                </c:pt>
                <c:pt idx="10">
                  <c:v>3.5279805352798053</c:v>
                </c:pt>
                <c:pt idx="11">
                  <c:v>3.5279805352798053</c:v>
                </c:pt>
                <c:pt idx="12">
                  <c:v>3.0413625304136254</c:v>
                </c:pt>
                <c:pt idx="13">
                  <c:v>3.0413625304136254</c:v>
                </c:pt>
                <c:pt idx="14">
                  <c:v>3.1021897810218979</c:v>
                </c:pt>
                <c:pt idx="15">
                  <c:v>3.1630170316301705</c:v>
                </c:pt>
                <c:pt idx="16">
                  <c:v>1.9464720194647203</c:v>
                </c:pt>
                <c:pt idx="17">
                  <c:v>0.66909975669099753</c:v>
                </c:pt>
                <c:pt idx="18">
                  <c:v>0.42579075425790752</c:v>
                </c:pt>
                <c:pt idx="19">
                  <c:v>6.0827250608272508E-2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6-4933-92CE-7EEB2598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Diagramunderlag!$A$162:$A$181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Diagramunderlag!$B$162:$B$181</c:f>
              <c:numCache>
                <c:formatCode>0.0</c:formatCode>
                <c:ptCount val="20"/>
                <c:pt idx="0">
                  <c:v>2.4330900243309004</c:v>
                </c:pt>
                <c:pt idx="1">
                  <c:v>2.3722627737226274</c:v>
                </c:pt>
                <c:pt idx="2">
                  <c:v>3.223844282238443</c:v>
                </c:pt>
                <c:pt idx="3">
                  <c:v>2.1897810218978102</c:v>
                </c:pt>
                <c:pt idx="4">
                  <c:v>1.8856447688564477</c:v>
                </c:pt>
                <c:pt idx="5">
                  <c:v>1.8856447688564477</c:v>
                </c:pt>
                <c:pt idx="6">
                  <c:v>2.9197080291970803</c:v>
                </c:pt>
                <c:pt idx="7">
                  <c:v>3.1021897810218979</c:v>
                </c:pt>
                <c:pt idx="8">
                  <c:v>4.1970802919708028</c:v>
                </c:pt>
                <c:pt idx="9">
                  <c:v>2.9805352798053528</c:v>
                </c:pt>
                <c:pt idx="10">
                  <c:v>3.3454987834549881</c:v>
                </c:pt>
                <c:pt idx="11">
                  <c:v>3.4671532846715327</c:v>
                </c:pt>
                <c:pt idx="12">
                  <c:v>3.2846715328467155</c:v>
                </c:pt>
                <c:pt idx="13">
                  <c:v>2.9805352798053528</c:v>
                </c:pt>
                <c:pt idx="14">
                  <c:v>2.4939172749391729</c:v>
                </c:pt>
                <c:pt idx="15">
                  <c:v>2.6155717761557176</c:v>
                </c:pt>
                <c:pt idx="16">
                  <c:v>1.6423357664233578</c:v>
                </c:pt>
                <c:pt idx="17">
                  <c:v>0.97323600973236013</c:v>
                </c:pt>
                <c:pt idx="18">
                  <c:v>0.72992700729927007</c:v>
                </c:pt>
                <c:pt idx="19">
                  <c:v>0.36496350364963503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A-43EE-A5E7-94F7D6D5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Diagramunderlag!$A$474:$A$493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Diagramunderlag!$C$474:$C$493</c:f>
              <c:numCache>
                <c:formatCode>0.0</c:formatCode>
                <c:ptCount val="20"/>
                <c:pt idx="0">
                  <c:v>2.2110552763819098</c:v>
                </c:pt>
                <c:pt idx="1">
                  <c:v>2.4623115577889445</c:v>
                </c:pt>
                <c:pt idx="2">
                  <c:v>1.9597989949748744</c:v>
                </c:pt>
                <c:pt idx="3">
                  <c:v>1.7587939698492463</c:v>
                </c:pt>
                <c:pt idx="4">
                  <c:v>2.0100502512562812</c:v>
                </c:pt>
                <c:pt idx="5">
                  <c:v>2.1105527638190953</c:v>
                </c:pt>
                <c:pt idx="6">
                  <c:v>2.613065326633166</c:v>
                </c:pt>
                <c:pt idx="7">
                  <c:v>3.5678391959798992</c:v>
                </c:pt>
                <c:pt idx="8">
                  <c:v>2.3618090452261304</c:v>
                </c:pt>
                <c:pt idx="9">
                  <c:v>2.4623115577889445</c:v>
                </c:pt>
                <c:pt idx="10">
                  <c:v>2.613065326633166</c:v>
                </c:pt>
                <c:pt idx="11">
                  <c:v>4.2713567839195976</c:v>
                </c:pt>
                <c:pt idx="12">
                  <c:v>5.075376884422111</c:v>
                </c:pt>
                <c:pt idx="13">
                  <c:v>4.5226130653266337</c:v>
                </c:pt>
                <c:pt idx="14">
                  <c:v>4.2713567839195976</c:v>
                </c:pt>
                <c:pt idx="15">
                  <c:v>4.1708542713567835</c:v>
                </c:pt>
                <c:pt idx="16">
                  <c:v>2.8140703517587942</c:v>
                </c:pt>
                <c:pt idx="17">
                  <c:v>1.256281407035176</c:v>
                </c:pt>
                <c:pt idx="18">
                  <c:v>0.85427135678391963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1-43ED-B6E7-BBCB96D3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Diagramunderlag!$A$474:$A$493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Diagramunderlag!$B$474:$B$493</c:f>
              <c:numCache>
                <c:formatCode>0.0</c:formatCode>
                <c:ptCount val="20"/>
                <c:pt idx="0">
                  <c:v>1.6080402010050252</c:v>
                </c:pt>
                <c:pt idx="1">
                  <c:v>1.7085427135678393</c:v>
                </c:pt>
                <c:pt idx="2">
                  <c:v>2.0603015075376883</c:v>
                </c:pt>
                <c:pt idx="3">
                  <c:v>1.6582914572864322</c:v>
                </c:pt>
                <c:pt idx="4">
                  <c:v>1.256281407035176</c:v>
                </c:pt>
                <c:pt idx="5">
                  <c:v>1.7085427135678393</c:v>
                </c:pt>
                <c:pt idx="6">
                  <c:v>2.2613065326633168</c:v>
                </c:pt>
                <c:pt idx="7">
                  <c:v>2.3618090452261304</c:v>
                </c:pt>
                <c:pt idx="8">
                  <c:v>1.8592964824120601</c:v>
                </c:pt>
                <c:pt idx="9">
                  <c:v>2.562814070351759</c:v>
                </c:pt>
                <c:pt idx="10">
                  <c:v>2.9145728643216082</c:v>
                </c:pt>
                <c:pt idx="11">
                  <c:v>4.1206030150753765</c:v>
                </c:pt>
                <c:pt idx="12">
                  <c:v>3.5678391959798992</c:v>
                </c:pt>
                <c:pt idx="13">
                  <c:v>3.8190954773869348</c:v>
                </c:pt>
                <c:pt idx="14">
                  <c:v>4.4723618090452266</c:v>
                </c:pt>
                <c:pt idx="15">
                  <c:v>3.1658291457286429</c:v>
                </c:pt>
                <c:pt idx="16">
                  <c:v>2.562814070351759</c:v>
                </c:pt>
                <c:pt idx="17">
                  <c:v>1.306532663316583</c:v>
                </c:pt>
                <c:pt idx="18">
                  <c:v>1.1055276381909549</c:v>
                </c:pt>
                <c:pt idx="19">
                  <c:v>0.55276381909547745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7-4217-8673-43BCB96C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Diagramunderlag!$A$422:$A$441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Diagramunderlag!$C$422:$C$441</c:f>
              <c:numCache>
                <c:formatCode>0.0</c:formatCode>
                <c:ptCount val="20"/>
                <c:pt idx="0">
                  <c:v>1.7646566864598141</c:v>
                </c:pt>
                <c:pt idx="1">
                  <c:v>2.3417245128376685</c:v>
                </c:pt>
                <c:pt idx="2">
                  <c:v>2.8518859245630175</c:v>
                </c:pt>
                <c:pt idx="3">
                  <c:v>2.6093501714476877</c:v>
                </c:pt>
                <c:pt idx="4">
                  <c:v>2.6009868696161247</c:v>
                </c:pt>
                <c:pt idx="5">
                  <c:v>3.0191519611942796</c:v>
                </c:pt>
                <c:pt idx="6">
                  <c:v>2.9020657355523958</c:v>
                </c:pt>
                <c:pt idx="7">
                  <c:v>3.5293133729196282</c:v>
                </c:pt>
                <c:pt idx="8">
                  <c:v>3.2700510161411724</c:v>
                </c:pt>
                <c:pt idx="9">
                  <c:v>2.8937024337208328</c:v>
                </c:pt>
                <c:pt idx="10">
                  <c:v>3.060968470352095</c:v>
                </c:pt>
                <c:pt idx="11">
                  <c:v>3.1696913941624154</c:v>
                </c:pt>
                <c:pt idx="12">
                  <c:v>2.542443756795183</c:v>
                </c:pt>
                <c:pt idx="13">
                  <c:v>2.4337208329848625</c:v>
                </c:pt>
                <c:pt idx="14">
                  <c:v>2.8435226227314545</c:v>
                </c:pt>
                <c:pt idx="15">
                  <c:v>2.5508070586267459</c:v>
                </c:pt>
                <c:pt idx="16">
                  <c:v>1.9319227230910765</c:v>
                </c:pt>
                <c:pt idx="17">
                  <c:v>0.89487329597725174</c:v>
                </c:pt>
                <c:pt idx="18">
                  <c:v>0.38471188425190261</c:v>
                </c:pt>
                <c:pt idx="19">
                  <c:v>6.6906414652504811E-2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A-4681-BD19-446CB5BE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Diagramunderlag!$A$32:$A$51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Diagramunderlag!$C$32:$C$51</c:f>
              <c:numCache>
                <c:formatCode>0.0</c:formatCode>
                <c:ptCount val="20"/>
                <c:pt idx="0">
                  <c:v>2.0930232558139537</c:v>
                </c:pt>
                <c:pt idx="1">
                  <c:v>0.69767441860465118</c:v>
                </c:pt>
                <c:pt idx="2">
                  <c:v>1.8604651162790697</c:v>
                </c:pt>
                <c:pt idx="3">
                  <c:v>1.8604651162790697</c:v>
                </c:pt>
                <c:pt idx="4">
                  <c:v>2.3255813953488373</c:v>
                </c:pt>
                <c:pt idx="5">
                  <c:v>3.2558139534883721</c:v>
                </c:pt>
                <c:pt idx="6">
                  <c:v>2.3255813953488373</c:v>
                </c:pt>
                <c:pt idx="7">
                  <c:v>2.3255813953488373</c:v>
                </c:pt>
                <c:pt idx="8">
                  <c:v>2.0930232558139537</c:v>
                </c:pt>
                <c:pt idx="9">
                  <c:v>2.0930232558139537</c:v>
                </c:pt>
                <c:pt idx="10">
                  <c:v>2.7906976744186047</c:v>
                </c:pt>
                <c:pt idx="11">
                  <c:v>4.8837209302325579</c:v>
                </c:pt>
                <c:pt idx="12">
                  <c:v>6.0465116279069768</c:v>
                </c:pt>
                <c:pt idx="13">
                  <c:v>6.279069767441861</c:v>
                </c:pt>
                <c:pt idx="14">
                  <c:v>5.3488372093023253</c:v>
                </c:pt>
                <c:pt idx="15">
                  <c:v>4.4186046511627906</c:v>
                </c:pt>
                <c:pt idx="16">
                  <c:v>3.0232558139534884</c:v>
                </c:pt>
                <c:pt idx="17">
                  <c:v>1.3953488372093024</c:v>
                </c:pt>
                <c:pt idx="18">
                  <c:v>0.69767441860465118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8-4956-B192-6E583328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Diagramunderlag!$A$422:$A$441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Diagramunderlag!$B$422:$B$441</c:f>
              <c:numCache>
                <c:formatCode>0.0</c:formatCode>
                <c:ptCount val="20"/>
                <c:pt idx="0">
                  <c:v>1.8650163084385714</c:v>
                </c:pt>
                <c:pt idx="1">
                  <c:v>2.2831814000167263</c:v>
                </c:pt>
                <c:pt idx="2">
                  <c:v>2.6009868696161247</c:v>
                </c:pt>
                <c:pt idx="3">
                  <c:v>2.8267960190683281</c:v>
                </c:pt>
                <c:pt idx="4">
                  <c:v>2.241364890858911</c:v>
                </c:pt>
                <c:pt idx="5">
                  <c:v>2.2162749853642216</c:v>
                </c:pt>
                <c:pt idx="6">
                  <c:v>2.7598896044158234</c:v>
                </c:pt>
                <c:pt idx="7">
                  <c:v>3.2951409216358618</c:v>
                </c:pt>
                <c:pt idx="8">
                  <c:v>3.2533244124780465</c:v>
                </c:pt>
                <c:pt idx="9">
                  <c:v>3.3202308271305512</c:v>
                </c:pt>
                <c:pt idx="10">
                  <c:v>3.3118675252989878</c:v>
                </c:pt>
                <c:pt idx="11">
                  <c:v>3.445680354603998</c:v>
                </c:pt>
                <c:pt idx="12">
                  <c:v>3.3704106381199299</c:v>
                </c:pt>
                <c:pt idx="13">
                  <c:v>3.462406958267124</c:v>
                </c:pt>
                <c:pt idx="14">
                  <c:v>3.9307518608346572</c:v>
                </c:pt>
                <c:pt idx="15">
                  <c:v>3.6296729948983857</c:v>
                </c:pt>
                <c:pt idx="16">
                  <c:v>2.4002676256586102</c:v>
                </c:pt>
                <c:pt idx="17">
                  <c:v>1.329764991218533</c:v>
                </c:pt>
                <c:pt idx="18">
                  <c:v>0.60215773187254329</c:v>
                </c:pt>
                <c:pt idx="19">
                  <c:v>0.19235594212595131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9-45E5-9B55-6F153C94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Diagramunderlag!$A$214:$A$233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Diagramunderlag!$C$214:$C$233</c:f>
              <c:numCache>
                <c:formatCode>0.0</c:formatCode>
                <c:ptCount val="20"/>
                <c:pt idx="0">
                  <c:v>1.4760147601476015</c:v>
                </c:pt>
                <c:pt idx="1">
                  <c:v>1.8450184501845017</c:v>
                </c:pt>
                <c:pt idx="2">
                  <c:v>2.214022140221402</c:v>
                </c:pt>
                <c:pt idx="3">
                  <c:v>1.4760147601476015</c:v>
                </c:pt>
                <c:pt idx="4">
                  <c:v>0.36900369003690037</c:v>
                </c:pt>
                <c:pt idx="5">
                  <c:v>1.107011070110701</c:v>
                </c:pt>
                <c:pt idx="6">
                  <c:v>2.214022140221402</c:v>
                </c:pt>
                <c:pt idx="7">
                  <c:v>4.0590405904059041</c:v>
                </c:pt>
                <c:pt idx="8">
                  <c:v>4.7970479704797047</c:v>
                </c:pt>
                <c:pt idx="9">
                  <c:v>2.214022140221402</c:v>
                </c:pt>
                <c:pt idx="10">
                  <c:v>1.8450184501845017</c:v>
                </c:pt>
                <c:pt idx="11">
                  <c:v>2.214022140221402</c:v>
                </c:pt>
                <c:pt idx="12">
                  <c:v>7.3800738007380069</c:v>
                </c:pt>
                <c:pt idx="13">
                  <c:v>4.7970479704797047</c:v>
                </c:pt>
                <c:pt idx="14">
                  <c:v>5.9040590405904059</c:v>
                </c:pt>
                <c:pt idx="15">
                  <c:v>5.1660516605166054</c:v>
                </c:pt>
                <c:pt idx="16">
                  <c:v>1.8450184501845017</c:v>
                </c:pt>
                <c:pt idx="17">
                  <c:v>2.5830258302583027</c:v>
                </c:pt>
                <c:pt idx="18">
                  <c:v>0.73800738007380073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3-4AD2-A0D1-F937E23E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Diagramunderlag!$A$214:$A$233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Diagramunderlag!$B$214:$B$233</c:f>
              <c:numCache>
                <c:formatCode>0.0</c:formatCode>
                <c:ptCount val="20"/>
                <c:pt idx="0">
                  <c:v>0.73800738007380073</c:v>
                </c:pt>
                <c:pt idx="1">
                  <c:v>1.4760147601476015</c:v>
                </c:pt>
                <c:pt idx="2">
                  <c:v>0.73800738007380073</c:v>
                </c:pt>
                <c:pt idx="3">
                  <c:v>1.4760147601476015</c:v>
                </c:pt>
                <c:pt idx="4">
                  <c:v>1.107011070110701</c:v>
                </c:pt>
                <c:pt idx="5">
                  <c:v>0</c:v>
                </c:pt>
                <c:pt idx="6">
                  <c:v>2.214022140221402</c:v>
                </c:pt>
                <c:pt idx="7">
                  <c:v>2.214022140221402</c:v>
                </c:pt>
                <c:pt idx="8">
                  <c:v>1.8450184501845017</c:v>
                </c:pt>
                <c:pt idx="9">
                  <c:v>0.73800738007380073</c:v>
                </c:pt>
                <c:pt idx="10">
                  <c:v>2.9520295202952029</c:v>
                </c:pt>
                <c:pt idx="11">
                  <c:v>3.3210332103321036</c:v>
                </c:pt>
                <c:pt idx="12">
                  <c:v>4.0590405904059041</c:v>
                </c:pt>
                <c:pt idx="13">
                  <c:v>5.9040590405904059</c:v>
                </c:pt>
                <c:pt idx="14">
                  <c:v>5.1660516605166054</c:v>
                </c:pt>
                <c:pt idx="15">
                  <c:v>3.6900369003690034</c:v>
                </c:pt>
                <c:pt idx="16">
                  <c:v>2.9520295202952029</c:v>
                </c:pt>
                <c:pt idx="17">
                  <c:v>1.8450184501845017</c:v>
                </c:pt>
                <c:pt idx="18">
                  <c:v>2.214022140221402</c:v>
                </c:pt>
                <c:pt idx="19">
                  <c:v>1.107011070110701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8-40B0-8B91-15D5F5C5E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Diagramunderlag!$A$266:$A$285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Diagramunderlag!$C$266:$C$285</c:f>
              <c:numCache>
                <c:formatCode>0.0</c:formatCode>
                <c:ptCount val="20"/>
                <c:pt idx="0">
                  <c:v>2.8985507246376812</c:v>
                </c:pt>
                <c:pt idx="1">
                  <c:v>3.9738195418419822</c:v>
                </c:pt>
                <c:pt idx="2">
                  <c:v>3.5998129967274424</c:v>
                </c:pt>
                <c:pt idx="3">
                  <c:v>3.1790556334735856</c:v>
                </c:pt>
                <c:pt idx="4">
                  <c:v>1.4960261804581581</c:v>
                </c:pt>
                <c:pt idx="5">
                  <c:v>1.729780271154745</c:v>
                </c:pt>
                <c:pt idx="6">
                  <c:v>2.7582982702197287</c:v>
                </c:pt>
                <c:pt idx="7">
                  <c:v>3.319308087891538</c:v>
                </c:pt>
                <c:pt idx="8">
                  <c:v>3.319308087891538</c:v>
                </c:pt>
                <c:pt idx="9">
                  <c:v>3.225806451612903</c:v>
                </c:pt>
                <c:pt idx="10">
                  <c:v>3.1790556334735856</c:v>
                </c:pt>
                <c:pt idx="11">
                  <c:v>3.6465638148667603</c:v>
                </c:pt>
                <c:pt idx="12">
                  <c:v>3.5998129967274424</c:v>
                </c:pt>
                <c:pt idx="13">
                  <c:v>2.8050490883590462</c:v>
                </c:pt>
                <c:pt idx="14">
                  <c:v>2.4777933613838243</c:v>
                </c:pt>
                <c:pt idx="15">
                  <c:v>2.5245441795231418</c:v>
                </c:pt>
                <c:pt idx="16">
                  <c:v>1.5427769985974753</c:v>
                </c:pt>
                <c:pt idx="17">
                  <c:v>0.74801309022907903</c:v>
                </c:pt>
                <c:pt idx="18">
                  <c:v>0.18700327255726976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E-4A2D-A38A-E3650F26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Diagramunderlag!$A$266:$A$285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Diagramunderlag!$B$266:$B$285</c:f>
              <c:numCache>
                <c:formatCode>0.0</c:formatCode>
                <c:ptCount val="20"/>
                <c:pt idx="0">
                  <c:v>2.7115474520804117</c:v>
                </c:pt>
                <c:pt idx="1">
                  <c:v>3.5998129967274424</c:v>
                </c:pt>
                <c:pt idx="2">
                  <c:v>3.319308087891538</c:v>
                </c:pt>
                <c:pt idx="3">
                  <c:v>2.8985507246376812</c:v>
                </c:pt>
                <c:pt idx="4">
                  <c:v>1.4492753623188406</c:v>
                </c:pt>
                <c:pt idx="5">
                  <c:v>1.5427769985974753</c:v>
                </c:pt>
                <c:pt idx="6">
                  <c:v>3.225806451612903</c:v>
                </c:pt>
                <c:pt idx="7">
                  <c:v>3.8803179055633472</c:v>
                </c:pt>
                <c:pt idx="8">
                  <c:v>3.9270687237026647</c:v>
                </c:pt>
                <c:pt idx="9">
                  <c:v>3.0855539971949506</c:v>
                </c:pt>
                <c:pt idx="10">
                  <c:v>2.7115474520804117</c:v>
                </c:pt>
                <c:pt idx="11">
                  <c:v>4.2543244506778866</c:v>
                </c:pt>
                <c:pt idx="12">
                  <c:v>3.1790556334735856</c:v>
                </c:pt>
                <c:pt idx="13">
                  <c:v>2.7115474520804117</c:v>
                </c:pt>
                <c:pt idx="14">
                  <c:v>2.5712949976624593</c:v>
                </c:pt>
                <c:pt idx="15">
                  <c:v>2.0102851799906496</c:v>
                </c:pt>
                <c:pt idx="16">
                  <c:v>1.6830294530154277</c:v>
                </c:pt>
                <c:pt idx="17">
                  <c:v>0.79476390836839639</c:v>
                </c:pt>
                <c:pt idx="18">
                  <c:v>0.23375409069658717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9-46AC-AF33-47E1611C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Diagramunderlag!$A$318:$A$337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Diagramunderlag!$C$318:$C$337</c:f>
              <c:numCache>
                <c:formatCode>0.0</c:formatCode>
                <c:ptCount val="20"/>
                <c:pt idx="0">
                  <c:v>1.8312985571587126</c:v>
                </c:pt>
                <c:pt idx="1">
                  <c:v>2.6082130965593784</c:v>
                </c:pt>
                <c:pt idx="2">
                  <c:v>3.1076581576026641</c:v>
                </c:pt>
                <c:pt idx="3">
                  <c:v>2.6082130965593784</c:v>
                </c:pt>
                <c:pt idx="4">
                  <c:v>2.3862375138734739</c:v>
                </c:pt>
                <c:pt idx="5">
                  <c:v>2.1642619311875695</c:v>
                </c:pt>
                <c:pt idx="6">
                  <c:v>2.6082130965593784</c:v>
                </c:pt>
                <c:pt idx="7">
                  <c:v>3.1631520532741395</c:v>
                </c:pt>
                <c:pt idx="8">
                  <c:v>3.6071032186459488</c:v>
                </c:pt>
                <c:pt idx="9">
                  <c:v>3.551609322974473</c:v>
                </c:pt>
                <c:pt idx="10">
                  <c:v>2.8856825749167592</c:v>
                </c:pt>
                <c:pt idx="11">
                  <c:v>2.6637069922308543</c:v>
                </c:pt>
                <c:pt idx="12">
                  <c:v>3.8845726970033292</c:v>
                </c:pt>
                <c:pt idx="13">
                  <c:v>3.2186459489456158</c:v>
                </c:pt>
                <c:pt idx="14">
                  <c:v>3.0521642619311873</c:v>
                </c:pt>
                <c:pt idx="15">
                  <c:v>2.8301886792452833</c:v>
                </c:pt>
                <c:pt idx="16">
                  <c:v>2.1087680355160932</c:v>
                </c:pt>
                <c:pt idx="17">
                  <c:v>0.99889012208657058</c:v>
                </c:pt>
                <c:pt idx="18">
                  <c:v>0.44395116537180912</c:v>
                </c:pt>
                <c:pt idx="19">
                  <c:v>5.549389567147614E-2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5-4D04-8DE9-84E1E0F9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Diagramunderlag!$A$318:$A$337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Diagramunderlag!$B$318:$B$337</c:f>
              <c:numCache>
                <c:formatCode>0.0</c:formatCode>
                <c:ptCount val="20"/>
                <c:pt idx="0">
                  <c:v>2.6637069922308543</c:v>
                </c:pt>
                <c:pt idx="1">
                  <c:v>2.6082130965593784</c:v>
                </c:pt>
                <c:pt idx="2">
                  <c:v>4.1065482796892345</c:v>
                </c:pt>
                <c:pt idx="3">
                  <c:v>2.3862375138734739</c:v>
                </c:pt>
                <c:pt idx="4">
                  <c:v>0.83240843507214213</c:v>
                </c:pt>
                <c:pt idx="5">
                  <c:v>1.8867924528301887</c:v>
                </c:pt>
                <c:pt idx="6">
                  <c:v>2.1642619311875695</c:v>
                </c:pt>
                <c:pt idx="7">
                  <c:v>3.6071032186459488</c:v>
                </c:pt>
                <c:pt idx="8">
                  <c:v>2.3307436182019976</c:v>
                </c:pt>
                <c:pt idx="9">
                  <c:v>3.3851276359600444</c:v>
                </c:pt>
                <c:pt idx="10">
                  <c:v>2.7746947835738069</c:v>
                </c:pt>
                <c:pt idx="11">
                  <c:v>3.7180910099889011</c:v>
                </c:pt>
                <c:pt idx="12">
                  <c:v>3.0521642619311873</c:v>
                </c:pt>
                <c:pt idx="13">
                  <c:v>3.7735849056603774</c:v>
                </c:pt>
                <c:pt idx="14">
                  <c:v>3.7180910099889011</c:v>
                </c:pt>
                <c:pt idx="15">
                  <c:v>2.6082130965593784</c:v>
                </c:pt>
                <c:pt idx="16">
                  <c:v>1.9977802441731412</c:v>
                </c:pt>
                <c:pt idx="17">
                  <c:v>1.1653718091009988</c:v>
                </c:pt>
                <c:pt idx="18">
                  <c:v>0.99889012208657058</c:v>
                </c:pt>
                <c:pt idx="19">
                  <c:v>0.44395116537180912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5-486F-AE5D-7DBF8663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Diagramunderlag!$A$370:$A$389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Diagramunderlag!$C$370:$C$389</c:f>
              <c:numCache>
                <c:formatCode>0.0</c:formatCode>
                <c:ptCount val="20"/>
                <c:pt idx="0">
                  <c:v>1.9646365422396856</c:v>
                </c:pt>
                <c:pt idx="1">
                  <c:v>2.161100196463654</c:v>
                </c:pt>
                <c:pt idx="2">
                  <c:v>2.8487229862475441</c:v>
                </c:pt>
                <c:pt idx="3">
                  <c:v>2.2593320235756389</c:v>
                </c:pt>
                <c:pt idx="4">
                  <c:v>2.2593320235756389</c:v>
                </c:pt>
                <c:pt idx="5">
                  <c:v>2.161100196463654</c:v>
                </c:pt>
                <c:pt idx="6">
                  <c:v>2.8487229862475441</c:v>
                </c:pt>
                <c:pt idx="7">
                  <c:v>3.1434184675834969</c:v>
                </c:pt>
                <c:pt idx="8">
                  <c:v>1.9646365422396856</c:v>
                </c:pt>
                <c:pt idx="9">
                  <c:v>3.2416502946954813</c:v>
                </c:pt>
                <c:pt idx="10">
                  <c:v>4.0275049115913557</c:v>
                </c:pt>
                <c:pt idx="11">
                  <c:v>3.5363457760314341</c:v>
                </c:pt>
                <c:pt idx="12">
                  <c:v>3.2416502946954813</c:v>
                </c:pt>
                <c:pt idx="13">
                  <c:v>3.6345776031434185</c:v>
                </c:pt>
                <c:pt idx="14">
                  <c:v>4.0275049115913557</c:v>
                </c:pt>
                <c:pt idx="15">
                  <c:v>2.9469548133595285</c:v>
                </c:pt>
                <c:pt idx="16">
                  <c:v>1.768172888015717</c:v>
                </c:pt>
                <c:pt idx="17">
                  <c:v>0.88408644400785852</c:v>
                </c:pt>
                <c:pt idx="18">
                  <c:v>0.29469548133595286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2-4639-AC87-692EA40F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Diagramunderlag!$A$370:$A$389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Diagramunderlag!$B$370:$B$389</c:f>
              <c:numCache>
                <c:formatCode>0.0</c:formatCode>
                <c:ptCount val="20"/>
                <c:pt idx="0">
                  <c:v>2.7504911591355601</c:v>
                </c:pt>
                <c:pt idx="1">
                  <c:v>2.5540275049115913</c:v>
                </c:pt>
                <c:pt idx="2">
                  <c:v>2.6522593320235757</c:v>
                </c:pt>
                <c:pt idx="3">
                  <c:v>2.6522593320235757</c:v>
                </c:pt>
                <c:pt idx="4">
                  <c:v>1.37524557956778</c:v>
                </c:pt>
                <c:pt idx="5">
                  <c:v>1.080550098231827</c:v>
                </c:pt>
                <c:pt idx="6">
                  <c:v>2.5540275049115913</c:v>
                </c:pt>
                <c:pt idx="7">
                  <c:v>2.8487229862475441</c:v>
                </c:pt>
                <c:pt idx="8">
                  <c:v>3.1434184675834969</c:v>
                </c:pt>
                <c:pt idx="9">
                  <c:v>3.1434184675834969</c:v>
                </c:pt>
                <c:pt idx="10">
                  <c:v>4.5186640471512778</c:v>
                </c:pt>
                <c:pt idx="11">
                  <c:v>3.2416502946954813</c:v>
                </c:pt>
                <c:pt idx="12">
                  <c:v>3.9292730844793713</c:v>
                </c:pt>
                <c:pt idx="13">
                  <c:v>3.3398821218074657</c:v>
                </c:pt>
                <c:pt idx="14">
                  <c:v>3.4381139489194501</c:v>
                </c:pt>
                <c:pt idx="15">
                  <c:v>3.6345776031434185</c:v>
                </c:pt>
                <c:pt idx="16">
                  <c:v>1.9646365422396856</c:v>
                </c:pt>
                <c:pt idx="17">
                  <c:v>1.2770137524557956</c:v>
                </c:pt>
                <c:pt idx="18">
                  <c:v>0.68762278978389002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1-4948-8C60-0568FADC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Diagramunderlag!$A$32:$A$51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Diagramunderlag!$B$32:$B$51</c:f>
              <c:numCache>
                <c:formatCode>0.0</c:formatCode>
                <c:ptCount val="20"/>
                <c:pt idx="0">
                  <c:v>0.93023255813953487</c:v>
                </c:pt>
                <c:pt idx="1">
                  <c:v>0.93023255813953487</c:v>
                </c:pt>
                <c:pt idx="2">
                  <c:v>2.0930232558139537</c:v>
                </c:pt>
                <c:pt idx="3">
                  <c:v>1.8604651162790697</c:v>
                </c:pt>
                <c:pt idx="4">
                  <c:v>1.8604651162790697</c:v>
                </c:pt>
                <c:pt idx="5">
                  <c:v>1.6279069767441861</c:v>
                </c:pt>
                <c:pt idx="6">
                  <c:v>1.6279069767441861</c:v>
                </c:pt>
                <c:pt idx="7">
                  <c:v>1.1627906976744187</c:v>
                </c:pt>
                <c:pt idx="8">
                  <c:v>1.6279069767441861</c:v>
                </c:pt>
                <c:pt idx="9">
                  <c:v>3.0232558139534884</c:v>
                </c:pt>
                <c:pt idx="10">
                  <c:v>3.2558139534883721</c:v>
                </c:pt>
                <c:pt idx="11">
                  <c:v>3.9534883720930232</c:v>
                </c:pt>
                <c:pt idx="12">
                  <c:v>3.9534883720930232</c:v>
                </c:pt>
                <c:pt idx="13">
                  <c:v>5.5813953488372094</c:v>
                </c:pt>
                <c:pt idx="14">
                  <c:v>3.7209302325581395</c:v>
                </c:pt>
                <c:pt idx="15">
                  <c:v>2.0930232558139537</c:v>
                </c:pt>
                <c:pt idx="16">
                  <c:v>3.0232558139534884</c:v>
                </c:pt>
                <c:pt idx="17">
                  <c:v>0.93023255813953487</c:v>
                </c:pt>
                <c:pt idx="18">
                  <c:v>0.69767441860465118</c:v>
                </c:pt>
                <c:pt idx="19">
                  <c:v>0.23255813953488372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0-4441-B320-8182B04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Diagramunderlag!$A$84:$A$103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Diagramunderlag!$C$84:$C$103</c:f>
              <c:numCache>
                <c:formatCode>0.0</c:formatCode>
                <c:ptCount val="20"/>
                <c:pt idx="0">
                  <c:v>2.8952380952380952</c:v>
                </c:pt>
                <c:pt idx="1">
                  <c:v>2.8190476190476188</c:v>
                </c:pt>
                <c:pt idx="2">
                  <c:v>3.0476190476190474</c:v>
                </c:pt>
                <c:pt idx="3">
                  <c:v>3.3904761904761904</c:v>
                </c:pt>
                <c:pt idx="4">
                  <c:v>2.4761904761904763</c:v>
                </c:pt>
                <c:pt idx="5">
                  <c:v>2.0571428571428569</c:v>
                </c:pt>
                <c:pt idx="6">
                  <c:v>2.7047619047619045</c:v>
                </c:pt>
                <c:pt idx="7">
                  <c:v>3.5809523809523811</c:v>
                </c:pt>
                <c:pt idx="8">
                  <c:v>3.1619047619047618</c:v>
                </c:pt>
                <c:pt idx="9">
                  <c:v>2.8190476190476188</c:v>
                </c:pt>
                <c:pt idx="10">
                  <c:v>3.4666666666666663</c:v>
                </c:pt>
                <c:pt idx="11">
                  <c:v>3.5047619047619047</c:v>
                </c:pt>
                <c:pt idx="12">
                  <c:v>3.6571428571428575</c:v>
                </c:pt>
                <c:pt idx="13">
                  <c:v>2.361904761904762</c:v>
                </c:pt>
                <c:pt idx="14">
                  <c:v>2.9714285714285715</c:v>
                </c:pt>
                <c:pt idx="15">
                  <c:v>2.5142857142857142</c:v>
                </c:pt>
                <c:pt idx="16">
                  <c:v>1.638095238095238</c:v>
                </c:pt>
                <c:pt idx="17">
                  <c:v>1.0666666666666667</c:v>
                </c:pt>
                <c:pt idx="18">
                  <c:v>0.26666666666666666</c:v>
                </c:pt>
                <c:pt idx="19">
                  <c:v>7.6190476190476197E-2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5-4E5B-8505-E8C3E43D5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Diagramunderlag!$A$84:$A$103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Diagramunderlag!$B$84:$B$103</c:f>
              <c:numCache>
                <c:formatCode>0.0</c:formatCode>
                <c:ptCount val="20"/>
                <c:pt idx="0">
                  <c:v>1.9428571428571426</c:v>
                </c:pt>
                <c:pt idx="1">
                  <c:v>2.361904761904762</c:v>
                </c:pt>
                <c:pt idx="2">
                  <c:v>3.2761904761904761</c:v>
                </c:pt>
                <c:pt idx="3">
                  <c:v>2.9714285714285715</c:v>
                </c:pt>
                <c:pt idx="4">
                  <c:v>1.4476190476190476</c:v>
                </c:pt>
                <c:pt idx="5">
                  <c:v>1.9809523809523808</c:v>
                </c:pt>
                <c:pt idx="6">
                  <c:v>3.0476190476190474</c:v>
                </c:pt>
                <c:pt idx="7">
                  <c:v>3.5809523809523811</c:v>
                </c:pt>
                <c:pt idx="8">
                  <c:v>3.8095238095238098</c:v>
                </c:pt>
                <c:pt idx="9">
                  <c:v>2.7047619047619045</c:v>
                </c:pt>
                <c:pt idx="10">
                  <c:v>3.0095238095238095</c:v>
                </c:pt>
                <c:pt idx="11">
                  <c:v>3.3142857142857141</c:v>
                </c:pt>
                <c:pt idx="12">
                  <c:v>3.695238095238095</c:v>
                </c:pt>
                <c:pt idx="13">
                  <c:v>3.1619047619047618</c:v>
                </c:pt>
                <c:pt idx="14">
                  <c:v>2.6285714285714286</c:v>
                </c:pt>
                <c:pt idx="15">
                  <c:v>2.8571428571428572</c:v>
                </c:pt>
                <c:pt idx="16">
                  <c:v>1.6</c:v>
                </c:pt>
                <c:pt idx="17">
                  <c:v>1.6</c:v>
                </c:pt>
                <c:pt idx="18">
                  <c:v>0.45714285714285718</c:v>
                </c:pt>
                <c:pt idx="19">
                  <c:v>7.6190476190476197E-2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8-48D1-961F-D1FE37BF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Diagramunderlag!$A$136:$A$155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Diagramunderlag!$C$136:$C$155</c:f>
              <c:numCache>
                <c:formatCode>0.0</c:formatCode>
                <c:ptCount val="20"/>
                <c:pt idx="0">
                  <c:v>2.34375</c:v>
                </c:pt>
                <c:pt idx="1">
                  <c:v>3.125</c:v>
                </c:pt>
                <c:pt idx="2">
                  <c:v>3.125</c:v>
                </c:pt>
                <c:pt idx="3">
                  <c:v>1.953125</c:v>
                </c:pt>
                <c:pt idx="4">
                  <c:v>1.3671875</c:v>
                </c:pt>
                <c:pt idx="5">
                  <c:v>0.78125</c:v>
                </c:pt>
                <c:pt idx="6">
                  <c:v>2.9296875</c:v>
                </c:pt>
                <c:pt idx="7">
                  <c:v>3.3203125</c:v>
                </c:pt>
                <c:pt idx="8">
                  <c:v>5.2734375</c:v>
                </c:pt>
                <c:pt idx="9">
                  <c:v>2.9296875</c:v>
                </c:pt>
                <c:pt idx="10">
                  <c:v>3.515625</c:v>
                </c:pt>
                <c:pt idx="11">
                  <c:v>3.125</c:v>
                </c:pt>
                <c:pt idx="12">
                  <c:v>4.296875</c:v>
                </c:pt>
                <c:pt idx="13">
                  <c:v>4.8828125</c:v>
                </c:pt>
                <c:pt idx="14">
                  <c:v>2.34375</c:v>
                </c:pt>
                <c:pt idx="15">
                  <c:v>2.34375</c:v>
                </c:pt>
                <c:pt idx="16">
                  <c:v>2.34375</c:v>
                </c:pt>
                <c:pt idx="17">
                  <c:v>0.78125</c:v>
                </c:pt>
                <c:pt idx="18">
                  <c:v>0.5859375</c:v>
                </c:pt>
                <c:pt idx="19">
                  <c:v>0.1953125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A-4485-A884-BAD45F59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Diagramunderlag!$A$136:$A$155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Diagramunderlag!$B$136:$B$155</c:f>
              <c:numCache>
                <c:formatCode>0.0</c:formatCode>
                <c:ptCount val="20"/>
                <c:pt idx="0">
                  <c:v>3.3203125</c:v>
                </c:pt>
                <c:pt idx="1">
                  <c:v>1.5625</c:v>
                </c:pt>
                <c:pt idx="2">
                  <c:v>2.9296875</c:v>
                </c:pt>
                <c:pt idx="3">
                  <c:v>2.5390625</c:v>
                </c:pt>
                <c:pt idx="4">
                  <c:v>0.390625</c:v>
                </c:pt>
                <c:pt idx="5">
                  <c:v>1.7578125</c:v>
                </c:pt>
                <c:pt idx="6">
                  <c:v>2.1484375</c:v>
                </c:pt>
                <c:pt idx="7">
                  <c:v>3.90625</c:v>
                </c:pt>
                <c:pt idx="8">
                  <c:v>4.1015625</c:v>
                </c:pt>
                <c:pt idx="9">
                  <c:v>1.3671875</c:v>
                </c:pt>
                <c:pt idx="10">
                  <c:v>2.1484375</c:v>
                </c:pt>
                <c:pt idx="11">
                  <c:v>3.125</c:v>
                </c:pt>
                <c:pt idx="12">
                  <c:v>4.6875</c:v>
                </c:pt>
                <c:pt idx="13">
                  <c:v>4.6875</c:v>
                </c:pt>
                <c:pt idx="14">
                  <c:v>2.734375</c:v>
                </c:pt>
                <c:pt idx="15">
                  <c:v>1.7578125</c:v>
                </c:pt>
                <c:pt idx="16">
                  <c:v>2.34375</c:v>
                </c:pt>
                <c:pt idx="17">
                  <c:v>1.3671875</c:v>
                </c:pt>
                <c:pt idx="18">
                  <c:v>0.9765625</c:v>
                </c:pt>
                <c:pt idx="19">
                  <c:v>0.5859375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7-41E6-A54A-51AD6180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Diagramunderlag!$A$188:$A$207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Diagramunderlag!$C$188:$C$207</c:f>
              <c:numCache>
                <c:formatCode>0.0</c:formatCode>
                <c:ptCount val="20"/>
                <c:pt idx="0">
                  <c:v>2.4583118445934327</c:v>
                </c:pt>
                <c:pt idx="1">
                  <c:v>3.4553893759669934</c:v>
                </c:pt>
                <c:pt idx="2">
                  <c:v>3.5929173113288639</c:v>
                </c:pt>
                <c:pt idx="3">
                  <c:v>3.7648272305312016</c:v>
                </c:pt>
                <c:pt idx="4">
                  <c:v>2.286401925391095</c:v>
                </c:pt>
                <c:pt idx="5">
                  <c:v>2.0973010142685231</c:v>
                </c:pt>
                <c:pt idx="6">
                  <c:v>3.2319064810039535</c:v>
                </c:pt>
                <c:pt idx="7">
                  <c:v>3.7476362386109678</c:v>
                </c:pt>
                <c:pt idx="8">
                  <c:v>3.7132542547705003</c:v>
                </c:pt>
                <c:pt idx="9">
                  <c:v>3.8679731820526047</c:v>
                </c:pt>
                <c:pt idx="10">
                  <c:v>3.8679731820526047</c:v>
                </c:pt>
                <c:pt idx="11">
                  <c:v>2.9052776345195119</c:v>
                </c:pt>
                <c:pt idx="12">
                  <c:v>3.1115695375623176</c:v>
                </c:pt>
                <c:pt idx="13">
                  <c:v>2.3035929173113288</c:v>
                </c:pt>
                <c:pt idx="14">
                  <c:v>2.1832559738696924</c:v>
                </c:pt>
                <c:pt idx="15">
                  <c:v>1.7534811758638473</c:v>
                </c:pt>
                <c:pt idx="16">
                  <c:v>1.4440433212996391</c:v>
                </c:pt>
                <c:pt idx="17">
                  <c:v>0.51572975760701389</c:v>
                </c:pt>
                <c:pt idx="18">
                  <c:v>0.15471892728210418</c:v>
                </c:pt>
                <c:pt idx="19">
                  <c:v>1.7190991920233798E-2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899-B502-D80DD989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447675</xdr:colOff>
      <xdr:row>18</xdr:row>
      <xdr:rowOff>47625</xdr:rowOff>
    </xdr:to>
    <xdr:grpSp>
      <xdr:nvGrpSpPr>
        <xdr:cNvPr id="3" name="Grupp 2">
          <a:extLst>
            <a:ext uri="{FF2B5EF4-FFF2-40B4-BE49-F238E27FC236}">
              <a16:creationId xmlns:a16="http://schemas.microsoft.com/office/drawing/2014/main" id="{9CC69562-0278-44B1-9428-C05B35375301}"/>
            </a:ext>
          </a:extLst>
        </xdr:cNvPr>
        <xdr:cNvGrpSpPr/>
      </xdr:nvGrpSpPr>
      <xdr:grpSpPr>
        <a:xfrm>
          <a:off x="0" y="619125"/>
          <a:ext cx="2886075" cy="2476500"/>
          <a:chOff x="13710285" y="12496800"/>
          <a:chExt cx="2617468" cy="2247900"/>
        </a:xfrm>
      </xdr:grpSpPr>
      <xdr:graphicFrame macro="">
        <xdr:nvGraphicFramePr>
          <xdr:cNvPr id="4" name="Chart 1283">
            <a:extLst>
              <a:ext uri="{FF2B5EF4-FFF2-40B4-BE49-F238E27FC236}">
                <a16:creationId xmlns:a16="http://schemas.microsoft.com/office/drawing/2014/main" id="{30F64366-E7FE-5998-EB75-A2A83EC992AF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284">
            <a:extLst>
              <a:ext uri="{FF2B5EF4-FFF2-40B4-BE49-F238E27FC236}">
                <a16:creationId xmlns:a16="http://schemas.microsoft.com/office/drawing/2014/main" id="{6011DE92-55EE-8115-182A-C934B9ED420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447675</xdr:colOff>
      <xdr:row>54</xdr:row>
      <xdr:rowOff>47625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3C57496B-A34C-4716-9E95-14876A2EF124}"/>
            </a:ext>
          </a:extLst>
        </xdr:cNvPr>
        <xdr:cNvGrpSpPr/>
      </xdr:nvGrpSpPr>
      <xdr:grpSpPr>
        <a:xfrm>
          <a:off x="0" y="6324600"/>
          <a:ext cx="2886075" cy="2476500"/>
          <a:chOff x="13710285" y="12496800"/>
          <a:chExt cx="2617468" cy="2247900"/>
        </a:xfrm>
      </xdr:grpSpPr>
      <xdr:graphicFrame macro="">
        <xdr:nvGraphicFramePr>
          <xdr:cNvPr id="7" name="Chart 1283">
            <a:extLst>
              <a:ext uri="{FF2B5EF4-FFF2-40B4-BE49-F238E27FC236}">
                <a16:creationId xmlns:a16="http://schemas.microsoft.com/office/drawing/2014/main" id="{E59F37E6-76EA-3191-DB94-F110C529158F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Chart 1284">
            <a:extLst>
              <a:ext uri="{FF2B5EF4-FFF2-40B4-BE49-F238E27FC236}">
                <a16:creationId xmlns:a16="http://schemas.microsoft.com/office/drawing/2014/main" id="{5FC2A646-2DAE-06D3-73E5-C4D8F30561D3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447675</xdr:colOff>
      <xdr:row>72</xdr:row>
      <xdr:rowOff>47625</xdr:rowOff>
    </xdr:to>
    <xdr:grpSp>
      <xdr:nvGrpSpPr>
        <xdr:cNvPr id="9" name="Grupp 8">
          <a:extLst>
            <a:ext uri="{FF2B5EF4-FFF2-40B4-BE49-F238E27FC236}">
              <a16:creationId xmlns:a16="http://schemas.microsoft.com/office/drawing/2014/main" id="{8273A3D0-A985-4456-A946-4FEBAA64AFDF}"/>
            </a:ext>
          </a:extLst>
        </xdr:cNvPr>
        <xdr:cNvGrpSpPr/>
      </xdr:nvGrpSpPr>
      <xdr:grpSpPr>
        <a:xfrm>
          <a:off x="0" y="9229725"/>
          <a:ext cx="2886075" cy="2476500"/>
          <a:chOff x="13710285" y="12496800"/>
          <a:chExt cx="2617468" cy="2247900"/>
        </a:xfrm>
      </xdr:grpSpPr>
      <xdr:graphicFrame macro="">
        <xdr:nvGraphicFramePr>
          <xdr:cNvPr id="10" name="Chart 1283">
            <a:extLst>
              <a:ext uri="{FF2B5EF4-FFF2-40B4-BE49-F238E27FC236}">
                <a16:creationId xmlns:a16="http://schemas.microsoft.com/office/drawing/2014/main" id="{6CB3D1FC-214D-606C-77E1-5786E3523D4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1" name="Chart 1284">
            <a:extLst>
              <a:ext uri="{FF2B5EF4-FFF2-40B4-BE49-F238E27FC236}">
                <a16:creationId xmlns:a16="http://schemas.microsoft.com/office/drawing/2014/main" id="{BBDB370C-12CB-F632-DE3C-77E5832437D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0</xdr:col>
      <xdr:colOff>0</xdr:colOff>
      <xdr:row>75</xdr:row>
      <xdr:rowOff>0</xdr:rowOff>
    </xdr:from>
    <xdr:to>
      <xdr:col>4</xdr:col>
      <xdr:colOff>447675</xdr:colOff>
      <xdr:row>90</xdr:row>
      <xdr:rowOff>47625</xdr:rowOff>
    </xdr:to>
    <xdr:grpSp>
      <xdr:nvGrpSpPr>
        <xdr:cNvPr id="12" name="Grupp 11">
          <a:extLst>
            <a:ext uri="{FF2B5EF4-FFF2-40B4-BE49-F238E27FC236}">
              <a16:creationId xmlns:a16="http://schemas.microsoft.com/office/drawing/2014/main" id="{D0A64825-D5A6-4FAA-951B-328D93549A2E}"/>
            </a:ext>
          </a:extLst>
        </xdr:cNvPr>
        <xdr:cNvGrpSpPr/>
      </xdr:nvGrpSpPr>
      <xdr:grpSpPr>
        <a:xfrm>
          <a:off x="0" y="12058650"/>
          <a:ext cx="2886075" cy="2476500"/>
          <a:chOff x="13710285" y="12496800"/>
          <a:chExt cx="2617468" cy="2247900"/>
        </a:xfrm>
      </xdr:grpSpPr>
      <xdr:graphicFrame macro="">
        <xdr:nvGraphicFramePr>
          <xdr:cNvPr id="13" name="Chart 1283">
            <a:extLst>
              <a:ext uri="{FF2B5EF4-FFF2-40B4-BE49-F238E27FC236}">
                <a16:creationId xmlns:a16="http://schemas.microsoft.com/office/drawing/2014/main" id="{2681DD2C-824C-9011-7B44-70C650DDE0E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4" name="Chart 1284">
            <a:extLst>
              <a:ext uri="{FF2B5EF4-FFF2-40B4-BE49-F238E27FC236}">
                <a16:creationId xmlns:a16="http://schemas.microsoft.com/office/drawing/2014/main" id="{B1516E03-06D7-960D-73E2-1E0A79D473D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0</xdr:col>
      <xdr:colOff>0</xdr:colOff>
      <xdr:row>93</xdr:row>
      <xdr:rowOff>0</xdr:rowOff>
    </xdr:from>
    <xdr:to>
      <xdr:col>4</xdr:col>
      <xdr:colOff>447675</xdr:colOff>
      <xdr:row>108</xdr:row>
      <xdr:rowOff>47625</xdr:rowOff>
    </xdr:to>
    <xdr:grpSp>
      <xdr:nvGrpSpPr>
        <xdr:cNvPr id="15" name="Grupp 14">
          <a:extLst>
            <a:ext uri="{FF2B5EF4-FFF2-40B4-BE49-F238E27FC236}">
              <a16:creationId xmlns:a16="http://schemas.microsoft.com/office/drawing/2014/main" id="{EAB98BE9-FF69-46ED-9674-F37EF1C60F54}"/>
            </a:ext>
          </a:extLst>
        </xdr:cNvPr>
        <xdr:cNvGrpSpPr/>
      </xdr:nvGrpSpPr>
      <xdr:grpSpPr>
        <a:xfrm>
          <a:off x="0" y="14973300"/>
          <a:ext cx="2886075" cy="2476500"/>
          <a:chOff x="13710285" y="12496800"/>
          <a:chExt cx="2617468" cy="2247900"/>
        </a:xfrm>
      </xdr:grpSpPr>
      <xdr:graphicFrame macro="">
        <xdr:nvGraphicFramePr>
          <xdr:cNvPr id="16" name="Chart 1283">
            <a:extLst>
              <a:ext uri="{FF2B5EF4-FFF2-40B4-BE49-F238E27FC236}">
                <a16:creationId xmlns:a16="http://schemas.microsoft.com/office/drawing/2014/main" id="{F8A9893F-1E47-77B3-3489-054792D3C6F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7" name="Chart 1284">
            <a:extLst>
              <a:ext uri="{FF2B5EF4-FFF2-40B4-BE49-F238E27FC236}">
                <a16:creationId xmlns:a16="http://schemas.microsoft.com/office/drawing/2014/main" id="{2F53D566-0F1D-7159-B9DB-707C6468FCC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447675</xdr:colOff>
      <xdr:row>126</xdr:row>
      <xdr:rowOff>47625</xdr:rowOff>
    </xdr:to>
    <xdr:grpSp>
      <xdr:nvGrpSpPr>
        <xdr:cNvPr id="18" name="Grupp 17">
          <a:extLst>
            <a:ext uri="{FF2B5EF4-FFF2-40B4-BE49-F238E27FC236}">
              <a16:creationId xmlns:a16="http://schemas.microsoft.com/office/drawing/2014/main" id="{3CA22BF4-A5C9-4895-89B1-76BBC0420CC0}"/>
            </a:ext>
          </a:extLst>
        </xdr:cNvPr>
        <xdr:cNvGrpSpPr/>
      </xdr:nvGrpSpPr>
      <xdr:grpSpPr>
        <a:xfrm>
          <a:off x="0" y="17887950"/>
          <a:ext cx="2886075" cy="2476500"/>
          <a:chOff x="13710285" y="12496800"/>
          <a:chExt cx="2617468" cy="2247900"/>
        </a:xfrm>
      </xdr:grpSpPr>
      <xdr:graphicFrame macro="">
        <xdr:nvGraphicFramePr>
          <xdr:cNvPr id="19" name="Chart 1283">
            <a:extLst>
              <a:ext uri="{FF2B5EF4-FFF2-40B4-BE49-F238E27FC236}">
                <a16:creationId xmlns:a16="http://schemas.microsoft.com/office/drawing/2014/main" id="{C75365E3-3C50-0750-2986-6DA93DB3C984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20" name="Chart 1284">
            <a:extLst>
              <a:ext uri="{FF2B5EF4-FFF2-40B4-BE49-F238E27FC236}">
                <a16:creationId xmlns:a16="http://schemas.microsoft.com/office/drawing/2014/main" id="{7F86E7FC-47F2-D983-43CC-838B378139F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0</xdr:col>
      <xdr:colOff>0</xdr:colOff>
      <xdr:row>129</xdr:row>
      <xdr:rowOff>0</xdr:rowOff>
    </xdr:from>
    <xdr:to>
      <xdr:col>4</xdr:col>
      <xdr:colOff>447675</xdr:colOff>
      <xdr:row>144</xdr:row>
      <xdr:rowOff>47625</xdr:rowOff>
    </xdr:to>
    <xdr:grpSp>
      <xdr:nvGrpSpPr>
        <xdr:cNvPr id="21" name="Grupp 20">
          <a:extLst>
            <a:ext uri="{FF2B5EF4-FFF2-40B4-BE49-F238E27FC236}">
              <a16:creationId xmlns:a16="http://schemas.microsoft.com/office/drawing/2014/main" id="{17F251AC-6B69-4B41-9F8C-DBD01C2174FE}"/>
            </a:ext>
          </a:extLst>
        </xdr:cNvPr>
        <xdr:cNvGrpSpPr/>
      </xdr:nvGrpSpPr>
      <xdr:grpSpPr>
        <a:xfrm>
          <a:off x="0" y="20802600"/>
          <a:ext cx="2886075" cy="2476500"/>
          <a:chOff x="13710285" y="12496800"/>
          <a:chExt cx="2617468" cy="2247900"/>
        </a:xfrm>
      </xdr:grpSpPr>
      <xdr:graphicFrame macro="">
        <xdr:nvGraphicFramePr>
          <xdr:cNvPr id="22" name="Chart 1283">
            <a:extLst>
              <a:ext uri="{FF2B5EF4-FFF2-40B4-BE49-F238E27FC236}">
                <a16:creationId xmlns:a16="http://schemas.microsoft.com/office/drawing/2014/main" id="{E8451C43-A15E-F6C7-A798-4AC45EBC5599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23" name="Chart 1284">
            <a:extLst>
              <a:ext uri="{FF2B5EF4-FFF2-40B4-BE49-F238E27FC236}">
                <a16:creationId xmlns:a16="http://schemas.microsoft.com/office/drawing/2014/main" id="{5096A617-73CA-DB2D-AF02-1BE2383AA693}"/>
              </a:ext>
            </a:extLst>
          </xdr:cNvPr>
          <xdr:cNvGraphicFramePr>
            <a:graphicFrameLocks/>
          </xdr:cNvGraphicFramePr>
        </xdr:nvGraphicFramePr>
        <xdr:xfrm>
          <a:off x="15118362" y="12617841"/>
          <a:ext cx="1209391" cy="21268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147</xdr:row>
      <xdr:rowOff>0</xdr:rowOff>
    </xdr:from>
    <xdr:to>
      <xdr:col>4</xdr:col>
      <xdr:colOff>447675</xdr:colOff>
      <xdr:row>162</xdr:row>
      <xdr:rowOff>47625</xdr:rowOff>
    </xdr:to>
    <xdr:grpSp>
      <xdr:nvGrpSpPr>
        <xdr:cNvPr id="24" name="Grupp 23">
          <a:extLst>
            <a:ext uri="{FF2B5EF4-FFF2-40B4-BE49-F238E27FC236}">
              <a16:creationId xmlns:a16="http://schemas.microsoft.com/office/drawing/2014/main" id="{699B3B18-1090-4DFD-A30C-EEE3A474290F}"/>
            </a:ext>
          </a:extLst>
        </xdr:cNvPr>
        <xdr:cNvGrpSpPr/>
      </xdr:nvGrpSpPr>
      <xdr:grpSpPr>
        <a:xfrm>
          <a:off x="0" y="23717250"/>
          <a:ext cx="2886075" cy="2476500"/>
          <a:chOff x="13710285" y="12496800"/>
          <a:chExt cx="2617468" cy="2247900"/>
        </a:xfrm>
      </xdr:grpSpPr>
      <xdr:graphicFrame macro="">
        <xdr:nvGraphicFramePr>
          <xdr:cNvPr id="25" name="Chart 1283">
            <a:extLst>
              <a:ext uri="{FF2B5EF4-FFF2-40B4-BE49-F238E27FC236}">
                <a16:creationId xmlns:a16="http://schemas.microsoft.com/office/drawing/2014/main" id="{FA95F600-027E-B307-5096-E2B0CF604AB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26" name="Chart 1284">
            <a:extLst>
              <a:ext uri="{FF2B5EF4-FFF2-40B4-BE49-F238E27FC236}">
                <a16:creationId xmlns:a16="http://schemas.microsoft.com/office/drawing/2014/main" id="{F164A627-5B59-4F74-3909-0CA4609163D2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</xdr:grpSp>
    <xdr:clientData/>
  </xdr:twoCellAnchor>
  <xdr:twoCellAnchor>
    <xdr:from>
      <xdr:col>0</xdr:col>
      <xdr:colOff>0</xdr:colOff>
      <xdr:row>165</xdr:row>
      <xdr:rowOff>0</xdr:rowOff>
    </xdr:from>
    <xdr:to>
      <xdr:col>4</xdr:col>
      <xdr:colOff>447675</xdr:colOff>
      <xdr:row>180</xdr:row>
      <xdr:rowOff>47625</xdr:rowOff>
    </xdr:to>
    <xdr:grpSp>
      <xdr:nvGrpSpPr>
        <xdr:cNvPr id="27" name="Grupp 26">
          <a:extLst>
            <a:ext uri="{FF2B5EF4-FFF2-40B4-BE49-F238E27FC236}">
              <a16:creationId xmlns:a16="http://schemas.microsoft.com/office/drawing/2014/main" id="{7D929814-CB15-4BB9-A5FC-B52963A07216}"/>
            </a:ext>
          </a:extLst>
        </xdr:cNvPr>
        <xdr:cNvGrpSpPr/>
      </xdr:nvGrpSpPr>
      <xdr:grpSpPr>
        <a:xfrm>
          <a:off x="0" y="26631900"/>
          <a:ext cx="2886075" cy="2476500"/>
          <a:chOff x="13710285" y="12496800"/>
          <a:chExt cx="2617468" cy="2247900"/>
        </a:xfrm>
      </xdr:grpSpPr>
      <xdr:graphicFrame macro="">
        <xdr:nvGraphicFramePr>
          <xdr:cNvPr id="28" name="Chart 1283">
            <a:extLst>
              <a:ext uri="{FF2B5EF4-FFF2-40B4-BE49-F238E27FC236}">
                <a16:creationId xmlns:a16="http://schemas.microsoft.com/office/drawing/2014/main" id="{2C469C67-25D8-7F33-B28D-F2BD43BE3822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29" name="Chart 1284">
            <a:extLst>
              <a:ext uri="{FF2B5EF4-FFF2-40B4-BE49-F238E27FC236}">
                <a16:creationId xmlns:a16="http://schemas.microsoft.com/office/drawing/2014/main" id="{70A242EA-1272-64CB-627E-D159C87C84A2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</xdr:grpSp>
    <xdr:clientData/>
  </xdr:twoCellAnchor>
  <xdr:twoCellAnchor>
    <xdr:from>
      <xdr:col>6</xdr:col>
      <xdr:colOff>0</xdr:colOff>
      <xdr:row>3</xdr:row>
      <xdr:rowOff>0</xdr:rowOff>
    </xdr:from>
    <xdr:to>
      <xdr:col>10</xdr:col>
      <xdr:colOff>447675</xdr:colOff>
      <xdr:row>18</xdr:row>
      <xdr:rowOff>47625</xdr:rowOff>
    </xdr:to>
    <xdr:grpSp>
      <xdr:nvGrpSpPr>
        <xdr:cNvPr id="30" name="Grupp 29">
          <a:extLst>
            <a:ext uri="{FF2B5EF4-FFF2-40B4-BE49-F238E27FC236}">
              <a16:creationId xmlns:a16="http://schemas.microsoft.com/office/drawing/2014/main" id="{345A8309-5B96-419F-95C7-71CDDACECD49}"/>
            </a:ext>
          </a:extLst>
        </xdr:cNvPr>
        <xdr:cNvGrpSpPr/>
      </xdr:nvGrpSpPr>
      <xdr:grpSpPr>
        <a:xfrm>
          <a:off x="3657600" y="619125"/>
          <a:ext cx="2886075" cy="2476500"/>
          <a:chOff x="13710285" y="12496800"/>
          <a:chExt cx="2617468" cy="2247900"/>
        </a:xfrm>
      </xdr:grpSpPr>
      <xdr:graphicFrame macro="">
        <xdr:nvGraphicFramePr>
          <xdr:cNvPr id="31" name="Chart 1283">
            <a:extLst>
              <a:ext uri="{FF2B5EF4-FFF2-40B4-BE49-F238E27FC236}">
                <a16:creationId xmlns:a16="http://schemas.microsoft.com/office/drawing/2014/main" id="{D29654AC-EABF-F3FF-496C-FC7BB2F85764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2" name="Chart 1284">
            <a:extLst>
              <a:ext uri="{FF2B5EF4-FFF2-40B4-BE49-F238E27FC236}">
                <a16:creationId xmlns:a16="http://schemas.microsoft.com/office/drawing/2014/main" id="{0BF4BDF3-1C8E-D6D9-D08D-2C2C2CFA7279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5</xdr:col>
      <xdr:colOff>533400</xdr:colOff>
      <xdr:row>39</xdr:row>
      <xdr:rowOff>9527</xdr:rowOff>
    </xdr:from>
    <xdr:to>
      <xdr:col>10</xdr:col>
      <xdr:colOff>371475</xdr:colOff>
      <xdr:row>54</xdr:row>
      <xdr:rowOff>57155</xdr:rowOff>
    </xdr:to>
    <xdr:grpSp>
      <xdr:nvGrpSpPr>
        <xdr:cNvPr id="36" name="Grupp 35">
          <a:extLst>
            <a:ext uri="{FF2B5EF4-FFF2-40B4-BE49-F238E27FC236}">
              <a16:creationId xmlns:a16="http://schemas.microsoft.com/office/drawing/2014/main" id="{0AA5A960-F0F0-4A61-AF07-185E1DCBDBE7}"/>
            </a:ext>
          </a:extLst>
        </xdr:cNvPr>
        <xdr:cNvGrpSpPr/>
      </xdr:nvGrpSpPr>
      <xdr:grpSpPr>
        <a:xfrm>
          <a:off x="3581400" y="6334127"/>
          <a:ext cx="2886075" cy="2476503"/>
          <a:chOff x="13710285" y="12496798"/>
          <a:chExt cx="2617468" cy="2247902"/>
        </a:xfrm>
      </xdr:grpSpPr>
      <xdr:graphicFrame macro="">
        <xdr:nvGraphicFramePr>
          <xdr:cNvPr id="37" name="Chart 1283">
            <a:extLst>
              <a:ext uri="{FF2B5EF4-FFF2-40B4-BE49-F238E27FC236}">
                <a16:creationId xmlns:a16="http://schemas.microsoft.com/office/drawing/2014/main" id="{F94DE924-5509-EF2E-7C94-A2D302E5384D}"/>
              </a:ext>
            </a:extLst>
          </xdr:cNvPr>
          <xdr:cNvGraphicFramePr>
            <a:graphicFrameLocks/>
          </xdr:cNvGraphicFramePr>
        </xdr:nvGraphicFramePr>
        <xdr:xfrm>
          <a:off x="13710285" y="12496798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8" name="Chart 1284">
            <a:extLst>
              <a:ext uri="{FF2B5EF4-FFF2-40B4-BE49-F238E27FC236}">
                <a16:creationId xmlns:a16="http://schemas.microsoft.com/office/drawing/2014/main" id="{59BEAC25-9ABD-FA29-3963-7FE2519BFF43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>
    <xdr:from>
      <xdr:col>6</xdr:col>
      <xdr:colOff>0</xdr:colOff>
      <xdr:row>57</xdr:row>
      <xdr:rowOff>0</xdr:rowOff>
    </xdr:from>
    <xdr:to>
      <xdr:col>10</xdr:col>
      <xdr:colOff>447675</xdr:colOff>
      <xdr:row>72</xdr:row>
      <xdr:rowOff>47625</xdr:rowOff>
    </xdr:to>
    <xdr:grpSp>
      <xdr:nvGrpSpPr>
        <xdr:cNvPr id="42" name="Grupp 41">
          <a:extLst>
            <a:ext uri="{FF2B5EF4-FFF2-40B4-BE49-F238E27FC236}">
              <a16:creationId xmlns:a16="http://schemas.microsoft.com/office/drawing/2014/main" id="{791DFC5F-347E-40E4-A23C-7D88A94DB925}"/>
            </a:ext>
          </a:extLst>
        </xdr:cNvPr>
        <xdr:cNvGrpSpPr/>
      </xdr:nvGrpSpPr>
      <xdr:grpSpPr>
        <a:xfrm>
          <a:off x="3657600" y="9229725"/>
          <a:ext cx="2886075" cy="2476500"/>
          <a:chOff x="13710285" y="12496800"/>
          <a:chExt cx="2617468" cy="2247900"/>
        </a:xfrm>
      </xdr:grpSpPr>
      <xdr:graphicFrame macro="">
        <xdr:nvGraphicFramePr>
          <xdr:cNvPr id="43" name="Chart 1283">
            <a:extLst>
              <a:ext uri="{FF2B5EF4-FFF2-40B4-BE49-F238E27FC236}">
                <a16:creationId xmlns:a16="http://schemas.microsoft.com/office/drawing/2014/main" id="{062F67E8-DC82-B273-BF9B-5A15714DF5E5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44" name="Chart 1284">
            <a:extLst>
              <a:ext uri="{FF2B5EF4-FFF2-40B4-BE49-F238E27FC236}">
                <a16:creationId xmlns:a16="http://schemas.microsoft.com/office/drawing/2014/main" id="{18835DBF-333F-01DC-06C8-77414C8F3E6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</xdr:grpSp>
    <xdr:clientData/>
  </xdr:twoCellAnchor>
  <xdr:twoCellAnchor>
    <xdr:from>
      <xdr:col>5</xdr:col>
      <xdr:colOff>571500</xdr:colOff>
      <xdr:row>75</xdr:row>
      <xdr:rowOff>28575</xdr:rowOff>
    </xdr:from>
    <xdr:to>
      <xdr:col>10</xdr:col>
      <xdr:colOff>409575</xdr:colOff>
      <xdr:row>90</xdr:row>
      <xdr:rowOff>28575</xdr:rowOff>
    </xdr:to>
    <xdr:grpSp>
      <xdr:nvGrpSpPr>
        <xdr:cNvPr id="48" name="Grupp 47">
          <a:extLst>
            <a:ext uri="{FF2B5EF4-FFF2-40B4-BE49-F238E27FC236}">
              <a16:creationId xmlns:a16="http://schemas.microsoft.com/office/drawing/2014/main" id="{DE03D173-91A0-4F44-81A3-6FD8B8563A32}"/>
            </a:ext>
          </a:extLst>
        </xdr:cNvPr>
        <xdr:cNvGrpSpPr/>
      </xdr:nvGrpSpPr>
      <xdr:grpSpPr>
        <a:xfrm>
          <a:off x="3619500" y="12087225"/>
          <a:ext cx="2886075" cy="2428875"/>
          <a:chOff x="13710285" y="12496800"/>
          <a:chExt cx="2617468" cy="2247900"/>
        </a:xfrm>
      </xdr:grpSpPr>
      <xdr:graphicFrame macro="">
        <xdr:nvGraphicFramePr>
          <xdr:cNvPr id="49" name="Chart 1283">
            <a:extLst>
              <a:ext uri="{FF2B5EF4-FFF2-40B4-BE49-F238E27FC236}">
                <a16:creationId xmlns:a16="http://schemas.microsoft.com/office/drawing/2014/main" id="{9A11F971-5273-5338-82C1-FADCD25FA17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50" name="Chart 1284">
            <a:extLst>
              <a:ext uri="{FF2B5EF4-FFF2-40B4-BE49-F238E27FC236}">
                <a16:creationId xmlns:a16="http://schemas.microsoft.com/office/drawing/2014/main" id="{52487E84-7422-93D7-2A13-5716C56FB7F4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>
    <xdr:from>
      <xdr:col>0</xdr:col>
      <xdr:colOff>0</xdr:colOff>
      <xdr:row>21</xdr:row>
      <xdr:rowOff>0</xdr:rowOff>
    </xdr:from>
    <xdr:to>
      <xdr:col>4</xdr:col>
      <xdr:colOff>447675</xdr:colOff>
      <xdr:row>36</xdr:row>
      <xdr:rowOff>47625</xdr:rowOff>
    </xdr:to>
    <xdr:grpSp>
      <xdr:nvGrpSpPr>
        <xdr:cNvPr id="54" name="Grupp 53">
          <a:extLst>
            <a:ext uri="{FF2B5EF4-FFF2-40B4-BE49-F238E27FC236}">
              <a16:creationId xmlns:a16="http://schemas.microsoft.com/office/drawing/2014/main" id="{D120A0D2-5662-4483-BA71-BA0C8761B648}"/>
            </a:ext>
          </a:extLst>
        </xdr:cNvPr>
        <xdr:cNvGrpSpPr/>
      </xdr:nvGrpSpPr>
      <xdr:grpSpPr>
        <a:xfrm>
          <a:off x="0" y="3476625"/>
          <a:ext cx="2886075" cy="2476500"/>
          <a:chOff x="13710285" y="12496800"/>
          <a:chExt cx="2617468" cy="2247900"/>
        </a:xfrm>
      </xdr:grpSpPr>
      <xdr:graphicFrame macro="">
        <xdr:nvGraphicFramePr>
          <xdr:cNvPr id="55" name="Chart 1283">
            <a:extLst>
              <a:ext uri="{FF2B5EF4-FFF2-40B4-BE49-F238E27FC236}">
                <a16:creationId xmlns:a16="http://schemas.microsoft.com/office/drawing/2014/main" id="{B0D552FC-A58A-5D70-2A02-74EED3F1362C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56" name="Chart 1284">
            <a:extLst>
              <a:ext uri="{FF2B5EF4-FFF2-40B4-BE49-F238E27FC236}">
                <a16:creationId xmlns:a16="http://schemas.microsoft.com/office/drawing/2014/main" id="{E63E588C-6F09-A324-544E-4800A1F826FD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</xdr:grpSp>
    <xdr:clientData/>
  </xdr:twoCellAnchor>
  <xdr:twoCellAnchor>
    <xdr:from>
      <xdr:col>5</xdr:col>
      <xdr:colOff>600075</xdr:colOff>
      <xdr:row>21</xdr:row>
      <xdr:rowOff>0</xdr:rowOff>
    </xdr:from>
    <xdr:to>
      <xdr:col>10</xdr:col>
      <xdr:colOff>438150</xdr:colOff>
      <xdr:row>36</xdr:row>
      <xdr:rowOff>47625</xdr:rowOff>
    </xdr:to>
    <xdr:grpSp>
      <xdr:nvGrpSpPr>
        <xdr:cNvPr id="57" name="Grupp 56">
          <a:extLst>
            <a:ext uri="{FF2B5EF4-FFF2-40B4-BE49-F238E27FC236}">
              <a16:creationId xmlns:a16="http://schemas.microsoft.com/office/drawing/2014/main" id="{F0CAFB2E-4ED0-45EC-9B00-D660A65ACE77}"/>
            </a:ext>
          </a:extLst>
        </xdr:cNvPr>
        <xdr:cNvGrpSpPr/>
      </xdr:nvGrpSpPr>
      <xdr:grpSpPr>
        <a:xfrm>
          <a:off x="3648075" y="3476625"/>
          <a:ext cx="2886075" cy="2476500"/>
          <a:chOff x="13710285" y="12496800"/>
          <a:chExt cx="2617468" cy="2247900"/>
        </a:xfrm>
      </xdr:grpSpPr>
      <xdr:graphicFrame macro="">
        <xdr:nvGraphicFramePr>
          <xdr:cNvPr id="58" name="Chart 1283">
            <a:extLst>
              <a:ext uri="{FF2B5EF4-FFF2-40B4-BE49-F238E27FC236}">
                <a16:creationId xmlns:a16="http://schemas.microsoft.com/office/drawing/2014/main" id="{75B806FF-65E1-5505-A470-17107FCB59AE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59" name="Chart 1284">
            <a:extLst>
              <a:ext uri="{FF2B5EF4-FFF2-40B4-BE49-F238E27FC236}">
                <a16:creationId xmlns:a16="http://schemas.microsoft.com/office/drawing/2014/main" id="{AC4EDEC5-76EE-67CD-3387-49A0EE83D25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</xdr:grpSp>
    <xdr:clientData/>
  </xdr:twoCellAnchor>
  <xdr:twoCellAnchor>
    <xdr:from>
      <xdr:col>6</xdr:col>
      <xdr:colOff>28574</xdr:colOff>
      <xdr:row>92</xdr:row>
      <xdr:rowOff>152398</xdr:rowOff>
    </xdr:from>
    <xdr:to>
      <xdr:col>10</xdr:col>
      <xdr:colOff>476250</xdr:colOff>
      <xdr:row>108</xdr:row>
      <xdr:rowOff>38099</xdr:rowOff>
    </xdr:to>
    <xdr:grpSp>
      <xdr:nvGrpSpPr>
        <xdr:cNvPr id="61" name="Grupp 60">
          <a:extLst>
            <a:ext uri="{FF2B5EF4-FFF2-40B4-BE49-F238E27FC236}">
              <a16:creationId xmlns:a16="http://schemas.microsoft.com/office/drawing/2014/main" id="{F3937BEE-172A-42E4-8953-799A9A0643CA}"/>
            </a:ext>
          </a:extLst>
        </xdr:cNvPr>
        <xdr:cNvGrpSpPr/>
      </xdr:nvGrpSpPr>
      <xdr:grpSpPr>
        <a:xfrm>
          <a:off x="3686174" y="14963773"/>
          <a:ext cx="2886076" cy="2476501"/>
          <a:chOff x="13710284" y="12496799"/>
          <a:chExt cx="2617469" cy="2247901"/>
        </a:xfrm>
      </xdr:grpSpPr>
      <xdr:graphicFrame macro="">
        <xdr:nvGraphicFramePr>
          <xdr:cNvPr id="62" name="Chart 1283">
            <a:extLst>
              <a:ext uri="{FF2B5EF4-FFF2-40B4-BE49-F238E27FC236}">
                <a16:creationId xmlns:a16="http://schemas.microsoft.com/office/drawing/2014/main" id="{BAF0BEA9-BAC0-FF66-5112-116D9DC13492}"/>
              </a:ext>
            </a:extLst>
          </xdr:cNvPr>
          <xdr:cNvGraphicFramePr>
            <a:graphicFrameLocks/>
          </xdr:cNvGraphicFramePr>
        </xdr:nvGraphicFramePr>
        <xdr:xfrm>
          <a:off x="13710284" y="12496799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63" name="Chart 1284">
            <a:extLst>
              <a:ext uri="{FF2B5EF4-FFF2-40B4-BE49-F238E27FC236}">
                <a16:creationId xmlns:a16="http://schemas.microsoft.com/office/drawing/2014/main" id="{CF697F37-9201-3673-59CC-5C35DCF363B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</xdr:grpSp>
    <xdr:clientData/>
  </xdr:twoCellAnchor>
  <xdr:twoCellAnchor>
    <xdr:from>
      <xdr:col>6</xdr:col>
      <xdr:colOff>0</xdr:colOff>
      <xdr:row>111</xdr:row>
      <xdr:rowOff>0</xdr:rowOff>
    </xdr:from>
    <xdr:to>
      <xdr:col>10</xdr:col>
      <xdr:colOff>447675</xdr:colOff>
      <xdr:row>126</xdr:row>
      <xdr:rowOff>47625</xdr:rowOff>
    </xdr:to>
    <xdr:grpSp>
      <xdr:nvGrpSpPr>
        <xdr:cNvPr id="64" name="Grupp 63">
          <a:extLst>
            <a:ext uri="{FF2B5EF4-FFF2-40B4-BE49-F238E27FC236}">
              <a16:creationId xmlns:a16="http://schemas.microsoft.com/office/drawing/2014/main" id="{DC39369C-D533-486C-A033-EE2DA553D8E6}"/>
            </a:ext>
          </a:extLst>
        </xdr:cNvPr>
        <xdr:cNvGrpSpPr/>
      </xdr:nvGrpSpPr>
      <xdr:grpSpPr>
        <a:xfrm>
          <a:off x="3657600" y="17887950"/>
          <a:ext cx="2886075" cy="2476500"/>
          <a:chOff x="13710285" y="12496800"/>
          <a:chExt cx="2617468" cy="2247900"/>
        </a:xfrm>
      </xdr:grpSpPr>
      <xdr:graphicFrame macro="">
        <xdr:nvGraphicFramePr>
          <xdr:cNvPr id="65" name="Chart 1283">
            <a:extLst>
              <a:ext uri="{FF2B5EF4-FFF2-40B4-BE49-F238E27FC236}">
                <a16:creationId xmlns:a16="http://schemas.microsoft.com/office/drawing/2014/main" id="{32A644B0-A740-BE3F-7C44-7948E701196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66" name="Chart 1284">
            <a:extLst>
              <a:ext uri="{FF2B5EF4-FFF2-40B4-BE49-F238E27FC236}">
                <a16:creationId xmlns:a16="http://schemas.microsoft.com/office/drawing/2014/main" id="{27336392-1E1F-B009-8FB7-9644ACE15E6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</xdr:grpSp>
    <xdr:clientData/>
  </xdr:twoCellAnchor>
  <xdr:twoCellAnchor>
    <xdr:from>
      <xdr:col>5</xdr:col>
      <xdr:colOff>609599</xdr:colOff>
      <xdr:row>129</xdr:row>
      <xdr:rowOff>1</xdr:rowOff>
    </xdr:from>
    <xdr:to>
      <xdr:col>10</xdr:col>
      <xdr:colOff>447676</xdr:colOff>
      <xdr:row>144</xdr:row>
      <xdr:rowOff>47624</xdr:rowOff>
    </xdr:to>
    <xdr:grpSp>
      <xdr:nvGrpSpPr>
        <xdr:cNvPr id="67" name="Grupp 66">
          <a:extLst>
            <a:ext uri="{FF2B5EF4-FFF2-40B4-BE49-F238E27FC236}">
              <a16:creationId xmlns:a16="http://schemas.microsoft.com/office/drawing/2014/main" id="{0D14F426-2961-4795-9553-FB45BF9BDC75}"/>
            </a:ext>
          </a:extLst>
        </xdr:cNvPr>
        <xdr:cNvGrpSpPr/>
      </xdr:nvGrpSpPr>
      <xdr:grpSpPr>
        <a:xfrm>
          <a:off x="3657599" y="20802601"/>
          <a:ext cx="2886077" cy="2476498"/>
          <a:chOff x="13710285" y="12496800"/>
          <a:chExt cx="2617470" cy="2247898"/>
        </a:xfrm>
      </xdr:grpSpPr>
      <xdr:graphicFrame macro="">
        <xdr:nvGraphicFramePr>
          <xdr:cNvPr id="68" name="Chart 1283">
            <a:extLst>
              <a:ext uri="{FF2B5EF4-FFF2-40B4-BE49-F238E27FC236}">
                <a16:creationId xmlns:a16="http://schemas.microsoft.com/office/drawing/2014/main" id="{F85E06F9-F90E-FB7D-CDE5-820A95B766C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69" name="Chart 1284">
            <a:extLst>
              <a:ext uri="{FF2B5EF4-FFF2-40B4-BE49-F238E27FC236}">
                <a16:creationId xmlns:a16="http://schemas.microsoft.com/office/drawing/2014/main" id="{582ED285-952E-2D8D-E4F0-57D96D0091B0}"/>
              </a:ext>
            </a:extLst>
          </xdr:cNvPr>
          <xdr:cNvGraphicFramePr>
            <a:graphicFrameLocks/>
          </xdr:cNvGraphicFramePr>
        </xdr:nvGraphicFramePr>
        <xdr:xfrm>
          <a:off x="15118364" y="12589156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6</xdr:col>
      <xdr:colOff>0</xdr:colOff>
      <xdr:row>147</xdr:row>
      <xdr:rowOff>0</xdr:rowOff>
    </xdr:from>
    <xdr:to>
      <xdr:col>10</xdr:col>
      <xdr:colOff>447675</xdr:colOff>
      <xdr:row>162</xdr:row>
      <xdr:rowOff>47625</xdr:rowOff>
    </xdr:to>
    <xdr:grpSp>
      <xdr:nvGrpSpPr>
        <xdr:cNvPr id="70" name="Grupp 69">
          <a:extLst>
            <a:ext uri="{FF2B5EF4-FFF2-40B4-BE49-F238E27FC236}">
              <a16:creationId xmlns:a16="http://schemas.microsoft.com/office/drawing/2014/main" id="{568217CC-EDD8-485D-A522-669E51ACDC57}"/>
            </a:ext>
          </a:extLst>
        </xdr:cNvPr>
        <xdr:cNvGrpSpPr/>
      </xdr:nvGrpSpPr>
      <xdr:grpSpPr>
        <a:xfrm>
          <a:off x="3657600" y="23717250"/>
          <a:ext cx="2886075" cy="2476500"/>
          <a:chOff x="13710285" y="12496800"/>
          <a:chExt cx="2617468" cy="2247900"/>
        </a:xfrm>
      </xdr:grpSpPr>
      <xdr:graphicFrame macro="">
        <xdr:nvGraphicFramePr>
          <xdr:cNvPr id="71" name="Chart 1283">
            <a:extLst>
              <a:ext uri="{FF2B5EF4-FFF2-40B4-BE49-F238E27FC236}">
                <a16:creationId xmlns:a16="http://schemas.microsoft.com/office/drawing/2014/main" id="{6A40560B-081F-0E18-032C-4CEBF9F4B2B2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72" name="Chart 1284">
            <a:extLst>
              <a:ext uri="{FF2B5EF4-FFF2-40B4-BE49-F238E27FC236}">
                <a16:creationId xmlns:a16="http://schemas.microsoft.com/office/drawing/2014/main" id="{15E8412D-D6BF-85FF-4170-335576EC1CB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B4F6-ACFA-422D-9008-65CE108485EE}">
  <dimension ref="A1:J184"/>
  <sheetViews>
    <sheetView showGridLines="0" tabSelected="1" workbookViewId="0"/>
  </sheetViews>
  <sheetFormatPr defaultColWidth="9.140625" defaultRowHeight="12.75" x14ac:dyDescent="0.2"/>
  <cols>
    <col min="1" max="12" width="9.140625" style="4"/>
    <col min="13" max="13" width="2.28515625" style="4" customWidth="1"/>
    <col min="14" max="16384" width="9.140625" style="4"/>
  </cols>
  <sheetData>
    <row r="1" spans="1:7" x14ac:dyDescent="0.2">
      <c r="A1" s="5" t="s">
        <v>48</v>
      </c>
    </row>
    <row r="2" spans="1:7" ht="17.25" customHeight="1" x14ac:dyDescent="0.2">
      <c r="A2" s="4" t="s">
        <v>47</v>
      </c>
    </row>
    <row r="3" spans="1:7" s="5" customFormat="1" ht="18.75" customHeight="1" x14ac:dyDescent="0.2">
      <c r="A3" s="5" t="s">
        <v>18</v>
      </c>
      <c r="G3" s="5" t="s">
        <v>41</v>
      </c>
    </row>
    <row r="19" spans="1:10" x14ac:dyDescent="0.2">
      <c r="B19" s="4" t="s">
        <v>1</v>
      </c>
      <c r="D19" s="4" t="s">
        <v>0</v>
      </c>
      <c r="H19" s="4" t="s">
        <v>1</v>
      </c>
      <c r="J19" s="4" t="s">
        <v>0</v>
      </c>
    </row>
    <row r="20" spans="1:10" ht="8.25" customHeight="1" x14ac:dyDescent="0.2"/>
    <row r="21" spans="1:10" s="5" customFormat="1" x14ac:dyDescent="0.2">
      <c r="A21" s="5" t="s">
        <v>42</v>
      </c>
      <c r="G21" s="5" t="s">
        <v>17</v>
      </c>
    </row>
    <row r="37" spans="1:10" x14ac:dyDescent="0.2">
      <c r="B37" s="4" t="s">
        <v>1</v>
      </c>
      <c r="D37" s="4" t="s">
        <v>0</v>
      </c>
      <c r="H37" s="4" t="s">
        <v>1</v>
      </c>
      <c r="J37" s="4" t="s">
        <v>0</v>
      </c>
    </row>
    <row r="38" spans="1:10" ht="7.5" customHeight="1" x14ac:dyDescent="0.2"/>
    <row r="39" spans="1:10" s="5" customFormat="1" x14ac:dyDescent="0.2">
      <c r="A39" s="5" t="s">
        <v>2</v>
      </c>
      <c r="G39" s="5" t="s">
        <v>3</v>
      </c>
    </row>
    <row r="55" spans="1:10" x14ac:dyDescent="0.2">
      <c r="B55" s="4" t="s">
        <v>1</v>
      </c>
      <c r="D55" s="4" t="s">
        <v>0</v>
      </c>
      <c r="H55" s="4" t="s">
        <v>1</v>
      </c>
      <c r="J55" s="4" t="s">
        <v>0</v>
      </c>
    </row>
    <row r="56" spans="1:10" ht="12" customHeight="1" x14ac:dyDescent="0.2"/>
    <row r="57" spans="1:10" s="5" customFormat="1" x14ac:dyDescent="0.2">
      <c r="A57" s="5" t="s">
        <v>4</v>
      </c>
      <c r="G57" s="5" t="s">
        <v>5</v>
      </c>
    </row>
    <row r="73" spans="1:10" x14ac:dyDescent="0.2">
      <c r="B73" s="4" t="s">
        <v>1</v>
      </c>
      <c r="D73" s="4" t="s">
        <v>0</v>
      </c>
      <c r="H73" s="4" t="s">
        <v>1</v>
      </c>
      <c r="J73" s="4" t="s">
        <v>0</v>
      </c>
    </row>
    <row r="74" spans="1:10" ht="6" customHeight="1" x14ac:dyDescent="0.2"/>
    <row r="75" spans="1:10" s="5" customFormat="1" x14ac:dyDescent="0.2">
      <c r="A75" s="5" t="s">
        <v>6</v>
      </c>
      <c r="G75" s="5" t="s">
        <v>7</v>
      </c>
    </row>
    <row r="91" spans="1:10" x14ac:dyDescent="0.2">
      <c r="B91" s="4" t="s">
        <v>1</v>
      </c>
      <c r="D91" s="4" t="s">
        <v>0</v>
      </c>
      <c r="H91" s="4" t="s">
        <v>1</v>
      </c>
      <c r="J91" s="4" t="s">
        <v>0</v>
      </c>
    </row>
    <row r="93" spans="1:10" s="5" customFormat="1" x14ac:dyDescent="0.2">
      <c r="A93" s="5" t="s">
        <v>8</v>
      </c>
      <c r="G93" s="5" t="s">
        <v>9</v>
      </c>
    </row>
    <row r="109" spans="1:10" x14ac:dyDescent="0.2">
      <c r="B109" s="4" t="s">
        <v>1</v>
      </c>
      <c r="D109" s="4" t="s">
        <v>0</v>
      </c>
      <c r="H109" s="4" t="s">
        <v>1</v>
      </c>
      <c r="J109" s="4" t="s">
        <v>0</v>
      </c>
    </row>
    <row r="111" spans="1:10" s="5" customFormat="1" x14ac:dyDescent="0.2">
      <c r="A111" s="5" t="s">
        <v>10</v>
      </c>
      <c r="G111" s="5" t="s">
        <v>11</v>
      </c>
    </row>
    <row r="127" spans="2:10" x14ac:dyDescent="0.2">
      <c r="B127" s="4" t="s">
        <v>1</v>
      </c>
      <c r="D127" s="4" t="s">
        <v>0</v>
      </c>
      <c r="H127" s="4" t="s">
        <v>1</v>
      </c>
      <c r="J127" s="4" t="s">
        <v>0</v>
      </c>
    </row>
    <row r="129" spans="1:7" s="5" customFormat="1" x14ac:dyDescent="0.2">
      <c r="A129" s="5" t="s">
        <v>12</v>
      </c>
      <c r="G129" s="5" t="s">
        <v>13</v>
      </c>
    </row>
    <row r="145" spans="1:10" x14ac:dyDescent="0.2">
      <c r="B145" s="4" t="s">
        <v>1</v>
      </c>
      <c r="D145" s="4" t="s">
        <v>0</v>
      </c>
      <c r="H145" s="4" t="s">
        <v>1</v>
      </c>
      <c r="J145" s="4" t="s">
        <v>0</v>
      </c>
    </row>
    <row r="147" spans="1:10" s="5" customFormat="1" x14ac:dyDescent="0.2">
      <c r="A147" s="5" t="s">
        <v>14</v>
      </c>
      <c r="G147" s="5" t="s">
        <v>15</v>
      </c>
    </row>
    <row r="163" spans="1:10" x14ac:dyDescent="0.2">
      <c r="B163" s="4" t="s">
        <v>1</v>
      </c>
      <c r="D163" s="4" t="s">
        <v>0</v>
      </c>
      <c r="H163" s="4" t="s">
        <v>1</v>
      </c>
      <c r="J163" s="4" t="s">
        <v>0</v>
      </c>
    </row>
    <row r="165" spans="1:10" s="5" customFormat="1" x14ac:dyDescent="0.2">
      <c r="A165" s="5" t="s">
        <v>16</v>
      </c>
    </row>
    <row r="183" spans="1:1" x14ac:dyDescent="0.2">
      <c r="A183" s="2" t="s">
        <v>45</v>
      </c>
    </row>
    <row r="184" spans="1:1" x14ac:dyDescent="0.2">
      <c r="A184" s="7" t="s">
        <v>49</v>
      </c>
    </row>
  </sheetData>
  <pageMargins left="0.11811023622047245" right="0.11811023622047245" top="0.15748031496062992" bottom="0.15748031496062992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B2A7-C27E-43B8-8222-1F50B688BF40}">
  <dimension ref="A1:W499"/>
  <sheetViews>
    <sheetView workbookViewId="0">
      <selection activeCell="E1" sqref="E1"/>
    </sheetView>
  </sheetViews>
  <sheetFormatPr defaultColWidth="9.140625" defaultRowHeight="11.25" x14ac:dyDescent="0.2"/>
  <cols>
    <col min="1" max="1" width="9.140625" style="1"/>
    <col min="2" max="2" width="11" style="10" bestFit="1" customWidth="1"/>
    <col min="3" max="3" width="9.140625" style="10"/>
    <col min="4" max="6" width="9.140625" style="1"/>
    <col min="7" max="8" width="9.140625" style="10"/>
    <col min="9" max="16384" width="9.140625" style="1"/>
  </cols>
  <sheetData>
    <row r="1" spans="1:23" x14ac:dyDescent="0.2">
      <c r="A1" s="1" t="s">
        <v>19</v>
      </c>
      <c r="E1" s="9" t="s">
        <v>20</v>
      </c>
      <c r="F1" s="9"/>
    </row>
    <row r="2" spans="1:23" x14ac:dyDescent="0.2">
      <c r="E2" s="1" t="s">
        <v>43</v>
      </c>
    </row>
    <row r="3" spans="1:23" x14ac:dyDescent="0.2">
      <c r="J3" s="1" t="s">
        <v>44</v>
      </c>
    </row>
    <row r="4" spans="1:23" x14ac:dyDescent="0.2">
      <c r="A4" s="1" t="s">
        <v>18</v>
      </c>
      <c r="J4" s="2" t="s">
        <v>0</v>
      </c>
      <c r="K4" s="2" t="s">
        <v>1</v>
      </c>
    </row>
    <row r="5" spans="1:23" x14ac:dyDescent="0.2">
      <c r="A5" s="2"/>
      <c r="B5" s="11" t="s">
        <v>0</v>
      </c>
      <c r="C5" s="11" t="s">
        <v>1</v>
      </c>
      <c r="D5" s="2" t="s">
        <v>0</v>
      </c>
      <c r="E5" s="2" t="s">
        <v>1</v>
      </c>
      <c r="M5" s="16">
        <v>84.333333333333329</v>
      </c>
    </row>
    <row r="6" spans="1:23" ht="12" x14ac:dyDescent="0.2">
      <c r="A6" s="2" t="s">
        <v>21</v>
      </c>
      <c r="B6" s="12">
        <f>D6/G6*100</f>
        <v>2.2473732001556623</v>
      </c>
      <c r="C6" s="12">
        <f>E6/H6*100</f>
        <v>2.1565702425736153</v>
      </c>
      <c r="D6" s="15">
        <v>693</v>
      </c>
      <c r="E6" s="15">
        <v>665</v>
      </c>
      <c r="G6" s="10">
        <f>E28</f>
        <v>30836</v>
      </c>
      <c r="H6" s="10">
        <f>G6</f>
        <v>30836</v>
      </c>
      <c r="J6" s="6">
        <f>B422-B6</f>
        <v>-0.38235689171709097</v>
      </c>
      <c r="K6" s="6">
        <f t="shared" ref="K6:K25" si="0">C422-C6</f>
        <v>-0.39191355611380119</v>
      </c>
      <c r="M6" s="3">
        <v>697</v>
      </c>
      <c r="N6" s="3">
        <v>675</v>
      </c>
      <c r="P6" s="8"/>
      <c r="Q6" s="8"/>
      <c r="R6" s="8"/>
      <c r="S6" s="8">
        <f t="shared" ref="P6:V6" si="1">SUM(D32,D58,D84,D110,D136,D162,D188,D214,D240,D266,D292,D318,D344,D370,D396,D422)-D6</f>
        <v>0</v>
      </c>
      <c r="T6" s="8">
        <f t="shared" si="1"/>
        <v>0</v>
      </c>
      <c r="U6" s="8"/>
      <c r="V6" s="8">
        <f t="shared" si="1"/>
        <v>0</v>
      </c>
      <c r="W6" s="8">
        <f>SUM(H32,H58,H84,H110,H136,H162,H188,H214,H240,H266,H292,H318,H344,H370,H396,H422)-H6</f>
        <v>0</v>
      </c>
    </row>
    <row r="7" spans="1:23" ht="12" x14ac:dyDescent="0.2">
      <c r="A7" s="2" t="s">
        <v>22</v>
      </c>
      <c r="B7" s="12">
        <f t="shared" ref="B7:B25" si="2">D7/G7*100</f>
        <v>2.6332857698793619</v>
      </c>
      <c r="C7" s="12">
        <f t="shared" ref="C7:C25" si="3">E7/H7*100</f>
        <v>2.7630042807108577</v>
      </c>
      <c r="D7" s="15">
        <v>812</v>
      </c>
      <c r="E7" s="15">
        <v>852</v>
      </c>
      <c r="G7" s="10">
        <f>G6</f>
        <v>30836</v>
      </c>
      <c r="H7" s="10">
        <f>H6</f>
        <v>30836</v>
      </c>
      <c r="J7" s="6">
        <f t="shared" ref="J7:J25" si="4">B423-B7</f>
        <v>-0.3501043698626356</v>
      </c>
      <c r="K7" s="6">
        <f t="shared" si="0"/>
        <v>-0.42127976787318921</v>
      </c>
      <c r="M7" s="3">
        <v>817</v>
      </c>
      <c r="N7" s="3">
        <v>858</v>
      </c>
      <c r="P7" s="8"/>
      <c r="Q7" s="8"/>
      <c r="S7" s="8">
        <f t="shared" ref="S7:S29" si="5">SUM(D33,D59,D85,D111,D137,D163,D189,D215,D241,D267,D293,D319,D345,D371,D397,D423)-D7</f>
        <v>0</v>
      </c>
      <c r="T7" s="8">
        <f t="shared" ref="T7:T29" si="6">SUM(E33,E59,E85,E111,E137,E163,E189,E215,E241,E267,E293,E319,E345,E371,E397,E423)-E7</f>
        <v>0</v>
      </c>
      <c r="U7" s="8"/>
      <c r="V7" s="8">
        <f t="shared" ref="V7:W22" si="7">SUM(G33,G59,G85,G111,G137,G163,G189,G215,G241,G267,G293,G319,G345,G371,G397,G423)-G7</f>
        <v>0</v>
      </c>
      <c r="W7" s="8">
        <f t="shared" si="7"/>
        <v>0</v>
      </c>
    </row>
    <row r="8" spans="1:23" ht="12" x14ac:dyDescent="0.2">
      <c r="A8" s="2" t="s">
        <v>23</v>
      </c>
      <c r="B8" s="12">
        <f t="shared" si="2"/>
        <v>2.892722791542353</v>
      </c>
      <c r="C8" s="12">
        <f t="shared" si="3"/>
        <v>3.0094694512906992</v>
      </c>
      <c r="D8" s="15">
        <v>892</v>
      </c>
      <c r="E8" s="15">
        <v>928</v>
      </c>
      <c r="G8" s="10">
        <f t="shared" ref="G8:G25" si="8">G7</f>
        <v>30836</v>
      </c>
      <c r="H8" s="10">
        <f t="shared" ref="H8:H25" si="9">H7</f>
        <v>30836</v>
      </c>
      <c r="J8" s="6">
        <f t="shared" si="4"/>
        <v>-0.29173592192622833</v>
      </c>
      <c r="K8" s="6">
        <f t="shared" si="0"/>
        <v>-0.15758352672768172</v>
      </c>
      <c r="M8" s="3">
        <v>903</v>
      </c>
      <c r="N8" s="3">
        <v>902</v>
      </c>
      <c r="P8" s="8"/>
      <c r="Q8" s="8"/>
      <c r="S8" s="8">
        <f t="shared" si="5"/>
        <v>0</v>
      </c>
      <c r="T8" s="8">
        <f t="shared" si="6"/>
        <v>0</v>
      </c>
      <c r="U8" s="8"/>
      <c r="V8" s="8">
        <f t="shared" si="7"/>
        <v>0</v>
      </c>
      <c r="W8" s="8">
        <f t="shared" ref="W8:W29" si="10">SUM(H34,H60,H86,H112,H138,H164,H190,H216,H242,H268,H294,H320,H346,H372,H398,H424)-H8</f>
        <v>0</v>
      </c>
    </row>
    <row r="9" spans="1:23" ht="12" x14ac:dyDescent="0.2">
      <c r="A9" s="2" t="s">
        <v>24</v>
      </c>
      <c r="B9" s="12">
        <f t="shared" si="2"/>
        <v>2.6689583603580229</v>
      </c>
      <c r="C9" s="12">
        <f t="shared" si="3"/>
        <v>2.8829939032299907</v>
      </c>
      <c r="D9" s="15">
        <v>823</v>
      </c>
      <c r="E9" s="15">
        <v>889</v>
      </c>
      <c r="G9" s="10">
        <f t="shared" si="8"/>
        <v>30836</v>
      </c>
      <c r="H9" s="10">
        <f t="shared" si="9"/>
        <v>30836</v>
      </c>
      <c r="J9" s="6">
        <f t="shared" si="4"/>
        <v>0.1578376587103052</v>
      </c>
      <c r="K9" s="6">
        <f t="shared" si="0"/>
        <v>-0.27364373178230306</v>
      </c>
      <c r="M9" s="3">
        <v>796</v>
      </c>
      <c r="N9" s="3">
        <v>877</v>
      </c>
      <c r="P9" s="8"/>
      <c r="Q9" s="8"/>
      <c r="S9" s="8">
        <f t="shared" si="5"/>
        <v>0</v>
      </c>
      <c r="T9" s="8">
        <f t="shared" si="6"/>
        <v>0</v>
      </c>
      <c r="U9" s="8"/>
      <c r="V9" s="8">
        <f t="shared" si="7"/>
        <v>0</v>
      </c>
      <c r="W9" s="8">
        <f t="shared" si="10"/>
        <v>0</v>
      </c>
    </row>
    <row r="10" spans="1:23" ht="12" x14ac:dyDescent="0.2">
      <c r="A10" s="2" t="s">
        <v>25</v>
      </c>
      <c r="B10" s="12">
        <f t="shared" si="2"/>
        <v>1.7836295239330651</v>
      </c>
      <c r="C10" s="12">
        <f t="shared" si="3"/>
        <v>2.2798028278635361</v>
      </c>
      <c r="D10" s="15">
        <v>550</v>
      </c>
      <c r="E10" s="15">
        <v>703</v>
      </c>
      <c r="G10" s="10">
        <f t="shared" si="8"/>
        <v>30836</v>
      </c>
      <c r="H10" s="10">
        <f t="shared" si="9"/>
        <v>30836</v>
      </c>
      <c r="J10" s="6">
        <f t="shared" si="4"/>
        <v>0.45773536692584593</v>
      </c>
      <c r="K10" s="6">
        <f t="shared" si="0"/>
        <v>0.32118404175258863</v>
      </c>
      <c r="M10" s="3">
        <v>514</v>
      </c>
      <c r="N10" s="3">
        <v>685</v>
      </c>
      <c r="P10" s="8"/>
      <c r="Q10" s="8"/>
      <c r="S10" s="8">
        <f t="shared" si="5"/>
        <v>0</v>
      </c>
      <c r="T10" s="8">
        <f t="shared" si="6"/>
        <v>0</v>
      </c>
      <c r="U10" s="8"/>
      <c r="V10" s="8">
        <f t="shared" si="7"/>
        <v>0</v>
      </c>
      <c r="W10" s="8">
        <f t="shared" si="10"/>
        <v>0</v>
      </c>
    </row>
    <row r="11" spans="1:23" ht="12" x14ac:dyDescent="0.2">
      <c r="A11" s="2" t="s">
        <v>26</v>
      </c>
      <c r="B11" s="12">
        <f t="shared" si="2"/>
        <v>2.0268517317421195</v>
      </c>
      <c r="C11" s="12">
        <f t="shared" si="3"/>
        <v>2.4322220780905437</v>
      </c>
      <c r="D11" s="15">
        <v>625</v>
      </c>
      <c r="E11" s="15">
        <v>750</v>
      </c>
      <c r="G11" s="10">
        <f t="shared" si="8"/>
        <v>30836</v>
      </c>
      <c r="H11" s="10">
        <f t="shared" si="9"/>
        <v>30836</v>
      </c>
      <c r="J11" s="6">
        <f t="shared" si="4"/>
        <v>0.18942325362210211</v>
      </c>
      <c r="K11" s="6">
        <f t="shared" si="0"/>
        <v>0.58692988310373595</v>
      </c>
      <c r="M11" s="3">
        <v>680</v>
      </c>
      <c r="N11" s="3">
        <v>760</v>
      </c>
      <c r="P11" s="8"/>
      <c r="Q11" s="8"/>
      <c r="S11" s="8">
        <f t="shared" si="5"/>
        <v>0</v>
      </c>
      <c r="T11" s="8">
        <f t="shared" si="6"/>
        <v>0</v>
      </c>
      <c r="U11" s="8"/>
      <c r="V11" s="8">
        <f t="shared" si="7"/>
        <v>0</v>
      </c>
      <c r="W11" s="8">
        <f t="shared" si="10"/>
        <v>0</v>
      </c>
    </row>
    <row r="12" spans="1:23" ht="12" x14ac:dyDescent="0.2">
      <c r="A12" s="2" t="s">
        <v>27</v>
      </c>
      <c r="B12" s="12">
        <f t="shared" si="2"/>
        <v>2.8732650149176289</v>
      </c>
      <c r="C12" s="12">
        <f t="shared" si="3"/>
        <v>2.8700220521468411</v>
      </c>
      <c r="D12" s="15">
        <v>886</v>
      </c>
      <c r="E12" s="15">
        <v>885</v>
      </c>
      <c r="G12" s="10">
        <f t="shared" si="8"/>
        <v>30836</v>
      </c>
      <c r="H12" s="10">
        <f t="shared" si="9"/>
        <v>30836</v>
      </c>
      <c r="J12" s="6">
        <f t="shared" si="4"/>
        <v>-0.11337541050180544</v>
      </c>
      <c r="K12" s="6">
        <f t="shared" si="0"/>
        <v>3.2043683405554635E-2</v>
      </c>
      <c r="M12" s="3">
        <v>901</v>
      </c>
      <c r="N12" s="3">
        <v>942</v>
      </c>
      <c r="P12" s="8"/>
      <c r="Q12" s="8"/>
      <c r="S12" s="8">
        <f t="shared" si="5"/>
        <v>0</v>
      </c>
      <c r="T12" s="8">
        <f t="shared" si="6"/>
        <v>0</v>
      </c>
      <c r="U12" s="8"/>
      <c r="V12" s="8">
        <f t="shared" si="7"/>
        <v>0</v>
      </c>
      <c r="W12" s="8">
        <f t="shared" si="10"/>
        <v>0</v>
      </c>
    </row>
    <row r="13" spans="1:23" ht="12" x14ac:dyDescent="0.2">
      <c r="A13" s="2" t="s">
        <v>28</v>
      </c>
      <c r="B13" s="12">
        <f t="shared" si="2"/>
        <v>3.3694383188480996</v>
      </c>
      <c r="C13" s="12">
        <f t="shared" si="3"/>
        <v>3.4796990530548708</v>
      </c>
      <c r="D13" s="15">
        <v>1039</v>
      </c>
      <c r="E13" s="15">
        <v>1073</v>
      </c>
      <c r="G13" s="10">
        <f t="shared" si="8"/>
        <v>30836</v>
      </c>
      <c r="H13" s="10">
        <f t="shared" si="9"/>
        <v>30836</v>
      </c>
      <c r="J13" s="6">
        <f t="shared" si="4"/>
        <v>-7.4297397212237826E-2</v>
      </c>
      <c r="K13" s="6">
        <f t="shared" si="0"/>
        <v>4.9614319864757395E-2</v>
      </c>
      <c r="M13" s="3">
        <v>1004</v>
      </c>
      <c r="N13" s="3">
        <v>1036</v>
      </c>
      <c r="P13" s="8"/>
      <c r="Q13" s="8"/>
      <c r="S13" s="8">
        <f t="shared" si="5"/>
        <v>0</v>
      </c>
      <c r="T13" s="8">
        <f t="shared" si="6"/>
        <v>0</v>
      </c>
      <c r="U13" s="8"/>
      <c r="V13" s="8">
        <f t="shared" si="7"/>
        <v>0</v>
      </c>
      <c r="W13" s="8">
        <f t="shared" si="10"/>
        <v>0</v>
      </c>
    </row>
    <row r="14" spans="1:23" ht="12" x14ac:dyDescent="0.2">
      <c r="A14" s="2" t="s">
        <v>29</v>
      </c>
      <c r="B14" s="12">
        <f t="shared" si="2"/>
        <v>3.3337657283694382</v>
      </c>
      <c r="C14" s="12">
        <f t="shared" si="3"/>
        <v>3.2948501751199899</v>
      </c>
      <c r="D14" s="15">
        <v>1028</v>
      </c>
      <c r="E14" s="15">
        <v>1016</v>
      </c>
      <c r="G14" s="10">
        <f t="shared" si="8"/>
        <v>30836</v>
      </c>
      <c r="H14" s="10">
        <f t="shared" si="9"/>
        <v>30836</v>
      </c>
      <c r="J14" s="6">
        <f t="shared" si="4"/>
        <v>-8.0441315891391696E-2</v>
      </c>
      <c r="K14" s="6">
        <f t="shared" si="0"/>
        <v>-2.4799158978817459E-2</v>
      </c>
      <c r="M14" s="3">
        <v>1020</v>
      </c>
      <c r="N14" s="3">
        <v>1013</v>
      </c>
      <c r="P14" s="8"/>
      <c r="Q14" s="8"/>
      <c r="S14" s="8">
        <f t="shared" si="5"/>
        <v>0</v>
      </c>
      <c r="T14" s="8">
        <f t="shared" si="6"/>
        <v>0</v>
      </c>
      <c r="U14" s="8"/>
      <c r="V14" s="8">
        <f t="shared" si="7"/>
        <v>0</v>
      </c>
      <c r="W14" s="8">
        <f t="shared" si="10"/>
        <v>0</v>
      </c>
    </row>
    <row r="15" spans="1:23" ht="12" x14ac:dyDescent="0.2">
      <c r="A15" s="2" t="s">
        <v>30</v>
      </c>
      <c r="B15" s="12">
        <f t="shared" si="2"/>
        <v>3.1910753664547933</v>
      </c>
      <c r="C15" s="12">
        <f t="shared" si="3"/>
        <v>3.1132442599558958</v>
      </c>
      <c r="D15" s="15">
        <v>984</v>
      </c>
      <c r="E15" s="15">
        <v>960</v>
      </c>
      <c r="G15" s="10">
        <f t="shared" si="8"/>
        <v>30836</v>
      </c>
      <c r="H15" s="10">
        <f t="shared" si="9"/>
        <v>30836</v>
      </c>
      <c r="J15" s="6">
        <f t="shared" si="4"/>
        <v>0.12915546067575789</v>
      </c>
      <c r="K15" s="6">
        <f t="shared" si="0"/>
        <v>-0.21954182623506302</v>
      </c>
      <c r="M15" s="3">
        <v>942</v>
      </c>
      <c r="N15" s="3">
        <v>959</v>
      </c>
      <c r="P15" s="8"/>
      <c r="Q15" s="8"/>
      <c r="S15" s="8">
        <f t="shared" si="5"/>
        <v>0</v>
      </c>
      <c r="T15" s="8">
        <f t="shared" si="6"/>
        <v>0</v>
      </c>
      <c r="U15" s="8"/>
      <c r="V15" s="8">
        <f t="shared" si="7"/>
        <v>0</v>
      </c>
      <c r="W15" s="8">
        <f t="shared" si="10"/>
        <v>0</v>
      </c>
    </row>
    <row r="16" spans="1:23" ht="12" x14ac:dyDescent="0.2">
      <c r="A16" s="2" t="s">
        <v>31</v>
      </c>
      <c r="B16" s="12">
        <f t="shared" si="2"/>
        <v>3.1910753664547933</v>
      </c>
      <c r="C16" s="12">
        <f t="shared" si="3"/>
        <v>3.2818783240368403</v>
      </c>
      <c r="D16" s="15">
        <v>984</v>
      </c>
      <c r="E16" s="15">
        <v>1012</v>
      </c>
      <c r="G16" s="10">
        <f t="shared" si="8"/>
        <v>30836</v>
      </c>
      <c r="H16" s="10">
        <f t="shared" si="9"/>
        <v>30836</v>
      </c>
      <c r="J16" s="6">
        <f t="shared" si="4"/>
        <v>0.12079215884419447</v>
      </c>
      <c r="K16" s="6">
        <f t="shared" si="0"/>
        <v>-0.22090985368474536</v>
      </c>
      <c r="M16" s="3">
        <v>1015</v>
      </c>
      <c r="N16" s="3">
        <v>987</v>
      </c>
      <c r="P16" s="8"/>
      <c r="Q16" s="8"/>
      <c r="S16" s="8">
        <f t="shared" si="5"/>
        <v>0</v>
      </c>
      <c r="T16" s="8">
        <f t="shared" si="6"/>
        <v>0</v>
      </c>
      <c r="U16" s="8"/>
      <c r="V16" s="8">
        <f t="shared" si="7"/>
        <v>0</v>
      </c>
      <c r="W16" s="8">
        <f t="shared" si="10"/>
        <v>0</v>
      </c>
    </row>
    <row r="17" spans="1:23" ht="12" x14ac:dyDescent="0.2">
      <c r="A17" s="2" t="s">
        <v>32</v>
      </c>
      <c r="B17" s="12">
        <f t="shared" si="2"/>
        <v>3.5640160850953428</v>
      </c>
      <c r="C17" s="12">
        <f t="shared" si="3"/>
        <v>3.2916072123492022</v>
      </c>
      <c r="D17" s="15">
        <v>1099</v>
      </c>
      <c r="E17" s="15">
        <v>1015</v>
      </c>
      <c r="G17" s="10">
        <f t="shared" si="8"/>
        <v>30836</v>
      </c>
      <c r="H17" s="10">
        <f t="shared" si="9"/>
        <v>30836</v>
      </c>
      <c r="J17" s="6">
        <f t="shared" si="4"/>
        <v>-0.11833573049134483</v>
      </c>
      <c r="K17" s="6">
        <f t="shared" si="0"/>
        <v>-0.12191581818678676</v>
      </c>
      <c r="M17" s="3">
        <v>1112</v>
      </c>
      <c r="N17" s="3">
        <v>1058</v>
      </c>
      <c r="P17" s="8"/>
      <c r="Q17" s="8"/>
      <c r="S17" s="8">
        <f t="shared" si="5"/>
        <v>0</v>
      </c>
      <c r="T17" s="8">
        <f t="shared" si="6"/>
        <v>0</v>
      </c>
      <c r="U17" s="8"/>
      <c r="V17" s="8">
        <f t="shared" si="7"/>
        <v>0</v>
      </c>
      <c r="W17" s="8">
        <f t="shared" si="10"/>
        <v>0</v>
      </c>
    </row>
    <row r="18" spans="1:23" ht="12" x14ac:dyDescent="0.2">
      <c r="A18" s="2" t="s">
        <v>33</v>
      </c>
      <c r="B18" s="12">
        <f t="shared" si="2"/>
        <v>3.3629523933065251</v>
      </c>
      <c r="C18" s="12">
        <f t="shared" si="3"/>
        <v>3.2364768452458161</v>
      </c>
      <c r="D18" s="15">
        <v>1037</v>
      </c>
      <c r="E18" s="15">
        <v>998</v>
      </c>
      <c r="G18" s="10">
        <f t="shared" si="8"/>
        <v>30836</v>
      </c>
      <c r="H18" s="10">
        <f t="shared" si="9"/>
        <v>30836</v>
      </c>
      <c r="J18" s="6">
        <f t="shared" si="4"/>
        <v>7.4582448134048462E-3</v>
      </c>
      <c r="K18" s="6">
        <f t="shared" si="0"/>
        <v>-0.69403308845063316</v>
      </c>
      <c r="M18" s="3">
        <v>1025</v>
      </c>
      <c r="N18" s="3">
        <v>957</v>
      </c>
      <c r="P18" s="8"/>
      <c r="Q18" s="8"/>
      <c r="S18" s="8">
        <f t="shared" si="5"/>
        <v>0</v>
      </c>
      <c r="T18" s="8">
        <f t="shared" si="6"/>
        <v>0</v>
      </c>
      <c r="U18" s="8"/>
      <c r="V18" s="8">
        <f t="shared" si="7"/>
        <v>0</v>
      </c>
      <c r="W18" s="8">
        <f t="shared" si="10"/>
        <v>0</v>
      </c>
    </row>
    <row r="19" spans="1:23" ht="12" x14ac:dyDescent="0.2">
      <c r="A19" s="2" t="s">
        <v>34</v>
      </c>
      <c r="B19" s="12">
        <f t="shared" si="2"/>
        <v>3.2916072123492022</v>
      </c>
      <c r="C19" s="12">
        <f t="shared" si="3"/>
        <v>2.7986768711895187</v>
      </c>
      <c r="D19" s="15">
        <v>1015</v>
      </c>
      <c r="E19" s="15">
        <v>863</v>
      </c>
      <c r="G19" s="10">
        <f t="shared" si="8"/>
        <v>30836</v>
      </c>
      <c r="H19" s="10">
        <f t="shared" si="9"/>
        <v>30836</v>
      </c>
      <c r="J19" s="6">
        <f t="shared" si="4"/>
        <v>0.1707997459179218</v>
      </c>
      <c r="K19" s="6">
        <f t="shared" si="0"/>
        <v>-0.36495603820465616</v>
      </c>
      <c r="M19" s="3">
        <v>1001</v>
      </c>
      <c r="N19" s="3">
        <v>861</v>
      </c>
      <c r="P19" s="8"/>
      <c r="Q19" s="8"/>
      <c r="S19" s="8">
        <f t="shared" si="5"/>
        <v>0</v>
      </c>
      <c r="T19" s="8">
        <f t="shared" si="6"/>
        <v>0</v>
      </c>
      <c r="U19" s="8"/>
      <c r="V19" s="8">
        <f t="shared" si="7"/>
        <v>0</v>
      </c>
      <c r="W19" s="8">
        <f t="shared" si="10"/>
        <v>0</v>
      </c>
    </row>
    <row r="20" spans="1:23" ht="12" x14ac:dyDescent="0.2">
      <c r="A20" s="2" t="s">
        <v>35</v>
      </c>
      <c r="B20" s="12">
        <f t="shared" si="2"/>
        <v>3.2980931378907772</v>
      </c>
      <c r="C20" s="12">
        <f t="shared" si="3"/>
        <v>2.8765079776884162</v>
      </c>
      <c r="D20" s="15">
        <v>1017</v>
      </c>
      <c r="E20" s="15">
        <v>887</v>
      </c>
      <c r="G20" s="10">
        <f t="shared" si="8"/>
        <v>30836</v>
      </c>
      <c r="H20" s="10">
        <f t="shared" si="9"/>
        <v>30836</v>
      </c>
      <c r="J20" s="6">
        <f t="shared" si="4"/>
        <v>0.63265872294388004</v>
      </c>
      <c r="K20" s="6">
        <f t="shared" si="0"/>
        <v>-3.2985354956961643E-2</v>
      </c>
      <c r="M20" s="3">
        <v>1015</v>
      </c>
      <c r="N20" s="3">
        <v>874</v>
      </c>
      <c r="P20" s="8"/>
      <c r="Q20" s="8"/>
      <c r="S20" s="8">
        <f t="shared" si="5"/>
        <v>0</v>
      </c>
      <c r="T20" s="8">
        <f t="shared" si="6"/>
        <v>0</v>
      </c>
      <c r="U20" s="8"/>
      <c r="V20" s="8">
        <f t="shared" si="7"/>
        <v>0</v>
      </c>
      <c r="W20" s="8">
        <f t="shared" si="10"/>
        <v>0</v>
      </c>
    </row>
    <row r="21" spans="1:23" ht="12" x14ac:dyDescent="0.2">
      <c r="A21" s="2" t="s">
        <v>36</v>
      </c>
      <c r="B21" s="12">
        <f t="shared" si="2"/>
        <v>2.9316383447918017</v>
      </c>
      <c r="C21" s="12">
        <f t="shared" si="3"/>
        <v>2.61058503048385</v>
      </c>
      <c r="D21" s="15">
        <v>904</v>
      </c>
      <c r="E21" s="15">
        <v>805</v>
      </c>
      <c r="G21" s="10">
        <f t="shared" si="8"/>
        <v>30836</v>
      </c>
      <c r="H21" s="10">
        <f t="shared" si="9"/>
        <v>30836</v>
      </c>
      <c r="J21" s="6">
        <f t="shared" si="4"/>
        <v>0.69803465010658394</v>
      </c>
      <c r="K21" s="6">
        <f t="shared" si="0"/>
        <v>-5.9777971857104095E-2</v>
      </c>
      <c r="M21" s="3">
        <v>893</v>
      </c>
      <c r="N21" s="3">
        <v>843</v>
      </c>
      <c r="P21" s="8"/>
      <c r="Q21" s="8"/>
      <c r="S21" s="8">
        <f t="shared" si="5"/>
        <v>0</v>
      </c>
      <c r="T21" s="8">
        <f t="shared" si="6"/>
        <v>0</v>
      </c>
      <c r="U21" s="8"/>
      <c r="V21" s="8">
        <f t="shared" si="7"/>
        <v>0</v>
      </c>
      <c r="W21" s="8">
        <f t="shared" si="10"/>
        <v>0</v>
      </c>
    </row>
    <row r="22" spans="1:23" ht="12" x14ac:dyDescent="0.2">
      <c r="A22" s="2" t="s">
        <v>37</v>
      </c>
      <c r="B22" s="12">
        <f t="shared" si="2"/>
        <v>1.9360487741600727</v>
      </c>
      <c r="C22" s="12">
        <f t="shared" si="3"/>
        <v>1.8582176676611752</v>
      </c>
      <c r="D22" s="15">
        <v>597</v>
      </c>
      <c r="E22" s="15">
        <v>573</v>
      </c>
      <c r="G22" s="10">
        <f t="shared" si="8"/>
        <v>30836</v>
      </c>
      <c r="H22" s="10">
        <f t="shared" si="9"/>
        <v>30836</v>
      </c>
      <c r="J22" s="6">
        <f t="shared" si="4"/>
        <v>0.46421885149853748</v>
      </c>
      <c r="K22" s="6">
        <f t="shared" si="0"/>
        <v>7.3705055429901245E-2</v>
      </c>
      <c r="M22" s="3">
        <v>552</v>
      </c>
      <c r="N22" s="3">
        <v>536</v>
      </c>
      <c r="P22" s="8"/>
      <c r="Q22" s="8"/>
      <c r="S22" s="8">
        <f t="shared" si="5"/>
        <v>0</v>
      </c>
      <c r="T22" s="8">
        <f t="shared" si="6"/>
        <v>0</v>
      </c>
      <c r="U22" s="8"/>
      <c r="V22" s="8">
        <f t="shared" si="7"/>
        <v>0</v>
      </c>
      <c r="W22" s="8">
        <f t="shared" si="10"/>
        <v>0</v>
      </c>
    </row>
    <row r="23" spans="1:23" ht="12" x14ac:dyDescent="0.2">
      <c r="A23" s="2" t="s">
        <v>38</v>
      </c>
      <c r="B23" s="12">
        <f t="shared" si="2"/>
        <v>1.1544947464003115</v>
      </c>
      <c r="C23" s="12">
        <f t="shared" si="3"/>
        <v>0.86262809702944609</v>
      </c>
      <c r="D23" s="15">
        <v>356</v>
      </c>
      <c r="E23" s="15">
        <v>266</v>
      </c>
      <c r="G23" s="10">
        <f t="shared" si="8"/>
        <v>30836</v>
      </c>
      <c r="H23" s="10">
        <f t="shared" si="9"/>
        <v>30836</v>
      </c>
      <c r="J23" s="6">
        <f t="shared" si="4"/>
        <v>0.17527024481822151</v>
      </c>
      <c r="K23" s="6">
        <f t="shared" si="0"/>
        <v>3.2245198947805642E-2</v>
      </c>
      <c r="M23" s="3">
        <v>353</v>
      </c>
      <c r="N23" s="3">
        <v>242</v>
      </c>
      <c r="P23" s="8"/>
      <c r="Q23" s="8"/>
      <c r="S23" s="8">
        <f t="shared" si="5"/>
        <v>0</v>
      </c>
      <c r="T23" s="8">
        <f t="shared" si="6"/>
        <v>0</v>
      </c>
      <c r="U23" s="8"/>
      <c r="V23" s="8">
        <f t="shared" ref="V23:V29" si="11">SUM(G49,G75,G101,G127,G153,G179,G205,G231,G257,G283,G309,G335,G361,G387,G413,G439)-G23</f>
        <v>0</v>
      </c>
      <c r="W23" s="8">
        <f t="shared" si="10"/>
        <v>0</v>
      </c>
    </row>
    <row r="24" spans="1:23" ht="12" x14ac:dyDescent="0.2">
      <c r="A24" s="2" t="s">
        <v>39</v>
      </c>
      <c r="B24" s="12">
        <f t="shared" si="2"/>
        <v>0.55778959657543126</v>
      </c>
      <c r="C24" s="12">
        <f t="shared" si="3"/>
        <v>0.35672590478661304</v>
      </c>
      <c r="D24" s="15">
        <v>172</v>
      </c>
      <c r="E24" s="15">
        <v>110</v>
      </c>
      <c r="G24" s="10">
        <f t="shared" si="8"/>
        <v>30836</v>
      </c>
      <c r="H24" s="10">
        <f t="shared" si="9"/>
        <v>30836</v>
      </c>
      <c r="J24" s="6">
        <f t="shared" si="4"/>
        <v>4.4368135297112032E-2</v>
      </c>
      <c r="K24" s="6">
        <f t="shared" si="0"/>
        <v>2.7985979465289579E-2</v>
      </c>
      <c r="M24" s="3">
        <v>161</v>
      </c>
      <c r="N24" s="3">
        <v>103</v>
      </c>
      <c r="P24" s="8"/>
      <c r="Q24" s="8"/>
      <c r="S24" s="8">
        <f t="shared" si="5"/>
        <v>0</v>
      </c>
      <c r="T24" s="8">
        <f t="shared" si="6"/>
        <v>0</v>
      </c>
      <c r="U24" s="8"/>
      <c r="V24" s="8">
        <f t="shared" si="11"/>
        <v>0</v>
      </c>
      <c r="W24" s="8">
        <f t="shared" si="10"/>
        <v>0</v>
      </c>
    </row>
    <row r="25" spans="1:23" ht="12" x14ac:dyDescent="0.2">
      <c r="A25" s="2" t="s">
        <v>40</v>
      </c>
      <c r="B25" s="12">
        <f t="shared" si="2"/>
        <v>0.19133480347645609</v>
      </c>
      <c r="C25" s="12">
        <f t="shared" si="3"/>
        <v>4.5401478791023478E-2</v>
      </c>
      <c r="D25" s="15">
        <v>59</v>
      </c>
      <c r="E25" s="15">
        <v>14</v>
      </c>
      <c r="G25" s="10">
        <f t="shared" si="8"/>
        <v>30836</v>
      </c>
      <c r="H25" s="10">
        <f t="shared" si="9"/>
        <v>30836</v>
      </c>
      <c r="J25" s="6">
        <f t="shared" si="4"/>
        <v>1.0211386494952124E-3</v>
      </c>
      <c r="K25" s="6">
        <f t="shared" si="0"/>
        <v>2.1504935861481334E-2</v>
      </c>
      <c r="M25" s="3">
        <v>69</v>
      </c>
      <c r="N25" s="3">
        <v>16</v>
      </c>
      <c r="P25" s="8"/>
      <c r="Q25" s="8"/>
      <c r="S25" s="8">
        <f t="shared" si="5"/>
        <v>0</v>
      </c>
      <c r="T25" s="8">
        <f t="shared" si="6"/>
        <v>0</v>
      </c>
      <c r="U25" s="8"/>
      <c r="V25" s="8">
        <f t="shared" si="11"/>
        <v>0</v>
      </c>
      <c r="W25" s="8">
        <f t="shared" si="10"/>
        <v>0</v>
      </c>
    </row>
    <row r="26" spans="1:23" x14ac:dyDescent="0.2">
      <c r="J26" s="6"/>
      <c r="K26" s="6"/>
      <c r="S26" s="8">
        <f t="shared" si="5"/>
        <v>0</v>
      </c>
      <c r="T26" s="8">
        <f t="shared" si="6"/>
        <v>0</v>
      </c>
      <c r="U26" s="8"/>
      <c r="V26" s="8">
        <f t="shared" si="11"/>
        <v>0</v>
      </c>
      <c r="W26" s="8">
        <f t="shared" si="10"/>
        <v>0</v>
      </c>
    </row>
    <row r="27" spans="1:23" x14ac:dyDescent="0.2">
      <c r="B27" s="12">
        <f>SUM(B6:B26)</f>
        <v>50.499416266701267</v>
      </c>
      <c r="C27" s="12">
        <f>SUM(C6:C26)</f>
        <v>49.500583733298733</v>
      </c>
      <c r="D27" s="11">
        <f>SUM(D6:D26)</f>
        <v>15572</v>
      </c>
      <c r="E27" s="11">
        <f>SUM(E6:E26)</f>
        <v>15264</v>
      </c>
      <c r="J27" s="6">
        <f>B443-B27</f>
        <v>1.8381265952206149</v>
      </c>
      <c r="K27" s="6">
        <f>C443-C27</f>
        <v>-1.8381265952206363</v>
      </c>
      <c r="S27" s="8"/>
      <c r="T27" s="8"/>
      <c r="U27" s="8"/>
      <c r="V27" s="8"/>
      <c r="W27" s="8"/>
    </row>
    <row r="28" spans="1:23" x14ac:dyDescent="0.2">
      <c r="B28" s="11"/>
      <c r="C28" s="12">
        <f>SUM(B27:C27)</f>
        <v>100</v>
      </c>
      <c r="D28" s="11"/>
      <c r="E28" s="11">
        <f>SUM(D27:E27)</f>
        <v>30836</v>
      </c>
      <c r="S28" s="8"/>
      <c r="T28" s="8"/>
      <c r="U28" s="8"/>
      <c r="V28" s="8"/>
      <c r="W28" s="8"/>
    </row>
    <row r="29" spans="1:23" x14ac:dyDescent="0.2">
      <c r="S29" s="8"/>
      <c r="T29" s="8"/>
      <c r="U29" s="8"/>
      <c r="V29" s="8"/>
      <c r="W29" s="8"/>
    </row>
    <row r="30" spans="1:23" x14ac:dyDescent="0.2">
      <c r="A30" s="1" t="s">
        <v>2</v>
      </c>
    </row>
    <row r="31" spans="1:23" x14ac:dyDescent="0.2">
      <c r="A31" s="2"/>
      <c r="B31" s="11" t="s">
        <v>0</v>
      </c>
      <c r="C31" s="11" t="s">
        <v>1</v>
      </c>
      <c r="D31" s="2" t="s">
        <v>0</v>
      </c>
      <c r="E31" s="2" t="s">
        <v>1</v>
      </c>
    </row>
    <row r="32" spans="1:23" x14ac:dyDescent="0.2">
      <c r="A32" s="2" t="s">
        <v>21</v>
      </c>
      <c r="B32" s="12">
        <f>D32/G32*100</f>
        <v>0.93023255813953487</v>
      </c>
      <c r="C32" s="12">
        <f>E32/H32*100</f>
        <v>2.0930232558139537</v>
      </c>
      <c r="D32" s="15">
        <v>4</v>
      </c>
      <c r="E32" s="15">
        <v>9</v>
      </c>
      <c r="G32" s="10">
        <f>E54</f>
        <v>430</v>
      </c>
      <c r="H32" s="10">
        <f>G32</f>
        <v>430</v>
      </c>
    </row>
    <row r="33" spans="1:8" x14ac:dyDescent="0.2">
      <c r="A33" s="2" t="s">
        <v>22</v>
      </c>
      <c r="B33" s="12">
        <f t="shared" ref="B33:B51" si="12">D33/G33*100</f>
        <v>0.93023255813953487</v>
      </c>
      <c r="C33" s="12">
        <f t="shared" ref="C33:C51" si="13">E33/H33*100</f>
        <v>0.69767441860465118</v>
      </c>
      <c r="D33" s="15">
        <v>4</v>
      </c>
      <c r="E33" s="15">
        <v>3</v>
      </c>
      <c r="G33" s="10">
        <f>G32</f>
        <v>430</v>
      </c>
      <c r="H33" s="10">
        <f>H32</f>
        <v>430</v>
      </c>
    </row>
    <row r="34" spans="1:8" x14ac:dyDescent="0.2">
      <c r="A34" s="2" t="s">
        <v>23</v>
      </c>
      <c r="B34" s="12">
        <f t="shared" si="12"/>
        <v>2.0930232558139537</v>
      </c>
      <c r="C34" s="12">
        <f t="shared" si="13"/>
        <v>1.8604651162790697</v>
      </c>
      <c r="D34" s="15">
        <v>9</v>
      </c>
      <c r="E34" s="15">
        <v>8</v>
      </c>
      <c r="G34" s="10">
        <f t="shared" ref="G34:G51" si="14">G33</f>
        <v>430</v>
      </c>
      <c r="H34" s="10">
        <f t="shared" ref="H34:H51" si="15">H33</f>
        <v>430</v>
      </c>
    </row>
    <row r="35" spans="1:8" x14ac:dyDescent="0.2">
      <c r="A35" s="2" t="s">
        <v>24</v>
      </c>
      <c r="B35" s="12">
        <f t="shared" si="12"/>
        <v>1.8604651162790697</v>
      </c>
      <c r="C35" s="12">
        <f t="shared" si="13"/>
        <v>1.8604651162790697</v>
      </c>
      <c r="D35" s="15">
        <v>8</v>
      </c>
      <c r="E35" s="15">
        <v>8</v>
      </c>
      <c r="G35" s="10">
        <f t="shared" si="14"/>
        <v>430</v>
      </c>
      <c r="H35" s="10">
        <f t="shared" si="15"/>
        <v>430</v>
      </c>
    </row>
    <row r="36" spans="1:8" x14ac:dyDescent="0.2">
      <c r="A36" s="2" t="s">
        <v>25</v>
      </c>
      <c r="B36" s="12">
        <f t="shared" si="12"/>
        <v>1.8604651162790697</v>
      </c>
      <c r="C36" s="12">
        <f t="shared" si="13"/>
        <v>2.3255813953488373</v>
      </c>
      <c r="D36" s="15">
        <v>8</v>
      </c>
      <c r="E36" s="15">
        <v>10</v>
      </c>
      <c r="G36" s="10">
        <f t="shared" si="14"/>
        <v>430</v>
      </c>
      <c r="H36" s="10">
        <f t="shared" si="15"/>
        <v>430</v>
      </c>
    </row>
    <row r="37" spans="1:8" x14ac:dyDescent="0.2">
      <c r="A37" s="2" t="s">
        <v>26</v>
      </c>
      <c r="B37" s="12">
        <f t="shared" si="12"/>
        <v>1.6279069767441861</v>
      </c>
      <c r="C37" s="12">
        <f t="shared" si="13"/>
        <v>3.2558139534883721</v>
      </c>
      <c r="D37" s="15">
        <v>7</v>
      </c>
      <c r="E37" s="15">
        <v>14</v>
      </c>
      <c r="G37" s="10">
        <f t="shared" si="14"/>
        <v>430</v>
      </c>
      <c r="H37" s="10">
        <f t="shared" si="15"/>
        <v>430</v>
      </c>
    </row>
    <row r="38" spans="1:8" x14ac:dyDescent="0.2">
      <c r="A38" s="2" t="s">
        <v>27</v>
      </c>
      <c r="B38" s="12">
        <f t="shared" si="12"/>
        <v>1.6279069767441861</v>
      </c>
      <c r="C38" s="12">
        <f t="shared" si="13"/>
        <v>2.3255813953488373</v>
      </c>
      <c r="D38" s="15">
        <v>7</v>
      </c>
      <c r="E38" s="15">
        <v>10</v>
      </c>
      <c r="G38" s="10">
        <f t="shared" si="14"/>
        <v>430</v>
      </c>
      <c r="H38" s="10">
        <f t="shared" si="15"/>
        <v>430</v>
      </c>
    </row>
    <row r="39" spans="1:8" x14ac:dyDescent="0.2">
      <c r="A39" s="2" t="s">
        <v>28</v>
      </c>
      <c r="B39" s="12">
        <f t="shared" si="12"/>
        <v>1.1627906976744187</v>
      </c>
      <c r="C39" s="12">
        <f t="shared" si="13"/>
        <v>2.3255813953488373</v>
      </c>
      <c r="D39" s="15">
        <v>5</v>
      </c>
      <c r="E39" s="15">
        <v>10</v>
      </c>
      <c r="G39" s="10">
        <f t="shared" si="14"/>
        <v>430</v>
      </c>
      <c r="H39" s="10">
        <f t="shared" si="15"/>
        <v>430</v>
      </c>
    </row>
    <row r="40" spans="1:8" x14ac:dyDescent="0.2">
      <c r="A40" s="2" t="s">
        <v>29</v>
      </c>
      <c r="B40" s="12">
        <f t="shared" si="12"/>
        <v>1.6279069767441861</v>
      </c>
      <c r="C40" s="12">
        <f t="shared" si="13"/>
        <v>2.0930232558139537</v>
      </c>
      <c r="D40" s="15">
        <v>7</v>
      </c>
      <c r="E40" s="15">
        <v>9</v>
      </c>
      <c r="G40" s="10">
        <f t="shared" si="14"/>
        <v>430</v>
      </c>
      <c r="H40" s="10">
        <f t="shared" si="15"/>
        <v>430</v>
      </c>
    </row>
    <row r="41" spans="1:8" x14ac:dyDescent="0.2">
      <c r="A41" s="2" t="s">
        <v>30</v>
      </c>
      <c r="B41" s="12">
        <f t="shared" si="12"/>
        <v>3.0232558139534884</v>
      </c>
      <c r="C41" s="12">
        <f t="shared" si="13"/>
        <v>2.0930232558139537</v>
      </c>
      <c r="D41" s="15">
        <v>13</v>
      </c>
      <c r="E41" s="15">
        <v>9</v>
      </c>
      <c r="G41" s="10">
        <f t="shared" si="14"/>
        <v>430</v>
      </c>
      <c r="H41" s="10">
        <f t="shared" si="15"/>
        <v>430</v>
      </c>
    </row>
    <row r="42" spans="1:8" x14ac:dyDescent="0.2">
      <c r="A42" s="2" t="s">
        <v>31</v>
      </c>
      <c r="B42" s="12">
        <f t="shared" si="12"/>
        <v>3.2558139534883721</v>
      </c>
      <c r="C42" s="12">
        <f t="shared" si="13"/>
        <v>2.7906976744186047</v>
      </c>
      <c r="D42" s="15">
        <v>14</v>
      </c>
      <c r="E42" s="15">
        <v>12</v>
      </c>
      <c r="G42" s="10">
        <f t="shared" si="14"/>
        <v>430</v>
      </c>
      <c r="H42" s="10">
        <f t="shared" si="15"/>
        <v>430</v>
      </c>
    </row>
    <row r="43" spans="1:8" x14ac:dyDescent="0.2">
      <c r="A43" s="2" t="s">
        <v>32</v>
      </c>
      <c r="B43" s="12">
        <f t="shared" si="12"/>
        <v>3.9534883720930232</v>
      </c>
      <c r="C43" s="12">
        <f t="shared" si="13"/>
        <v>4.8837209302325579</v>
      </c>
      <c r="D43" s="15">
        <v>17</v>
      </c>
      <c r="E43" s="15">
        <v>21</v>
      </c>
      <c r="G43" s="10">
        <f t="shared" si="14"/>
        <v>430</v>
      </c>
      <c r="H43" s="10">
        <f t="shared" si="15"/>
        <v>430</v>
      </c>
    </row>
    <row r="44" spans="1:8" x14ac:dyDescent="0.2">
      <c r="A44" s="2" t="s">
        <v>33</v>
      </c>
      <c r="B44" s="12">
        <f t="shared" si="12"/>
        <v>3.9534883720930232</v>
      </c>
      <c r="C44" s="12">
        <f t="shared" si="13"/>
        <v>6.0465116279069768</v>
      </c>
      <c r="D44" s="15">
        <v>17</v>
      </c>
      <c r="E44" s="15">
        <v>26</v>
      </c>
      <c r="G44" s="10">
        <f t="shared" si="14"/>
        <v>430</v>
      </c>
      <c r="H44" s="10">
        <f t="shared" si="15"/>
        <v>430</v>
      </c>
    </row>
    <row r="45" spans="1:8" x14ac:dyDescent="0.2">
      <c r="A45" s="2" t="s">
        <v>34</v>
      </c>
      <c r="B45" s="12">
        <f t="shared" si="12"/>
        <v>5.5813953488372094</v>
      </c>
      <c r="C45" s="12">
        <f t="shared" si="13"/>
        <v>6.279069767441861</v>
      </c>
      <c r="D45" s="15">
        <v>24</v>
      </c>
      <c r="E45" s="15">
        <v>27</v>
      </c>
      <c r="G45" s="10">
        <f t="shared" si="14"/>
        <v>430</v>
      </c>
      <c r="H45" s="10">
        <f t="shared" si="15"/>
        <v>430</v>
      </c>
    </row>
    <row r="46" spans="1:8" x14ac:dyDescent="0.2">
      <c r="A46" s="2" t="s">
        <v>35</v>
      </c>
      <c r="B46" s="12">
        <f t="shared" si="12"/>
        <v>3.7209302325581395</v>
      </c>
      <c r="C46" s="12">
        <f t="shared" si="13"/>
        <v>5.3488372093023253</v>
      </c>
      <c r="D46" s="15">
        <v>16</v>
      </c>
      <c r="E46" s="15">
        <v>23</v>
      </c>
      <c r="G46" s="10">
        <f t="shared" si="14"/>
        <v>430</v>
      </c>
      <c r="H46" s="10">
        <f t="shared" si="15"/>
        <v>430</v>
      </c>
    </row>
    <row r="47" spans="1:8" x14ac:dyDescent="0.2">
      <c r="A47" s="2" t="s">
        <v>36</v>
      </c>
      <c r="B47" s="12">
        <f t="shared" si="12"/>
        <v>2.0930232558139537</v>
      </c>
      <c r="C47" s="12">
        <f t="shared" si="13"/>
        <v>4.4186046511627906</v>
      </c>
      <c r="D47" s="15">
        <v>9</v>
      </c>
      <c r="E47" s="15">
        <v>19</v>
      </c>
      <c r="G47" s="10">
        <f t="shared" si="14"/>
        <v>430</v>
      </c>
      <c r="H47" s="10">
        <f t="shared" si="15"/>
        <v>430</v>
      </c>
    </row>
    <row r="48" spans="1:8" x14ac:dyDescent="0.2">
      <c r="A48" s="2" t="s">
        <v>37</v>
      </c>
      <c r="B48" s="12">
        <f t="shared" si="12"/>
        <v>3.0232558139534884</v>
      </c>
      <c r="C48" s="12">
        <f t="shared" si="13"/>
        <v>3.0232558139534884</v>
      </c>
      <c r="D48" s="15">
        <v>13</v>
      </c>
      <c r="E48" s="15">
        <v>13</v>
      </c>
      <c r="G48" s="10">
        <f t="shared" si="14"/>
        <v>430</v>
      </c>
      <c r="H48" s="10">
        <f t="shared" si="15"/>
        <v>430</v>
      </c>
    </row>
    <row r="49" spans="1:8" x14ac:dyDescent="0.2">
      <c r="A49" s="2" t="s">
        <v>38</v>
      </c>
      <c r="B49" s="12">
        <f t="shared" si="12"/>
        <v>0.93023255813953487</v>
      </c>
      <c r="C49" s="12">
        <f t="shared" si="13"/>
        <v>1.3953488372093024</v>
      </c>
      <c r="D49" s="15">
        <v>4</v>
      </c>
      <c r="E49" s="15">
        <v>6</v>
      </c>
      <c r="G49" s="10">
        <f t="shared" si="14"/>
        <v>430</v>
      </c>
      <c r="H49" s="10">
        <f t="shared" si="15"/>
        <v>430</v>
      </c>
    </row>
    <row r="50" spans="1:8" x14ac:dyDescent="0.2">
      <c r="A50" s="2" t="s">
        <v>39</v>
      </c>
      <c r="B50" s="12">
        <f t="shared" si="12"/>
        <v>0.69767441860465118</v>
      </c>
      <c r="C50" s="12">
        <f t="shared" si="13"/>
        <v>0.69767441860465118</v>
      </c>
      <c r="D50" s="15">
        <v>3</v>
      </c>
      <c r="E50" s="15">
        <v>3</v>
      </c>
      <c r="G50" s="10">
        <f t="shared" si="14"/>
        <v>430</v>
      </c>
      <c r="H50" s="10">
        <f t="shared" si="15"/>
        <v>430</v>
      </c>
    </row>
    <row r="51" spans="1:8" x14ac:dyDescent="0.2">
      <c r="A51" s="2" t="s">
        <v>40</v>
      </c>
      <c r="B51" s="12">
        <f t="shared" si="12"/>
        <v>0.23255813953488372</v>
      </c>
      <c r="C51" s="12">
        <f t="shared" si="13"/>
        <v>0</v>
      </c>
      <c r="D51" s="15">
        <v>1</v>
      </c>
      <c r="E51" s="15"/>
      <c r="G51" s="10">
        <f t="shared" si="14"/>
        <v>430</v>
      </c>
      <c r="H51" s="10">
        <f t="shared" si="15"/>
        <v>430</v>
      </c>
    </row>
    <row r="53" spans="1:8" x14ac:dyDescent="0.2">
      <c r="B53" s="12">
        <f>SUM(B32:B52)</f>
        <v>44.1860465116279</v>
      </c>
      <c r="C53" s="12">
        <f>SUM(C32:C52)</f>
        <v>55.8139534883721</v>
      </c>
      <c r="D53" s="11">
        <f>SUM(D32:D52)</f>
        <v>190</v>
      </c>
      <c r="E53" s="11">
        <f>SUM(E32:E52)</f>
        <v>240</v>
      </c>
    </row>
    <row r="54" spans="1:8" x14ac:dyDescent="0.2">
      <c r="B54" s="11"/>
      <c r="C54" s="12">
        <f>SUM(B53:C53)</f>
        <v>100</v>
      </c>
      <c r="D54" s="11"/>
      <c r="E54" s="11">
        <f>SUM(D53:E53)</f>
        <v>430</v>
      </c>
    </row>
    <row r="56" spans="1:8" x14ac:dyDescent="0.2">
      <c r="A56" s="1" t="s">
        <v>3</v>
      </c>
    </row>
    <row r="57" spans="1:8" x14ac:dyDescent="0.2">
      <c r="A57" s="2"/>
      <c r="B57" s="11" t="s">
        <v>0</v>
      </c>
      <c r="C57" s="11" t="s">
        <v>1</v>
      </c>
      <c r="D57" s="2" t="s">
        <v>0</v>
      </c>
      <c r="E57" s="2" t="s">
        <v>1</v>
      </c>
    </row>
    <row r="58" spans="1:8" x14ac:dyDescent="0.2">
      <c r="A58" s="2" t="s">
        <v>21</v>
      </c>
      <c r="B58" s="12">
        <f>D58/G58*100</f>
        <v>2.7055150884495318</v>
      </c>
      <c r="C58" s="12">
        <f>E58/H58*100</f>
        <v>1.3527575442247659</v>
      </c>
      <c r="D58" s="15">
        <v>26</v>
      </c>
      <c r="E58" s="15">
        <v>13</v>
      </c>
      <c r="G58" s="10">
        <f>E80</f>
        <v>961</v>
      </c>
      <c r="H58" s="10">
        <f>G58</f>
        <v>961</v>
      </c>
    </row>
    <row r="59" spans="1:8" x14ac:dyDescent="0.2">
      <c r="A59" s="2" t="s">
        <v>22</v>
      </c>
      <c r="B59" s="12">
        <f t="shared" ref="B59:B77" si="16">D59/G59*100</f>
        <v>3.3298647242455779</v>
      </c>
      <c r="C59" s="12">
        <f t="shared" ref="C59:C77" si="17">E59/H59*100</f>
        <v>1.9771071800208115</v>
      </c>
      <c r="D59" s="15">
        <v>32</v>
      </c>
      <c r="E59" s="15">
        <v>19</v>
      </c>
      <c r="G59" s="10">
        <f>G58</f>
        <v>961</v>
      </c>
      <c r="H59" s="10">
        <f>H58</f>
        <v>961</v>
      </c>
    </row>
    <row r="60" spans="1:8" x14ac:dyDescent="0.2">
      <c r="A60" s="2" t="s">
        <v>23</v>
      </c>
      <c r="B60" s="12">
        <f t="shared" si="16"/>
        <v>2.3933402705515086</v>
      </c>
      <c r="C60" s="12">
        <f t="shared" si="17"/>
        <v>2.497398543184183</v>
      </c>
      <c r="D60" s="15">
        <v>23</v>
      </c>
      <c r="E60" s="15">
        <v>24</v>
      </c>
      <c r="G60" s="10">
        <f t="shared" ref="G60:G77" si="18">G59</f>
        <v>961</v>
      </c>
      <c r="H60" s="10">
        <f t="shared" ref="H60:H77" si="19">H59</f>
        <v>961</v>
      </c>
    </row>
    <row r="61" spans="1:8" x14ac:dyDescent="0.2">
      <c r="A61" s="2" t="s">
        <v>24</v>
      </c>
      <c r="B61" s="12">
        <f t="shared" si="16"/>
        <v>2.1852237252861602</v>
      </c>
      <c r="C61" s="12">
        <f t="shared" si="17"/>
        <v>2.0811654526534862</v>
      </c>
      <c r="D61" s="15">
        <v>21</v>
      </c>
      <c r="E61" s="15">
        <v>20</v>
      </c>
      <c r="G61" s="10">
        <f t="shared" si="18"/>
        <v>961</v>
      </c>
      <c r="H61" s="10">
        <f t="shared" si="19"/>
        <v>961</v>
      </c>
    </row>
    <row r="62" spans="1:8" x14ac:dyDescent="0.2">
      <c r="A62" s="2" t="s">
        <v>25</v>
      </c>
      <c r="B62" s="12">
        <f t="shared" si="16"/>
        <v>1.1446409989594173</v>
      </c>
      <c r="C62" s="12">
        <f t="shared" si="17"/>
        <v>1.4568158168574401</v>
      </c>
      <c r="D62" s="15">
        <v>11</v>
      </c>
      <c r="E62" s="15">
        <v>14</v>
      </c>
      <c r="G62" s="10">
        <f t="shared" si="18"/>
        <v>961</v>
      </c>
      <c r="H62" s="10">
        <f t="shared" si="19"/>
        <v>961</v>
      </c>
    </row>
    <row r="63" spans="1:8" x14ac:dyDescent="0.2">
      <c r="A63" s="2" t="s">
        <v>26</v>
      </c>
      <c r="B63" s="12">
        <f t="shared" si="16"/>
        <v>1.2486992715920915</v>
      </c>
      <c r="C63" s="12">
        <f t="shared" si="17"/>
        <v>1.8730489073881373</v>
      </c>
      <c r="D63" s="15">
        <v>12</v>
      </c>
      <c r="E63" s="15">
        <v>18</v>
      </c>
      <c r="G63" s="10">
        <f t="shared" si="18"/>
        <v>961</v>
      </c>
      <c r="H63" s="10">
        <f t="shared" si="19"/>
        <v>961</v>
      </c>
    </row>
    <row r="64" spans="1:8" x14ac:dyDescent="0.2">
      <c r="A64" s="2" t="s">
        <v>27</v>
      </c>
      <c r="B64" s="12">
        <f t="shared" si="16"/>
        <v>3.0176899063475546</v>
      </c>
      <c r="C64" s="12">
        <f t="shared" si="17"/>
        <v>2.497398543184183</v>
      </c>
      <c r="D64" s="15">
        <v>29</v>
      </c>
      <c r="E64" s="15">
        <v>24</v>
      </c>
      <c r="G64" s="10">
        <f t="shared" si="18"/>
        <v>961</v>
      </c>
      <c r="H64" s="10">
        <f t="shared" si="19"/>
        <v>961</v>
      </c>
    </row>
    <row r="65" spans="1:8" x14ac:dyDescent="0.2">
      <c r="A65" s="2" t="s">
        <v>28</v>
      </c>
      <c r="B65" s="12">
        <f t="shared" si="16"/>
        <v>3.225806451612903</v>
      </c>
      <c r="C65" s="12">
        <f t="shared" si="17"/>
        <v>3.6420395421436007</v>
      </c>
      <c r="D65" s="15">
        <v>31</v>
      </c>
      <c r="E65" s="15">
        <v>35</v>
      </c>
      <c r="G65" s="10">
        <f t="shared" si="18"/>
        <v>961</v>
      </c>
      <c r="H65" s="10">
        <f t="shared" si="19"/>
        <v>961</v>
      </c>
    </row>
    <row r="66" spans="1:8" x14ac:dyDescent="0.2">
      <c r="A66" s="2" t="s">
        <v>29</v>
      </c>
      <c r="B66" s="12">
        <f t="shared" si="16"/>
        <v>3.5379812695109258</v>
      </c>
      <c r="C66" s="12">
        <f t="shared" si="17"/>
        <v>3.0176899063475546</v>
      </c>
      <c r="D66" s="15">
        <v>34</v>
      </c>
      <c r="E66" s="15">
        <v>29</v>
      </c>
      <c r="G66" s="10">
        <f t="shared" si="18"/>
        <v>961</v>
      </c>
      <c r="H66" s="10">
        <f t="shared" si="19"/>
        <v>961</v>
      </c>
    </row>
    <row r="67" spans="1:8" x14ac:dyDescent="0.2">
      <c r="A67" s="2" t="s">
        <v>30</v>
      </c>
      <c r="B67" s="12">
        <f t="shared" si="16"/>
        <v>2.7055150884495318</v>
      </c>
      <c r="C67" s="12">
        <f t="shared" si="17"/>
        <v>2.7055150884495318</v>
      </c>
      <c r="D67" s="15">
        <v>26</v>
      </c>
      <c r="E67" s="15">
        <v>26</v>
      </c>
      <c r="G67" s="10">
        <f t="shared" si="18"/>
        <v>961</v>
      </c>
      <c r="H67" s="10">
        <f t="shared" si="19"/>
        <v>961</v>
      </c>
    </row>
    <row r="68" spans="1:8" x14ac:dyDescent="0.2">
      <c r="A68" s="2" t="s">
        <v>31</v>
      </c>
      <c r="B68" s="12">
        <f t="shared" si="16"/>
        <v>3.0176899063475546</v>
      </c>
      <c r="C68" s="12">
        <f t="shared" si="17"/>
        <v>3.225806451612903</v>
      </c>
      <c r="D68" s="15">
        <v>29</v>
      </c>
      <c r="E68" s="15">
        <v>31</v>
      </c>
      <c r="G68" s="10">
        <f t="shared" si="18"/>
        <v>961</v>
      </c>
      <c r="H68" s="10">
        <f t="shared" si="19"/>
        <v>961</v>
      </c>
    </row>
    <row r="69" spans="1:8" x14ac:dyDescent="0.2">
      <c r="A69" s="2" t="s">
        <v>32</v>
      </c>
      <c r="B69" s="12">
        <f t="shared" si="16"/>
        <v>2.8095733610822062</v>
      </c>
      <c r="C69" s="12">
        <f t="shared" si="17"/>
        <v>3.8501560874089491</v>
      </c>
      <c r="D69" s="15">
        <v>27</v>
      </c>
      <c r="E69" s="15">
        <v>37</v>
      </c>
      <c r="G69" s="10">
        <f t="shared" si="18"/>
        <v>961</v>
      </c>
      <c r="H69" s="10">
        <f t="shared" si="19"/>
        <v>961</v>
      </c>
    </row>
    <row r="70" spans="1:8" x14ac:dyDescent="0.2">
      <c r="A70" s="2" t="s">
        <v>33</v>
      </c>
      <c r="B70" s="12">
        <f t="shared" si="16"/>
        <v>3.6420395421436007</v>
      </c>
      <c r="C70" s="12">
        <f t="shared" si="17"/>
        <v>4.7866805411030171</v>
      </c>
      <c r="D70" s="15">
        <v>35</v>
      </c>
      <c r="E70" s="15">
        <v>46</v>
      </c>
      <c r="G70" s="10">
        <f t="shared" si="18"/>
        <v>961</v>
      </c>
      <c r="H70" s="10">
        <f t="shared" si="19"/>
        <v>961</v>
      </c>
    </row>
    <row r="71" spans="1:8" x14ac:dyDescent="0.2">
      <c r="A71" s="2" t="s">
        <v>34</v>
      </c>
      <c r="B71" s="12">
        <f t="shared" si="16"/>
        <v>4.6826222684703431</v>
      </c>
      <c r="C71" s="12">
        <f t="shared" si="17"/>
        <v>4.0582726326742975</v>
      </c>
      <c r="D71" s="15">
        <v>45</v>
      </c>
      <c r="E71" s="15">
        <v>39</v>
      </c>
      <c r="G71" s="10">
        <f t="shared" si="18"/>
        <v>961</v>
      </c>
      <c r="H71" s="10">
        <f t="shared" si="19"/>
        <v>961</v>
      </c>
    </row>
    <row r="72" spans="1:8" x14ac:dyDescent="0.2">
      <c r="A72" s="2" t="s">
        <v>35</v>
      </c>
      <c r="B72" s="12">
        <f t="shared" si="16"/>
        <v>3.3298647242455779</v>
      </c>
      <c r="C72" s="12">
        <f t="shared" si="17"/>
        <v>3.9542143600416231</v>
      </c>
      <c r="D72" s="15">
        <v>32</v>
      </c>
      <c r="E72" s="15">
        <v>38</v>
      </c>
      <c r="G72" s="10">
        <f t="shared" si="18"/>
        <v>961</v>
      </c>
      <c r="H72" s="10">
        <f t="shared" si="19"/>
        <v>961</v>
      </c>
    </row>
    <row r="73" spans="1:8" x14ac:dyDescent="0.2">
      <c r="A73" s="2" t="s">
        <v>36</v>
      </c>
      <c r="B73" s="12">
        <f t="shared" si="16"/>
        <v>3.1217481789802286</v>
      </c>
      <c r="C73" s="12">
        <f t="shared" si="17"/>
        <v>3.5379812695109258</v>
      </c>
      <c r="D73" s="15">
        <v>30</v>
      </c>
      <c r="E73" s="15">
        <v>34</v>
      </c>
      <c r="G73" s="10">
        <f t="shared" si="18"/>
        <v>961</v>
      </c>
      <c r="H73" s="10">
        <f t="shared" si="19"/>
        <v>961</v>
      </c>
    </row>
    <row r="74" spans="1:8" x14ac:dyDescent="0.2">
      <c r="A74" s="2" t="s">
        <v>37</v>
      </c>
      <c r="B74" s="12">
        <f t="shared" si="16"/>
        <v>1.9771071800208115</v>
      </c>
      <c r="C74" s="12">
        <f t="shared" si="17"/>
        <v>1.9771071800208115</v>
      </c>
      <c r="D74" s="15">
        <v>19</v>
      </c>
      <c r="E74" s="15">
        <v>19</v>
      </c>
      <c r="G74" s="10">
        <f t="shared" si="18"/>
        <v>961</v>
      </c>
      <c r="H74" s="10">
        <f t="shared" si="19"/>
        <v>961</v>
      </c>
    </row>
    <row r="75" spans="1:8" x14ac:dyDescent="0.2">
      <c r="A75" s="2" t="s">
        <v>38</v>
      </c>
      <c r="B75" s="12">
        <f t="shared" si="16"/>
        <v>1.2486992715920915</v>
      </c>
      <c r="C75" s="12">
        <f t="shared" si="17"/>
        <v>1.3527575442247659</v>
      </c>
      <c r="D75" s="15">
        <v>12</v>
      </c>
      <c r="E75" s="15">
        <v>13</v>
      </c>
      <c r="G75" s="10">
        <f t="shared" si="18"/>
        <v>961</v>
      </c>
      <c r="H75" s="10">
        <f t="shared" si="19"/>
        <v>961</v>
      </c>
    </row>
    <row r="76" spans="1:8" x14ac:dyDescent="0.2">
      <c r="A76" s="2" t="s">
        <v>39</v>
      </c>
      <c r="B76" s="12">
        <f t="shared" si="16"/>
        <v>0.31217481789802287</v>
      </c>
      <c r="C76" s="12">
        <f t="shared" si="17"/>
        <v>0.31217481789802287</v>
      </c>
      <c r="D76" s="15">
        <v>3</v>
      </c>
      <c r="E76" s="15">
        <v>3</v>
      </c>
      <c r="G76" s="10">
        <f t="shared" si="18"/>
        <v>961</v>
      </c>
      <c r="H76" s="10">
        <f t="shared" si="19"/>
        <v>961</v>
      </c>
    </row>
    <row r="77" spans="1:8" x14ac:dyDescent="0.2">
      <c r="A77" s="2" t="s">
        <v>40</v>
      </c>
      <c r="B77" s="12">
        <f t="shared" si="16"/>
        <v>0.20811654526534862</v>
      </c>
      <c r="C77" s="12">
        <f t="shared" si="17"/>
        <v>0</v>
      </c>
      <c r="D77" s="15">
        <v>2</v>
      </c>
      <c r="E77" s="15"/>
      <c r="G77" s="10">
        <f t="shared" si="18"/>
        <v>961</v>
      </c>
      <c r="H77" s="10">
        <f t="shared" si="19"/>
        <v>961</v>
      </c>
    </row>
    <row r="79" spans="1:8" x14ac:dyDescent="0.2">
      <c r="B79" s="12">
        <f>SUM(B58:B78)</f>
        <v>49.843912591050994</v>
      </c>
      <c r="C79" s="12">
        <f>SUM(C58:C78)</f>
        <v>50.156087408949013</v>
      </c>
      <c r="D79" s="11">
        <f>SUM(D58:D78)</f>
        <v>479</v>
      </c>
      <c r="E79" s="11">
        <f>SUM(E58:E78)</f>
        <v>482</v>
      </c>
    </row>
    <row r="80" spans="1:8" x14ac:dyDescent="0.2">
      <c r="B80" s="11"/>
      <c r="C80" s="12">
        <f>SUM(B79:C79)</f>
        <v>100</v>
      </c>
      <c r="D80" s="11"/>
      <c r="E80" s="11">
        <f>SUM(D79:E79)</f>
        <v>961</v>
      </c>
    </row>
    <row r="82" spans="1:8" x14ac:dyDescent="0.2">
      <c r="A82" s="1" t="s">
        <v>4</v>
      </c>
    </row>
    <row r="83" spans="1:8" x14ac:dyDescent="0.2">
      <c r="A83" s="2"/>
      <c r="B83" s="11" t="s">
        <v>0</v>
      </c>
      <c r="C83" s="11" t="s">
        <v>1</v>
      </c>
      <c r="D83" s="2" t="s">
        <v>0</v>
      </c>
      <c r="E83" s="2" t="s">
        <v>1</v>
      </c>
    </row>
    <row r="84" spans="1:8" x14ac:dyDescent="0.2">
      <c r="A84" s="2" t="s">
        <v>21</v>
      </c>
      <c r="B84" s="12">
        <f>D84/G84*100</f>
        <v>1.9428571428571426</v>
      </c>
      <c r="C84" s="12">
        <f>E84/H84*100</f>
        <v>2.8952380952380952</v>
      </c>
      <c r="D84" s="15">
        <v>51</v>
      </c>
      <c r="E84" s="15">
        <v>76</v>
      </c>
      <c r="G84" s="10">
        <f>E106</f>
        <v>2625</v>
      </c>
      <c r="H84" s="10">
        <f>G84</f>
        <v>2625</v>
      </c>
    </row>
    <row r="85" spans="1:8" x14ac:dyDescent="0.2">
      <c r="A85" s="2" t="s">
        <v>22</v>
      </c>
      <c r="B85" s="12">
        <f t="shared" ref="B85:B103" si="20">D85/G85*100</f>
        <v>2.361904761904762</v>
      </c>
      <c r="C85" s="12">
        <f t="shared" ref="C85:C103" si="21">E85/H85*100</f>
        <v>2.8190476190476188</v>
      </c>
      <c r="D85" s="15">
        <v>62</v>
      </c>
      <c r="E85" s="15">
        <v>74</v>
      </c>
      <c r="G85" s="10">
        <f>G84</f>
        <v>2625</v>
      </c>
      <c r="H85" s="10">
        <f>H84</f>
        <v>2625</v>
      </c>
    </row>
    <row r="86" spans="1:8" x14ac:dyDescent="0.2">
      <c r="A86" s="2" t="s">
        <v>23</v>
      </c>
      <c r="B86" s="12">
        <f t="shared" si="20"/>
        <v>3.2761904761904761</v>
      </c>
      <c r="C86" s="12">
        <f t="shared" si="21"/>
        <v>3.0476190476190474</v>
      </c>
      <c r="D86" s="15">
        <v>86</v>
      </c>
      <c r="E86" s="15">
        <v>80</v>
      </c>
      <c r="G86" s="10">
        <f t="shared" ref="G86:G103" si="22">G85</f>
        <v>2625</v>
      </c>
      <c r="H86" s="10">
        <f t="shared" ref="H86:H103" si="23">H85</f>
        <v>2625</v>
      </c>
    </row>
    <row r="87" spans="1:8" x14ac:dyDescent="0.2">
      <c r="A87" s="2" t="s">
        <v>24</v>
      </c>
      <c r="B87" s="12">
        <f t="shared" si="20"/>
        <v>2.9714285714285715</v>
      </c>
      <c r="C87" s="12">
        <f t="shared" si="21"/>
        <v>3.3904761904761904</v>
      </c>
      <c r="D87" s="15">
        <v>78</v>
      </c>
      <c r="E87" s="15">
        <v>89</v>
      </c>
      <c r="G87" s="10">
        <f t="shared" si="22"/>
        <v>2625</v>
      </c>
      <c r="H87" s="10">
        <f t="shared" si="23"/>
        <v>2625</v>
      </c>
    </row>
    <row r="88" spans="1:8" x14ac:dyDescent="0.2">
      <c r="A88" s="2" t="s">
        <v>25</v>
      </c>
      <c r="B88" s="12">
        <f t="shared" si="20"/>
        <v>1.4476190476190476</v>
      </c>
      <c r="C88" s="12">
        <f t="shared" si="21"/>
        <v>2.4761904761904763</v>
      </c>
      <c r="D88" s="15">
        <v>38</v>
      </c>
      <c r="E88" s="15">
        <v>65</v>
      </c>
      <c r="G88" s="10">
        <f t="shared" si="22"/>
        <v>2625</v>
      </c>
      <c r="H88" s="10">
        <f t="shared" si="23"/>
        <v>2625</v>
      </c>
    </row>
    <row r="89" spans="1:8" x14ac:dyDescent="0.2">
      <c r="A89" s="2" t="s">
        <v>26</v>
      </c>
      <c r="B89" s="12">
        <f t="shared" si="20"/>
        <v>1.9809523809523808</v>
      </c>
      <c r="C89" s="12">
        <f t="shared" si="21"/>
        <v>2.0571428571428569</v>
      </c>
      <c r="D89" s="15">
        <v>52</v>
      </c>
      <c r="E89" s="15">
        <v>54</v>
      </c>
      <c r="G89" s="10">
        <f t="shared" si="22"/>
        <v>2625</v>
      </c>
      <c r="H89" s="10">
        <f t="shared" si="23"/>
        <v>2625</v>
      </c>
    </row>
    <row r="90" spans="1:8" x14ac:dyDescent="0.2">
      <c r="A90" s="2" t="s">
        <v>27</v>
      </c>
      <c r="B90" s="12">
        <f t="shared" si="20"/>
        <v>3.0476190476190474</v>
      </c>
      <c r="C90" s="12">
        <f t="shared" si="21"/>
        <v>2.7047619047619045</v>
      </c>
      <c r="D90" s="15">
        <v>80</v>
      </c>
      <c r="E90" s="15">
        <v>71</v>
      </c>
      <c r="G90" s="10">
        <f t="shared" si="22"/>
        <v>2625</v>
      </c>
      <c r="H90" s="10">
        <f t="shared" si="23"/>
        <v>2625</v>
      </c>
    </row>
    <row r="91" spans="1:8" x14ac:dyDescent="0.2">
      <c r="A91" s="2" t="s">
        <v>28</v>
      </c>
      <c r="B91" s="12">
        <f t="shared" si="20"/>
        <v>3.5809523809523811</v>
      </c>
      <c r="C91" s="12">
        <f t="shared" si="21"/>
        <v>3.5809523809523811</v>
      </c>
      <c r="D91" s="15">
        <v>94</v>
      </c>
      <c r="E91" s="15">
        <v>94</v>
      </c>
      <c r="G91" s="10">
        <f t="shared" si="22"/>
        <v>2625</v>
      </c>
      <c r="H91" s="10">
        <f t="shared" si="23"/>
        <v>2625</v>
      </c>
    </row>
    <row r="92" spans="1:8" x14ac:dyDescent="0.2">
      <c r="A92" s="2" t="s">
        <v>29</v>
      </c>
      <c r="B92" s="12">
        <f t="shared" si="20"/>
        <v>3.8095238095238098</v>
      </c>
      <c r="C92" s="12">
        <f t="shared" si="21"/>
        <v>3.1619047619047618</v>
      </c>
      <c r="D92" s="15">
        <v>100</v>
      </c>
      <c r="E92" s="15">
        <v>83</v>
      </c>
      <c r="G92" s="10">
        <f t="shared" si="22"/>
        <v>2625</v>
      </c>
      <c r="H92" s="10">
        <f t="shared" si="23"/>
        <v>2625</v>
      </c>
    </row>
    <row r="93" spans="1:8" x14ac:dyDescent="0.2">
      <c r="A93" s="2" t="s">
        <v>30</v>
      </c>
      <c r="B93" s="12">
        <f t="shared" si="20"/>
        <v>2.7047619047619045</v>
      </c>
      <c r="C93" s="12">
        <f t="shared" si="21"/>
        <v>2.8190476190476188</v>
      </c>
      <c r="D93" s="15">
        <v>71</v>
      </c>
      <c r="E93" s="15">
        <v>74</v>
      </c>
      <c r="G93" s="10">
        <f t="shared" si="22"/>
        <v>2625</v>
      </c>
      <c r="H93" s="10">
        <f t="shared" si="23"/>
        <v>2625</v>
      </c>
    </row>
    <row r="94" spans="1:8" x14ac:dyDescent="0.2">
      <c r="A94" s="2" t="s">
        <v>31</v>
      </c>
      <c r="B94" s="12">
        <f t="shared" si="20"/>
        <v>3.0095238095238095</v>
      </c>
      <c r="C94" s="12">
        <f t="shared" si="21"/>
        <v>3.4666666666666663</v>
      </c>
      <c r="D94" s="15">
        <v>79</v>
      </c>
      <c r="E94" s="15">
        <v>91</v>
      </c>
      <c r="G94" s="10">
        <f t="shared" si="22"/>
        <v>2625</v>
      </c>
      <c r="H94" s="10">
        <f t="shared" si="23"/>
        <v>2625</v>
      </c>
    </row>
    <row r="95" spans="1:8" x14ac:dyDescent="0.2">
      <c r="A95" s="2" t="s">
        <v>32</v>
      </c>
      <c r="B95" s="12">
        <f t="shared" si="20"/>
        <v>3.3142857142857141</v>
      </c>
      <c r="C95" s="12">
        <f t="shared" si="21"/>
        <v>3.5047619047619047</v>
      </c>
      <c r="D95" s="15">
        <v>87</v>
      </c>
      <c r="E95" s="15">
        <v>92</v>
      </c>
      <c r="G95" s="10">
        <f t="shared" si="22"/>
        <v>2625</v>
      </c>
      <c r="H95" s="10">
        <f t="shared" si="23"/>
        <v>2625</v>
      </c>
    </row>
    <row r="96" spans="1:8" x14ac:dyDescent="0.2">
      <c r="A96" s="2" t="s">
        <v>33</v>
      </c>
      <c r="B96" s="12">
        <f t="shared" si="20"/>
        <v>3.695238095238095</v>
      </c>
      <c r="C96" s="12">
        <f t="shared" si="21"/>
        <v>3.6571428571428575</v>
      </c>
      <c r="D96" s="15">
        <v>97</v>
      </c>
      <c r="E96" s="15">
        <v>96</v>
      </c>
      <c r="G96" s="10">
        <f t="shared" si="22"/>
        <v>2625</v>
      </c>
      <c r="H96" s="10">
        <f t="shared" si="23"/>
        <v>2625</v>
      </c>
    </row>
    <row r="97" spans="1:8" x14ac:dyDescent="0.2">
      <c r="A97" s="2" t="s">
        <v>34</v>
      </c>
      <c r="B97" s="12">
        <f t="shared" si="20"/>
        <v>3.1619047619047618</v>
      </c>
      <c r="C97" s="12">
        <f t="shared" si="21"/>
        <v>2.361904761904762</v>
      </c>
      <c r="D97" s="15">
        <v>83</v>
      </c>
      <c r="E97" s="15">
        <v>62</v>
      </c>
      <c r="G97" s="10">
        <f t="shared" si="22"/>
        <v>2625</v>
      </c>
      <c r="H97" s="10">
        <f t="shared" si="23"/>
        <v>2625</v>
      </c>
    </row>
    <row r="98" spans="1:8" x14ac:dyDescent="0.2">
      <c r="A98" s="2" t="s">
        <v>35</v>
      </c>
      <c r="B98" s="12">
        <f t="shared" si="20"/>
        <v>2.6285714285714286</v>
      </c>
      <c r="C98" s="12">
        <f t="shared" si="21"/>
        <v>2.9714285714285715</v>
      </c>
      <c r="D98" s="15">
        <v>69</v>
      </c>
      <c r="E98" s="15">
        <v>78</v>
      </c>
      <c r="G98" s="10">
        <f t="shared" si="22"/>
        <v>2625</v>
      </c>
      <c r="H98" s="10">
        <f t="shared" si="23"/>
        <v>2625</v>
      </c>
    </row>
    <row r="99" spans="1:8" x14ac:dyDescent="0.2">
      <c r="A99" s="2" t="s">
        <v>36</v>
      </c>
      <c r="B99" s="12">
        <f t="shared" si="20"/>
        <v>2.8571428571428572</v>
      </c>
      <c r="C99" s="12">
        <f t="shared" si="21"/>
        <v>2.5142857142857142</v>
      </c>
      <c r="D99" s="15">
        <v>75</v>
      </c>
      <c r="E99" s="15">
        <v>66</v>
      </c>
      <c r="G99" s="10">
        <f t="shared" si="22"/>
        <v>2625</v>
      </c>
      <c r="H99" s="10">
        <f t="shared" si="23"/>
        <v>2625</v>
      </c>
    </row>
    <row r="100" spans="1:8" x14ac:dyDescent="0.2">
      <c r="A100" s="2" t="s">
        <v>37</v>
      </c>
      <c r="B100" s="12">
        <f t="shared" si="20"/>
        <v>1.6</v>
      </c>
      <c r="C100" s="12">
        <f t="shared" si="21"/>
        <v>1.638095238095238</v>
      </c>
      <c r="D100" s="15">
        <v>42</v>
      </c>
      <c r="E100" s="15">
        <v>43</v>
      </c>
      <c r="G100" s="10">
        <f t="shared" si="22"/>
        <v>2625</v>
      </c>
      <c r="H100" s="10">
        <f t="shared" si="23"/>
        <v>2625</v>
      </c>
    </row>
    <row r="101" spans="1:8" x14ac:dyDescent="0.2">
      <c r="A101" s="2" t="s">
        <v>38</v>
      </c>
      <c r="B101" s="12">
        <f t="shared" si="20"/>
        <v>1.6</v>
      </c>
      <c r="C101" s="12">
        <f t="shared" si="21"/>
        <v>1.0666666666666667</v>
      </c>
      <c r="D101" s="15">
        <v>42</v>
      </c>
      <c r="E101" s="15">
        <v>28</v>
      </c>
      <c r="G101" s="10">
        <f t="shared" si="22"/>
        <v>2625</v>
      </c>
      <c r="H101" s="10">
        <f t="shared" si="23"/>
        <v>2625</v>
      </c>
    </row>
    <row r="102" spans="1:8" x14ac:dyDescent="0.2">
      <c r="A102" s="2" t="s">
        <v>39</v>
      </c>
      <c r="B102" s="12">
        <f t="shared" si="20"/>
        <v>0.45714285714285718</v>
      </c>
      <c r="C102" s="12">
        <f t="shared" si="21"/>
        <v>0.26666666666666666</v>
      </c>
      <c r="D102" s="15">
        <v>12</v>
      </c>
      <c r="E102" s="15">
        <v>7</v>
      </c>
      <c r="G102" s="10">
        <f t="shared" si="22"/>
        <v>2625</v>
      </c>
      <c r="H102" s="10">
        <f t="shared" si="23"/>
        <v>2625</v>
      </c>
    </row>
    <row r="103" spans="1:8" x14ac:dyDescent="0.2">
      <c r="A103" s="2" t="s">
        <v>40</v>
      </c>
      <c r="B103" s="12">
        <f t="shared" si="20"/>
        <v>7.6190476190476197E-2</v>
      </c>
      <c r="C103" s="12">
        <f t="shared" si="21"/>
        <v>7.6190476190476197E-2</v>
      </c>
      <c r="D103" s="15">
        <v>2</v>
      </c>
      <c r="E103" s="15">
        <v>2</v>
      </c>
      <c r="G103" s="10">
        <f t="shared" si="22"/>
        <v>2625</v>
      </c>
      <c r="H103" s="10">
        <f t="shared" si="23"/>
        <v>2625</v>
      </c>
    </row>
    <row r="105" spans="1:8" x14ac:dyDescent="0.2">
      <c r="B105" s="12">
        <f>SUM(B84:B104)</f>
        <v>49.523809523809526</v>
      </c>
      <c r="C105" s="12">
        <f>SUM(C84:C104)</f>
        <v>50.476190476190474</v>
      </c>
      <c r="D105" s="11">
        <f>SUM(D84:D104)</f>
        <v>1300</v>
      </c>
      <c r="E105" s="11">
        <f>SUM(E84:E104)</f>
        <v>1325</v>
      </c>
    </row>
    <row r="106" spans="1:8" x14ac:dyDescent="0.2">
      <c r="B106" s="11"/>
      <c r="C106" s="12">
        <f>SUM(B105:C105)</f>
        <v>100</v>
      </c>
      <c r="D106" s="11"/>
      <c r="E106" s="11">
        <f>SUM(D105:E105)</f>
        <v>2625</v>
      </c>
    </row>
    <row r="108" spans="1:8" x14ac:dyDescent="0.2">
      <c r="A108" s="1" t="s">
        <v>5</v>
      </c>
    </row>
    <row r="109" spans="1:8" x14ac:dyDescent="0.2">
      <c r="A109" s="2"/>
      <c r="B109" s="11" t="s">
        <v>0</v>
      </c>
      <c r="C109" s="11" t="s">
        <v>1</v>
      </c>
      <c r="D109" s="2" t="s">
        <v>0</v>
      </c>
      <c r="E109" s="2" t="s">
        <v>1</v>
      </c>
    </row>
    <row r="110" spans="1:8" x14ac:dyDescent="0.2">
      <c r="A110" s="2" t="s">
        <v>21</v>
      </c>
      <c r="B110" s="12">
        <f>D110/G110*100</f>
        <v>1.3671875</v>
      </c>
      <c r="C110" s="12">
        <f>E110/H110*100</f>
        <v>1.3671875</v>
      </c>
      <c r="D110" s="15">
        <v>7</v>
      </c>
      <c r="E110" s="15">
        <v>7</v>
      </c>
      <c r="G110" s="10">
        <f>E132</f>
        <v>512</v>
      </c>
      <c r="H110" s="10">
        <f>G110</f>
        <v>512</v>
      </c>
    </row>
    <row r="111" spans="1:8" x14ac:dyDescent="0.2">
      <c r="A111" s="2" t="s">
        <v>22</v>
      </c>
      <c r="B111" s="12">
        <f t="shared" ref="B111:B129" si="24">D111/G111*100</f>
        <v>2.5390625</v>
      </c>
      <c r="C111" s="12">
        <f t="shared" ref="C111:C129" si="25">E111/H111*100</f>
        <v>3.515625</v>
      </c>
      <c r="D111" s="15">
        <v>13</v>
      </c>
      <c r="E111" s="15">
        <v>18</v>
      </c>
      <c r="G111" s="10">
        <f>G110</f>
        <v>512</v>
      </c>
      <c r="H111" s="10">
        <f>H110</f>
        <v>512</v>
      </c>
    </row>
    <row r="112" spans="1:8" x14ac:dyDescent="0.2">
      <c r="A112" s="2" t="s">
        <v>23</v>
      </c>
      <c r="B112" s="12">
        <f t="shared" si="24"/>
        <v>3.515625</v>
      </c>
      <c r="C112" s="12">
        <f t="shared" si="25"/>
        <v>2.9296875</v>
      </c>
      <c r="D112" s="15">
        <v>18</v>
      </c>
      <c r="E112" s="15">
        <v>15</v>
      </c>
      <c r="G112" s="10">
        <f t="shared" ref="G112:G129" si="26">G111</f>
        <v>512</v>
      </c>
      <c r="H112" s="10">
        <f t="shared" ref="H112:H129" si="27">H111</f>
        <v>512</v>
      </c>
    </row>
    <row r="113" spans="1:8" x14ac:dyDescent="0.2">
      <c r="A113" s="2" t="s">
        <v>24</v>
      </c>
      <c r="B113" s="12">
        <f t="shared" si="24"/>
        <v>1.7578125</v>
      </c>
      <c r="C113" s="12">
        <f t="shared" si="25"/>
        <v>1.5625</v>
      </c>
      <c r="D113" s="15">
        <v>9</v>
      </c>
      <c r="E113" s="15">
        <v>8</v>
      </c>
      <c r="G113" s="10">
        <f t="shared" si="26"/>
        <v>512</v>
      </c>
      <c r="H113" s="10">
        <f t="shared" si="27"/>
        <v>512</v>
      </c>
    </row>
    <row r="114" spans="1:8" x14ac:dyDescent="0.2">
      <c r="A114" s="2" t="s">
        <v>25</v>
      </c>
      <c r="B114" s="12">
        <f t="shared" si="24"/>
        <v>1.5625</v>
      </c>
      <c r="C114" s="12">
        <f t="shared" si="25"/>
        <v>2.734375</v>
      </c>
      <c r="D114" s="15">
        <v>8</v>
      </c>
      <c r="E114" s="15">
        <v>14</v>
      </c>
      <c r="G114" s="10">
        <f t="shared" si="26"/>
        <v>512</v>
      </c>
      <c r="H114" s="10">
        <f t="shared" si="27"/>
        <v>512</v>
      </c>
    </row>
    <row r="115" spans="1:8" x14ac:dyDescent="0.2">
      <c r="A115" s="2" t="s">
        <v>26</v>
      </c>
      <c r="B115" s="12">
        <f t="shared" si="24"/>
        <v>1.7578125</v>
      </c>
      <c r="C115" s="12">
        <f t="shared" si="25"/>
        <v>1.7578125</v>
      </c>
      <c r="D115" s="15">
        <v>9</v>
      </c>
      <c r="E115" s="15">
        <v>9</v>
      </c>
      <c r="G115" s="10">
        <f t="shared" si="26"/>
        <v>512</v>
      </c>
      <c r="H115" s="10">
        <f t="shared" si="27"/>
        <v>512</v>
      </c>
    </row>
    <row r="116" spans="1:8" x14ac:dyDescent="0.2">
      <c r="A116" s="2" t="s">
        <v>27</v>
      </c>
      <c r="B116" s="12">
        <f t="shared" si="24"/>
        <v>2.1484375</v>
      </c>
      <c r="C116" s="12">
        <f t="shared" si="25"/>
        <v>2.734375</v>
      </c>
      <c r="D116" s="15">
        <v>11</v>
      </c>
      <c r="E116" s="15">
        <v>14</v>
      </c>
      <c r="G116" s="10">
        <f t="shared" si="26"/>
        <v>512</v>
      </c>
      <c r="H116" s="10">
        <f t="shared" si="27"/>
        <v>512</v>
      </c>
    </row>
    <row r="117" spans="1:8" x14ac:dyDescent="0.2">
      <c r="A117" s="2" t="s">
        <v>28</v>
      </c>
      <c r="B117" s="12">
        <f t="shared" si="24"/>
        <v>2.5390625</v>
      </c>
      <c r="C117" s="12">
        <f t="shared" si="25"/>
        <v>2.734375</v>
      </c>
      <c r="D117" s="15">
        <v>13</v>
      </c>
      <c r="E117" s="15">
        <v>14</v>
      </c>
      <c r="G117" s="10">
        <f t="shared" si="26"/>
        <v>512</v>
      </c>
      <c r="H117" s="10">
        <f t="shared" si="27"/>
        <v>512</v>
      </c>
    </row>
    <row r="118" spans="1:8" x14ac:dyDescent="0.2">
      <c r="A118" s="2" t="s">
        <v>29</v>
      </c>
      <c r="B118" s="12">
        <f t="shared" si="24"/>
        <v>3.125</v>
      </c>
      <c r="C118" s="12">
        <f t="shared" si="25"/>
        <v>2.34375</v>
      </c>
      <c r="D118" s="15">
        <v>16</v>
      </c>
      <c r="E118" s="15">
        <v>12</v>
      </c>
      <c r="G118" s="10">
        <f t="shared" si="26"/>
        <v>512</v>
      </c>
      <c r="H118" s="10">
        <f t="shared" si="27"/>
        <v>512</v>
      </c>
    </row>
    <row r="119" spans="1:8" x14ac:dyDescent="0.2">
      <c r="A119" s="2" t="s">
        <v>30</v>
      </c>
      <c r="B119" s="12">
        <f t="shared" si="24"/>
        <v>2.734375</v>
      </c>
      <c r="C119" s="12">
        <f t="shared" si="25"/>
        <v>3.7109375</v>
      </c>
      <c r="D119" s="15">
        <v>14</v>
      </c>
      <c r="E119" s="15">
        <v>19</v>
      </c>
      <c r="G119" s="10">
        <f t="shared" si="26"/>
        <v>512</v>
      </c>
      <c r="H119" s="10">
        <f t="shared" si="27"/>
        <v>512</v>
      </c>
    </row>
    <row r="120" spans="1:8" x14ac:dyDescent="0.2">
      <c r="A120" s="2" t="s">
        <v>31</v>
      </c>
      <c r="B120" s="12">
        <f t="shared" si="24"/>
        <v>3.515625</v>
      </c>
      <c r="C120" s="12">
        <f t="shared" si="25"/>
        <v>3.125</v>
      </c>
      <c r="D120" s="15">
        <v>18</v>
      </c>
      <c r="E120" s="15">
        <v>16</v>
      </c>
      <c r="G120" s="10">
        <f t="shared" si="26"/>
        <v>512</v>
      </c>
      <c r="H120" s="10">
        <f t="shared" si="27"/>
        <v>512</v>
      </c>
    </row>
    <row r="121" spans="1:8" x14ac:dyDescent="0.2">
      <c r="A121" s="2" t="s">
        <v>32</v>
      </c>
      <c r="B121" s="12">
        <f t="shared" si="24"/>
        <v>3.3203125</v>
      </c>
      <c r="C121" s="12">
        <f t="shared" si="25"/>
        <v>4.1015625</v>
      </c>
      <c r="D121" s="15">
        <v>17</v>
      </c>
      <c r="E121" s="15">
        <v>21</v>
      </c>
      <c r="G121" s="10">
        <f t="shared" si="26"/>
        <v>512</v>
      </c>
      <c r="H121" s="10">
        <f t="shared" si="27"/>
        <v>512</v>
      </c>
    </row>
    <row r="122" spans="1:8" x14ac:dyDescent="0.2">
      <c r="A122" s="2" t="s">
        <v>33</v>
      </c>
      <c r="B122" s="12">
        <f t="shared" si="24"/>
        <v>2.5390625</v>
      </c>
      <c r="C122" s="12">
        <f t="shared" si="25"/>
        <v>2.734375</v>
      </c>
      <c r="D122" s="15">
        <v>13</v>
      </c>
      <c r="E122" s="15">
        <v>14</v>
      </c>
      <c r="G122" s="10">
        <f t="shared" si="26"/>
        <v>512</v>
      </c>
      <c r="H122" s="10">
        <f t="shared" si="27"/>
        <v>512</v>
      </c>
    </row>
    <row r="123" spans="1:8" x14ac:dyDescent="0.2">
      <c r="A123" s="2" t="s">
        <v>34</v>
      </c>
      <c r="B123" s="12">
        <f t="shared" si="24"/>
        <v>2.734375</v>
      </c>
      <c r="C123" s="12">
        <f t="shared" si="25"/>
        <v>3.515625</v>
      </c>
      <c r="D123" s="15">
        <v>14</v>
      </c>
      <c r="E123" s="15">
        <v>18</v>
      </c>
      <c r="G123" s="10">
        <f t="shared" si="26"/>
        <v>512</v>
      </c>
      <c r="H123" s="10">
        <f t="shared" si="27"/>
        <v>512</v>
      </c>
    </row>
    <row r="124" spans="1:8" x14ac:dyDescent="0.2">
      <c r="A124" s="2" t="s">
        <v>35</v>
      </c>
      <c r="B124" s="12">
        <f t="shared" si="24"/>
        <v>5.2734375</v>
      </c>
      <c r="C124" s="12">
        <f t="shared" si="25"/>
        <v>3.90625</v>
      </c>
      <c r="D124" s="15">
        <v>27</v>
      </c>
      <c r="E124" s="15">
        <v>20</v>
      </c>
      <c r="G124" s="10">
        <f t="shared" si="26"/>
        <v>512</v>
      </c>
      <c r="H124" s="10">
        <f t="shared" si="27"/>
        <v>512</v>
      </c>
    </row>
    <row r="125" spans="1:8" x14ac:dyDescent="0.2">
      <c r="A125" s="2" t="s">
        <v>36</v>
      </c>
      <c r="B125" s="12">
        <f t="shared" si="24"/>
        <v>4.1015625</v>
      </c>
      <c r="C125" s="12">
        <f t="shared" si="25"/>
        <v>3.7109375</v>
      </c>
      <c r="D125" s="15">
        <v>21</v>
      </c>
      <c r="E125" s="15">
        <v>19</v>
      </c>
      <c r="G125" s="10">
        <f t="shared" si="26"/>
        <v>512</v>
      </c>
      <c r="H125" s="10">
        <f t="shared" si="27"/>
        <v>512</v>
      </c>
    </row>
    <row r="126" spans="1:8" x14ac:dyDescent="0.2">
      <c r="A126" s="2" t="s">
        <v>37</v>
      </c>
      <c r="B126" s="12">
        <f t="shared" si="24"/>
        <v>2.34375</v>
      </c>
      <c r="C126" s="12">
        <f t="shared" si="25"/>
        <v>2.5390625</v>
      </c>
      <c r="D126" s="15">
        <v>12</v>
      </c>
      <c r="E126" s="15">
        <v>13</v>
      </c>
      <c r="G126" s="10">
        <f t="shared" si="26"/>
        <v>512</v>
      </c>
      <c r="H126" s="10">
        <f t="shared" si="27"/>
        <v>512</v>
      </c>
    </row>
    <row r="127" spans="1:8" x14ac:dyDescent="0.2">
      <c r="A127" s="2" t="s">
        <v>38</v>
      </c>
      <c r="B127" s="12">
        <f t="shared" si="24"/>
        <v>0.78125</v>
      </c>
      <c r="C127" s="12">
        <f t="shared" si="25"/>
        <v>0.78125</v>
      </c>
      <c r="D127" s="15">
        <v>4</v>
      </c>
      <c r="E127" s="15">
        <v>4</v>
      </c>
      <c r="G127" s="10">
        <f t="shared" si="26"/>
        <v>512</v>
      </c>
      <c r="H127" s="10">
        <f t="shared" si="27"/>
        <v>512</v>
      </c>
    </row>
    <row r="128" spans="1:8" x14ac:dyDescent="0.2">
      <c r="A128" s="2" t="s">
        <v>39</v>
      </c>
      <c r="B128" s="12">
        <f t="shared" si="24"/>
        <v>0.9765625</v>
      </c>
      <c r="C128" s="12">
        <f t="shared" si="25"/>
        <v>0.78125</v>
      </c>
      <c r="D128" s="15">
        <v>5</v>
      </c>
      <c r="E128" s="15">
        <v>4</v>
      </c>
      <c r="G128" s="10">
        <f t="shared" si="26"/>
        <v>512</v>
      </c>
      <c r="H128" s="10">
        <f t="shared" si="27"/>
        <v>512</v>
      </c>
    </row>
    <row r="129" spans="1:8" x14ac:dyDescent="0.2">
      <c r="A129" s="2" t="s">
        <v>40</v>
      </c>
      <c r="B129" s="12">
        <f t="shared" si="24"/>
        <v>0.78125</v>
      </c>
      <c r="C129" s="12">
        <f t="shared" si="25"/>
        <v>0</v>
      </c>
      <c r="D129" s="15">
        <v>4</v>
      </c>
      <c r="E129" s="15"/>
      <c r="G129" s="10">
        <f t="shared" si="26"/>
        <v>512</v>
      </c>
      <c r="H129" s="10">
        <f t="shared" si="27"/>
        <v>512</v>
      </c>
    </row>
    <row r="131" spans="1:8" x14ac:dyDescent="0.2">
      <c r="B131" s="12">
        <f>SUM(B110:B130)</f>
        <v>49.4140625</v>
      </c>
      <c r="C131" s="12">
        <f>SUM(C110:C130)</f>
        <v>50.5859375</v>
      </c>
      <c r="D131" s="11">
        <f>SUM(D110:D130)</f>
        <v>253</v>
      </c>
      <c r="E131" s="11">
        <f>SUM(E110:E130)</f>
        <v>259</v>
      </c>
    </row>
    <row r="132" spans="1:8" x14ac:dyDescent="0.2">
      <c r="B132" s="11"/>
      <c r="C132" s="12">
        <f>SUM(B131:C131)</f>
        <v>100</v>
      </c>
      <c r="D132" s="11"/>
      <c r="E132" s="11">
        <f>SUM(D131:E131)</f>
        <v>512</v>
      </c>
    </row>
    <row r="134" spans="1:8" x14ac:dyDescent="0.2">
      <c r="A134" s="1" t="s">
        <v>6</v>
      </c>
    </row>
    <row r="135" spans="1:8" x14ac:dyDescent="0.2">
      <c r="A135" s="2"/>
      <c r="B135" s="11" t="s">
        <v>0</v>
      </c>
      <c r="C135" s="11" t="s">
        <v>1</v>
      </c>
      <c r="D135" s="2" t="s">
        <v>0</v>
      </c>
      <c r="E135" s="2" t="s">
        <v>1</v>
      </c>
    </row>
    <row r="136" spans="1:8" x14ac:dyDescent="0.2">
      <c r="A136" s="2" t="s">
        <v>21</v>
      </c>
      <c r="B136" s="12">
        <f>D136/G136*100</f>
        <v>3.3203125</v>
      </c>
      <c r="C136" s="12">
        <f>E136/H136*100</f>
        <v>2.34375</v>
      </c>
      <c r="D136" s="15">
        <v>17</v>
      </c>
      <c r="E136" s="15">
        <v>12</v>
      </c>
      <c r="G136" s="10">
        <f>E158</f>
        <v>512</v>
      </c>
      <c r="H136" s="10">
        <f>G136</f>
        <v>512</v>
      </c>
    </row>
    <row r="137" spans="1:8" x14ac:dyDescent="0.2">
      <c r="A137" s="2" t="s">
        <v>22</v>
      </c>
      <c r="B137" s="12">
        <f t="shared" ref="B137:B155" si="28">D137/G137*100</f>
        <v>1.5625</v>
      </c>
      <c r="C137" s="12">
        <f t="shared" ref="C137:C155" si="29">E137/H137*100</f>
        <v>3.125</v>
      </c>
      <c r="D137" s="15">
        <v>8</v>
      </c>
      <c r="E137" s="15">
        <v>16</v>
      </c>
      <c r="G137" s="10">
        <f>G136</f>
        <v>512</v>
      </c>
      <c r="H137" s="10">
        <f>H136</f>
        <v>512</v>
      </c>
    </row>
    <row r="138" spans="1:8" x14ac:dyDescent="0.2">
      <c r="A138" s="2" t="s">
        <v>23</v>
      </c>
      <c r="B138" s="12">
        <f t="shared" si="28"/>
        <v>2.9296875</v>
      </c>
      <c r="C138" s="12">
        <f t="shared" si="29"/>
        <v>3.125</v>
      </c>
      <c r="D138" s="15">
        <v>15</v>
      </c>
      <c r="E138" s="15">
        <v>16</v>
      </c>
      <c r="G138" s="10">
        <f t="shared" ref="G138:G155" si="30">G137</f>
        <v>512</v>
      </c>
      <c r="H138" s="10">
        <f t="shared" ref="H138:H155" si="31">H137</f>
        <v>512</v>
      </c>
    </row>
    <row r="139" spans="1:8" x14ac:dyDescent="0.2">
      <c r="A139" s="2" t="s">
        <v>24</v>
      </c>
      <c r="B139" s="12">
        <f t="shared" si="28"/>
        <v>2.5390625</v>
      </c>
      <c r="C139" s="12">
        <f t="shared" si="29"/>
        <v>1.953125</v>
      </c>
      <c r="D139" s="15">
        <v>13</v>
      </c>
      <c r="E139" s="15">
        <v>10</v>
      </c>
      <c r="G139" s="10">
        <f t="shared" si="30"/>
        <v>512</v>
      </c>
      <c r="H139" s="10">
        <f t="shared" si="31"/>
        <v>512</v>
      </c>
    </row>
    <row r="140" spans="1:8" x14ac:dyDescent="0.2">
      <c r="A140" s="2" t="s">
        <v>25</v>
      </c>
      <c r="B140" s="12">
        <f t="shared" si="28"/>
        <v>0.390625</v>
      </c>
      <c r="C140" s="12">
        <f t="shared" si="29"/>
        <v>1.3671875</v>
      </c>
      <c r="D140" s="15">
        <v>2</v>
      </c>
      <c r="E140" s="15">
        <v>7</v>
      </c>
      <c r="G140" s="10">
        <f t="shared" si="30"/>
        <v>512</v>
      </c>
      <c r="H140" s="10">
        <f t="shared" si="31"/>
        <v>512</v>
      </c>
    </row>
    <row r="141" spans="1:8" x14ac:dyDescent="0.2">
      <c r="A141" s="2" t="s">
        <v>26</v>
      </c>
      <c r="B141" s="12">
        <f t="shared" si="28"/>
        <v>1.7578125</v>
      </c>
      <c r="C141" s="12">
        <f t="shared" si="29"/>
        <v>0.78125</v>
      </c>
      <c r="D141" s="15">
        <v>9</v>
      </c>
      <c r="E141" s="15">
        <v>4</v>
      </c>
      <c r="G141" s="10">
        <f t="shared" si="30"/>
        <v>512</v>
      </c>
      <c r="H141" s="10">
        <f t="shared" si="31"/>
        <v>512</v>
      </c>
    </row>
    <row r="142" spans="1:8" x14ac:dyDescent="0.2">
      <c r="A142" s="2" t="s">
        <v>27</v>
      </c>
      <c r="B142" s="12">
        <f t="shared" si="28"/>
        <v>2.1484375</v>
      </c>
      <c r="C142" s="12">
        <f t="shared" si="29"/>
        <v>2.9296875</v>
      </c>
      <c r="D142" s="15">
        <v>11</v>
      </c>
      <c r="E142" s="15">
        <v>15</v>
      </c>
      <c r="G142" s="10">
        <f t="shared" si="30"/>
        <v>512</v>
      </c>
      <c r="H142" s="10">
        <f t="shared" si="31"/>
        <v>512</v>
      </c>
    </row>
    <row r="143" spans="1:8" x14ac:dyDescent="0.2">
      <c r="A143" s="2" t="s">
        <v>28</v>
      </c>
      <c r="B143" s="12">
        <f t="shared" si="28"/>
        <v>3.90625</v>
      </c>
      <c r="C143" s="12">
        <f t="shared" si="29"/>
        <v>3.3203125</v>
      </c>
      <c r="D143" s="15">
        <v>20</v>
      </c>
      <c r="E143" s="15">
        <v>17</v>
      </c>
      <c r="G143" s="10">
        <f t="shared" si="30"/>
        <v>512</v>
      </c>
      <c r="H143" s="10">
        <f t="shared" si="31"/>
        <v>512</v>
      </c>
    </row>
    <row r="144" spans="1:8" x14ac:dyDescent="0.2">
      <c r="A144" s="2" t="s">
        <v>29</v>
      </c>
      <c r="B144" s="12">
        <f t="shared" si="28"/>
        <v>4.1015625</v>
      </c>
      <c r="C144" s="12">
        <f t="shared" si="29"/>
        <v>5.2734375</v>
      </c>
      <c r="D144" s="15">
        <v>21</v>
      </c>
      <c r="E144" s="15">
        <v>27</v>
      </c>
      <c r="G144" s="10">
        <f t="shared" si="30"/>
        <v>512</v>
      </c>
      <c r="H144" s="10">
        <f t="shared" si="31"/>
        <v>512</v>
      </c>
    </row>
    <row r="145" spans="1:8" x14ac:dyDescent="0.2">
      <c r="A145" s="2" t="s">
        <v>30</v>
      </c>
      <c r="B145" s="12">
        <f t="shared" si="28"/>
        <v>1.3671875</v>
      </c>
      <c r="C145" s="12">
        <f t="shared" si="29"/>
        <v>2.9296875</v>
      </c>
      <c r="D145" s="15">
        <v>7</v>
      </c>
      <c r="E145" s="15">
        <v>15</v>
      </c>
      <c r="G145" s="10">
        <f t="shared" si="30"/>
        <v>512</v>
      </c>
      <c r="H145" s="10">
        <f t="shared" si="31"/>
        <v>512</v>
      </c>
    </row>
    <row r="146" spans="1:8" x14ac:dyDescent="0.2">
      <c r="A146" s="2" t="s">
        <v>31</v>
      </c>
      <c r="B146" s="12">
        <f t="shared" si="28"/>
        <v>2.1484375</v>
      </c>
      <c r="C146" s="12">
        <f t="shared" si="29"/>
        <v>3.515625</v>
      </c>
      <c r="D146" s="15">
        <v>11</v>
      </c>
      <c r="E146" s="15">
        <v>18</v>
      </c>
      <c r="G146" s="10">
        <f t="shared" si="30"/>
        <v>512</v>
      </c>
      <c r="H146" s="10">
        <f t="shared" si="31"/>
        <v>512</v>
      </c>
    </row>
    <row r="147" spans="1:8" x14ac:dyDescent="0.2">
      <c r="A147" s="2" t="s">
        <v>32</v>
      </c>
      <c r="B147" s="12">
        <f t="shared" si="28"/>
        <v>3.125</v>
      </c>
      <c r="C147" s="12">
        <f t="shared" si="29"/>
        <v>3.125</v>
      </c>
      <c r="D147" s="15">
        <v>16</v>
      </c>
      <c r="E147" s="15">
        <v>16</v>
      </c>
      <c r="G147" s="10">
        <f t="shared" si="30"/>
        <v>512</v>
      </c>
      <c r="H147" s="10">
        <f t="shared" si="31"/>
        <v>512</v>
      </c>
    </row>
    <row r="148" spans="1:8" x14ac:dyDescent="0.2">
      <c r="A148" s="2" t="s">
        <v>33</v>
      </c>
      <c r="B148" s="12">
        <f t="shared" si="28"/>
        <v>4.6875</v>
      </c>
      <c r="C148" s="12">
        <f t="shared" si="29"/>
        <v>4.296875</v>
      </c>
      <c r="D148" s="15">
        <v>24</v>
      </c>
      <c r="E148" s="15">
        <v>22</v>
      </c>
      <c r="G148" s="10">
        <f t="shared" si="30"/>
        <v>512</v>
      </c>
      <c r="H148" s="10">
        <f t="shared" si="31"/>
        <v>512</v>
      </c>
    </row>
    <row r="149" spans="1:8" x14ac:dyDescent="0.2">
      <c r="A149" s="2" t="s">
        <v>34</v>
      </c>
      <c r="B149" s="12">
        <f t="shared" si="28"/>
        <v>4.6875</v>
      </c>
      <c r="C149" s="12">
        <f t="shared" si="29"/>
        <v>4.8828125</v>
      </c>
      <c r="D149" s="15">
        <v>24</v>
      </c>
      <c r="E149" s="15">
        <v>25</v>
      </c>
      <c r="G149" s="10">
        <f t="shared" si="30"/>
        <v>512</v>
      </c>
      <c r="H149" s="10">
        <f t="shared" si="31"/>
        <v>512</v>
      </c>
    </row>
    <row r="150" spans="1:8" x14ac:dyDescent="0.2">
      <c r="A150" s="2" t="s">
        <v>35</v>
      </c>
      <c r="B150" s="12">
        <f t="shared" si="28"/>
        <v>2.734375</v>
      </c>
      <c r="C150" s="12">
        <f t="shared" si="29"/>
        <v>2.34375</v>
      </c>
      <c r="D150" s="15">
        <v>14</v>
      </c>
      <c r="E150" s="15">
        <v>12</v>
      </c>
      <c r="G150" s="10">
        <f t="shared" si="30"/>
        <v>512</v>
      </c>
      <c r="H150" s="10">
        <f t="shared" si="31"/>
        <v>512</v>
      </c>
    </row>
    <row r="151" spans="1:8" x14ac:dyDescent="0.2">
      <c r="A151" s="2" t="s">
        <v>36</v>
      </c>
      <c r="B151" s="12">
        <f t="shared" si="28"/>
        <v>1.7578125</v>
      </c>
      <c r="C151" s="12">
        <f t="shared" si="29"/>
        <v>2.34375</v>
      </c>
      <c r="D151" s="15">
        <v>9</v>
      </c>
      <c r="E151" s="15">
        <v>12</v>
      </c>
      <c r="G151" s="10">
        <f t="shared" si="30"/>
        <v>512</v>
      </c>
      <c r="H151" s="10">
        <f t="shared" si="31"/>
        <v>512</v>
      </c>
    </row>
    <row r="152" spans="1:8" x14ac:dyDescent="0.2">
      <c r="A152" s="2" t="s">
        <v>37</v>
      </c>
      <c r="B152" s="12">
        <f t="shared" si="28"/>
        <v>2.34375</v>
      </c>
      <c r="C152" s="12">
        <f t="shared" si="29"/>
        <v>2.34375</v>
      </c>
      <c r="D152" s="15">
        <v>12</v>
      </c>
      <c r="E152" s="15">
        <v>12</v>
      </c>
      <c r="G152" s="10">
        <f t="shared" si="30"/>
        <v>512</v>
      </c>
      <c r="H152" s="10">
        <f t="shared" si="31"/>
        <v>512</v>
      </c>
    </row>
    <row r="153" spans="1:8" x14ac:dyDescent="0.2">
      <c r="A153" s="2" t="s">
        <v>38</v>
      </c>
      <c r="B153" s="12">
        <f t="shared" si="28"/>
        <v>1.3671875</v>
      </c>
      <c r="C153" s="12">
        <f t="shared" si="29"/>
        <v>0.78125</v>
      </c>
      <c r="D153" s="15">
        <v>7</v>
      </c>
      <c r="E153" s="15">
        <v>4</v>
      </c>
      <c r="G153" s="10">
        <f t="shared" si="30"/>
        <v>512</v>
      </c>
      <c r="H153" s="10">
        <f t="shared" si="31"/>
        <v>512</v>
      </c>
    </row>
    <row r="154" spans="1:8" x14ac:dyDescent="0.2">
      <c r="A154" s="2" t="s">
        <v>39</v>
      </c>
      <c r="B154" s="12">
        <f t="shared" si="28"/>
        <v>0.9765625</v>
      </c>
      <c r="C154" s="12">
        <f t="shared" si="29"/>
        <v>0.5859375</v>
      </c>
      <c r="D154" s="15">
        <v>5</v>
      </c>
      <c r="E154" s="15">
        <v>3</v>
      </c>
      <c r="G154" s="10">
        <f t="shared" si="30"/>
        <v>512</v>
      </c>
      <c r="H154" s="10">
        <f t="shared" si="31"/>
        <v>512</v>
      </c>
    </row>
    <row r="155" spans="1:8" x14ac:dyDescent="0.2">
      <c r="A155" s="2" t="s">
        <v>40</v>
      </c>
      <c r="B155" s="12">
        <f t="shared" si="28"/>
        <v>0.5859375</v>
      </c>
      <c r="C155" s="12">
        <f t="shared" si="29"/>
        <v>0.1953125</v>
      </c>
      <c r="D155" s="15">
        <v>3</v>
      </c>
      <c r="E155" s="15">
        <v>1</v>
      </c>
      <c r="G155" s="10">
        <f t="shared" si="30"/>
        <v>512</v>
      </c>
      <c r="H155" s="10">
        <f t="shared" si="31"/>
        <v>512</v>
      </c>
    </row>
    <row r="157" spans="1:8" x14ac:dyDescent="0.2">
      <c r="B157" s="12">
        <f>SUM(B136:B156)</f>
        <v>48.4375</v>
      </c>
      <c r="C157" s="12">
        <f>SUM(C136:C156)</f>
        <v>51.5625</v>
      </c>
      <c r="D157" s="11">
        <f>SUM(D136:D156)</f>
        <v>248</v>
      </c>
      <c r="E157" s="11">
        <f>SUM(E136:E156)</f>
        <v>264</v>
      </c>
    </row>
    <row r="158" spans="1:8" x14ac:dyDescent="0.2">
      <c r="B158" s="11"/>
      <c r="C158" s="12">
        <f>SUM(B157:C157)</f>
        <v>100</v>
      </c>
      <c r="D158" s="11"/>
      <c r="E158" s="11">
        <f>SUM(D157:E157)</f>
        <v>512</v>
      </c>
    </row>
    <row r="160" spans="1:8" x14ac:dyDescent="0.2">
      <c r="A160" s="1" t="s">
        <v>7</v>
      </c>
    </row>
    <row r="161" spans="1:8" x14ac:dyDescent="0.2">
      <c r="A161" s="2"/>
      <c r="B161" s="11" t="s">
        <v>0</v>
      </c>
      <c r="C161" s="11" t="s">
        <v>1</v>
      </c>
      <c r="D161" s="2" t="s">
        <v>0</v>
      </c>
      <c r="E161" s="2" t="s">
        <v>1</v>
      </c>
    </row>
    <row r="162" spans="1:8" x14ac:dyDescent="0.2">
      <c r="A162" s="2" t="s">
        <v>21</v>
      </c>
      <c r="B162" s="12">
        <f>D162/G162*100</f>
        <v>2.4330900243309004</v>
      </c>
      <c r="C162" s="12">
        <f>E162/H162*100</f>
        <v>2.9197080291970803</v>
      </c>
      <c r="D162" s="15">
        <v>40</v>
      </c>
      <c r="E162" s="15">
        <v>48</v>
      </c>
      <c r="G162" s="10">
        <f>E184</f>
        <v>1644</v>
      </c>
      <c r="H162" s="10">
        <f>G162</f>
        <v>1644</v>
      </c>
    </row>
    <row r="163" spans="1:8" x14ac:dyDescent="0.2">
      <c r="A163" s="2" t="s">
        <v>22</v>
      </c>
      <c r="B163" s="12">
        <f t="shared" ref="B163:B181" si="32">D163/G163*100</f>
        <v>2.3722627737226274</v>
      </c>
      <c r="C163" s="12">
        <f t="shared" ref="C163:C181" si="33">E163/H163*100</f>
        <v>2.7980535279805352</v>
      </c>
      <c r="D163" s="15">
        <v>39</v>
      </c>
      <c r="E163" s="15">
        <v>46</v>
      </c>
      <c r="G163" s="10">
        <f>G162</f>
        <v>1644</v>
      </c>
      <c r="H163" s="10">
        <f>H162</f>
        <v>1644</v>
      </c>
    </row>
    <row r="164" spans="1:8" x14ac:dyDescent="0.2">
      <c r="A164" s="2" t="s">
        <v>23</v>
      </c>
      <c r="B164" s="12">
        <f t="shared" si="32"/>
        <v>3.223844282238443</v>
      </c>
      <c r="C164" s="12">
        <f t="shared" si="33"/>
        <v>3.1021897810218979</v>
      </c>
      <c r="D164" s="15">
        <v>53</v>
      </c>
      <c r="E164" s="15">
        <v>51</v>
      </c>
      <c r="G164" s="10">
        <f t="shared" ref="G164:G181" si="34">G163</f>
        <v>1644</v>
      </c>
      <c r="H164" s="10">
        <f t="shared" ref="H164:H181" si="35">H163</f>
        <v>1644</v>
      </c>
    </row>
    <row r="165" spans="1:8" x14ac:dyDescent="0.2">
      <c r="A165" s="2" t="s">
        <v>24</v>
      </c>
      <c r="B165" s="12">
        <f t="shared" si="32"/>
        <v>2.1897810218978102</v>
      </c>
      <c r="C165" s="12">
        <f t="shared" si="33"/>
        <v>2.7980535279805352</v>
      </c>
      <c r="D165" s="15">
        <v>36</v>
      </c>
      <c r="E165" s="15">
        <v>46</v>
      </c>
      <c r="G165" s="10">
        <f t="shared" si="34"/>
        <v>1644</v>
      </c>
      <c r="H165" s="10">
        <f t="shared" si="35"/>
        <v>1644</v>
      </c>
    </row>
    <row r="166" spans="1:8" x14ac:dyDescent="0.2">
      <c r="A166" s="2" t="s">
        <v>25</v>
      </c>
      <c r="B166" s="12">
        <f t="shared" si="32"/>
        <v>1.8856447688564477</v>
      </c>
      <c r="C166" s="12">
        <f t="shared" si="33"/>
        <v>1.8856447688564477</v>
      </c>
      <c r="D166" s="15">
        <v>31</v>
      </c>
      <c r="E166" s="15">
        <v>31</v>
      </c>
      <c r="G166" s="10">
        <f t="shared" si="34"/>
        <v>1644</v>
      </c>
      <c r="H166" s="10">
        <f t="shared" si="35"/>
        <v>1644</v>
      </c>
    </row>
    <row r="167" spans="1:8" x14ac:dyDescent="0.2">
      <c r="A167" s="2" t="s">
        <v>26</v>
      </c>
      <c r="B167" s="12">
        <f t="shared" si="32"/>
        <v>1.8856447688564477</v>
      </c>
      <c r="C167" s="12">
        <f t="shared" si="33"/>
        <v>2.6763990267639901</v>
      </c>
      <c r="D167" s="15">
        <v>31</v>
      </c>
      <c r="E167" s="15">
        <v>44</v>
      </c>
      <c r="G167" s="10">
        <f t="shared" si="34"/>
        <v>1644</v>
      </c>
      <c r="H167" s="10">
        <f t="shared" si="35"/>
        <v>1644</v>
      </c>
    </row>
    <row r="168" spans="1:8" x14ac:dyDescent="0.2">
      <c r="A168" s="2" t="s">
        <v>27</v>
      </c>
      <c r="B168" s="12">
        <f t="shared" si="32"/>
        <v>2.9197080291970803</v>
      </c>
      <c r="C168" s="12">
        <f t="shared" si="33"/>
        <v>2.9197080291970803</v>
      </c>
      <c r="D168" s="15">
        <v>48</v>
      </c>
      <c r="E168" s="15">
        <v>48</v>
      </c>
      <c r="G168" s="10">
        <f t="shared" si="34"/>
        <v>1644</v>
      </c>
      <c r="H168" s="10">
        <f t="shared" si="35"/>
        <v>1644</v>
      </c>
    </row>
    <row r="169" spans="1:8" x14ac:dyDescent="0.2">
      <c r="A169" s="2" t="s">
        <v>28</v>
      </c>
      <c r="B169" s="12">
        <f t="shared" si="32"/>
        <v>3.1021897810218979</v>
      </c>
      <c r="C169" s="12">
        <f t="shared" si="33"/>
        <v>2.9805352798053528</v>
      </c>
      <c r="D169" s="15">
        <v>51</v>
      </c>
      <c r="E169" s="15">
        <v>49</v>
      </c>
      <c r="G169" s="10">
        <f t="shared" si="34"/>
        <v>1644</v>
      </c>
      <c r="H169" s="10">
        <f t="shared" si="35"/>
        <v>1644</v>
      </c>
    </row>
    <row r="170" spans="1:8" x14ac:dyDescent="0.2">
      <c r="A170" s="2" t="s">
        <v>29</v>
      </c>
      <c r="B170" s="12">
        <f t="shared" si="32"/>
        <v>4.1970802919708028</v>
      </c>
      <c r="C170" s="12">
        <f t="shared" si="33"/>
        <v>3.5888077858880778</v>
      </c>
      <c r="D170" s="15">
        <v>69</v>
      </c>
      <c r="E170" s="15">
        <v>59</v>
      </c>
      <c r="G170" s="10">
        <f t="shared" si="34"/>
        <v>1644</v>
      </c>
      <c r="H170" s="10">
        <f t="shared" si="35"/>
        <v>1644</v>
      </c>
    </row>
    <row r="171" spans="1:8" x14ac:dyDescent="0.2">
      <c r="A171" s="2" t="s">
        <v>30</v>
      </c>
      <c r="B171" s="12">
        <f t="shared" si="32"/>
        <v>2.9805352798053528</v>
      </c>
      <c r="C171" s="12">
        <f t="shared" si="33"/>
        <v>2.7372262773722631</v>
      </c>
      <c r="D171" s="15">
        <v>49</v>
      </c>
      <c r="E171" s="15">
        <v>45</v>
      </c>
      <c r="G171" s="10">
        <f t="shared" si="34"/>
        <v>1644</v>
      </c>
      <c r="H171" s="10">
        <f t="shared" si="35"/>
        <v>1644</v>
      </c>
    </row>
    <row r="172" spans="1:8" x14ac:dyDescent="0.2">
      <c r="A172" s="2" t="s">
        <v>31</v>
      </c>
      <c r="B172" s="12">
        <f t="shared" si="32"/>
        <v>3.3454987834549881</v>
      </c>
      <c r="C172" s="12">
        <f t="shared" si="33"/>
        <v>3.5279805352798053</v>
      </c>
      <c r="D172" s="15">
        <v>55</v>
      </c>
      <c r="E172" s="15">
        <v>58</v>
      </c>
      <c r="G172" s="10">
        <f t="shared" si="34"/>
        <v>1644</v>
      </c>
      <c r="H172" s="10">
        <f t="shared" si="35"/>
        <v>1644</v>
      </c>
    </row>
    <row r="173" spans="1:8" x14ac:dyDescent="0.2">
      <c r="A173" s="2" t="s">
        <v>32</v>
      </c>
      <c r="B173" s="12">
        <f t="shared" si="32"/>
        <v>3.4671532846715327</v>
      </c>
      <c r="C173" s="12">
        <f t="shared" si="33"/>
        <v>3.5279805352798053</v>
      </c>
      <c r="D173" s="15">
        <v>57</v>
      </c>
      <c r="E173" s="15">
        <v>58</v>
      </c>
      <c r="G173" s="10">
        <f t="shared" si="34"/>
        <v>1644</v>
      </c>
      <c r="H173" s="10">
        <f t="shared" si="35"/>
        <v>1644</v>
      </c>
    </row>
    <row r="174" spans="1:8" x14ac:dyDescent="0.2">
      <c r="A174" s="2" t="s">
        <v>33</v>
      </c>
      <c r="B174" s="12">
        <f t="shared" si="32"/>
        <v>3.2846715328467155</v>
      </c>
      <c r="C174" s="12">
        <f t="shared" si="33"/>
        <v>3.0413625304136254</v>
      </c>
      <c r="D174" s="15">
        <v>54</v>
      </c>
      <c r="E174" s="15">
        <v>50</v>
      </c>
      <c r="G174" s="10">
        <f t="shared" si="34"/>
        <v>1644</v>
      </c>
      <c r="H174" s="10">
        <f t="shared" si="35"/>
        <v>1644</v>
      </c>
    </row>
    <row r="175" spans="1:8" x14ac:dyDescent="0.2">
      <c r="A175" s="2" t="s">
        <v>34</v>
      </c>
      <c r="B175" s="12">
        <f t="shared" si="32"/>
        <v>2.9805352798053528</v>
      </c>
      <c r="C175" s="12">
        <f t="shared" si="33"/>
        <v>3.0413625304136254</v>
      </c>
      <c r="D175" s="15">
        <v>49</v>
      </c>
      <c r="E175" s="15">
        <v>50</v>
      </c>
      <c r="G175" s="10">
        <f t="shared" si="34"/>
        <v>1644</v>
      </c>
      <c r="H175" s="10">
        <f t="shared" si="35"/>
        <v>1644</v>
      </c>
    </row>
    <row r="176" spans="1:8" x14ac:dyDescent="0.2">
      <c r="A176" s="2" t="s">
        <v>35</v>
      </c>
      <c r="B176" s="12">
        <f t="shared" si="32"/>
        <v>2.4939172749391729</v>
      </c>
      <c r="C176" s="12">
        <f t="shared" si="33"/>
        <v>3.1021897810218979</v>
      </c>
      <c r="D176" s="15">
        <v>41</v>
      </c>
      <c r="E176" s="15">
        <v>51</v>
      </c>
      <c r="G176" s="10">
        <f t="shared" si="34"/>
        <v>1644</v>
      </c>
      <c r="H176" s="10">
        <f t="shared" si="35"/>
        <v>1644</v>
      </c>
    </row>
    <row r="177" spans="1:8" x14ac:dyDescent="0.2">
      <c r="A177" s="2" t="s">
        <v>36</v>
      </c>
      <c r="B177" s="12">
        <f t="shared" si="32"/>
        <v>2.6155717761557176</v>
      </c>
      <c r="C177" s="12">
        <f t="shared" si="33"/>
        <v>3.1630170316301705</v>
      </c>
      <c r="D177" s="15">
        <v>43</v>
      </c>
      <c r="E177" s="15">
        <v>52</v>
      </c>
      <c r="G177" s="10">
        <f t="shared" si="34"/>
        <v>1644</v>
      </c>
      <c r="H177" s="10">
        <f t="shared" si="35"/>
        <v>1644</v>
      </c>
    </row>
    <row r="178" spans="1:8" x14ac:dyDescent="0.2">
      <c r="A178" s="2" t="s">
        <v>37</v>
      </c>
      <c r="B178" s="12">
        <f t="shared" si="32"/>
        <v>1.6423357664233578</v>
      </c>
      <c r="C178" s="12">
        <f t="shared" si="33"/>
        <v>1.9464720194647203</v>
      </c>
      <c r="D178" s="15">
        <v>27</v>
      </c>
      <c r="E178" s="15">
        <v>32</v>
      </c>
      <c r="G178" s="10">
        <f t="shared" si="34"/>
        <v>1644</v>
      </c>
      <c r="H178" s="10">
        <f t="shared" si="35"/>
        <v>1644</v>
      </c>
    </row>
    <row r="179" spans="1:8" x14ac:dyDescent="0.2">
      <c r="A179" s="2" t="s">
        <v>38</v>
      </c>
      <c r="B179" s="12">
        <f t="shared" si="32"/>
        <v>0.97323600973236013</v>
      </c>
      <c r="C179" s="12">
        <f t="shared" si="33"/>
        <v>0.66909975669099753</v>
      </c>
      <c r="D179" s="15">
        <v>16</v>
      </c>
      <c r="E179" s="15">
        <v>11</v>
      </c>
      <c r="G179" s="10">
        <f t="shared" si="34"/>
        <v>1644</v>
      </c>
      <c r="H179" s="10">
        <f t="shared" si="35"/>
        <v>1644</v>
      </c>
    </row>
    <row r="180" spans="1:8" x14ac:dyDescent="0.2">
      <c r="A180" s="2" t="s">
        <v>39</v>
      </c>
      <c r="B180" s="12">
        <f t="shared" si="32"/>
        <v>0.72992700729927007</v>
      </c>
      <c r="C180" s="12">
        <f t="shared" si="33"/>
        <v>0.42579075425790752</v>
      </c>
      <c r="D180" s="15">
        <v>12</v>
      </c>
      <c r="E180" s="15">
        <v>7</v>
      </c>
      <c r="G180" s="10">
        <f t="shared" si="34"/>
        <v>1644</v>
      </c>
      <c r="H180" s="10">
        <f t="shared" si="35"/>
        <v>1644</v>
      </c>
    </row>
    <row r="181" spans="1:8" x14ac:dyDescent="0.2">
      <c r="A181" s="2" t="s">
        <v>40</v>
      </c>
      <c r="B181" s="12">
        <f t="shared" si="32"/>
        <v>0.36496350364963503</v>
      </c>
      <c r="C181" s="12">
        <f t="shared" si="33"/>
        <v>6.0827250608272508E-2</v>
      </c>
      <c r="D181" s="15">
        <v>6</v>
      </c>
      <c r="E181" s="15">
        <v>1</v>
      </c>
      <c r="G181" s="10">
        <f t="shared" si="34"/>
        <v>1644</v>
      </c>
      <c r="H181" s="10">
        <f t="shared" si="35"/>
        <v>1644</v>
      </c>
    </row>
    <row r="183" spans="1:8" x14ac:dyDescent="0.2">
      <c r="B183" s="12">
        <f>SUM(B162:B182)</f>
        <v>49.087591240875909</v>
      </c>
      <c r="C183" s="12">
        <f>SUM(C162:C182)</f>
        <v>50.912408759124084</v>
      </c>
      <c r="D183" s="11">
        <f>SUM(D162:D182)</f>
        <v>807</v>
      </c>
      <c r="E183" s="11">
        <f>SUM(E162:E182)</f>
        <v>837</v>
      </c>
    </row>
    <row r="184" spans="1:8" x14ac:dyDescent="0.2">
      <c r="B184" s="11"/>
      <c r="C184" s="12">
        <f>SUM(B183:C183)</f>
        <v>100</v>
      </c>
      <c r="D184" s="11"/>
      <c r="E184" s="11">
        <f>SUM(D183:E183)</f>
        <v>1644</v>
      </c>
    </row>
    <row r="186" spans="1:8" x14ac:dyDescent="0.2">
      <c r="A186" s="1" t="s">
        <v>8</v>
      </c>
    </row>
    <row r="187" spans="1:8" x14ac:dyDescent="0.2">
      <c r="A187" s="2"/>
      <c r="B187" s="11" t="s">
        <v>0</v>
      </c>
      <c r="C187" s="11" t="s">
        <v>1</v>
      </c>
      <c r="D187" s="2" t="s">
        <v>0</v>
      </c>
      <c r="E187" s="2" t="s">
        <v>1</v>
      </c>
    </row>
    <row r="188" spans="1:8" x14ac:dyDescent="0.2">
      <c r="A188" s="2" t="s">
        <v>21</v>
      </c>
      <c r="B188" s="12">
        <f>D188/G188*100</f>
        <v>2.8021316829981089</v>
      </c>
      <c r="C188" s="12">
        <f>E188/H188*100</f>
        <v>2.4583118445934327</v>
      </c>
      <c r="D188" s="15">
        <v>163</v>
      </c>
      <c r="E188" s="15">
        <v>143</v>
      </c>
      <c r="G188" s="10">
        <f>E210</f>
        <v>5817</v>
      </c>
      <c r="H188" s="10">
        <f>G188</f>
        <v>5817</v>
      </c>
    </row>
    <row r="189" spans="1:8" x14ac:dyDescent="0.2">
      <c r="A189" s="2" t="s">
        <v>22</v>
      </c>
      <c r="B189" s="12">
        <f t="shared" ref="B189:B207" si="36">D189/G189*100</f>
        <v>3.5757263194086302</v>
      </c>
      <c r="C189" s="12">
        <f t="shared" ref="C189:C207" si="37">E189/H189*100</f>
        <v>3.4553893759669934</v>
      </c>
      <c r="D189" s="15">
        <v>208</v>
      </c>
      <c r="E189" s="15">
        <v>201</v>
      </c>
      <c r="G189" s="10">
        <f>G188</f>
        <v>5817</v>
      </c>
      <c r="H189" s="10">
        <f>H188</f>
        <v>5817</v>
      </c>
    </row>
    <row r="190" spans="1:8" x14ac:dyDescent="0.2">
      <c r="A190" s="2" t="s">
        <v>23</v>
      </c>
      <c r="B190" s="12">
        <f t="shared" si="36"/>
        <v>3.1631425133230189</v>
      </c>
      <c r="C190" s="12">
        <f t="shared" si="37"/>
        <v>3.5929173113288639</v>
      </c>
      <c r="D190" s="15">
        <v>184</v>
      </c>
      <c r="E190" s="15">
        <v>209</v>
      </c>
      <c r="G190" s="10">
        <f t="shared" ref="G190:G207" si="38">G189</f>
        <v>5817</v>
      </c>
      <c r="H190" s="10">
        <f t="shared" ref="H190:H207" si="39">H189</f>
        <v>5817</v>
      </c>
    </row>
    <row r="191" spans="1:8" x14ac:dyDescent="0.2">
      <c r="A191" s="2" t="s">
        <v>24</v>
      </c>
      <c r="B191" s="12">
        <f t="shared" si="36"/>
        <v>2.7849406910778751</v>
      </c>
      <c r="C191" s="12">
        <f t="shared" si="37"/>
        <v>3.7648272305312016</v>
      </c>
      <c r="D191" s="15">
        <v>162</v>
      </c>
      <c r="E191" s="15">
        <v>219</v>
      </c>
      <c r="G191" s="10">
        <f t="shared" si="38"/>
        <v>5817</v>
      </c>
      <c r="H191" s="10">
        <f t="shared" si="39"/>
        <v>5817</v>
      </c>
    </row>
    <row r="192" spans="1:8" x14ac:dyDescent="0.2">
      <c r="A192" s="2" t="s">
        <v>25</v>
      </c>
      <c r="B192" s="12">
        <f t="shared" si="36"/>
        <v>1.8222451435447824</v>
      </c>
      <c r="C192" s="12">
        <f t="shared" si="37"/>
        <v>2.286401925391095</v>
      </c>
      <c r="D192" s="15">
        <v>106</v>
      </c>
      <c r="E192" s="15">
        <v>133</v>
      </c>
      <c r="G192" s="10">
        <f t="shared" si="38"/>
        <v>5817</v>
      </c>
      <c r="H192" s="10">
        <f t="shared" si="39"/>
        <v>5817</v>
      </c>
    </row>
    <row r="193" spans="1:8" x14ac:dyDescent="0.2">
      <c r="A193" s="2" t="s">
        <v>26</v>
      </c>
      <c r="B193" s="12">
        <f t="shared" si="36"/>
        <v>2.3551658930720301</v>
      </c>
      <c r="C193" s="12">
        <f t="shared" si="37"/>
        <v>2.0973010142685231</v>
      </c>
      <c r="D193" s="15">
        <v>137</v>
      </c>
      <c r="E193" s="15">
        <v>122</v>
      </c>
      <c r="G193" s="10">
        <f t="shared" si="38"/>
        <v>5817</v>
      </c>
      <c r="H193" s="10">
        <f t="shared" si="39"/>
        <v>5817</v>
      </c>
    </row>
    <row r="194" spans="1:8" x14ac:dyDescent="0.2">
      <c r="A194" s="2" t="s">
        <v>27</v>
      </c>
      <c r="B194" s="12">
        <f t="shared" si="36"/>
        <v>3.4038164002062921</v>
      </c>
      <c r="C194" s="12">
        <f t="shared" si="37"/>
        <v>3.2319064810039535</v>
      </c>
      <c r="D194" s="15">
        <v>198</v>
      </c>
      <c r="E194" s="15">
        <v>188</v>
      </c>
      <c r="G194" s="10">
        <f t="shared" si="38"/>
        <v>5817</v>
      </c>
      <c r="H194" s="10">
        <f t="shared" si="39"/>
        <v>5817</v>
      </c>
    </row>
    <row r="195" spans="1:8" x14ac:dyDescent="0.2">
      <c r="A195" s="2" t="s">
        <v>28</v>
      </c>
      <c r="B195" s="12">
        <f t="shared" si="36"/>
        <v>3.7304452466907341</v>
      </c>
      <c r="C195" s="12">
        <f t="shared" si="37"/>
        <v>3.7476362386109678</v>
      </c>
      <c r="D195" s="15">
        <v>217</v>
      </c>
      <c r="E195" s="15">
        <v>218</v>
      </c>
      <c r="G195" s="10">
        <f t="shared" si="38"/>
        <v>5817</v>
      </c>
      <c r="H195" s="10">
        <f t="shared" si="39"/>
        <v>5817</v>
      </c>
    </row>
    <row r="196" spans="1:8" x14ac:dyDescent="0.2">
      <c r="A196" s="2" t="s">
        <v>29</v>
      </c>
      <c r="B196" s="12">
        <f t="shared" si="36"/>
        <v>3.6788722709300328</v>
      </c>
      <c r="C196" s="12">
        <f t="shared" si="37"/>
        <v>3.7132542547705003</v>
      </c>
      <c r="D196" s="15">
        <v>214</v>
      </c>
      <c r="E196" s="15">
        <v>216</v>
      </c>
      <c r="G196" s="10">
        <f t="shared" si="38"/>
        <v>5817</v>
      </c>
      <c r="H196" s="10">
        <f t="shared" si="39"/>
        <v>5817</v>
      </c>
    </row>
    <row r="197" spans="1:8" x14ac:dyDescent="0.2">
      <c r="A197" s="2" t="s">
        <v>30</v>
      </c>
      <c r="B197" s="12">
        <f t="shared" si="36"/>
        <v>3.6101083032490973</v>
      </c>
      <c r="C197" s="12">
        <f t="shared" si="37"/>
        <v>3.8679731820526047</v>
      </c>
      <c r="D197" s="15">
        <v>210</v>
      </c>
      <c r="E197" s="15">
        <v>225</v>
      </c>
      <c r="G197" s="10">
        <f t="shared" si="38"/>
        <v>5817</v>
      </c>
      <c r="H197" s="10">
        <f t="shared" si="39"/>
        <v>5817</v>
      </c>
    </row>
    <row r="198" spans="1:8" x14ac:dyDescent="0.2">
      <c r="A198" s="2" t="s">
        <v>31</v>
      </c>
      <c r="B198" s="12">
        <f t="shared" si="36"/>
        <v>3.2490974729241873</v>
      </c>
      <c r="C198" s="12">
        <f t="shared" si="37"/>
        <v>3.8679731820526047</v>
      </c>
      <c r="D198" s="15">
        <v>189</v>
      </c>
      <c r="E198" s="15">
        <v>225</v>
      </c>
      <c r="G198" s="10">
        <f t="shared" si="38"/>
        <v>5817</v>
      </c>
      <c r="H198" s="10">
        <f t="shared" si="39"/>
        <v>5817</v>
      </c>
    </row>
    <row r="199" spans="1:8" x14ac:dyDescent="0.2">
      <c r="A199" s="2" t="s">
        <v>32</v>
      </c>
      <c r="B199" s="12">
        <f t="shared" si="36"/>
        <v>3.6788722709300328</v>
      </c>
      <c r="C199" s="12">
        <f t="shared" si="37"/>
        <v>2.9052776345195119</v>
      </c>
      <c r="D199" s="15">
        <v>214</v>
      </c>
      <c r="E199" s="15">
        <v>169</v>
      </c>
      <c r="G199" s="10">
        <f t="shared" si="38"/>
        <v>5817</v>
      </c>
      <c r="H199" s="10">
        <f t="shared" si="39"/>
        <v>5817</v>
      </c>
    </row>
    <row r="200" spans="1:8" x14ac:dyDescent="0.2">
      <c r="A200" s="2" t="s">
        <v>33</v>
      </c>
      <c r="B200" s="12">
        <f t="shared" si="36"/>
        <v>2.9568506102802132</v>
      </c>
      <c r="C200" s="12">
        <f t="shared" si="37"/>
        <v>3.1115695375623176</v>
      </c>
      <c r="D200" s="15">
        <v>172</v>
      </c>
      <c r="E200" s="15">
        <v>181</v>
      </c>
      <c r="G200" s="10">
        <f t="shared" si="38"/>
        <v>5817</v>
      </c>
      <c r="H200" s="10">
        <f t="shared" si="39"/>
        <v>5817</v>
      </c>
    </row>
    <row r="201" spans="1:8" x14ac:dyDescent="0.2">
      <c r="A201" s="2" t="s">
        <v>34</v>
      </c>
      <c r="B201" s="12">
        <f t="shared" si="36"/>
        <v>2.5786487880350695</v>
      </c>
      <c r="C201" s="12">
        <f t="shared" si="37"/>
        <v>2.3035929173113288</v>
      </c>
      <c r="D201" s="15">
        <v>150</v>
      </c>
      <c r="E201" s="15">
        <v>134</v>
      </c>
      <c r="G201" s="10">
        <f t="shared" si="38"/>
        <v>5817</v>
      </c>
      <c r="H201" s="10">
        <f t="shared" si="39"/>
        <v>5817</v>
      </c>
    </row>
    <row r="202" spans="1:8" x14ac:dyDescent="0.2">
      <c r="A202" s="2" t="s">
        <v>35</v>
      </c>
      <c r="B202" s="12">
        <f t="shared" si="36"/>
        <v>2.2348289496303937</v>
      </c>
      <c r="C202" s="12">
        <f t="shared" si="37"/>
        <v>2.1832559738696924</v>
      </c>
      <c r="D202" s="15">
        <v>130</v>
      </c>
      <c r="E202" s="15">
        <v>127</v>
      </c>
      <c r="G202" s="10">
        <f t="shared" si="38"/>
        <v>5817</v>
      </c>
      <c r="H202" s="10">
        <f t="shared" si="39"/>
        <v>5817</v>
      </c>
    </row>
    <row r="203" spans="1:8" x14ac:dyDescent="0.2">
      <c r="A203" s="2" t="s">
        <v>36</v>
      </c>
      <c r="B203" s="12">
        <f t="shared" si="36"/>
        <v>1.976964070826887</v>
      </c>
      <c r="C203" s="12">
        <f t="shared" si="37"/>
        <v>1.7534811758638473</v>
      </c>
      <c r="D203" s="15">
        <v>115</v>
      </c>
      <c r="E203" s="15">
        <v>102</v>
      </c>
      <c r="G203" s="10">
        <f t="shared" si="38"/>
        <v>5817</v>
      </c>
      <c r="H203" s="10">
        <f t="shared" si="39"/>
        <v>5817</v>
      </c>
    </row>
    <row r="204" spans="1:8" x14ac:dyDescent="0.2">
      <c r="A204" s="2" t="s">
        <v>37</v>
      </c>
      <c r="B204" s="12">
        <f t="shared" si="36"/>
        <v>1.0486505071342616</v>
      </c>
      <c r="C204" s="12">
        <f t="shared" si="37"/>
        <v>1.4440433212996391</v>
      </c>
      <c r="D204" s="15">
        <v>61</v>
      </c>
      <c r="E204" s="15">
        <v>84</v>
      </c>
      <c r="G204" s="10">
        <f t="shared" si="38"/>
        <v>5817</v>
      </c>
      <c r="H204" s="10">
        <f t="shared" si="39"/>
        <v>5817</v>
      </c>
    </row>
    <row r="205" spans="1:8" x14ac:dyDescent="0.2">
      <c r="A205" s="2" t="s">
        <v>38</v>
      </c>
      <c r="B205" s="12">
        <f t="shared" si="36"/>
        <v>0.56730273336771531</v>
      </c>
      <c r="C205" s="12">
        <f t="shared" si="37"/>
        <v>0.51572975760701389</v>
      </c>
      <c r="D205" s="15">
        <v>33</v>
      </c>
      <c r="E205" s="15">
        <v>30</v>
      </c>
      <c r="G205" s="10">
        <f t="shared" si="38"/>
        <v>5817</v>
      </c>
      <c r="H205" s="10">
        <f t="shared" si="39"/>
        <v>5817</v>
      </c>
    </row>
    <row r="206" spans="1:8" x14ac:dyDescent="0.2">
      <c r="A206" s="2" t="s">
        <v>39</v>
      </c>
      <c r="B206" s="12">
        <f t="shared" si="36"/>
        <v>0.24067388688327318</v>
      </c>
      <c r="C206" s="12">
        <f t="shared" si="37"/>
        <v>0.15471892728210418</v>
      </c>
      <c r="D206" s="15">
        <v>14</v>
      </c>
      <c r="E206" s="15">
        <v>9</v>
      </c>
      <c r="G206" s="10">
        <f t="shared" si="38"/>
        <v>5817</v>
      </c>
      <c r="H206" s="10">
        <f t="shared" si="39"/>
        <v>5817</v>
      </c>
    </row>
    <row r="207" spans="1:8" x14ac:dyDescent="0.2">
      <c r="A207" s="2" t="s">
        <v>40</v>
      </c>
      <c r="B207" s="12">
        <f t="shared" si="36"/>
        <v>6.8763967680935192E-2</v>
      </c>
      <c r="C207" s="12">
        <f t="shared" si="37"/>
        <v>1.7190991920233798E-2</v>
      </c>
      <c r="D207" s="15">
        <v>4</v>
      </c>
      <c r="E207" s="15">
        <v>1</v>
      </c>
      <c r="G207" s="10">
        <f t="shared" si="38"/>
        <v>5817</v>
      </c>
      <c r="H207" s="10">
        <f t="shared" si="39"/>
        <v>5817</v>
      </c>
    </row>
    <row r="209" spans="1:8" x14ac:dyDescent="0.2">
      <c r="B209" s="12">
        <f>SUM(B188:B208)</f>
        <v>49.527247722193572</v>
      </c>
      <c r="C209" s="12">
        <f>SUM(C188:C208)</f>
        <v>50.472752277806421</v>
      </c>
      <c r="D209" s="11">
        <f>SUM(D188:D208)</f>
        <v>2881</v>
      </c>
      <c r="E209" s="11">
        <f>SUM(E188:E208)</f>
        <v>2936</v>
      </c>
    </row>
    <row r="210" spans="1:8" x14ac:dyDescent="0.2">
      <c r="B210" s="11"/>
      <c r="C210" s="12">
        <f>SUM(B209:C209)</f>
        <v>100</v>
      </c>
      <c r="D210" s="11"/>
      <c r="E210" s="11">
        <f>SUM(D209:E209)</f>
        <v>5817</v>
      </c>
    </row>
    <row r="212" spans="1:8" x14ac:dyDescent="0.2">
      <c r="A212" s="1" t="s">
        <v>9</v>
      </c>
    </row>
    <row r="213" spans="1:8" x14ac:dyDescent="0.2">
      <c r="A213" s="2"/>
      <c r="B213" s="11" t="s">
        <v>0</v>
      </c>
      <c r="C213" s="11" t="s">
        <v>1</v>
      </c>
      <c r="D213" s="2" t="s">
        <v>0</v>
      </c>
      <c r="E213" s="2" t="s">
        <v>1</v>
      </c>
    </row>
    <row r="214" spans="1:8" x14ac:dyDescent="0.2">
      <c r="A214" s="2" t="s">
        <v>21</v>
      </c>
      <c r="B214" s="12">
        <f>D214/G214*100</f>
        <v>0.73800738007380073</v>
      </c>
      <c r="C214" s="12">
        <f>E214/H214*100</f>
        <v>1.4760147601476015</v>
      </c>
      <c r="D214" s="15">
        <v>2</v>
      </c>
      <c r="E214" s="15">
        <v>4</v>
      </c>
      <c r="G214" s="10">
        <f>E236</f>
        <v>271</v>
      </c>
      <c r="H214" s="10">
        <f>G214</f>
        <v>271</v>
      </c>
    </row>
    <row r="215" spans="1:8" x14ac:dyDescent="0.2">
      <c r="A215" s="2" t="s">
        <v>22</v>
      </c>
      <c r="B215" s="12">
        <f t="shared" ref="B215:B233" si="40">D215/G215*100</f>
        <v>1.4760147601476015</v>
      </c>
      <c r="C215" s="12">
        <f t="shared" ref="C215:C233" si="41">E215/H215*100</f>
        <v>1.8450184501845017</v>
      </c>
      <c r="D215" s="15">
        <v>4</v>
      </c>
      <c r="E215" s="15">
        <v>5</v>
      </c>
      <c r="G215" s="10">
        <f>G214</f>
        <v>271</v>
      </c>
      <c r="H215" s="10">
        <f>H214</f>
        <v>271</v>
      </c>
    </row>
    <row r="216" spans="1:8" x14ac:dyDescent="0.2">
      <c r="A216" s="2" t="s">
        <v>23</v>
      </c>
      <c r="B216" s="12">
        <f t="shared" si="40"/>
        <v>0.73800738007380073</v>
      </c>
      <c r="C216" s="12">
        <f t="shared" si="41"/>
        <v>2.214022140221402</v>
      </c>
      <c r="D216" s="15">
        <v>2</v>
      </c>
      <c r="E216" s="15">
        <v>6</v>
      </c>
      <c r="G216" s="10">
        <f t="shared" ref="G216:G233" si="42">G215</f>
        <v>271</v>
      </c>
      <c r="H216" s="10">
        <f t="shared" ref="H216:H233" si="43">H215</f>
        <v>271</v>
      </c>
    </row>
    <row r="217" spans="1:8" x14ac:dyDescent="0.2">
      <c r="A217" s="2" t="s">
        <v>24</v>
      </c>
      <c r="B217" s="12">
        <f t="shared" si="40"/>
        <v>1.4760147601476015</v>
      </c>
      <c r="C217" s="12">
        <f t="shared" si="41"/>
        <v>1.4760147601476015</v>
      </c>
      <c r="D217" s="15">
        <v>4</v>
      </c>
      <c r="E217" s="15">
        <v>4</v>
      </c>
      <c r="G217" s="10">
        <f t="shared" si="42"/>
        <v>271</v>
      </c>
      <c r="H217" s="10">
        <f t="shared" si="43"/>
        <v>271</v>
      </c>
    </row>
    <row r="218" spans="1:8" x14ac:dyDescent="0.2">
      <c r="A218" s="2" t="s">
        <v>25</v>
      </c>
      <c r="B218" s="12">
        <f t="shared" si="40"/>
        <v>1.107011070110701</v>
      </c>
      <c r="C218" s="12">
        <f t="shared" si="41"/>
        <v>0.36900369003690037</v>
      </c>
      <c r="D218" s="15">
        <v>3</v>
      </c>
      <c r="E218" s="15">
        <v>1</v>
      </c>
      <c r="G218" s="10">
        <f t="shared" si="42"/>
        <v>271</v>
      </c>
      <c r="H218" s="10">
        <f t="shared" si="43"/>
        <v>271</v>
      </c>
    </row>
    <row r="219" spans="1:8" x14ac:dyDescent="0.2">
      <c r="A219" s="2" t="s">
        <v>26</v>
      </c>
      <c r="B219" s="12">
        <f t="shared" si="40"/>
        <v>0</v>
      </c>
      <c r="C219" s="12">
        <f t="shared" si="41"/>
        <v>1.107011070110701</v>
      </c>
      <c r="D219" s="15"/>
      <c r="E219" s="15">
        <v>3</v>
      </c>
      <c r="G219" s="10">
        <f t="shared" si="42"/>
        <v>271</v>
      </c>
      <c r="H219" s="10">
        <f t="shared" si="43"/>
        <v>271</v>
      </c>
    </row>
    <row r="220" spans="1:8" x14ac:dyDescent="0.2">
      <c r="A220" s="2" t="s">
        <v>27</v>
      </c>
      <c r="B220" s="12">
        <f t="shared" si="40"/>
        <v>2.214022140221402</v>
      </c>
      <c r="C220" s="12">
        <f t="shared" si="41"/>
        <v>2.214022140221402</v>
      </c>
      <c r="D220" s="15">
        <v>6</v>
      </c>
      <c r="E220" s="15">
        <v>6</v>
      </c>
      <c r="G220" s="10">
        <f t="shared" si="42"/>
        <v>271</v>
      </c>
      <c r="H220" s="10">
        <f t="shared" si="43"/>
        <v>271</v>
      </c>
    </row>
    <row r="221" spans="1:8" x14ac:dyDescent="0.2">
      <c r="A221" s="2" t="s">
        <v>28</v>
      </c>
      <c r="B221" s="12">
        <f t="shared" si="40"/>
        <v>2.214022140221402</v>
      </c>
      <c r="C221" s="12">
        <f t="shared" si="41"/>
        <v>4.0590405904059041</v>
      </c>
      <c r="D221" s="15">
        <v>6</v>
      </c>
      <c r="E221" s="15">
        <v>11</v>
      </c>
      <c r="G221" s="10">
        <f t="shared" si="42"/>
        <v>271</v>
      </c>
      <c r="H221" s="10">
        <f t="shared" si="43"/>
        <v>271</v>
      </c>
    </row>
    <row r="222" spans="1:8" x14ac:dyDescent="0.2">
      <c r="A222" s="2" t="s">
        <v>29</v>
      </c>
      <c r="B222" s="12">
        <f t="shared" si="40"/>
        <v>1.8450184501845017</v>
      </c>
      <c r="C222" s="12">
        <f t="shared" si="41"/>
        <v>4.7970479704797047</v>
      </c>
      <c r="D222" s="15">
        <v>5</v>
      </c>
      <c r="E222" s="15">
        <v>13</v>
      </c>
      <c r="G222" s="10">
        <f t="shared" si="42"/>
        <v>271</v>
      </c>
      <c r="H222" s="10">
        <f t="shared" si="43"/>
        <v>271</v>
      </c>
    </row>
    <row r="223" spans="1:8" x14ac:dyDescent="0.2">
      <c r="A223" s="2" t="s">
        <v>30</v>
      </c>
      <c r="B223" s="12">
        <f t="shared" si="40"/>
        <v>0.73800738007380073</v>
      </c>
      <c r="C223" s="12">
        <f t="shared" si="41"/>
        <v>2.214022140221402</v>
      </c>
      <c r="D223" s="15">
        <v>2</v>
      </c>
      <c r="E223" s="15">
        <v>6</v>
      </c>
      <c r="G223" s="10">
        <f t="shared" si="42"/>
        <v>271</v>
      </c>
      <c r="H223" s="10">
        <f t="shared" si="43"/>
        <v>271</v>
      </c>
    </row>
    <row r="224" spans="1:8" x14ac:dyDescent="0.2">
      <c r="A224" s="2" t="s">
        <v>31</v>
      </c>
      <c r="B224" s="12">
        <f t="shared" si="40"/>
        <v>2.9520295202952029</v>
      </c>
      <c r="C224" s="12">
        <f t="shared" si="41"/>
        <v>1.8450184501845017</v>
      </c>
      <c r="D224" s="15">
        <v>8</v>
      </c>
      <c r="E224" s="15">
        <v>5</v>
      </c>
      <c r="G224" s="10">
        <f t="shared" si="42"/>
        <v>271</v>
      </c>
      <c r="H224" s="10">
        <f t="shared" si="43"/>
        <v>271</v>
      </c>
    </row>
    <row r="225" spans="1:8" x14ac:dyDescent="0.2">
      <c r="A225" s="2" t="s">
        <v>32</v>
      </c>
      <c r="B225" s="12">
        <f t="shared" si="40"/>
        <v>3.3210332103321036</v>
      </c>
      <c r="C225" s="12">
        <f t="shared" si="41"/>
        <v>2.214022140221402</v>
      </c>
      <c r="D225" s="15">
        <v>9</v>
      </c>
      <c r="E225" s="15">
        <v>6</v>
      </c>
      <c r="G225" s="10">
        <f t="shared" si="42"/>
        <v>271</v>
      </c>
      <c r="H225" s="10">
        <f t="shared" si="43"/>
        <v>271</v>
      </c>
    </row>
    <row r="226" spans="1:8" x14ac:dyDescent="0.2">
      <c r="A226" s="2" t="s">
        <v>33</v>
      </c>
      <c r="B226" s="12">
        <f t="shared" si="40"/>
        <v>4.0590405904059041</v>
      </c>
      <c r="C226" s="12">
        <f t="shared" si="41"/>
        <v>7.3800738007380069</v>
      </c>
      <c r="D226" s="15">
        <v>11</v>
      </c>
      <c r="E226" s="15">
        <v>20</v>
      </c>
      <c r="G226" s="10">
        <f t="shared" si="42"/>
        <v>271</v>
      </c>
      <c r="H226" s="10">
        <f t="shared" si="43"/>
        <v>271</v>
      </c>
    </row>
    <row r="227" spans="1:8" x14ac:dyDescent="0.2">
      <c r="A227" s="2" t="s">
        <v>34</v>
      </c>
      <c r="B227" s="12">
        <f t="shared" si="40"/>
        <v>5.9040590405904059</v>
      </c>
      <c r="C227" s="12">
        <f t="shared" si="41"/>
        <v>4.7970479704797047</v>
      </c>
      <c r="D227" s="15">
        <v>16</v>
      </c>
      <c r="E227" s="15">
        <v>13</v>
      </c>
      <c r="G227" s="10">
        <f t="shared" si="42"/>
        <v>271</v>
      </c>
      <c r="H227" s="10">
        <f t="shared" si="43"/>
        <v>271</v>
      </c>
    </row>
    <row r="228" spans="1:8" x14ac:dyDescent="0.2">
      <c r="A228" s="2" t="s">
        <v>35</v>
      </c>
      <c r="B228" s="12">
        <f t="shared" si="40"/>
        <v>5.1660516605166054</v>
      </c>
      <c r="C228" s="12">
        <f t="shared" si="41"/>
        <v>5.9040590405904059</v>
      </c>
      <c r="D228" s="15">
        <v>14</v>
      </c>
      <c r="E228" s="15">
        <v>16</v>
      </c>
      <c r="G228" s="10">
        <f t="shared" si="42"/>
        <v>271</v>
      </c>
      <c r="H228" s="10">
        <f t="shared" si="43"/>
        <v>271</v>
      </c>
    </row>
    <row r="229" spans="1:8" x14ac:dyDescent="0.2">
      <c r="A229" s="2" t="s">
        <v>36</v>
      </c>
      <c r="B229" s="12">
        <f t="shared" si="40"/>
        <v>3.6900369003690034</v>
      </c>
      <c r="C229" s="12">
        <f t="shared" si="41"/>
        <v>5.1660516605166054</v>
      </c>
      <c r="D229" s="15">
        <v>10</v>
      </c>
      <c r="E229" s="15">
        <v>14</v>
      </c>
      <c r="G229" s="10">
        <f t="shared" si="42"/>
        <v>271</v>
      </c>
      <c r="H229" s="10">
        <f t="shared" si="43"/>
        <v>271</v>
      </c>
    </row>
    <row r="230" spans="1:8" x14ac:dyDescent="0.2">
      <c r="A230" s="2" t="s">
        <v>37</v>
      </c>
      <c r="B230" s="12">
        <f t="shared" si="40"/>
        <v>2.9520295202952029</v>
      </c>
      <c r="C230" s="12">
        <f t="shared" si="41"/>
        <v>1.8450184501845017</v>
      </c>
      <c r="D230" s="15">
        <v>8</v>
      </c>
      <c r="E230" s="15">
        <v>5</v>
      </c>
      <c r="G230" s="10">
        <f t="shared" si="42"/>
        <v>271</v>
      </c>
      <c r="H230" s="10">
        <f t="shared" si="43"/>
        <v>271</v>
      </c>
    </row>
    <row r="231" spans="1:8" x14ac:dyDescent="0.2">
      <c r="A231" s="2" t="s">
        <v>38</v>
      </c>
      <c r="B231" s="12">
        <f t="shared" si="40"/>
        <v>1.8450184501845017</v>
      </c>
      <c r="C231" s="12">
        <f t="shared" si="41"/>
        <v>2.5830258302583027</v>
      </c>
      <c r="D231" s="15">
        <v>5</v>
      </c>
      <c r="E231" s="15">
        <v>7</v>
      </c>
      <c r="G231" s="10">
        <f t="shared" si="42"/>
        <v>271</v>
      </c>
      <c r="H231" s="10">
        <f t="shared" si="43"/>
        <v>271</v>
      </c>
    </row>
    <row r="232" spans="1:8" x14ac:dyDescent="0.2">
      <c r="A232" s="2" t="s">
        <v>39</v>
      </c>
      <c r="B232" s="12">
        <f t="shared" si="40"/>
        <v>2.214022140221402</v>
      </c>
      <c r="C232" s="12">
        <f t="shared" si="41"/>
        <v>0.73800738007380073</v>
      </c>
      <c r="D232" s="15">
        <v>6</v>
      </c>
      <c r="E232" s="15">
        <v>2</v>
      </c>
      <c r="G232" s="10">
        <f t="shared" si="42"/>
        <v>271</v>
      </c>
      <c r="H232" s="10">
        <f t="shared" si="43"/>
        <v>271</v>
      </c>
    </row>
    <row r="233" spans="1:8" x14ac:dyDescent="0.2">
      <c r="A233" s="2" t="s">
        <v>40</v>
      </c>
      <c r="B233" s="12">
        <f t="shared" si="40"/>
        <v>1.107011070110701</v>
      </c>
      <c r="C233" s="12">
        <f t="shared" si="41"/>
        <v>0</v>
      </c>
      <c r="D233" s="15">
        <v>3</v>
      </c>
      <c r="E233" s="15"/>
      <c r="G233" s="10">
        <f t="shared" si="42"/>
        <v>271</v>
      </c>
      <c r="H233" s="10">
        <f t="shared" si="43"/>
        <v>271</v>
      </c>
    </row>
    <row r="235" spans="1:8" x14ac:dyDescent="0.2">
      <c r="B235" s="12">
        <f>SUM(B214:B234)</f>
        <v>45.756457564575655</v>
      </c>
      <c r="C235" s="12">
        <f>SUM(C214:C234)</f>
        <v>54.243542435424352</v>
      </c>
      <c r="D235" s="11">
        <f>SUM(D214:D234)</f>
        <v>124</v>
      </c>
      <c r="E235" s="11">
        <f>SUM(E214:E234)</f>
        <v>147</v>
      </c>
    </row>
    <row r="236" spans="1:8" x14ac:dyDescent="0.2">
      <c r="B236" s="11"/>
      <c r="C236" s="12">
        <f>SUM(B235:C235)</f>
        <v>100</v>
      </c>
      <c r="D236" s="11"/>
      <c r="E236" s="11">
        <f>SUM(D235:E235)</f>
        <v>271</v>
      </c>
    </row>
    <row r="238" spans="1:8" x14ac:dyDescent="0.2">
      <c r="A238" s="1" t="s">
        <v>10</v>
      </c>
    </row>
    <row r="239" spans="1:8" x14ac:dyDescent="0.2">
      <c r="A239" s="2"/>
      <c r="B239" s="11" t="s">
        <v>0</v>
      </c>
      <c r="C239" s="11" t="s">
        <v>1</v>
      </c>
      <c r="D239" s="2" t="s">
        <v>0</v>
      </c>
      <c r="E239" s="2" t="s">
        <v>1</v>
      </c>
    </row>
    <row r="240" spans="1:8" x14ac:dyDescent="0.2">
      <c r="A240" s="2" t="s">
        <v>21</v>
      </c>
      <c r="B240" s="12">
        <f>D240/G240*100</f>
        <v>3.3175355450236967</v>
      </c>
      <c r="C240" s="12">
        <f>E240/H240*100</f>
        <v>1.8957345971563981</v>
      </c>
      <c r="D240" s="15">
        <v>7</v>
      </c>
      <c r="E240" s="15">
        <v>4</v>
      </c>
      <c r="G240" s="10">
        <f>E262</f>
        <v>211</v>
      </c>
      <c r="H240" s="10">
        <f>G240</f>
        <v>211</v>
      </c>
    </row>
    <row r="241" spans="1:8" x14ac:dyDescent="0.2">
      <c r="A241" s="2" t="s">
        <v>22</v>
      </c>
      <c r="B241" s="12">
        <f t="shared" ref="B241:B259" si="44">D241/G241*100</f>
        <v>0.47393364928909953</v>
      </c>
      <c r="C241" s="12">
        <f t="shared" ref="C241:C259" si="45">E241/H241*100</f>
        <v>0</v>
      </c>
      <c r="D241" s="15">
        <v>1</v>
      </c>
      <c r="E241" s="15"/>
      <c r="G241" s="10">
        <f>G240</f>
        <v>211</v>
      </c>
      <c r="H241" s="10">
        <f>H240</f>
        <v>211</v>
      </c>
    </row>
    <row r="242" spans="1:8" x14ac:dyDescent="0.2">
      <c r="A242" s="2" t="s">
        <v>23</v>
      </c>
      <c r="B242" s="12">
        <f t="shared" si="44"/>
        <v>0</v>
      </c>
      <c r="C242" s="12">
        <f t="shared" si="45"/>
        <v>0.47393364928909953</v>
      </c>
      <c r="D242" s="15"/>
      <c r="E242" s="15">
        <v>1</v>
      </c>
      <c r="G242" s="10">
        <f t="shared" ref="G242:G259" si="46">G241</f>
        <v>211</v>
      </c>
      <c r="H242" s="10">
        <f t="shared" ref="H242:H259" si="47">H241</f>
        <v>211</v>
      </c>
    </row>
    <row r="243" spans="1:8" x14ac:dyDescent="0.2">
      <c r="A243" s="2" t="s">
        <v>24</v>
      </c>
      <c r="B243" s="12">
        <f t="shared" si="44"/>
        <v>0</v>
      </c>
      <c r="C243" s="12">
        <f t="shared" si="45"/>
        <v>2.3696682464454977</v>
      </c>
      <c r="D243" s="15"/>
      <c r="E243" s="15">
        <v>5</v>
      </c>
      <c r="G243" s="10">
        <f t="shared" si="46"/>
        <v>211</v>
      </c>
      <c r="H243" s="10">
        <f t="shared" si="47"/>
        <v>211</v>
      </c>
    </row>
    <row r="244" spans="1:8" x14ac:dyDescent="0.2">
      <c r="A244" s="2" t="s">
        <v>25</v>
      </c>
      <c r="B244" s="12">
        <f t="shared" si="44"/>
        <v>0.94786729857819907</v>
      </c>
      <c r="C244" s="12">
        <f t="shared" si="45"/>
        <v>2.3696682464454977</v>
      </c>
      <c r="D244" s="15">
        <v>2</v>
      </c>
      <c r="E244" s="15">
        <v>5</v>
      </c>
      <c r="G244" s="10">
        <f t="shared" si="46"/>
        <v>211</v>
      </c>
      <c r="H244" s="10">
        <f t="shared" si="47"/>
        <v>211</v>
      </c>
    </row>
    <row r="245" spans="1:8" x14ac:dyDescent="0.2">
      <c r="A245" s="2" t="s">
        <v>26</v>
      </c>
      <c r="B245" s="12">
        <f t="shared" si="44"/>
        <v>2.8436018957345972</v>
      </c>
      <c r="C245" s="12">
        <f t="shared" si="45"/>
        <v>4.2654028436018958</v>
      </c>
      <c r="D245" s="15">
        <v>6</v>
      </c>
      <c r="E245" s="15">
        <v>9</v>
      </c>
      <c r="G245" s="10">
        <f t="shared" si="46"/>
        <v>211</v>
      </c>
      <c r="H245" s="10">
        <f t="shared" si="47"/>
        <v>211</v>
      </c>
    </row>
    <row r="246" spans="1:8" x14ac:dyDescent="0.2">
      <c r="A246" s="2" t="s">
        <v>27</v>
      </c>
      <c r="B246" s="12">
        <f t="shared" si="44"/>
        <v>1.8957345971563981</v>
      </c>
      <c r="C246" s="12">
        <f t="shared" si="45"/>
        <v>1.4218009478672986</v>
      </c>
      <c r="D246" s="15">
        <v>4</v>
      </c>
      <c r="E246" s="15">
        <v>3</v>
      </c>
      <c r="G246" s="10">
        <f t="shared" si="46"/>
        <v>211</v>
      </c>
      <c r="H246" s="10">
        <f t="shared" si="47"/>
        <v>211</v>
      </c>
    </row>
    <row r="247" spans="1:8" x14ac:dyDescent="0.2">
      <c r="A247" s="2" t="s">
        <v>28</v>
      </c>
      <c r="B247" s="12">
        <f t="shared" si="44"/>
        <v>1.8957345971563981</v>
      </c>
      <c r="C247" s="12">
        <f t="shared" si="45"/>
        <v>5.2132701421800949</v>
      </c>
      <c r="D247" s="15">
        <v>4</v>
      </c>
      <c r="E247" s="15">
        <v>11</v>
      </c>
      <c r="G247" s="10">
        <f t="shared" si="46"/>
        <v>211</v>
      </c>
      <c r="H247" s="10">
        <f t="shared" si="47"/>
        <v>211</v>
      </c>
    </row>
    <row r="248" spans="1:8" x14ac:dyDescent="0.2">
      <c r="A248" s="2" t="s">
        <v>29</v>
      </c>
      <c r="B248" s="12">
        <f t="shared" si="44"/>
        <v>0.47393364928909953</v>
      </c>
      <c r="C248" s="12">
        <f t="shared" si="45"/>
        <v>2.3696682464454977</v>
      </c>
      <c r="D248" s="15">
        <v>1</v>
      </c>
      <c r="E248" s="15">
        <v>5</v>
      </c>
      <c r="G248" s="10">
        <f t="shared" si="46"/>
        <v>211</v>
      </c>
      <c r="H248" s="10">
        <f t="shared" si="47"/>
        <v>211</v>
      </c>
    </row>
    <row r="249" spans="1:8" x14ac:dyDescent="0.2">
      <c r="A249" s="2" t="s">
        <v>30</v>
      </c>
      <c r="B249" s="12">
        <f t="shared" si="44"/>
        <v>1.4218009478672986</v>
      </c>
      <c r="C249" s="12">
        <f t="shared" si="45"/>
        <v>0.47393364928909953</v>
      </c>
      <c r="D249" s="15">
        <v>3</v>
      </c>
      <c r="E249" s="15">
        <v>1</v>
      </c>
      <c r="G249" s="10">
        <f t="shared" si="46"/>
        <v>211</v>
      </c>
      <c r="H249" s="10">
        <f t="shared" si="47"/>
        <v>211</v>
      </c>
    </row>
    <row r="250" spans="1:8" x14ac:dyDescent="0.2">
      <c r="A250" s="2" t="s">
        <v>31</v>
      </c>
      <c r="B250" s="12">
        <f t="shared" si="44"/>
        <v>3.7914691943127963</v>
      </c>
      <c r="C250" s="12">
        <f t="shared" si="45"/>
        <v>2.3696682464454977</v>
      </c>
      <c r="D250" s="15">
        <v>8</v>
      </c>
      <c r="E250" s="15">
        <v>5</v>
      </c>
      <c r="G250" s="10">
        <f t="shared" si="46"/>
        <v>211</v>
      </c>
      <c r="H250" s="10">
        <f t="shared" si="47"/>
        <v>211</v>
      </c>
    </row>
    <row r="251" spans="1:8" x14ac:dyDescent="0.2">
      <c r="A251" s="2" t="s">
        <v>32</v>
      </c>
      <c r="B251" s="12">
        <f t="shared" si="44"/>
        <v>6.6350710900473935</v>
      </c>
      <c r="C251" s="12">
        <f t="shared" si="45"/>
        <v>6.6350710900473935</v>
      </c>
      <c r="D251" s="15">
        <v>14</v>
      </c>
      <c r="E251" s="15">
        <v>14</v>
      </c>
      <c r="G251" s="10">
        <f t="shared" si="46"/>
        <v>211</v>
      </c>
      <c r="H251" s="10">
        <f t="shared" si="47"/>
        <v>211</v>
      </c>
    </row>
    <row r="252" spans="1:8" x14ac:dyDescent="0.2">
      <c r="A252" s="2" t="s">
        <v>33</v>
      </c>
      <c r="B252" s="12">
        <f t="shared" si="44"/>
        <v>4.7393364928909953</v>
      </c>
      <c r="C252" s="12">
        <f t="shared" si="45"/>
        <v>7.109004739336493</v>
      </c>
      <c r="D252" s="15">
        <v>10</v>
      </c>
      <c r="E252" s="15">
        <v>15</v>
      </c>
      <c r="G252" s="10">
        <f t="shared" si="46"/>
        <v>211</v>
      </c>
      <c r="H252" s="10">
        <f t="shared" si="47"/>
        <v>211</v>
      </c>
    </row>
    <row r="253" spans="1:8" x14ac:dyDescent="0.2">
      <c r="A253" s="2" t="s">
        <v>34</v>
      </c>
      <c r="B253" s="12">
        <f t="shared" si="44"/>
        <v>2.3696682464454977</v>
      </c>
      <c r="C253" s="12">
        <f t="shared" si="45"/>
        <v>4.2654028436018958</v>
      </c>
      <c r="D253" s="15">
        <v>5</v>
      </c>
      <c r="E253" s="15">
        <v>9</v>
      </c>
      <c r="G253" s="10">
        <f t="shared" si="46"/>
        <v>211</v>
      </c>
      <c r="H253" s="10">
        <f t="shared" si="47"/>
        <v>211</v>
      </c>
    </row>
    <row r="254" spans="1:8" x14ac:dyDescent="0.2">
      <c r="A254" s="2" t="s">
        <v>35</v>
      </c>
      <c r="B254" s="12">
        <f t="shared" si="44"/>
        <v>3.3175355450236967</v>
      </c>
      <c r="C254" s="12">
        <f t="shared" si="45"/>
        <v>3.3175355450236967</v>
      </c>
      <c r="D254" s="15">
        <v>7</v>
      </c>
      <c r="E254" s="15">
        <v>7</v>
      </c>
      <c r="G254" s="10">
        <f t="shared" si="46"/>
        <v>211</v>
      </c>
      <c r="H254" s="10">
        <f t="shared" si="47"/>
        <v>211</v>
      </c>
    </row>
    <row r="255" spans="1:8" x14ac:dyDescent="0.2">
      <c r="A255" s="2" t="s">
        <v>36</v>
      </c>
      <c r="B255" s="12">
        <f t="shared" si="44"/>
        <v>3.3175355450236967</v>
      </c>
      <c r="C255" s="12">
        <f t="shared" si="45"/>
        <v>5.2132701421800949</v>
      </c>
      <c r="D255" s="15">
        <v>7</v>
      </c>
      <c r="E255" s="15">
        <v>11</v>
      </c>
      <c r="G255" s="10">
        <f t="shared" si="46"/>
        <v>211</v>
      </c>
      <c r="H255" s="10">
        <f t="shared" si="47"/>
        <v>211</v>
      </c>
    </row>
    <row r="256" spans="1:8" x14ac:dyDescent="0.2">
      <c r="A256" s="2" t="s">
        <v>37</v>
      </c>
      <c r="B256" s="12">
        <f t="shared" si="44"/>
        <v>2.8436018957345972</v>
      </c>
      <c r="C256" s="12">
        <f t="shared" si="45"/>
        <v>4.2654028436018958</v>
      </c>
      <c r="D256" s="15">
        <v>6</v>
      </c>
      <c r="E256" s="15">
        <v>9</v>
      </c>
      <c r="G256" s="10">
        <f t="shared" si="46"/>
        <v>211</v>
      </c>
      <c r="H256" s="10">
        <f t="shared" si="47"/>
        <v>211</v>
      </c>
    </row>
    <row r="257" spans="1:8" x14ac:dyDescent="0.2">
      <c r="A257" s="2" t="s">
        <v>38</v>
      </c>
      <c r="B257" s="12">
        <f t="shared" si="44"/>
        <v>1.4218009478672986</v>
      </c>
      <c r="C257" s="12">
        <f t="shared" si="45"/>
        <v>0.47393364928909953</v>
      </c>
      <c r="D257" s="15">
        <v>3</v>
      </c>
      <c r="E257" s="15">
        <v>1</v>
      </c>
      <c r="G257" s="10">
        <f t="shared" si="46"/>
        <v>211</v>
      </c>
      <c r="H257" s="10">
        <f t="shared" si="47"/>
        <v>211</v>
      </c>
    </row>
    <row r="258" spans="1:8" x14ac:dyDescent="0.2">
      <c r="A258" s="2" t="s">
        <v>39</v>
      </c>
      <c r="B258" s="12">
        <f t="shared" si="44"/>
        <v>2.3696682464454977</v>
      </c>
      <c r="C258" s="12">
        <f t="shared" si="45"/>
        <v>0.47393364928909953</v>
      </c>
      <c r="D258" s="15">
        <v>5</v>
      </c>
      <c r="E258" s="15">
        <v>1</v>
      </c>
      <c r="G258" s="10">
        <f t="shared" si="46"/>
        <v>211</v>
      </c>
      <c r="H258" s="10">
        <f t="shared" si="47"/>
        <v>211</v>
      </c>
    </row>
    <row r="259" spans="1:8" x14ac:dyDescent="0.2">
      <c r="A259" s="2" t="s">
        <v>40</v>
      </c>
      <c r="B259" s="12">
        <f t="shared" si="44"/>
        <v>0.94786729857819907</v>
      </c>
      <c r="C259" s="12">
        <f t="shared" si="45"/>
        <v>0</v>
      </c>
      <c r="D259" s="15">
        <v>2</v>
      </c>
      <c r="E259" s="15"/>
      <c r="G259" s="10">
        <f t="shared" si="46"/>
        <v>211</v>
      </c>
      <c r="H259" s="10">
        <f t="shared" si="47"/>
        <v>211</v>
      </c>
    </row>
    <row r="261" spans="1:8" x14ac:dyDescent="0.2">
      <c r="B261" s="12">
        <f>SUM(B240:B260)</f>
        <v>45.023696682464461</v>
      </c>
      <c r="C261" s="12">
        <f>SUM(C240:C260)</f>
        <v>54.976303317535553</v>
      </c>
      <c r="D261" s="11">
        <f>SUM(D240:D260)</f>
        <v>95</v>
      </c>
      <c r="E261" s="11">
        <f>SUM(E240:E260)</f>
        <v>116</v>
      </c>
    </row>
    <row r="262" spans="1:8" x14ac:dyDescent="0.2">
      <c r="B262" s="11"/>
      <c r="C262" s="12">
        <f>SUM(B261:C261)</f>
        <v>100.00000000000001</v>
      </c>
      <c r="D262" s="11"/>
      <c r="E262" s="11">
        <f>SUM(D261:E261)</f>
        <v>211</v>
      </c>
    </row>
    <row r="264" spans="1:8" x14ac:dyDescent="0.2">
      <c r="A264" s="1" t="s">
        <v>11</v>
      </c>
    </row>
    <row r="265" spans="1:8" x14ac:dyDescent="0.2">
      <c r="A265" s="2"/>
      <c r="B265" s="11" t="s">
        <v>0</v>
      </c>
      <c r="C265" s="11" t="s">
        <v>1</v>
      </c>
      <c r="D265" s="2" t="s">
        <v>0</v>
      </c>
      <c r="E265" s="2" t="s">
        <v>1</v>
      </c>
    </row>
    <row r="266" spans="1:8" x14ac:dyDescent="0.2">
      <c r="A266" s="2" t="s">
        <v>21</v>
      </c>
      <c r="B266" s="12">
        <f>D266/G266*100</f>
        <v>2.7115474520804117</v>
      </c>
      <c r="C266" s="12">
        <f>E266/H266*100</f>
        <v>2.8985507246376812</v>
      </c>
      <c r="D266" s="15">
        <v>58</v>
      </c>
      <c r="E266" s="15">
        <v>62</v>
      </c>
      <c r="G266" s="10">
        <f>E288</f>
        <v>2139</v>
      </c>
      <c r="H266" s="10">
        <f>G266</f>
        <v>2139</v>
      </c>
    </row>
    <row r="267" spans="1:8" x14ac:dyDescent="0.2">
      <c r="A267" s="2" t="s">
        <v>22</v>
      </c>
      <c r="B267" s="12">
        <f t="shared" ref="B267:B285" si="48">D267/G267*100</f>
        <v>3.5998129967274424</v>
      </c>
      <c r="C267" s="12">
        <f t="shared" ref="C267:C285" si="49">E267/H267*100</f>
        <v>3.9738195418419822</v>
      </c>
      <c r="D267" s="15">
        <v>77</v>
      </c>
      <c r="E267" s="15">
        <v>85</v>
      </c>
      <c r="G267" s="10">
        <f>G266</f>
        <v>2139</v>
      </c>
      <c r="H267" s="10">
        <f>H266</f>
        <v>2139</v>
      </c>
    </row>
    <row r="268" spans="1:8" x14ac:dyDescent="0.2">
      <c r="A268" s="2" t="s">
        <v>23</v>
      </c>
      <c r="B268" s="12">
        <f t="shared" si="48"/>
        <v>3.319308087891538</v>
      </c>
      <c r="C268" s="12">
        <f t="shared" si="49"/>
        <v>3.5998129967274424</v>
      </c>
      <c r="D268" s="15">
        <v>71</v>
      </c>
      <c r="E268" s="15">
        <v>77</v>
      </c>
      <c r="G268" s="10">
        <f t="shared" ref="G268:G285" si="50">G267</f>
        <v>2139</v>
      </c>
      <c r="H268" s="10">
        <f t="shared" ref="H268:H285" si="51">H267</f>
        <v>2139</v>
      </c>
    </row>
    <row r="269" spans="1:8" x14ac:dyDescent="0.2">
      <c r="A269" s="2" t="s">
        <v>24</v>
      </c>
      <c r="B269" s="12">
        <f t="shared" si="48"/>
        <v>2.8985507246376812</v>
      </c>
      <c r="C269" s="12">
        <f t="shared" si="49"/>
        <v>3.1790556334735856</v>
      </c>
      <c r="D269" s="15">
        <v>62</v>
      </c>
      <c r="E269" s="15">
        <v>68</v>
      </c>
      <c r="G269" s="10">
        <f t="shared" si="50"/>
        <v>2139</v>
      </c>
      <c r="H269" s="10">
        <f t="shared" si="51"/>
        <v>2139</v>
      </c>
    </row>
    <row r="270" spans="1:8" x14ac:dyDescent="0.2">
      <c r="A270" s="2" t="s">
        <v>25</v>
      </c>
      <c r="B270" s="12">
        <f t="shared" si="48"/>
        <v>1.4492753623188406</v>
      </c>
      <c r="C270" s="12">
        <f t="shared" si="49"/>
        <v>1.4960261804581581</v>
      </c>
      <c r="D270" s="15">
        <v>31</v>
      </c>
      <c r="E270" s="15">
        <v>32</v>
      </c>
      <c r="G270" s="10">
        <f t="shared" si="50"/>
        <v>2139</v>
      </c>
      <c r="H270" s="10">
        <f t="shared" si="51"/>
        <v>2139</v>
      </c>
    </row>
    <row r="271" spans="1:8" x14ac:dyDescent="0.2">
      <c r="A271" s="2" t="s">
        <v>26</v>
      </c>
      <c r="B271" s="12">
        <f t="shared" si="48"/>
        <v>1.5427769985974753</v>
      </c>
      <c r="C271" s="12">
        <f t="shared" si="49"/>
        <v>1.729780271154745</v>
      </c>
      <c r="D271" s="15">
        <v>33</v>
      </c>
      <c r="E271" s="15">
        <v>37</v>
      </c>
      <c r="G271" s="10">
        <f t="shared" si="50"/>
        <v>2139</v>
      </c>
      <c r="H271" s="10">
        <f t="shared" si="51"/>
        <v>2139</v>
      </c>
    </row>
    <row r="272" spans="1:8" x14ac:dyDescent="0.2">
      <c r="A272" s="2" t="s">
        <v>27</v>
      </c>
      <c r="B272" s="12">
        <f t="shared" si="48"/>
        <v>3.225806451612903</v>
      </c>
      <c r="C272" s="12">
        <f t="shared" si="49"/>
        <v>2.7582982702197287</v>
      </c>
      <c r="D272" s="15">
        <v>69</v>
      </c>
      <c r="E272" s="15">
        <v>59</v>
      </c>
      <c r="G272" s="10">
        <f t="shared" si="50"/>
        <v>2139</v>
      </c>
      <c r="H272" s="10">
        <f t="shared" si="51"/>
        <v>2139</v>
      </c>
    </row>
    <row r="273" spans="1:8" x14ac:dyDescent="0.2">
      <c r="A273" s="2" t="s">
        <v>28</v>
      </c>
      <c r="B273" s="12">
        <f t="shared" si="48"/>
        <v>3.8803179055633472</v>
      </c>
      <c r="C273" s="12">
        <f t="shared" si="49"/>
        <v>3.319308087891538</v>
      </c>
      <c r="D273" s="15">
        <v>83</v>
      </c>
      <c r="E273" s="15">
        <v>71</v>
      </c>
      <c r="G273" s="10">
        <f t="shared" si="50"/>
        <v>2139</v>
      </c>
      <c r="H273" s="10">
        <f t="shared" si="51"/>
        <v>2139</v>
      </c>
    </row>
    <row r="274" spans="1:8" x14ac:dyDescent="0.2">
      <c r="A274" s="2" t="s">
        <v>29</v>
      </c>
      <c r="B274" s="12">
        <f t="shared" si="48"/>
        <v>3.9270687237026647</v>
      </c>
      <c r="C274" s="12">
        <f t="shared" si="49"/>
        <v>3.319308087891538</v>
      </c>
      <c r="D274" s="15">
        <v>84</v>
      </c>
      <c r="E274" s="15">
        <v>71</v>
      </c>
      <c r="G274" s="10">
        <f t="shared" si="50"/>
        <v>2139</v>
      </c>
      <c r="H274" s="10">
        <f t="shared" si="51"/>
        <v>2139</v>
      </c>
    </row>
    <row r="275" spans="1:8" x14ac:dyDescent="0.2">
      <c r="A275" s="2" t="s">
        <v>30</v>
      </c>
      <c r="B275" s="12">
        <f t="shared" si="48"/>
        <v>3.0855539971949506</v>
      </c>
      <c r="C275" s="12">
        <f t="shared" si="49"/>
        <v>3.225806451612903</v>
      </c>
      <c r="D275" s="15">
        <v>66</v>
      </c>
      <c r="E275" s="15">
        <v>69</v>
      </c>
      <c r="G275" s="10">
        <f t="shared" si="50"/>
        <v>2139</v>
      </c>
      <c r="H275" s="10">
        <f t="shared" si="51"/>
        <v>2139</v>
      </c>
    </row>
    <row r="276" spans="1:8" x14ac:dyDescent="0.2">
      <c r="A276" s="2" t="s">
        <v>31</v>
      </c>
      <c r="B276" s="12">
        <f t="shared" si="48"/>
        <v>2.7115474520804117</v>
      </c>
      <c r="C276" s="12">
        <f t="shared" si="49"/>
        <v>3.1790556334735856</v>
      </c>
      <c r="D276" s="15">
        <v>58</v>
      </c>
      <c r="E276" s="15">
        <v>68</v>
      </c>
      <c r="G276" s="10">
        <f t="shared" si="50"/>
        <v>2139</v>
      </c>
      <c r="H276" s="10">
        <f t="shared" si="51"/>
        <v>2139</v>
      </c>
    </row>
    <row r="277" spans="1:8" x14ac:dyDescent="0.2">
      <c r="A277" s="2" t="s">
        <v>32</v>
      </c>
      <c r="B277" s="12">
        <f t="shared" si="48"/>
        <v>4.2543244506778866</v>
      </c>
      <c r="C277" s="12">
        <f t="shared" si="49"/>
        <v>3.6465638148667603</v>
      </c>
      <c r="D277" s="15">
        <v>91</v>
      </c>
      <c r="E277" s="15">
        <v>78</v>
      </c>
      <c r="G277" s="10">
        <f t="shared" si="50"/>
        <v>2139</v>
      </c>
      <c r="H277" s="10">
        <f t="shared" si="51"/>
        <v>2139</v>
      </c>
    </row>
    <row r="278" spans="1:8" x14ac:dyDescent="0.2">
      <c r="A278" s="2" t="s">
        <v>33</v>
      </c>
      <c r="B278" s="12">
        <f t="shared" si="48"/>
        <v>3.1790556334735856</v>
      </c>
      <c r="C278" s="12">
        <f t="shared" si="49"/>
        <v>3.5998129967274424</v>
      </c>
      <c r="D278" s="15">
        <v>68</v>
      </c>
      <c r="E278" s="15">
        <v>77</v>
      </c>
      <c r="G278" s="10">
        <f t="shared" si="50"/>
        <v>2139</v>
      </c>
      <c r="H278" s="10">
        <f t="shared" si="51"/>
        <v>2139</v>
      </c>
    </row>
    <row r="279" spans="1:8" x14ac:dyDescent="0.2">
      <c r="A279" s="2" t="s">
        <v>34</v>
      </c>
      <c r="B279" s="12">
        <f t="shared" si="48"/>
        <v>2.7115474520804117</v>
      </c>
      <c r="C279" s="12">
        <f t="shared" si="49"/>
        <v>2.8050490883590462</v>
      </c>
      <c r="D279" s="15">
        <v>58</v>
      </c>
      <c r="E279" s="15">
        <v>60</v>
      </c>
      <c r="G279" s="10">
        <f t="shared" si="50"/>
        <v>2139</v>
      </c>
      <c r="H279" s="10">
        <f t="shared" si="51"/>
        <v>2139</v>
      </c>
    </row>
    <row r="280" spans="1:8" x14ac:dyDescent="0.2">
      <c r="A280" s="2" t="s">
        <v>35</v>
      </c>
      <c r="B280" s="12">
        <f t="shared" si="48"/>
        <v>2.5712949976624593</v>
      </c>
      <c r="C280" s="12">
        <f t="shared" si="49"/>
        <v>2.4777933613838243</v>
      </c>
      <c r="D280" s="15">
        <v>55</v>
      </c>
      <c r="E280" s="15">
        <v>53</v>
      </c>
      <c r="G280" s="10">
        <f t="shared" si="50"/>
        <v>2139</v>
      </c>
      <c r="H280" s="10">
        <f t="shared" si="51"/>
        <v>2139</v>
      </c>
    </row>
    <row r="281" spans="1:8" x14ac:dyDescent="0.2">
      <c r="A281" s="2" t="s">
        <v>36</v>
      </c>
      <c r="B281" s="12">
        <f t="shared" si="48"/>
        <v>2.0102851799906496</v>
      </c>
      <c r="C281" s="12">
        <f t="shared" si="49"/>
        <v>2.5245441795231418</v>
      </c>
      <c r="D281" s="15">
        <v>43</v>
      </c>
      <c r="E281" s="15">
        <v>54</v>
      </c>
      <c r="G281" s="10">
        <f t="shared" si="50"/>
        <v>2139</v>
      </c>
      <c r="H281" s="10">
        <f t="shared" si="51"/>
        <v>2139</v>
      </c>
    </row>
    <row r="282" spans="1:8" x14ac:dyDescent="0.2">
      <c r="A282" s="2" t="s">
        <v>37</v>
      </c>
      <c r="B282" s="12">
        <f t="shared" si="48"/>
        <v>1.6830294530154277</v>
      </c>
      <c r="C282" s="12">
        <f t="shared" si="49"/>
        <v>1.5427769985974753</v>
      </c>
      <c r="D282" s="15">
        <v>36</v>
      </c>
      <c r="E282" s="15">
        <v>33</v>
      </c>
      <c r="G282" s="10">
        <f t="shared" si="50"/>
        <v>2139</v>
      </c>
      <c r="H282" s="10">
        <f t="shared" si="51"/>
        <v>2139</v>
      </c>
    </row>
    <row r="283" spans="1:8" x14ac:dyDescent="0.2">
      <c r="A283" s="2" t="s">
        <v>38</v>
      </c>
      <c r="B283" s="12">
        <f t="shared" si="48"/>
        <v>0.79476390836839639</v>
      </c>
      <c r="C283" s="12">
        <f t="shared" si="49"/>
        <v>0.74801309022907903</v>
      </c>
      <c r="D283" s="15">
        <v>17</v>
      </c>
      <c r="E283" s="15">
        <v>16</v>
      </c>
      <c r="G283" s="10">
        <f t="shared" si="50"/>
        <v>2139</v>
      </c>
      <c r="H283" s="10">
        <f t="shared" si="51"/>
        <v>2139</v>
      </c>
    </row>
    <row r="284" spans="1:8" x14ac:dyDescent="0.2">
      <c r="A284" s="2" t="s">
        <v>39</v>
      </c>
      <c r="B284" s="12">
        <f t="shared" si="48"/>
        <v>0.23375409069658717</v>
      </c>
      <c r="C284" s="12">
        <f t="shared" si="49"/>
        <v>0.18700327255726976</v>
      </c>
      <c r="D284" s="15">
        <v>5</v>
      </c>
      <c r="E284" s="15">
        <v>4</v>
      </c>
      <c r="G284" s="10">
        <f t="shared" si="50"/>
        <v>2139</v>
      </c>
      <c r="H284" s="10">
        <f t="shared" si="51"/>
        <v>2139</v>
      </c>
    </row>
    <row r="285" spans="1:8" x14ac:dyDescent="0.2">
      <c r="A285" s="2" t="s">
        <v>40</v>
      </c>
      <c r="B285" s="12">
        <f t="shared" si="48"/>
        <v>0</v>
      </c>
      <c r="C285" s="12">
        <f t="shared" si="49"/>
        <v>0</v>
      </c>
      <c r="D285" s="15"/>
      <c r="E285" s="15"/>
      <c r="G285" s="10">
        <f t="shared" si="50"/>
        <v>2139</v>
      </c>
      <c r="H285" s="10">
        <f t="shared" si="51"/>
        <v>2139</v>
      </c>
    </row>
    <row r="287" spans="1:8" x14ac:dyDescent="0.2">
      <c r="B287" s="12">
        <f>SUM(B266:B286)</f>
        <v>49.789621318373065</v>
      </c>
      <c r="C287" s="12">
        <f>SUM(C266:C286)</f>
        <v>50.210378681626935</v>
      </c>
      <c r="D287" s="11">
        <f>SUM(D266:D286)</f>
        <v>1065</v>
      </c>
      <c r="E287" s="11">
        <f>SUM(E266:E286)</f>
        <v>1074</v>
      </c>
    </row>
    <row r="288" spans="1:8" x14ac:dyDescent="0.2">
      <c r="B288" s="11"/>
      <c r="C288" s="12">
        <f>SUM(B287:C287)</f>
        <v>100</v>
      </c>
      <c r="D288" s="11"/>
      <c r="E288" s="11">
        <f>SUM(D287:E287)</f>
        <v>2139</v>
      </c>
    </row>
    <row r="290" spans="1:8" x14ac:dyDescent="0.2">
      <c r="A290" s="1" t="s">
        <v>12</v>
      </c>
    </row>
    <row r="291" spans="1:8" x14ac:dyDescent="0.2">
      <c r="A291" s="2"/>
      <c r="B291" s="11" t="s">
        <v>0</v>
      </c>
      <c r="C291" s="11" t="s">
        <v>1</v>
      </c>
      <c r="D291" s="2" t="s">
        <v>0</v>
      </c>
      <c r="E291" s="2" t="s">
        <v>1</v>
      </c>
    </row>
    <row r="292" spans="1:8" x14ac:dyDescent="0.2">
      <c r="A292" s="2" t="s">
        <v>21</v>
      </c>
      <c r="B292" s="12">
        <f>D292/G292*100</f>
        <v>1.8867924528301887</v>
      </c>
      <c r="C292" s="12">
        <f>E292/H292*100</f>
        <v>0.80862533692722371</v>
      </c>
      <c r="D292" s="15">
        <v>7</v>
      </c>
      <c r="E292" s="15">
        <v>3</v>
      </c>
      <c r="G292" s="10">
        <f>E314</f>
        <v>371</v>
      </c>
      <c r="H292" s="10">
        <f>G292</f>
        <v>371</v>
      </c>
    </row>
    <row r="293" spans="1:8" x14ac:dyDescent="0.2">
      <c r="A293" s="2" t="s">
        <v>22</v>
      </c>
      <c r="B293" s="12">
        <f t="shared" ref="B293:B311" si="52">D293/G293*100</f>
        <v>1.6172506738544474</v>
      </c>
      <c r="C293" s="12">
        <f t="shared" ref="C293:C311" si="53">E293/H293*100</f>
        <v>3.5040431266846364</v>
      </c>
      <c r="D293" s="15">
        <v>6</v>
      </c>
      <c r="E293" s="15">
        <v>13</v>
      </c>
      <c r="G293" s="10">
        <f>G292</f>
        <v>371</v>
      </c>
      <c r="H293" s="10">
        <f>H292</f>
        <v>371</v>
      </c>
    </row>
    <row r="294" spans="1:8" x14ac:dyDescent="0.2">
      <c r="A294" s="2" t="s">
        <v>23</v>
      </c>
      <c r="B294" s="12">
        <f t="shared" si="52"/>
        <v>1.8867924528301887</v>
      </c>
      <c r="C294" s="12">
        <f t="shared" si="53"/>
        <v>1.6172506738544474</v>
      </c>
      <c r="D294" s="15">
        <v>7</v>
      </c>
      <c r="E294" s="15">
        <v>6</v>
      </c>
      <c r="G294" s="10">
        <f t="shared" ref="G294:G311" si="54">G293</f>
        <v>371</v>
      </c>
      <c r="H294" s="10">
        <f t="shared" ref="H294:H311" si="55">H293</f>
        <v>371</v>
      </c>
    </row>
    <row r="295" spans="1:8" x14ac:dyDescent="0.2">
      <c r="A295" s="2" t="s">
        <v>24</v>
      </c>
      <c r="B295" s="12">
        <f t="shared" si="52"/>
        <v>2.6954177897574128</v>
      </c>
      <c r="C295" s="12">
        <f t="shared" si="53"/>
        <v>5.3908355795148255</v>
      </c>
      <c r="D295" s="15">
        <v>10</v>
      </c>
      <c r="E295" s="15">
        <v>20</v>
      </c>
      <c r="G295" s="10">
        <f t="shared" si="54"/>
        <v>371</v>
      </c>
      <c r="H295" s="10">
        <f t="shared" si="55"/>
        <v>371</v>
      </c>
    </row>
    <row r="296" spans="1:8" x14ac:dyDescent="0.2">
      <c r="A296" s="2" t="s">
        <v>25</v>
      </c>
      <c r="B296" s="12">
        <f t="shared" si="52"/>
        <v>2.4258760107816713</v>
      </c>
      <c r="C296" s="12">
        <f t="shared" si="53"/>
        <v>1.0781671159029651</v>
      </c>
      <c r="D296" s="15">
        <v>9</v>
      </c>
      <c r="E296" s="15">
        <v>4</v>
      </c>
      <c r="G296" s="10">
        <f t="shared" si="54"/>
        <v>371</v>
      </c>
      <c r="H296" s="10">
        <f t="shared" si="55"/>
        <v>371</v>
      </c>
    </row>
    <row r="297" spans="1:8" x14ac:dyDescent="0.2">
      <c r="A297" s="2" t="s">
        <v>26</v>
      </c>
      <c r="B297" s="12">
        <f t="shared" si="52"/>
        <v>1.8867924528301887</v>
      </c>
      <c r="C297" s="12">
        <f t="shared" si="53"/>
        <v>1.8867924528301887</v>
      </c>
      <c r="D297" s="15">
        <v>7</v>
      </c>
      <c r="E297" s="15">
        <v>7</v>
      </c>
      <c r="G297" s="10">
        <f t="shared" si="54"/>
        <v>371</v>
      </c>
      <c r="H297" s="10">
        <f t="shared" si="55"/>
        <v>371</v>
      </c>
    </row>
    <row r="298" spans="1:8" x14ac:dyDescent="0.2">
      <c r="A298" s="2" t="s">
        <v>27</v>
      </c>
      <c r="B298" s="12">
        <f t="shared" si="52"/>
        <v>2.9649595687331538</v>
      </c>
      <c r="C298" s="12">
        <f t="shared" si="53"/>
        <v>1.3477088948787064</v>
      </c>
      <c r="D298" s="15">
        <v>11</v>
      </c>
      <c r="E298" s="15">
        <v>5</v>
      </c>
      <c r="G298" s="10">
        <f t="shared" si="54"/>
        <v>371</v>
      </c>
      <c r="H298" s="10">
        <f t="shared" si="55"/>
        <v>371</v>
      </c>
    </row>
    <row r="299" spans="1:8" x14ac:dyDescent="0.2">
      <c r="A299" s="2" t="s">
        <v>28</v>
      </c>
      <c r="B299" s="12">
        <f t="shared" si="52"/>
        <v>2.1563342318059302</v>
      </c>
      <c r="C299" s="12">
        <f t="shared" si="53"/>
        <v>1.8867924528301887</v>
      </c>
      <c r="D299" s="15">
        <v>8</v>
      </c>
      <c r="E299" s="15">
        <v>7</v>
      </c>
      <c r="G299" s="10">
        <f t="shared" si="54"/>
        <v>371</v>
      </c>
      <c r="H299" s="10">
        <f t="shared" si="55"/>
        <v>371</v>
      </c>
    </row>
    <row r="300" spans="1:8" x14ac:dyDescent="0.2">
      <c r="A300" s="2" t="s">
        <v>29</v>
      </c>
      <c r="B300" s="12">
        <f t="shared" si="52"/>
        <v>1.6172506738544474</v>
      </c>
      <c r="C300" s="12">
        <f t="shared" si="53"/>
        <v>2.1563342318059302</v>
      </c>
      <c r="D300" s="15">
        <v>6</v>
      </c>
      <c r="E300" s="15">
        <v>8</v>
      </c>
      <c r="G300" s="10">
        <f t="shared" si="54"/>
        <v>371</v>
      </c>
      <c r="H300" s="10">
        <f t="shared" si="55"/>
        <v>371</v>
      </c>
    </row>
    <row r="301" spans="1:8" x14ac:dyDescent="0.2">
      <c r="A301" s="2" t="s">
        <v>30</v>
      </c>
      <c r="B301" s="12">
        <f t="shared" si="52"/>
        <v>3.7735849056603774</v>
      </c>
      <c r="C301" s="12">
        <f t="shared" si="53"/>
        <v>3.7735849056603774</v>
      </c>
      <c r="D301" s="15">
        <v>14</v>
      </c>
      <c r="E301" s="15">
        <v>14</v>
      </c>
      <c r="G301" s="10">
        <f t="shared" si="54"/>
        <v>371</v>
      </c>
      <c r="H301" s="10">
        <f t="shared" si="55"/>
        <v>371</v>
      </c>
    </row>
    <row r="302" spans="1:8" x14ac:dyDescent="0.2">
      <c r="A302" s="2" t="s">
        <v>31</v>
      </c>
      <c r="B302" s="12">
        <f t="shared" si="52"/>
        <v>3.5040431266846364</v>
      </c>
      <c r="C302" s="12">
        <f t="shared" si="53"/>
        <v>2.6954177897574128</v>
      </c>
      <c r="D302" s="15">
        <v>13</v>
      </c>
      <c r="E302" s="15">
        <v>10</v>
      </c>
      <c r="G302" s="10">
        <f t="shared" si="54"/>
        <v>371</v>
      </c>
      <c r="H302" s="10">
        <f t="shared" si="55"/>
        <v>371</v>
      </c>
    </row>
    <row r="303" spans="1:8" x14ac:dyDescent="0.2">
      <c r="A303" s="2" t="s">
        <v>32</v>
      </c>
      <c r="B303" s="12">
        <f t="shared" si="52"/>
        <v>3.5040431266846364</v>
      </c>
      <c r="C303" s="12">
        <f t="shared" si="53"/>
        <v>4.5822102425876015</v>
      </c>
      <c r="D303" s="15">
        <v>13</v>
      </c>
      <c r="E303" s="15">
        <v>17</v>
      </c>
      <c r="G303" s="10">
        <f t="shared" si="54"/>
        <v>371</v>
      </c>
      <c r="H303" s="10">
        <f t="shared" si="55"/>
        <v>371</v>
      </c>
    </row>
    <row r="304" spans="1:8" x14ac:dyDescent="0.2">
      <c r="A304" s="2" t="s">
        <v>33</v>
      </c>
      <c r="B304" s="12">
        <f t="shared" si="52"/>
        <v>4.8517520215633425</v>
      </c>
      <c r="C304" s="12">
        <f t="shared" si="53"/>
        <v>4.8517520215633425</v>
      </c>
      <c r="D304" s="15">
        <v>18</v>
      </c>
      <c r="E304" s="15">
        <v>18</v>
      </c>
      <c r="G304" s="10">
        <f t="shared" si="54"/>
        <v>371</v>
      </c>
      <c r="H304" s="10">
        <f t="shared" si="55"/>
        <v>371</v>
      </c>
    </row>
    <row r="305" spans="1:8" x14ac:dyDescent="0.2">
      <c r="A305" s="2" t="s">
        <v>34</v>
      </c>
      <c r="B305" s="12">
        <f t="shared" si="52"/>
        <v>3.7735849056603774</v>
      </c>
      <c r="C305" s="12">
        <f t="shared" si="53"/>
        <v>4.5822102425876015</v>
      </c>
      <c r="D305" s="15">
        <v>14</v>
      </c>
      <c r="E305" s="15">
        <v>17</v>
      </c>
      <c r="G305" s="10">
        <f t="shared" si="54"/>
        <v>371</v>
      </c>
      <c r="H305" s="10">
        <f t="shared" si="55"/>
        <v>371</v>
      </c>
    </row>
    <row r="306" spans="1:8" x14ac:dyDescent="0.2">
      <c r="A306" s="2" t="s">
        <v>35</v>
      </c>
      <c r="B306" s="12">
        <f t="shared" si="52"/>
        <v>4.0431266846361185</v>
      </c>
      <c r="C306" s="12">
        <f t="shared" si="53"/>
        <v>1.8867924528301887</v>
      </c>
      <c r="D306" s="15">
        <v>15</v>
      </c>
      <c r="E306" s="15">
        <v>7</v>
      </c>
      <c r="G306" s="10">
        <f t="shared" si="54"/>
        <v>371</v>
      </c>
      <c r="H306" s="10">
        <f t="shared" si="55"/>
        <v>371</v>
      </c>
    </row>
    <row r="307" spans="1:8" x14ac:dyDescent="0.2">
      <c r="A307" s="2" t="s">
        <v>36</v>
      </c>
      <c r="B307" s="12">
        <f t="shared" si="52"/>
        <v>2.1563342318059302</v>
      </c>
      <c r="C307" s="12">
        <f t="shared" si="53"/>
        <v>4.3126684636118604</v>
      </c>
      <c r="D307" s="15">
        <v>8</v>
      </c>
      <c r="E307" s="15">
        <v>16</v>
      </c>
      <c r="G307" s="10">
        <f t="shared" si="54"/>
        <v>371</v>
      </c>
      <c r="H307" s="10">
        <f t="shared" si="55"/>
        <v>371</v>
      </c>
    </row>
    <row r="308" spans="1:8" x14ac:dyDescent="0.2">
      <c r="A308" s="2" t="s">
        <v>37</v>
      </c>
      <c r="B308" s="12">
        <f t="shared" si="52"/>
        <v>1.6172506738544474</v>
      </c>
      <c r="C308" s="12">
        <f t="shared" si="53"/>
        <v>1.8867924528301887</v>
      </c>
      <c r="D308" s="15">
        <v>6</v>
      </c>
      <c r="E308" s="15">
        <v>7</v>
      </c>
      <c r="G308" s="10">
        <f t="shared" si="54"/>
        <v>371</v>
      </c>
      <c r="H308" s="10">
        <f t="shared" si="55"/>
        <v>371</v>
      </c>
    </row>
    <row r="309" spans="1:8" x14ac:dyDescent="0.2">
      <c r="A309" s="2" t="s">
        <v>38</v>
      </c>
      <c r="B309" s="12">
        <f t="shared" si="52"/>
        <v>2.6954177897574128</v>
      </c>
      <c r="C309" s="12">
        <f t="shared" si="53"/>
        <v>1.3477088948787064</v>
      </c>
      <c r="D309" s="15">
        <v>10</v>
      </c>
      <c r="E309" s="15">
        <v>5</v>
      </c>
      <c r="G309" s="10">
        <f t="shared" si="54"/>
        <v>371</v>
      </c>
      <c r="H309" s="10">
        <f t="shared" si="55"/>
        <v>371</v>
      </c>
    </row>
    <row r="310" spans="1:8" x14ac:dyDescent="0.2">
      <c r="A310" s="2" t="s">
        <v>39</v>
      </c>
      <c r="B310" s="12">
        <f t="shared" si="52"/>
        <v>0.53908355795148255</v>
      </c>
      <c r="C310" s="12">
        <f t="shared" si="53"/>
        <v>0.80862533692722371</v>
      </c>
      <c r="D310" s="15">
        <v>2</v>
      </c>
      <c r="E310" s="15">
        <v>3</v>
      </c>
      <c r="G310" s="10">
        <f t="shared" si="54"/>
        <v>371</v>
      </c>
      <c r="H310" s="10">
        <f t="shared" si="55"/>
        <v>371</v>
      </c>
    </row>
    <row r="311" spans="1:8" x14ac:dyDescent="0.2">
      <c r="A311" s="2" t="s">
        <v>40</v>
      </c>
      <c r="B311" s="12">
        <f t="shared" si="52"/>
        <v>0</v>
      </c>
      <c r="C311" s="12">
        <f t="shared" si="53"/>
        <v>0</v>
      </c>
      <c r="D311" s="15"/>
      <c r="E311" s="15"/>
      <c r="G311" s="10">
        <f t="shared" si="54"/>
        <v>371</v>
      </c>
      <c r="H311" s="10">
        <f t="shared" si="55"/>
        <v>371</v>
      </c>
    </row>
    <row r="313" spans="1:8" x14ac:dyDescent="0.2">
      <c r="B313" s="12">
        <f>SUM(B292:B312)</f>
        <v>49.595687331536396</v>
      </c>
      <c r="C313" s="12">
        <f>SUM(C292:C312)</f>
        <v>50.404312668463611</v>
      </c>
      <c r="D313" s="11">
        <f>SUM(D292:D312)</f>
        <v>184</v>
      </c>
      <c r="E313" s="11">
        <f>SUM(E292:E312)</f>
        <v>187</v>
      </c>
    </row>
    <row r="314" spans="1:8" x14ac:dyDescent="0.2">
      <c r="B314" s="11"/>
      <c r="C314" s="12">
        <f>SUM(B313:C313)</f>
        <v>100</v>
      </c>
      <c r="D314" s="11"/>
      <c r="E314" s="11">
        <f>SUM(D313:E313)</f>
        <v>371</v>
      </c>
    </row>
    <row r="316" spans="1:8" x14ac:dyDescent="0.2">
      <c r="A316" s="1" t="s">
        <v>13</v>
      </c>
    </row>
    <row r="317" spans="1:8" x14ac:dyDescent="0.2">
      <c r="A317" s="2"/>
      <c r="B317" s="11" t="s">
        <v>0</v>
      </c>
      <c r="C317" s="11" t="s">
        <v>1</v>
      </c>
      <c r="D317" s="2" t="s">
        <v>0</v>
      </c>
      <c r="E317" s="2" t="s">
        <v>1</v>
      </c>
    </row>
    <row r="318" spans="1:8" x14ac:dyDescent="0.2">
      <c r="A318" s="2" t="s">
        <v>21</v>
      </c>
      <c r="B318" s="12">
        <f>D318/G318*100</f>
        <v>2.6637069922308543</v>
      </c>
      <c r="C318" s="12">
        <f>E318/H318*100</f>
        <v>1.8312985571587126</v>
      </c>
      <c r="D318" s="15">
        <v>48</v>
      </c>
      <c r="E318" s="15">
        <v>33</v>
      </c>
      <c r="G318" s="10">
        <f>E340</f>
        <v>1802</v>
      </c>
      <c r="H318" s="10">
        <f>G318</f>
        <v>1802</v>
      </c>
    </row>
    <row r="319" spans="1:8" x14ac:dyDescent="0.2">
      <c r="A319" s="2" t="s">
        <v>22</v>
      </c>
      <c r="B319" s="12">
        <f t="shared" ref="B319:B337" si="56">D319/G319*100</f>
        <v>2.6082130965593784</v>
      </c>
      <c r="C319" s="12">
        <f t="shared" ref="C319:C337" si="57">E319/H319*100</f>
        <v>2.6082130965593784</v>
      </c>
      <c r="D319" s="15">
        <v>47</v>
      </c>
      <c r="E319" s="15">
        <v>47</v>
      </c>
      <c r="G319" s="10">
        <f>G318</f>
        <v>1802</v>
      </c>
      <c r="H319" s="10">
        <f>H318</f>
        <v>1802</v>
      </c>
    </row>
    <row r="320" spans="1:8" x14ac:dyDescent="0.2">
      <c r="A320" s="2" t="s">
        <v>23</v>
      </c>
      <c r="B320" s="12">
        <f t="shared" si="56"/>
        <v>4.1065482796892345</v>
      </c>
      <c r="C320" s="12">
        <f t="shared" si="57"/>
        <v>3.1076581576026641</v>
      </c>
      <c r="D320" s="15">
        <v>74</v>
      </c>
      <c r="E320" s="15">
        <v>56</v>
      </c>
      <c r="G320" s="10">
        <f t="shared" ref="G320:G337" si="58">G319</f>
        <v>1802</v>
      </c>
      <c r="H320" s="10">
        <f t="shared" ref="H320:H337" si="59">H319</f>
        <v>1802</v>
      </c>
    </row>
    <row r="321" spans="1:8" x14ac:dyDescent="0.2">
      <c r="A321" s="2" t="s">
        <v>24</v>
      </c>
      <c r="B321" s="12">
        <f t="shared" si="56"/>
        <v>2.3862375138734739</v>
      </c>
      <c r="C321" s="12">
        <f t="shared" si="57"/>
        <v>2.6082130965593784</v>
      </c>
      <c r="D321" s="15">
        <v>43</v>
      </c>
      <c r="E321" s="15">
        <v>47</v>
      </c>
      <c r="G321" s="10">
        <f t="shared" si="58"/>
        <v>1802</v>
      </c>
      <c r="H321" s="10">
        <f t="shared" si="59"/>
        <v>1802</v>
      </c>
    </row>
    <row r="322" spans="1:8" x14ac:dyDescent="0.2">
      <c r="A322" s="2" t="s">
        <v>25</v>
      </c>
      <c r="B322" s="12">
        <f t="shared" si="56"/>
        <v>0.83240843507214213</v>
      </c>
      <c r="C322" s="12">
        <f t="shared" si="57"/>
        <v>2.3862375138734739</v>
      </c>
      <c r="D322" s="15">
        <v>15</v>
      </c>
      <c r="E322" s="15">
        <v>43</v>
      </c>
      <c r="G322" s="10">
        <f t="shared" si="58"/>
        <v>1802</v>
      </c>
      <c r="H322" s="10">
        <f t="shared" si="59"/>
        <v>1802</v>
      </c>
    </row>
    <row r="323" spans="1:8" x14ac:dyDescent="0.2">
      <c r="A323" s="2" t="s">
        <v>26</v>
      </c>
      <c r="B323" s="12">
        <f t="shared" si="56"/>
        <v>1.8867924528301887</v>
      </c>
      <c r="C323" s="12">
        <f t="shared" si="57"/>
        <v>2.1642619311875695</v>
      </c>
      <c r="D323" s="15">
        <v>34</v>
      </c>
      <c r="E323" s="15">
        <v>39</v>
      </c>
      <c r="G323" s="10">
        <f t="shared" si="58"/>
        <v>1802</v>
      </c>
      <c r="H323" s="10">
        <f t="shared" si="59"/>
        <v>1802</v>
      </c>
    </row>
    <row r="324" spans="1:8" x14ac:dyDescent="0.2">
      <c r="A324" s="2" t="s">
        <v>27</v>
      </c>
      <c r="B324" s="12">
        <f t="shared" si="56"/>
        <v>2.1642619311875695</v>
      </c>
      <c r="C324" s="12">
        <f t="shared" si="57"/>
        <v>2.6082130965593784</v>
      </c>
      <c r="D324" s="15">
        <v>39</v>
      </c>
      <c r="E324" s="15">
        <v>47</v>
      </c>
      <c r="G324" s="10">
        <f t="shared" si="58"/>
        <v>1802</v>
      </c>
      <c r="H324" s="10">
        <f t="shared" si="59"/>
        <v>1802</v>
      </c>
    </row>
    <row r="325" spans="1:8" x14ac:dyDescent="0.2">
      <c r="A325" s="2" t="s">
        <v>28</v>
      </c>
      <c r="B325" s="12">
        <f t="shared" si="56"/>
        <v>3.6071032186459488</v>
      </c>
      <c r="C325" s="12">
        <f t="shared" si="57"/>
        <v>3.1631520532741395</v>
      </c>
      <c r="D325" s="15">
        <v>65</v>
      </c>
      <c r="E325" s="15">
        <v>57</v>
      </c>
      <c r="G325" s="10">
        <f t="shared" si="58"/>
        <v>1802</v>
      </c>
      <c r="H325" s="10">
        <f t="shared" si="59"/>
        <v>1802</v>
      </c>
    </row>
    <row r="326" spans="1:8" x14ac:dyDescent="0.2">
      <c r="A326" s="2" t="s">
        <v>29</v>
      </c>
      <c r="B326" s="12">
        <f t="shared" si="56"/>
        <v>2.3307436182019976</v>
      </c>
      <c r="C326" s="12">
        <f t="shared" si="57"/>
        <v>3.6071032186459488</v>
      </c>
      <c r="D326" s="15">
        <v>42</v>
      </c>
      <c r="E326" s="15">
        <v>65</v>
      </c>
      <c r="G326" s="10">
        <f t="shared" si="58"/>
        <v>1802</v>
      </c>
      <c r="H326" s="10">
        <f t="shared" si="59"/>
        <v>1802</v>
      </c>
    </row>
    <row r="327" spans="1:8" x14ac:dyDescent="0.2">
      <c r="A327" s="2" t="s">
        <v>30</v>
      </c>
      <c r="B327" s="12">
        <f t="shared" si="56"/>
        <v>3.3851276359600444</v>
      </c>
      <c r="C327" s="12">
        <f t="shared" si="57"/>
        <v>3.551609322974473</v>
      </c>
      <c r="D327" s="15">
        <v>61</v>
      </c>
      <c r="E327" s="15">
        <v>64</v>
      </c>
      <c r="G327" s="10">
        <f t="shared" si="58"/>
        <v>1802</v>
      </c>
      <c r="H327" s="10">
        <f t="shared" si="59"/>
        <v>1802</v>
      </c>
    </row>
    <row r="328" spans="1:8" x14ac:dyDescent="0.2">
      <c r="A328" s="2" t="s">
        <v>31</v>
      </c>
      <c r="B328" s="12">
        <f t="shared" si="56"/>
        <v>2.7746947835738069</v>
      </c>
      <c r="C328" s="12">
        <f t="shared" si="57"/>
        <v>2.8856825749167592</v>
      </c>
      <c r="D328" s="15">
        <v>50</v>
      </c>
      <c r="E328" s="15">
        <v>52</v>
      </c>
      <c r="G328" s="10">
        <f t="shared" si="58"/>
        <v>1802</v>
      </c>
      <c r="H328" s="10">
        <f t="shared" si="59"/>
        <v>1802</v>
      </c>
    </row>
    <row r="329" spans="1:8" x14ac:dyDescent="0.2">
      <c r="A329" s="2" t="s">
        <v>32</v>
      </c>
      <c r="B329" s="12">
        <f t="shared" si="56"/>
        <v>3.7180910099889011</v>
      </c>
      <c r="C329" s="12">
        <f t="shared" si="57"/>
        <v>2.6637069922308543</v>
      </c>
      <c r="D329" s="15">
        <v>67</v>
      </c>
      <c r="E329" s="15">
        <v>48</v>
      </c>
      <c r="G329" s="10">
        <f t="shared" si="58"/>
        <v>1802</v>
      </c>
      <c r="H329" s="10">
        <f t="shared" si="59"/>
        <v>1802</v>
      </c>
    </row>
    <row r="330" spans="1:8" x14ac:dyDescent="0.2">
      <c r="A330" s="2" t="s">
        <v>33</v>
      </c>
      <c r="B330" s="12">
        <f t="shared" si="56"/>
        <v>3.0521642619311873</v>
      </c>
      <c r="C330" s="12">
        <f t="shared" si="57"/>
        <v>3.8845726970033292</v>
      </c>
      <c r="D330" s="15">
        <v>55</v>
      </c>
      <c r="E330" s="15">
        <v>70</v>
      </c>
      <c r="G330" s="10">
        <f t="shared" si="58"/>
        <v>1802</v>
      </c>
      <c r="H330" s="10">
        <f t="shared" si="59"/>
        <v>1802</v>
      </c>
    </row>
    <row r="331" spans="1:8" x14ac:dyDescent="0.2">
      <c r="A331" s="2" t="s">
        <v>34</v>
      </c>
      <c r="B331" s="12">
        <f t="shared" si="56"/>
        <v>3.7735849056603774</v>
      </c>
      <c r="C331" s="12">
        <f t="shared" si="57"/>
        <v>3.2186459489456158</v>
      </c>
      <c r="D331" s="15">
        <v>68</v>
      </c>
      <c r="E331" s="15">
        <v>58</v>
      </c>
      <c r="G331" s="10">
        <f t="shared" si="58"/>
        <v>1802</v>
      </c>
      <c r="H331" s="10">
        <f t="shared" si="59"/>
        <v>1802</v>
      </c>
    </row>
    <row r="332" spans="1:8" x14ac:dyDescent="0.2">
      <c r="A332" s="2" t="s">
        <v>35</v>
      </c>
      <c r="B332" s="12">
        <f t="shared" si="56"/>
        <v>3.7180910099889011</v>
      </c>
      <c r="C332" s="12">
        <f t="shared" si="57"/>
        <v>3.0521642619311873</v>
      </c>
      <c r="D332" s="15">
        <v>67</v>
      </c>
      <c r="E332" s="15">
        <v>55</v>
      </c>
      <c r="G332" s="10">
        <f t="shared" si="58"/>
        <v>1802</v>
      </c>
      <c r="H332" s="10">
        <f t="shared" si="59"/>
        <v>1802</v>
      </c>
    </row>
    <row r="333" spans="1:8" x14ac:dyDescent="0.2">
      <c r="A333" s="2" t="s">
        <v>36</v>
      </c>
      <c r="B333" s="12">
        <f t="shared" si="56"/>
        <v>2.6082130965593784</v>
      </c>
      <c r="C333" s="12">
        <f t="shared" si="57"/>
        <v>2.8301886792452833</v>
      </c>
      <c r="D333" s="15">
        <v>47</v>
      </c>
      <c r="E333" s="15">
        <v>51</v>
      </c>
      <c r="G333" s="10">
        <f t="shared" si="58"/>
        <v>1802</v>
      </c>
      <c r="H333" s="10">
        <f t="shared" si="59"/>
        <v>1802</v>
      </c>
    </row>
    <row r="334" spans="1:8" x14ac:dyDescent="0.2">
      <c r="A334" s="2" t="s">
        <v>37</v>
      </c>
      <c r="B334" s="12">
        <f t="shared" si="56"/>
        <v>1.9977802441731412</v>
      </c>
      <c r="C334" s="12">
        <f t="shared" si="57"/>
        <v>2.1087680355160932</v>
      </c>
      <c r="D334" s="15">
        <v>36</v>
      </c>
      <c r="E334" s="15">
        <v>38</v>
      </c>
      <c r="G334" s="10">
        <f t="shared" si="58"/>
        <v>1802</v>
      </c>
      <c r="H334" s="10">
        <f t="shared" si="59"/>
        <v>1802</v>
      </c>
    </row>
    <row r="335" spans="1:8" x14ac:dyDescent="0.2">
      <c r="A335" s="2" t="s">
        <v>38</v>
      </c>
      <c r="B335" s="12">
        <f t="shared" si="56"/>
        <v>1.1653718091009988</v>
      </c>
      <c r="C335" s="12">
        <f t="shared" si="57"/>
        <v>0.99889012208657058</v>
      </c>
      <c r="D335" s="15">
        <v>21</v>
      </c>
      <c r="E335" s="15">
        <v>18</v>
      </c>
      <c r="G335" s="10">
        <f t="shared" si="58"/>
        <v>1802</v>
      </c>
      <c r="H335" s="10">
        <f t="shared" si="59"/>
        <v>1802</v>
      </c>
    </row>
    <row r="336" spans="1:8" x14ac:dyDescent="0.2">
      <c r="A336" s="2" t="s">
        <v>39</v>
      </c>
      <c r="B336" s="12">
        <f t="shared" si="56"/>
        <v>0.99889012208657058</v>
      </c>
      <c r="C336" s="12">
        <f t="shared" si="57"/>
        <v>0.44395116537180912</v>
      </c>
      <c r="D336" s="15">
        <v>18</v>
      </c>
      <c r="E336" s="15">
        <v>8</v>
      </c>
      <c r="G336" s="10">
        <f t="shared" si="58"/>
        <v>1802</v>
      </c>
      <c r="H336" s="10">
        <f t="shared" si="59"/>
        <v>1802</v>
      </c>
    </row>
    <row r="337" spans="1:8" x14ac:dyDescent="0.2">
      <c r="A337" s="2" t="s">
        <v>40</v>
      </c>
      <c r="B337" s="12">
        <f t="shared" si="56"/>
        <v>0.44395116537180912</v>
      </c>
      <c r="C337" s="12">
        <f t="shared" si="57"/>
        <v>5.549389567147614E-2</v>
      </c>
      <c r="D337" s="15">
        <v>8</v>
      </c>
      <c r="E337" s="15">
        <v>1</v>
      </c>
      <c r="G337" s="10">
        <f t="shared" si="58"/>
        <v>1802</v>
      </c>
      <c r="H337" s="10">
        <f t="shared" si="59"/>
        <v>1802</v>
      </c>
    </row>
    <row r="339" spans="1:8" x14ac:dyDescent="0.2">
      <c r="B339" s="12">
        <f>SUM(B318:B338)</f>
        <v>50.221975582685907</v>
      </c>
      <c r="C339" s="12">
        <f>SUM(C318:C338)</f>
        <v>49.778024417314093</v>
      </c>
      <c r="D339" s="11">
        <f>SUM(D318:D338)</f>
        <v>905</v>
      </c>
      <c r="E339" s="11">
        <f>SUM(E318:E338)</f>
        <v>897</v>
      </c>
    </row>
    <row r="340" spans="1:8" x14ac:dyDescent="0.2">
      <c r="B340" s="11"/>
      <c r="C340" s="12">
        <f>SUM(B339:C339)</f>
        <v>100</v>
      </c>
      <c r="D340" s="11"/>
      <c r="E340" s="11">
        <f>SUM(D339:E339)</f>
        <v>1802</v>
      </c>
    </row>
    <row r="342" spans="1:8" x14ac:dyDescent="0.2">
      <c r="A342" s="1" t="s">
        <v>14</v>
      </c>
    </row>
    <row r="343" spans="1:8" x14ac:dyDescent="0.2">
      <c r="A343" s="2"/>
      <c r="B343" s="11" t="s">
        <v>0</v>
      </c>
      <c r="C343" s="11" t="s">
        <v>1</v>
      </c>
      <c r="D343" s="2" t="s">
        <v>0</v>
      </c>
      <c r="E343" s="2" t="s">
        <v>1</v>
      </c>
    </row>
    <row r="344" spans="1:8" x14ac:dyDescent="0.2">
      <c r="A344" s="2" t="s">
        <v>21</v>
      </c>
      <c r="B344" s="12">
        <f>D344/G344*100</f>
        <v>0</v>
      </c>
      <c r="C344" s="12">
        <f>E344/H344*100</f>
        <v>0.99009900990099009</v>
      </c>
      <c r="D344" s="15"/>
      <c r="E344" s="15">
        <v>1</v>
      </c>
      <c r="G344" s="10">
        <f>E366</f>
        <v>101</v>
      </c>
      <c r="H344" s="10">
        <f>G344</f>
        <v>101</v>
      </c>
    </row>
    <row r="345" spans="1:8" x14ac:dyDescent="0.2">
      <c r="A345" s="2" t="s">
        <v>22</v>
      </c>
      <c r="B345" s="12">
        <f t="shared" ref="B345:B363" si="60">D345/G345*100</f>
        <v>0</v>
      </c>
      <c r="C345" s="12">
        <f t="shared" ref="C345:C363" si="61">E345/H345*100</f>
        <v>6.9306930693069315</v>
      </c>
      <c r="D345" s="15"/>
      <c r="E345" s="15">
        <v>7</v>
      </c>
      <c r="G345" s="10">
        <f>G344</f>
        <v>101</v>
      </c>
      <c r="H345" s="10">
        <f>H344</f>
        <v>101</v>
      </c>
    </row>
    <row r="346" spans="1:8" x14ac:dyDescent="0.2">
      <c r="A346" s="2" t="s">
        <v>23</v>
      </c>
      <c r="B346" s="12">
        <f t="shared" si="60"/>
        <v>2.9702970297029703</v>
      </c>
      <c r="C346" s="12">
        <f t="shared" si="61"/>
        <v>2.9702970297029703</v>
      </c>
      <c r="D346" s="15">
        <v>3</v>
      </c>
      <c r="E346" s="15">
        <v>3</v>
      </c>
      <c r="G346" s="10">
        <f t="shared" ref="G346:G363" si="62">G345</f>
        <v>101</v>
      </c>
      <c r="H346" s="10">
        <f t="shared" ref="H346:H363" si="63">H345</f>
        <v>101</v>
      </c>
    </row>
    <row r="347" spans="1:8" x14ac:dyDescent="0.2">
      <c r="A347" s="2" t="s">
        <v>24</v>
      </c>
      <c r="B347" s="12">
        <f t="shared" si="60"/>
        <v>0</v>
      </c>
      <c r="C347" s="12">
        <f t="shared" si="61"/>
        <v>0</v>
      </c>
      <c r="D347" s="15"/>
      <c r="E347" s="15"/>
      <c r="G347" s="10">
        <f t="shared" si="62"/>
        <v>101</v>
      </c>
      <c r="H347" s="10">
        <f t="shared" si="63"/>
        <v>101</v>
      </c>
    </row>
    <row r="348" spans="1:8" x14ac:dyDescent="0.2">
      <c r="A348" s="2" t="s">
        <v>25</v>
      </c>
      <c r="B348" s="12">
        <f t="shared" si="60"/>
        <v>0</v>
      </c>
      <c r="C348" s="12">
        <f t="shared" si="61"/>
        <v>0.99009900990099009</v>
      </c>
      <c r="D348" s="15"/>
      <c r="E348" s="15">
        <v>1</v>
      </c>
      <c r="G348" s="10">
        <f t="shared" si="62"/>
        <v>101</v>
      </c>
      <c r="H348" s="10">
        <f t="shared" si="63"/>
        <v>101</v>
      </c>
    </row>
    <row r="349" spans="1:8" x14ac:dyDescent="0.2">
      <c r="A349" s="2" t="s">
        <v>26</v>
      </c>
      <c r="B349" s="12">
        <f t="shared" si="60"/>
        <v>1.9801980198019802</v>
      </c>
      <c r="C349" s="12">
        <f t="shared" si="61"/>
        <v>0.99009900990099009</v>
      </c>
      <c r="D349" s="15">
        <v>2</v>
      </c>
      <c r="E349" s="15">
        <v>1</v>
      </c>
      <c r="G349" s="10">
        <f t="shared" si="62"/>
        <v>101</v>
      </c>
      <c r="H349" s="10">
        <f t="shared" si="63"/>
        <v>101</v>
      </c>
    </row>
    <row r="350" spans="1:8" x14ac:dyDescent="0.2">
      <c r="A350" s="2" t="s">
        <v>27</v>
      </c>
      <c r="B350" s="12">
        <f t="shared" si="60"/>
        <v>1.9801980198019802</v>
      </c>
      <c r="C350" s="12">
        <f t="shared" si="61"/>
        <v>2.9702970297029703</v>
      </c>
      <c r="D350" s="15">
        <v>2</v>
      </c>
      <c r="E350" s="15">
        <v>3</v>
      </c>
      <c r="G350" s="10">
        <f t="shared" si="62"/>
        <v>101</v>
      </c>
      <c r="H350" s="10">
        <f t="shared" si="63"/>
        <v>101</v>
      </c>
    </row>
    <row r="351" spans="1:8" x14ac:dyDescent="0.2">
      <c r="A351" s="2" t="s">
        <v>28</v>
      </c>
      <c r="B351" s="12">
        <f t="shared" si="60"/>
        <v>1.9801980198019802</v>
      </c>
      <c r="C351" s="12">
        <f t="shared" si="61"/>
        <v>1.9801980198019802</v>
      </c>
      <c r="D351" s="15">
        <v>2</v>
      </c>
      <c r="E351" s="15">
        <v>2</v>
      </c>
      <c r="G351" s="10">
        <f t="shared" si="62"/>
        <v>101</v>
      </c>
      <c r="H351" s="10">
        <f t="shared" si="63"/>
        <v>101</v>
      </c>
    </row>
    <row r="352" spans="1:8" x14ac:dyDescent="0.2">
      <c r="A352" s="2" t="s">
        <v>29</v>
      </c>
      <c r="B352" s="12">
        <f t="shared" si="60"/>
        <v>0.99009900990099009</v>
      </c>
      <c r="C352" s="12">
        <f t="shared" si="61"/>
        <v>0.99009900990099009</v>
      </c>
      <c r="D352" s="15">
        <v>1</v>
      </c>
      <c r="E352" s="15">
        <v>1</v>
      </c>
      <c r="G352" s="10">
        <f t="shared" si="62"/>
        <v>101</v>
      </c>
      <c r="H352" s="10">
        <f t="shared" si="63"/>
        <v>101</v>
      </c>
    </row>
    <row r="353" spans="1:8" x14ac:dyDescent="0.2">
      <c r="A353" s="2" t="s">
        <v>30</v>
      </c>
      <c r="B353" s="12">
        <f t="shared" si="60"/>
        <v>4.9504950495049505</v>
      </c>
      <c r="C353" s="12">
        <f t="shared" si="61"/>
        <v>0.99009900990099009</v>
      </c>
      <c r="D353" s="15">
        <v>5</v>
      </c>
      <c r="E353" s="15">
        <v>1</v>
      </c>
      <c r="G353" s="10">
        <f t="shared" si="62"/>
        <v>101</v>
      </c>
      <c r="H353" s="10">
        <f t="shared" si="63"/>
        <v>101</v>
      </c>
    </row>
    <row r="354" spans="1:8" x14ac:dyDescent="0.2">
      <c r="A354" s="2" t="s">
        <v>31</v>
      </c>
      <c r="B354" s="12">
        <f t="shared" si="60"/>
        <v>0.99009900990099009</v>
      </c>
      <c r="C354" s="12">
        <f t="shared" si="61"/>
        <v>1.9801980198019802</v>
      </c>
      <c r="D354" s="15">
        <v>1</v>
      </c>
      <c r="E354" s="15">
        <v>2</v>
      </c>
      <c r="G354" s="10">
        <f t="shared" si="62"/>
        <v>101</v>
      </c>
      <c r="H354" s="10">
        <f t="shared" si="63"/>
        <v>101</v>
      </c>
    </row>
    <row r="355" spans="1:8" x14ac:dyDescent="0.2">
      <c r="A355" s="2" t="s">
        <v>32</v>
      </c>
      <c r="B355" s="12">
        <f t="shared" si="60"/>
        <v>5.9405940594059405</v>
      </c>
      <c r="C355" s="12">
        <f t="shared" si="61"/>
        <v>7.9207920792079207</v>
      </c>
      <c r="D355" s="15">
        <v>6</v>
      </c>
      <c r="E355" s="15">
        <v>8</v>
      </c>
      <c r="G355" s="10">
        <f t="shared" si="62"/>
        <v>101</v>
      </c>
      <c r="H355" s="10">
        <f t="shared" si="63"/>
        <v>101</v>
      </c>
    </row>
    <row r="356" spans="1:8" x14ac:dyDescent="0.2">
      <c r="A356" s="2" t="s">
        <v>33</v>
      </c>
      <c r="B356" s="12">
        <f t="shared" si="60"/>
        <v>2.9702970297029703</v>
      </c>
      <c r="C356" s="12">
        <f t="shared" si="61"/>
        <v>3.9603960396039604</v>
      </c>
      <c r="D356" s="15">
        <v>3</v>
      </c>
      <c r="E356" s="15">
        <v>4</v>
      </c>
      <c r="G356" s="10">
        <f t="shared" si="62"/>
        <v>101</v>
      </c>
      <c r="H356" s="10">
        <f t="shared" si="63"/>
        <v>101</v>
      </c>
    </row>
    <row r="357" spans="1:8" x14ac:dyDescent="0.2">
      <c r="A357" s="2" t="s">
        <v>34</v>
      </c>
      <c r="B357" s="12">
        <f t="shared" si="60"/>
        <v>4.9504950495049505</v>
      </c>
      <c r="C357" s="12">
        <f t="shared" si="61"/>
        <v>7.9207920792079207</v>
      </c>
      <c r="D357" s="15">
        <v>5</v>
      </c>
      <c r="E357" s="15">
        <v>8</v>
      </c>
      <c r="G357" s="10">
        <f t="shared" si="62"/>
        <v>101</v>
      </c>
      <c r="H357" s="10">
        <f t="shared" si="63"/>
        <v>101</v>
      </c>
    </row>
    <row r="358" spans="1:8" x14ac:dyDescent="0.2">
      <c r="A358" s="2" t="s">
        <v>35</v>
      </c>
      <c r="B358" s="12">
        <f t="shared" si="60"/>
        <v>5.9405940594059405</v>
      </c>
      <c r="C358" s="12">
        <f t="shared" si="61"/>
        <v>3.9603960396039604</v>
      </c>
      <c r="D358" s="15">
        <v>6</v>
      </c>
      <c r="E358" s="15">
        <v>4</v>
      </c>
      <c r="G358" s="10">
        <f t="shared" si="62"/>
        <v>101</v>
      </c>
      <c r="H358" s="10">
        <f t="shared" si="63"/>
        <v>101</v>
      </c>
    </row>
    <row r="359" spans="1:8" x14ac:dyDescent="0.2">
      <c r="A359" s="2" t="s">
        <v>36</v>
      </c>
      <c r="B359" s="12">
        <f t="shared" si="60"/>
        <v>1.9801980198019802</v>
      </c>
      <c r="C359" s="12">
        <f t="shared" si="61"/>
        <v>4.9504950495049505</v>
      </c>
      <c r="D359" s="15">
        <v>2</v>
      </c>
      <c r="E359" s="15">
        <v>5</v>
      </c>
      <c r="G359" s="10">
        <f t="shared" si="62"/>
        <v>101</v>
      </c>
      <c r="H359" s="10">
        <f t="shared" si="63"/>
        <v>101</v>
      </c>
    </row>
    <row r="360" spans="1:8" x14ac:dyDescent="0.2">
      <c r="A360" s="2" t="s">
        <v>37</v>
      </c>
      <c r="B360" s="12">
        <f t="shared" si="60"/>
        <v>3.9603960396039604</v>
      </c>
      <c r="C360" s="12">
        <f t="shared" si="61"/>
        <v>5.9405940594059405</v>
      </c>
      <c r="D360" s="15">
        <v>4</v>
      </c>
      <c r="E360" s="15">
        <v>6</v>
      </c>
      <c r="G360" s="10">
        <f t="shared" si="62"/>
        <v>101</v>
      </c>
      <c r="H360" s="10">
        <f t="shared" si="63"/>
        <v>101</v>
      </c>
    </row>
    <row r="361" spans="1:8" x14ac:dyDescent="0.2">
      <c r="A361" s="2" t="s">
        <v>38</v>
      </c>
      <c r="B361" s="12">
        <f t="shared" si="60"/>
        <v>0.99009900990099009</v>
      </c>
      <c r="C361" s="12">
        <f t="shared" si="61"/>
        <v>0</v>
      </c>
      <c r="D361" s="15">
        <v>1</v>
      </c>
      <c r="E361" s="15"/>
      <c r="G361" s="10">
        <f t="shared" si="62"/>
        <v>101</v>
      </c>
      <c r="H361" s="10">
        <f t="shared" si="63"/>
        <v>101</v>
      </c>
    </row>
    <row r="362" spans="1:8" x14ac:dyDescent="0.2">
      <c r="A362" s="2" t="s">
        <v>39</v>
      </c>
      <c r="B362" s="12">
        <f t="shared" si="60"/>
        <v>0</v>
      </c>
      <c r="C362" s="12">
        <f t="shared" si="61"/>
        <v>0.99009900990099009</v>
      </c>
      <c r="D362" s="15"/>
      <c r="E362" s="15">
        <v>1</v>
      </c>
      <c r="G362" s="10">
        <f t="shared" si="62"/>
        <v>101</v>
      </c>
      <c r="H362" s="10">
        <f t="shared" si="63"/>
        <v>101</v>
      </c>
    </row>
    <row r="363" spans="1:8" x14ac:dyDescent="0.2">
      <c r="A363" s="2" t="s">
        <v>40</v>
      </c>
      <c r="B363" s="12">
        <f t="shared" si="60"/>
        <v>0</v>
      </c>
      <c r="C363" s="12">
        <f t="shared" si="61"/>
        <v>0</v>
      </c>
      <c r="D363" s="15"/>
      <c r="E363" s="15"/>
      <c r="G363" s="10">
        <f t="shared" si="62"/>
        <v>101</v>
      </c>
      <c r="H363" s="10">
        <f t="shared" si="63"/>
        <v>101</v>
      </c>
    </row>
    <row r="365" spans="1:8" x14ac:dyDescent="0.2">
      <c r="B365" s="12">
        <f>SUM(B344:B364)</f>
        <v>42.574257425742573</v>
      </c>
      <c r="C365" s="12">
        <f>SUM(C344:C364)</f>
        <v>57.425742574257427</v>
      </c>
      <c r="D365" s="11">
        <f>SUM(D344:D364)</f>
        <v>43</v>
      </c>
      <c r="E365" s="11">
        <f>SUM(E344:E364)</f>
        <v>58</v>
      </c>
    </row>
    <row r="366" spans="1:8" x14ac:dyDescent="0.2">
      <c r="B366" s="11"/>
      <c r="C366" s="12">
        <f>SUM(B365:C365)</f>
        <v>100</v>
      </c>
      <c r="D366" s="11"/>
      <c r="E366" s="11">
        <f>SUM(D365:E365)</f>
        <v>101</v>
      </c>
    </row>
    <row r="368" spans="1:8" x14ac:dyDescent="0.2">
      <c r="A368" s="1" t="s">
        <v>15</v>
      </c>
    </row>
    <row r="369" spans="1:8" x14ac:dyDescent="0.2">
      <c r="A369" s="2"/>
      <c r="B369" s="11" t="s">
        <v>0</v>
      </c>
      <c r="C369" s="11" t="s">
        <v>1</v>
      </c>
      <c r="D369" s="2" t="s">
        <v>0</v>
      </c>
      <c r="E369" s="2" t="s">
        <v>1</v>
      </c>
    </row>
    <row r="370" spans="1:8" x14ac:dyDescent="0.2">
      <c r="A370" s="2" t="s">
        <v>21</v>
      </c>
      <c r="B370" s="12">
        <f>D370/G370*100</f>
        <v>2.7504911591355601</v>
      </c>
      <c r="C370" s="12">
        <f>E370/H370*100</f>
        <v>1.9646365422396856</v>
      </c>
      <c r="D370" s="15">
        <v>28</v>
      </c>
      <c r="E370" s="15">
        <v>20</v>
      </c>
      <c r="G370" s="10">
        <f>E392</f>
        <v>1018</v>
      </c>
      <c r="H370" s="10">
        <f>G370</f>
        <v>1018</v>
      </c>
    </row>
    <row r="371" spans="1:8" x14ac:dyDescent="0.2">
      <c r="A371" s="2" t="s">
        <v>22</v>
      </c>
      <c r="B371" s="12">
        <f t="shared" ref="B371:B389" si="64">D371/G371*100</f>
        <v>2.5540275049115913</v>
      </c>
      <c r="C371" s="12">
        <f t="shared" ref="C371:C389" si="65">E371/H371*100</f>
        <v>2.161100196463654</v>
      </c>
      <c r="D371" s="15">
        <v>26</v>
      </c>
      <c r="E371" s="15">
        <v>22</v>
      </c>
      <c r="G371" s="10">
        <f>G370</f>
        <v>1018</v>
      </c>
      <c r="H371" s="10">
        <f>H370</f>
        <v>1018</v>
      </c>
    </row>
    <row r="372" spans="1:8" x14ac:dyDescent="0.2">
      <c r="A372" s="2" t="s">
        <v>23</v>
      </c>
      <c r="B372" s="12">
        <f t="shared" si="64"/>
        <v>2.6522593320235757</v>
      </c>
      <c r="C372" s="12">
        <f t="shared" si="65"/>
        <v>2.8487229862475441</v>
      </c>
      <c r="D372" s="15">
        <v>27</v>
      </c>
      <c r="E372" s="15">
        <v>29</v>
      </c>
      <c r="G372" s="10">
        <f t="shared" ref="G372:G389" si="66">G371</f>
        <v>1018</v>
      </c>
      <c r="H372" s="10">
        <f t="shared" ref="H372:H389" si="67">H371</f>
        <v>1018</v>
      </c>
    </row>
    <row r="373" spans="1:8" x14ac:dyDescent="0.2">
      <c r="A373" s="2" t="s">
        <v>24</v>
      </c>
      <c r="B373" s="12">
        <f t="shared" si="64"/>
        <v>2.6522593320235757</v>
      </c>
      <c r="C373" s="12">
        <f t="shared" si="65"/>
        <v>2.2593320235756389</v>
      </c>
      <c r="D373" s="15">
        <v>27</v>
      </c>
      <c r="E373" s="15">
        <v>23</v>
      </c>
      <c r="G373" s="10">
        <f t="shared" si="66"/>
        <v>1018</v>
      </c>
      <c r="H373" s="10">
        <f t="shared" si="67"/>
        <v>1018</v>
      </c>
    </row>
    <row r="374" spans="1:8" x14ac:dyDescent="0.2">
      <c r="A374" s="2" t="s">
        <v>25</v>
      </c>
      <c r="B374" s="12">
        <f t="shared" si="64"/>
        <v>1.37524557956778</v>
      </c>
      <c r="C374" s="12">
        <f t="shared" si="65"/>
        <v>2.2593320235756389</v>
      </c>
      <c r="D374" s="15">
        <v>14</v>
      </c>
      <c r="E374" s="15">
        <v>23</v>
      </c>
      <c r="G374" s="10">
        <f t="shared" si="66"/>
        <v>1018</v>
      </c>
      <c r="H374" s="10">
        <f t="shared" si="67"/>
        <v>1018</v>
      </c>
    </row>
    <row r="375" spans="1:8" x14ac:dyDescent="0.2">
      <c r="A375" s="2" t="s">
        <v>26</v>
      </c>
      <c r="B375" s="12">
        <f t="shared" si="64"/>
        <v>1.080550098231827</v>
      </c>
      <c r="C375" s="12">
        <f t="shared" si="65"/>
        <v>2.161100196463654</v>
      </c>
      <c r="D375" s="15">
        <v>11</v>
      </c>
      <c r="E375" s="15">
        <v>22</v>
      </c>
      <c r="G375" s="10">
        <f t="shared" si="66"/>
        <v>1018</v>
      </c>
      <c r="H375" s="10">
        <f t="shared" si="67"/>
        <v>1018</v>
      </c>
    </row>
    <row r="376" spans="1:8" x14ac:dyDescent="0.2">
      <c r="A376" s="2" t="s">
        <v>27</v>
      </c>
      <c r="B376" s="12">
        <f t="shared" si="64"/>
        <v>2.5540275049115913</v>
      </c>
      <c r="C376" s="12">
        <f t="shared" si="65"/>
        <v>2.8487229862475441</v>
      </c>
      <c r="D376" s="15">
        <v>26</v>
      </c>
      <c r="E376" s="15">
        <v>29</v>
      </c>
      <c r="G376" s="10">
        <f t="shared" si="66"/>
        <v>1018</v>
      </c>
      <c r="H376" s="10">
        <f t="shared" si="67"/>
        <v>1018</v>
      </c>
    </row>
    <row r="377" spans="1:8" x14ac:dyDescent="0.2">
      <c r="A377" s="2" t="s">
        <v>28</v>
      </c>
      <c r="B377" s="12">
        <f t="shared" si="64"/>
        <v>2.8487229862475441</v>
      </c>
      <c r="C377" s="12">
        <f t="shared" si="65"/>
        <v>3.1434184675834969</v>
      </c>
      <c r="D377" s="15">
        <v>29</v>
      </c>
      <c r="E377" s="15">
        <v>32</v>
      </c>
      <c r="G377" s="10">
        <f t="shared" si="66"/>
        <v>1018</v>
      </c>
      <c r="H377" s="10">
        <f t="shared" si="67"/>
        <v>1018</v>
      </c>
    </row>
    <row r="378" spans="1:8" x14ac:dyDescent="0.2">
      <c r="A378" s="2" t="s">
        <v>29</v>
      </c>
      <c r="B378" s="12">
        <f t="shared" si="64"/>
        <v>3.1434184675834969</v>
      </c>
      <c r="C378" s="12">
        <f t="shared" si="65"/>
        <v>1.9646365422396856</v>
      </c>
      <c r="D378" s="15">
        <v>32</v>
      </c>
      <c r="E378" s="15">
        <v>20</v>
      </c>
      <c r="G378" s="10">
        <f t="shared" si="66"/>
        <v>1018</v>
      </c>
      <c r="H378" s="10">
        <f t="shared" si="67"/>
        <v>1018</v>
      </c>
    </row>
    <row r="379" spans="1:8" x14ac:dyDescent="0.2">
      <c r="A379" s="2" t="s">
        <v>30</v>
      </c>
      <c r="B379" s="12">
        <f t="shared" si="64"/>
        <v>3.1434184675834969</v>
      </c>
      <c r="C379" s="12">
        <f t="shared" si="65"/>
        <v>3.2416502946954813</v>
      </c>
      <c r="D379" s="15">
        <v>32</v>
      </c>
      <c r="E379" s="15">
        <v>33</v>
      </c>
      <c r="G379" s="10">
        <f t="shared" si="66"/>
        <v>1018</v>
      </c>
      <c r="H379" s="10">
        <f t="shared" si="67"/>
        <v>1018</v>
      </c>
    </row>
    <row r="380" spans="1:8" x14ac:dyDescent="0.2">
      <c r="A380" s="2" t="s">
        <v>31</v>
      </c>
      <c r="B380" s="12">
        <f t="shared" si="64"/>
        <v>4.5186640471512778</v>
      </c>
      <c r="C380" s="12">
        <f t="shared" si="65"/>
        <v>4.0275049115913557</v>
      </c>
      <c r="D380" s="15">
        <v>46</v>
      </c>
      <c r="E380" s="15">
        <v>41</v>
      </c>
      <c r="G380" s="10">
        <f t="shared" si="66"/>
        <v>1018</v>
      </c>
      <c r="H380" s="10">
        <f t="shared" si="67"/>
        <v>1018</v>
      </c>
    </row>
    <row r="381" spans="1:8" x14ac:dyDescent="0.2">
      <c r="A381" s="2" t="s">
        <v>32</v>
      </c>
      <c r="B381" s="12">
        <f t="shared" si="64"/>
        <v>3.2416502946954813</v>
      </c>
      <c r="C381" s="12">
        <f t="shared" si="65"/>
        <v>3.5363457760314341</v>
      </c>
      <c r="D381" s="15">
        <v>33</v>
      </c>
      <c r="E381" s="15">
        <v>36</v>
      </c>
      <c r="G381" s="10">
        <f t="shared" si="66"/>
        <v>1018</v>
      </c>
      <c r="H381" s="10">
        <f t="shared" si="67"/>
        <v>1018</v>
      </c>
    </row>
    <row r="382" spans="1:8" x14ac:dyDescent="0.2">
      <c r="A382" s="2" t="s">
        <v>33</v>
      </c>
      <c r="B382" s="12">
        <f t="shared" si="64"/>
        <v>3.9292730844793713</v>
      </c>
      <c r="C382" s="12">
        <f t="shared" si="65"/>
        <v>3.2416502946954813</v>
      </c>
      <c r="D382" s="15">
        <v>40</v>
      </c>
      <c r="E382" s="15">
        <v>33</v>
      </c>
      <c r="G382" s="10">
        <f t="shared" si="66"/>
        <v>1018</v>
      </c>
      <c r="H382" s="10">
        <f t="shared" si="67"/>
        <v>1018</v>
      </c>
    </row>
    <row r="383" spans="1:8" x14ac:dyDescent="0.2">
      <c r="A383" s="2" t="s">
        <v>34</v>
      </c>
      <c r="B383" s="12">
        <f t="shared" si="64"/>
        <v>3.3398821218074657</v>
      </c>
      <c r="C383" s="12">
        <f t="shared" si="65"/>
        <v>3.6345776031434185</v>
      </c>
      <c r="D383" s="15">
        <v>34</v>
      </c>
      <c r="E383" s="15">
        <v>37</v>
      </c>
      <c r="G383" s="10">
        <f t="shared" si="66"/>
        <v>1018</v>
      </c>
      <c r="H383" s="10">
        <f t="shared" si="67"/>
        <v>1018</v>
      </c>
    </row>
    <row r="384" spans="1:8" x14ac:dyDescent="0.2">
      <c r="A384" s="2" t="s">
        <v>35</v>
      </c>
      <c r="B384" s="12">
        <f t="shared" si="64"/>
        <v>3.4381139489194501</v>
      </c>
      <c r="C384" s="12">
        <f t="shared" si="65"/>
        <v>4.0275049115913557</v>
      </c>
      <c r="D384" s="15">
        <v>35</v>
      </c>
      <c r="E384" s="15">
        <v>41</v>
      </c>
      <c r="G384" s="10">
        <f t="shared" si="66"/>
        <v>1018</v>
      </c>
      <c r="H384" s="10">
        <f t="shared" si="67"/>
        <v>1018</v>
      </c>
    </row>
    <row r="385" spans="1:8" x14ac:dyDescent="0.2">
      <c r="A385" s="2" t="s">
        <v>36</v>
      </c>
      <c r="B385" s="12">
        <f t="shared" si="64"/>
        <v>3.6345776031434185</v>
      </c>
      <c r="C385" s="12">
        <f t="shared" si="65"/>
        <v>2.9469548133595285</v>
      </c>
      <c r="D385" s="15">
        <v>37</v>
      </c>
      <c r="E385" s="15">
        <v>30</v>
      </c>
      <c r="G385" s="10">
        <f t="shared" si="66"/>
        <v>1018</v>
      </c>
      <c r="H385" s="10">
        <f t="shared" si="67"/>
        <v>1018</v>
      </c>
    </row>
    <row r="386" spans="1:8" x14ac:dyDescent="0.2">
      <c r="A386" s="2" t="s">
        <v>37</v>
      </c>
      <c r="B386" s="12">
        <f t="shared" si="64"/>
        <v>1.9646365422396856</v>
      </c>
      <c r="C386" s="12">
        <f t="shared" si="65"/>
        <v>1.768172888015717</v>
      </c>
      <c r="D386" s="15">
        <v>20</v>
      </c>
      <c r="E386" s="15">
        <v>18</v>
      </c>
      <c r="G386" s="10">
        <f t="shared" si="66"/>
        <v>1018</v>
      </c>
      <c r="H386" s="10">
        <f t="shared" si="67"/>
        <v>1018</v>
      </c>
    </row>
    <row r="387" spans="1:8" x14ac:dyDescent="0.2">
      <c r="A387" s="2" t="s">
        <v>38</v>
      </c>
      <c r="B387" s="12">
        <f t="shared" si="64"/>
        <v>1.2770137524557956</v>
      </c>
      <c r="C387" s="12">
        <f t="shared" si="65"/>
        <v>0.88408644400785852</v>
      </c>
      <c r="D387" s="15">
        <v>13</v>
      </c>
      <c r="E387" s="15">
        <v>9</v>
      </c>
      <c r="G387" s="10">
        <f t="shared" si="66"/>
        <v>1018</v>
      </c>
      <c r="H387" s="10">
        <f t="shared" si="67"/>
        <v>1018</v>
      </c>
    </row>
    <row r="388" spans="1:8" x14ac:dyDescent="0.2">
      <c r="A388" s="2" t="s">
        <v>39</v>
      </c>
      <c r="B388" s="12">
        <f t="shared" si="64"/>
        <v>0.68762278978389002</v>
      </c>
      <c r="C388" s="12">
        <f t="shared" si="65"/>
        <v>0.29469548133595286</v>
      </c>
      <c r="D388" s="15">
        <v>7</v>
      </c>
      <c r="E388" s="15">
        <v>3</v>
      </c>
      <c r="G388" s="10">
        <f t="shared" si="66"/>
        <v>1018</v>
      </c>
      <c r="H388" s="10">
        <f t="shared" si="67"/>
        <v>1018</v>
      </c>
    </row>
    <row r="389" spans="1:8" x14ac:dyDescent="0.2">
      <c r="A389" s="2" t="s">
        <v>40</v>
      </c>
      <c r="B389" s="12">
        <f t="shared" si="64"/>
        <v>0</v>
      </c>
      <c r="C389" s="12">
        <f t="shared" si="65"/>
        <v>0</v>
      </c>
      <c r="D389" s="15"/>
      <c r="E389" s="15"/>
      <c r="G389" s="10">
        <f t="shared" si="66"/>
        <v>1018</v>
      </c>
      <c r="H389" s="10">
        <f t="shared" si="67"/>
        <v>1018</v>
      </c>
    </row>
    <row r="391" spans="1:8" x14ac:dyDescent="0.2">
      <c r="B391" s="12">
        <f>SUM(B370:B390)</f>
        <v>50.785854616895875</v>
      </c>
      <c r="C391" s="12">
        <f>SUM(C370:C390)</f>
        <v>49.214145383104125</v>
      </c>
      <c r="D391" s="11">
        <f>SUM(D370:D390)</f>
        <v>517</v>
      </c>
      <c r="E391" s="11">
        <f>SUM(E370:E390)</f>
        <v>501</v>
      </c>
    </row>
    <row r="392" spans="1:8" x14ac:dyDescent="0.2">
      <c r="B392" s="11"/>
      <c r="C392" s="12">
        <f>SUM(B391:C391)</f>
        <v>100</v>
      </c>
      <c r="D392" s="11"/>
      <c r="E392" s="11">
        <f>SUM(D391:E391)</f>
        <v>1018</v>
      </c>
    </row>
    <row r="394" spans="1:8" x14ac:dyDescent="0.2">
      <c r="A394" s="1" t="s">
        <v>16</v>
      </c>
    </row>
    <row r="395" spans="1:8" x14ac:dyDescent="0.2">
      <c r="A395" s="2"/>
      <c r="B395" s="11" t="s">
        <v>0</v>
      </c>
      <c r="C395" s="11" t="s">
        <v>1</v>
      </c>
      <c r="D395" s="2" t="s">
        <v>0</v>
      </c>
      <c r="E395" s="2" t="s">
        <v>1</v>
      </c>
    </row>
    <row r="396" spans="1:8" x14ac:dyDescent="0.2">
      <c r="A396" s="2" t="s">
        <v>21</v>
      </c>
      <c r="B396" s="12">
        <f>D396/G396*100</f>
        <v>2.5806451612903225</v>
      </c>
      <c r="C396" s="12">
        <f>E396/H396*100</f>
        <v>4.086021505376344</v>
      </c>
      <c r="D396" s="15">
        <v>12</v>
      </c>
      <c r="E396" s="15">
        <v>19</v>
      </c>
      <c r="G396" s="10">
        <f>E418</f>
        <v>465</v>
      </c>
      <c r="H396" s="10">
        <f>G396</f>
        <v>465</v>
      </c>
    </row>
    <row r="397" spans="1:8" x14ac:dyDescent="0.2">
      <c r="A397" s="2" t="s">
        <v>22</v>
      </c>
      <c r="B397" s="12">
        <f t="shared" ref="B397:B415" si="68">D397/G397*100</f>
        <v>2.5806451612903225</v>
      </c>
      <c r="C397" s="12">
        <f t="shared" ref="C397:C415" si="69">E397/H397*100</f>
        <v>3.4408602150537635</v>
      </c>
      <c r="D397" s="15">
        <v>12</v>
      </c>
      <c r="E397" s="15">
        <v>16</v>
      </c>
      <c r="G397" s="10">
        <f>G396</f>
        <v>465</v>
      </c>
      <c r="H397" s="10">
        <f>H396</f>
        <v>465</v>
      </c>
    </row>
    <row r="398" spans="1:8" x14ac:dyDescent="0.2">
      <c r="A398" s="2" t="s">
        <v>23</v>
      </c>
      <c r="B398" s="12">
        <f t="shared" si="68"/>
        <v>1.935483870967742</v>
      </c>
      <c r="C398" s="12">
        <f t="shared" si="69"/>
        <v>1.2903225806451613</v>
      </c>
      <c r="D398" s="15">
        <v>9</v>
      </c>
      <c r="E398" s="15">
        <v>6</v>
      </c>
      <c r="G398" s="10">
        <f t="shared" ref="G398:G415" si="70">G397</f>
        <v>465</v>
      </c>
      <c r="H398" s="10">
        <f t="shared" ref="H398:H415" si="71">H397</f>
        <v>465</v>
      </c>
    </row>
    <row r="399" spans="1:8" x14ac:dyDescent="0.2">
      <c r="A399" s="2" t="s">
        <v>24</v>
      </c>
      <c r="B399" s="12">
        <f t="shared" si="68"/>
        <v>2.5806451612903225</v>
      </c>
      <c r="C399" s="12">
        <f t="shared" si="69"/>
        <v>2.1505376344086025</v>
      </c>
      <c r="D399" s="15">
        <v>12</v>
      </c>
      <c r="E399" s="15">
        <v>10</v>
      </c>
      <c r="G399" s="10">
        <f t="shared" si="70"/>
        <v>465</v>
      </c>
      <c r="H399" s="10">
        <f t="shared" si="71"/>
        <v>465</v>
      </c>
    </row>
    <row r="400" spans="1:8" x14ac:dyDescent="0.2">
      <c r="A400" s="2" t="s">
        <v>25</v>
      </c>
      <c r="B400" s="12">
        <f t="shared" si="68"/>
        <v>0.86021505376344087</v>
      </c>
      <c r="C400" s="12">
        <f t="shared" si="69"/>
        <v>1.935483870967742</v>
      </c>
      <c r="D400" s="15">
        <v>4</v>
      </c>
      <c r="E400" s="15">
        <v>9</v>
      </c>
      <c r="G400" s="10">
        <f t="shared" si="70"/>
        <v>465</v>
      </c>
      <c r="H400" s="10">
        <f t="shared" si="71"/>
        <v>465</v>
      </c>
    </row>
    <row r="401" spans="1:8" x14ac:dyDescent="0.2">
      <c r="A401" s="2" t="s">
        <v>26</v>
      </c>
      <c r="B401" s="12">
        <f t="shared" si="68"/>
        <v>2.1505376344086025</v>
      </c>
      <c r="C401" s="12">
        <f t="shared" si="69"/>
        <v>1.2903225806451613</v>
      </c>
      <c r="D401" s="15">
        <v>10</v>
      </c>
      <c r="E401" s="15">
        <v>6</v>
      </c>
      <c r="G401" s="10">
        <f t="shared" si="70"/>
        <v>465</v>
      </c>
      <c r="H401" s="10">
        <f t="shared" si="71"/>
        <v>465</v>
      </c>
    </row>
    <row r="402" spans="1:8" x14ac:dyDescent="0.2">
      <c r="A402" s="2" t="s">
        <v>27</v>
      </c>
      <c r="B402" s="12">
        <f t="shared" si="68"/>
        <v>3.225806451612903</v>
      </c>
      <c r="C402" s="12">
        <f t="shared" si="69"/>
        <v>3.4408602150537635</v>
      </c>
      <c r="D402" s="15">
        <v>15</v>
      </c>
      <c r="E402" s="15">
        <v>16</v>
      </c>
      <c r="G402" s="10">
        <f t="shared" si="70"/>
        <v>465</v>
      </c>
      <c r="H402" s="10">
        <f t="shared" si="71"/>
        <v>465</v>
      </c>
    </row>
    <row r="403" spans="1:8" x14ac:dyDescent="0.2">
      <c r="A403" s="2" t="s">
        <v>28</v>
      </c>
      <c r="B403" s="12">
        <f t="shared" si="68"/>
        <v>3.655913978494624</v>
      </c>
      <c r="C403" s="12">
        <f t="shared" si="69"/>
        <v>4.946236559139785</v>
      </c>
      <c r="D403" s="15">
        <v>17</v>
      </c>
      <c r="E403" s="15">
        <v>23</v>
      </c>
      <c r="G403" s="10">
        <f t="shared" si="70"/>
        <v>465</v>
      </c>
      <c r="H403" s="10">
        <f t="shared" si="71"/>
        <v>465</v>
      </c>
    </row>
    <row r="404" spans="1:8" x14ac:dyDescent="0.2">
      <c r="A404" s="2" t="s">
        <v>29</v>
      </c>
      <c r="B404" s="12">
        <f t="shared" si="68"/>
        <v>1.5053763440860215</v>
      </c>
      <c r="C404" s="12">
        <f t="shared" si="69"/>
        <v>1.5053763440860215</v>
      </c>
      <c r="D404" s="15">
        <v>7</v>
      </c>
      <c r="E404" s="15">
        <v>7</v>
      </c>
      <c r="G404" s="10">
        <f t="shared" si="70"/>
        <v>465</v>
      </c>
      <c r="H404" s="10">
        <f t="shared" si="71"/>
        <v>465</v>
      </c>
    </row>
    <row r="405" spans="1:8" x14ac:dyDescent="0.2">
      <c r="A405" s="2" t="s">
        <v>30</v>
      </c>
      <c r="B405" s="12">
        <f t="shared" si="68"/>
        <v>3.010752688172043</v>
      </c>
      <c r="C405" s="12">
        <f t="shared" si="69"/>
        <v>2.795698924731183</v>
      </c>
      <c r="D405" s="15">
        <v>14</v>
      </c>
      <c r="E405" s="15">
        <v>13</v>
      </c>
      <c r="G405" s="10">
        <f t="shared" si="70"/>
        <v>465</v>
      </c>
      <c r="H405" s="10">
        <f t="shared" si="71"/>
        <v>465</v>
      </c>
    </row>
    <row r="406" spans="1:8" x14ac:dyDescent="0.2">
      <c r="A406" s="2" t="s">
        <v>31</v>
      </c>
      <c r="B406" s="12">
        <f t="shared" si="68"/>
        <v>1.935483870967742</v>
      </c>
      <c r="C406" s="12">
        <f t="shared" si="69"/>
        <v>2.5806451612903225</v>
      </c>
      <c r="D406" s="15">
        <v>9</v>
      </c>
      <c r="E406" s="15">
        <v>12</v>
      </c>
      <c r="G406" s="10">
        <f t="shared" si="70"/>
        <v>465</v>
      </c>
      <c r="H406" s="10">
        <f t="shared" si="71"/>
        <v>465</v>
      </c>
    </row>
    <row r="407" spans="1:8" x14ac:dyDescent="0.2">
      <c r="A407" s="2" t="s">
        <v>32</v>
      </c>
      <c r="B407" s="12">
        <f t="shared" si="68"/>
        <v>4.086021505376344</v>
      </c>
      <c r="C407" s="12">
        <f t="shared" si="69"/>
        <v>3.225806451612903</v>
      </c>
      <c r="D407" s="15">
        <v>19</v>
      </c>
      <c r="E407" s="15">
        <v>15</v>
      </c>
      <c r="G407" s="10">
        <f t="shared" si="70"/>
        <v>465</v>
      </c>
      <c r="H407" s="10">
        <f t="shared" si="71"/>
        <v>465</v>
      </c>
    </row>
    <row r="408" spans="1:8" x14ac:dyDescent="0.2">
      <c r="A408" s="2" t="s">
        <v>33</v>
      </c>
      <c r="B408" s="12">
        <f t="shared" si="68"/>
        <v>3.655913978494624</v>
      </c>
      <c r="C408" s="12">
        <f t="shared" si="69"/>
        <v>4.731182795698925</v>
      </c>
      <c r="D408" s="15">
        <v>17</v>
      </c>
      <c r="E408" s="15">
        <v>22</v>
      </c>
      <c r="G408" s="10">
        <f t="shared" si="70"/>
        <v>465</v>
      </c>
      <c r="H408" s="10">
        <f t="shared" si="71"/>
        <v>465</v>
      </c>
    </row>
    <row r="409" spans="1:8" x14ac:dyDescent="0.2">
      <c r="A409" s="2" t="s">
        <v>34</v>
      </c>
      <c r="B409" s="12">
        <f t="shared" si="68"/>
        <v>2.5806451612903225</v>
      </c>
      <c r="C409" s="12">
        <f t="shared" si="69"/>
        <v>3.225806451612903</v>
      </c>
      <c r="D409" s="15">
        <v>12</v>
      </c>
      <c r="E409" s="15">
        <v>15</v>
      </c>
      <c r="G409" s="10">
        <f t="shared" si="70"/>
        <v>465</v>
      </c>
      <c r="H409" s="10">
        <f t="shared" si="71"/>
        <v>465</v>
      </c>
    </row>
    <row r="410" spans="1:8" x14ac:dyDescent="0.2">
      <c r="A410" s="2" t="s">
        <v>35</v>
      </c>
      <c r="B410" s="12">
        <f t="shared" si="68"/>
        <v>4.086021505376344</v>
      </c>
      <c r="C410" s="12">
        <f t="shared" si="69"/>
        <v>3.225806451612903</v>
      </c>
      <c r="D410" s="15">
        <v>19</v>
      </c>
      <c r="E410" s="15">
        <v>15</v>
      </c>
      <c r="G410" s="10">
        <f t="shared" si="70"/>
        <v>465</v>
      </c>
      <c r="H410" s="10">
        <f t="shared" si="71"/>
        <v>465</v>
      </c>
    </row>
    <row r="411" spans="1:8" x14ac:dyDescent="0.2">
      <c r="A411" s="2" t="s">
        <v>36</v>
      </c>
      <c r="B411" s="12">
        <f t="shared" si="68"/>
        <v>3.010752688172043</v>
      </c>
      <c r="C411" s="12">
        <f t="shared" si="69"/>
        <v>3.225806451612903</v>
      </c>
      <c r="D411" s="15">
        <v>14</v>
      </c>
      <c r="E411" s="15">
        <v>15</v>
      </c>
      <c r="G411" s="10">
        <f t="shared" si="70"/>
        <v>465</v>
      </c>
      <c r="H411" s="10">
        <f t="shared" si="71"/>
        <v>465</v>
      </c>
    </row>
    <row r="412" spans="1:8" x14ac:dyDescent="0.2">
      <c r="A412" s="2" t="s">
        <v>37</v>
      </c>
      <c r="B412" s="12">
        <f t="shared" si="68"/>
        <v>1.7204301075268817</v>
      </c>
      <c r="C412" s="12">
        <f t="shared" si="69"/>
        <v>2.1505376344086025</v>
      </c>
      <c r="D412" s="15">
        <v>8</v>
      </c>
      <c r="E412" s="15">
        <v>10</v>
      </c>
      <c r="G412" s="10">
        <f t="shared" si="70"/>
        <v>465</v>
      </c>
      <c r="H412" s="10">
        <f t="shared" si="71"/>
        <v>465</v>
      </c>
    </row>
    <row r="413" spans="1:8" x14ac:dyDescent="0.2">
      <c r="A413" s="2" t="s">
        <v>38</v>
      </c>
      <c r="B413" s="12">
        <f t="shared" si="68"/>
        <v>1.935483870967742</v>
      </c>
      <c r="C413" s="12">
        <f t="shared" si="69"/>
        <v>1.5053763440860215</v>
      </c>
      <c r="D413" s="15">
        <v>9</v>
      </c>
      <c r="E413" s="15">
        <v>7</v>
      </c>
      <c r="G413" s="10">
        <f t="shared" si="70"/>
        <v>465</v>
      </c>
      <c r="H413" s="10">
        <f t="shared" si="71"/>
        <v>465</v>
      </c>
    </row>
    <row r="414" spans="1:8" x14ac:dyDescent="0.2">
      <c r="A414" s="2" t="s">
        <v>39</v>
      </c>
      <c r="B414" s="12">
        <f t="shared" si="68"/>
        <v>0.64516129032258063</v>
      </c>
      <c r="C414" s="12">
        <f t="shared" si="69"/>
        <v>1.2903225806451613</v>
      </c>
      <c r="D414" s="15">
        <v>3</v>
      </c>
      <c r="E414" s="15">
        <v>6</v>
      </c>
      <c r="G414" s="10">
        <f t="shared" si="70"/>
        <v>465</v>
      </c>
      <c r="H414" s="10">
        <f t="shared" si="71"/>
        <v>465</v>
      </c>
    </row>
    <row r="415" spans="1:8" x14ac:dyDescent="0.2">
      <c r="A415" s="2" t="s">
        <v>40</v>
      </c>
      <c r="B415" s="12">
        <f t="shared" si="68"/>
        <v>0.21505376344086022</v>
      </c>
      <c r="C415" s="12">
        <f t="shared" si="69"/>
        <v>0</v>
      </c>
      <c r="D415" s="15">
        <v>1</v>
      </c>
      <c r="E415" s="15"/>
      <c r="G415" s="10">
        <f t="shared" si="70"/>
        <v>465</v>
      </c>
      <c r="H415" s="10">
        <f t="shared" si="71"/>
        <v>465</v>
      </c>
    </row>
    <row r="417" spans="1:13" x14ac:dyDescent="0.2">
      <c r="B417" s="12">
        <f>SUM(B396:B416)</f>
        <v>47.956989247311832</v>
      </c>
      <c r="C417" s="12">
        <f>SUM(C396:C416)</f>
        <v>52.043010752688176</v>
      </c>
      <c r="D417" s="11">
        <f>SUM(D396:D416)</f>
        <v>223</v>
      </c>
      <c r="E417" s="11">
        <f>SUM(E396:E416)</f>
        <v>242</v>
      </c>
    </row>
    <row r="418" spans="1:13" x14ac:dyDescent="0.2">
      <c r="B418" s="11"/>
      <c r="C418" s="12">
        <f>SUM(B417:C417)</f>
        <v>100</v>
      </c>
      <c r="D418" s="11"/>
      <c r="E418" s="11">
        <f>SUM(D417:E417)</f>
        <v>465</v>
      </c>
    </row>
    <row r="420" spans="1:13" x14ac:dyDescent="0.2">
      <c r="A420" s="1" t="s">
        <v>17</v>
      </c>
      <c r="B420" s="13">
        <f>SUM(B426:C427)</f>
        <v>10.077778707033538</v>
      </c>
    </row>
    <row r="421" spans="1:13" x14ac:dyDescent="0.2">
      <c r="A421" s="2"/>
      <c r="B421" s="11" t="s">
        <v>0</v>
      </c>
      <c r="C421" s="11" t="s">
        <v>1</v>
      </c>
      <c r="D421" s="2" t="s">
        <v>0</v>
      </c>
      <c r="E421" s="2" t="s">
        <v>1</v>
      </c>
    </row>
    <row r="422" spans="1:13" x14ac:dyDescent="0.2">
      <c r="A422" s="2" t="s">
        <v>21</v>
      </c>
      <c r="B422" s="12">
        <f>D422/G422*100</f>
        <v>1.8650163084385714</v>
      </c>
      <c r="C422" s="12">
        <f>E422/H422*100</f>
        <v>1.7646566864598141</v>
      </c>
      <c r="D422" s="15">
        <v>223</v>
      </c>
      <c r="E422" s="15">
        <v>211</v>
      </c>
      <c r="F422" s="8">
        <f>D422-E422</f>
        <v>12</v>
      </c>
      <c r="G422" s="10">
        <f>E444</f>
        <v>11957</v>
      </c>
      <c r="H422" s="10">
        <f>G422</f>
        <v>11957</v>
      </c>
      <c r="J422" s="6">
        <f>B422-B448</f>
        <v>-0.72838768232464757</v>
      </c>
      <c r="K422" s="6">
        <f>C422-C448</f>
        <v>-0.66295892133224021</v>
      </c>
      <c r="M422" s="6">
        <f>SUM(J422:L422)</f>
        <v>-1.3913466036568878</v>
      </c>
    </row>
    <row r="423" spans="1:13" x14ac:dyDescent="0.2">
      <c r="A423" s="2" t="s">
        <v>22</v>
      </c>
      <c r="B423" s="12">
        <f t="shared" ref="B423:B441" si="72">D423/G423*100</f>
        <v>2.2831814000167263</v>
      </c>
      <c r="C423" s="12">
        <f t="shared" ref="C423:C441" si="73">E423/H423*100</f>
        <v>2.3417245128376685</v>
      </c>
      <c r="D423" s="15">
        <v>273</v>
      </c>
      <c r="E423" s="15">
        <v>280</v>
      </c>
      <c r="F423" s="8">
        <f t="shared" ref="F423:F486" si="74">D423-E423</f>
        <v>-7</v>
      </c>
      <c r="G423" s="10">
        <f>G422</f>
        <v>11957</v>
      </c>
      <c r="H423" s="10">
        <f>H422</f>
        <v>11957</v>
      </c>
      <c r="J423" s="6">
        <f t="shared" ref="J423:K423" si="75">B423-B449</f>
        <v>-0.70693050714177907</v>
      </c>
      <c r="K423" s="6">
        <f t="shared" si="75"/>
        <v>-0.75496564051658588</v>
      </c>
      <c r="M423" s="6">
        <f t="shared" ref="M423:M441" si="76">SUM(J423:L423)</f>
        <v>-1.461896147658365</v>
      </c>
    </row>
    <row r="424" spans="1:13" x14ac:dyDescent="0.2">
      <c r="A424" s="2" t="s">
        <v>23</v>
      </c>
      <c r="B424" s="12">
        <f t="shared" si="72"/>
        <v>2.6009868696161247</v>
      </c>
      <c r="C424" s="12">
        <f t="shared" si="73"/>
        <v>2.8518859245630175</v>
      </c>
      <c r="D424" s="15">
        <v>311</v>
      </c>
      <c r="E424" s="15">
        <v>341</v>
      </c>
      <c r="F424" s="8">
        <f t="shared" si="74"/>
        <v>-30</v>
      </c>
      <c r="G424" s="10">
        <f t="shared" ref="G424:G441" si="77">G423</f>
        <v>11957</v>
      </c>
      <c r="H424" s="10">
        <f t="shared" ref="H424:H441" si="78">H423</f>
        <v>11957</v>
      </c>
      <c r="J424" s="6">
        <f t="shared" ref="J424:K424" si="79">B424-B450</f>
        <v>-0.59636051625633657</v>
      </c>
      <c r="K424" s="6">
        <f t="shared" si="79"/>
        <v>-0.39282957072977709</v>
      </c>
      <c r="M424" s="6">
        <f t="shared" si="76"/>
        <v>-0.98919008698611366</v>
      </c>
    </row>
    <row r="425" spans="1:13" x14ac:dyDescent="0.2">
      <c r="A425" s="2" t="s">
        <v>24</v>
      </c>
      <c r="B425" s="12">
        <f t="shared" si="72"/>
        <v>2.8267960190683281</v>
      </c>
      <c r="C425" s="12">
        <f t="shared" si="73"/>
        <v>2.6093501714476877</v>
      </c>
      <c r="D425" s="15">
        <v>338</v>
      </c>
      <c r="E425" s="15">
        <v>312</v>
      </c>
      <c r="F425" s="8">
        <f t="shared" si="74"/>
        <v>26</v>
      </c>
      <c r="G425" s="10">
        <f t="shared" si="77"/>
        <v>11957</v>
      </c>
      <c r="H425" s="10">
        <f t="shared" si="78"/>
        <v>11957</v>
      </c>
      <c r="J425" s="6">
        <f t="shared" ref="J425:K425" si="80">B425-B451</f>
        <v>0.15049783681952711</v>
      </c>
      <c r="K425" s="6">
        <f t="shared" si="80"/>
        <v>-0.59983924177985681</v>
      </c>
      <c r="M425" s="6">
        <f t="shared" si="76"/>
        <v>-0.4493414049603297</v>
      </c>
    </row>
    <row r="426" spans="1:13" x14ac:dyDescent="0.2">
      <c r="A426" s="2" t="s">
        <v>25</v>
      </c>
      <c r="B426" s="12">
        <f t="shared" si="72"/>
        <v>2.241364890858911</v>
      </c>
      <c r="C426" s="12">
        <f t="shared" si="73"/>
        <v>2.6009868696161247</v>
      </c>
      <c r="D426" s="15">
        <v>268</v>
      </c>
      <c r="E426" s="15">
        <v>311</v>
      </c>
      <c r="F426" s="8">
        <f t="shared" si="74"/>
        <v>-43</v>
      </c>
      <c r="G426" s="10">
        <f t="shared" si="77"/>
        <v>11957</v>
      </c>
      <c r="H426" s="10">
        <f t="shared" si="78"/>
        <v>11957</v>
      </c>
      <c r="J426" s="6">
        <f t="shared" ref="J426:K426" si="81">B426-B452</f>
        <v>0.71966437573072106</v>
      </c>
      <c r="K426" s="6">
        <f t="shared" si="81"/>
        <v>0.51679005512148324</v>
      </c>
      <c r="M426" s="6">
        <f t="shared" si="76"/>
        <v>1.2364544308522043</v>
      </c>
    </row>
    <row r="427" spans="1:13" x14ac:dyDescent="0.2">
      <c r="A427" s="2" t="s">
        <v>26</v>
      </c>
      <c r="B427" s="12">
        <f t="shared" si="72"/>
        <v>2.2162749853642216</v>
      </c>
      <c r="C427" s="12">
        <f t="shared" si="73"/>
        <v>3.0191519611942796</v>
      </c>
      <c r="D427" s="15">
        <v>265</v>
      </c>
      <c r="E427" s="15">
        <v>361</v>
      </c>
      <c r="F427" s="8">
        <f t="shared" si="74"/>
        <v>-96</v>
      </c>
      <c r="G427" s="10">
        <f t="shared" si="77"/>
        <v>11957</v>
      </c>
      <c r="H427" s="10">
        <f t="shared" si="78"/>
        <v>11957</v>
      </c>
      <c r="J427" s="6">
        <f t="shared" ref="J427:K427" si="82">B427-B453</f>
        <v>0.28602452648566157</v>
      </c>
      <c r="K427" s="6">
        <f t="shared" si="82"/>
        <v>0.96456021508734624</v>
      </c>
      <c r="M427" s="6">
        <f t="shared" si="76"/>
        <v>1.2505847415730078</v>
      </c>
    </row>
    <row r="428" spans="1:13" x14ac:dyDescent="0.2">
      <c r="A428" s="2" t="s">
        <v>27</v>
      </c>
      <c r="B428" s="12">
        <f t="shared" si="72"/>
        <v>2.7598896044158234</v>
      </c>
      <c r="C428" s="12">
        <f t="shared" si="73"/>
        <v>2.9020657355523958</v>
      </c>
      <c r="D428" s="15">
        <v>330</v>
      </c>
      <c r="E428" s="15">
        <v>347</v>
      </c>
      <c r="F428" s="8">
        <f t="shared" si="74"/>
        <v>-17</v>
      </c>
      <c r="G428" s="10">
        <f t="shared" si="77"/>
        <v>11957</v>
      </c>
      <c r="H428" s="10">
        <f t="shared" si="78"/>
        <v>11957</v>
      </c>
      <c r="J428" s="6">
        <f t="shared" ref="J428:K433" si="83">B428-B454</f>
        <v>-0.26574838480793161</v>
      </c>
      <c r="K428" s="6">
        <f t="shared" si="83"/>
        <v>2.4453088267180512E-2</v>
      </c>
      <c r="M428" s="6">
        <f t="shared" si="76"/>
        <v>-0.2412952965407511</v>
      </c>
    </row>
    <row r="429" spans="1:13" x14ac:dyDescent="0.2">
      <c r="A429" s="2" t="s">
        <v>28</v>
      </c>
      <c r="B429" s="12">
        <f t="shared" si="72"/>
        <v>3.2951409216358618</v>
      </c>
      <c r="C429" s="12">
        <f t="shared" si="73"/>
        <v>3.5293133729196282</v>
      </c>
      <c r="D429" s="15">
        <v>394</v>
      </c>
      <c r="E429" s="15">
        <v>422</v>
      </c>
      <c r="F429" s="8">
        <f t="shared" si="74"/>
        <v>-28</v>
      </c>
      <c r="G429" s="10">
        <f t="shared" si="77"/>
        <v>11957</v>
      </c>
      <c r="H429" s="10">
        <f t="shared" si="78"/>
        <v>11957</v>
      </c>
      <c r="J429" s="6">
        <f t="shared" si="83"/>
        <v>-0.24562525753401232</v>
      </c>
      <c r="K429" s="6">
        <f t="shared" si="83"/>
        <v>9.5125439945503043E-2</v>
      </c>
      <c r="M429" s="6">
        <f t="shared" si="76"/>
        <v>-0.15049981758850928</v>
      </c>
    </row>
    <row r="430" spans="1:13" x14ac:dyDescent="0.2">
      <c r="A430" s="2" t="s">
        <v>29</v>
      </c>
      <c r="B430" s="12">
        <f t="shared" si="72"/>
        <v>3.2533244124780465</v>
      </c>
      <c r="C430" s="12">
        <f t="shared" si="73"/>
        <v>3.2700510161411724</v>
      </c>
      <c r="D430" s="15">
        <v>389</v>
      </c>
      <c r="E430" s="15">
        <v>391</v>
      </c>
      <c r="F430" s="8">
        <f t="shared" si="74"/>
        <v>-2</v>
      </c>
      <c r="G430" s="10">
        <f t="shared" si="77"/>
        <v>11957</v>
      </c>
      <c r="H430" s="10">
        <f t="shared" si="78"/>
        <v>11957</v>
      </c>
      <c r="J430" s="6">
        <f t="shared" si="83"/>
        <v>-0.31112582140199407</v>
      </c>
      <c r="K430" s="6">
        <f t="shared" si="83"/>
        <v>-0.15229488947786951</v>
      </c>
      <c r="M430" s="6">
        <f t="shared" si="76"/>
        <v>-0.46342071087986358</v>
      </c>
    </row>
    <row r="431" spans="1:13" x14ac:dyDescent="0.2">
      <c r="A431" s="2" t="s">
        <v>30</v>
      </c>
      <c r="B431" s="12">
        <f t="shared" si="72"/>
        <v>3.3202308271305512</v>
      </c>
      <c r="C431" s="12">
        <f t="shared" si="73"/>
        <v>2.8937024337208328</v>
      </c>
      <c r="D431" s="15">
        <v>397</v>
      </c>
      <c r="E431" s="15">
        <v>346</v>
      </c>
      <c r="F431" s="8">
        <f t="shared" si="74"/>
        <v>51</v>
      </c>
      <c r="G431" s="10">
        <f t="shared" si="77"/>
        <v>11957</v>
      </c>
      <c r="H431" s="10">
        <f t="shared" si="78"/>
        <v>11957</v>
      </c>
      <c r="J431" s="6">
        <f t="shared" si="83"/>
        <v>0.14656749596825636</v>
      </c>
      <c r="K431" s="6">
        <f t="shared" si="83"/>
        <v>-0.45167029409016823</v>
      </c>
      <c r="M431" s="6">
        <f t="shared" si="76"/>
        <v>-0.30510279812191188</v>
      </c>
    </row>
    <row r="432" spans="1:13" x14ac:dyDescent="0.2">
      <c r="A432" s="2" t="s">
        <v>31</v>
      </c>
      <c r="B432" s="12">
        <f t="shared" si="72"/>
        <v>3.3118675252989878</v>
      </c>
      <c r="C432" s="12">
        <f t="shared" si="73"/>
        <v>3.060968470352095</v>
      </c>
      <c r="D432" s="15">
        <v>396</v>
      </c>
      <c r="E432" s="15">
        <v>366</v>
      </c>
      <c r="F432" s="8">
        <f t="shared" si="74"/>
        <v>30</v>
      </c>
      <c r="G432" s="10">
        <f t="shared" si="77"/>
        <v>11957</v>
      </c>
      <c r="H432" s="10">
        <f t="shared" si="78"/>
        <v>11957</v>
      </c>
      <c r="J432" s="6">
        <f t="shared" si="83"/>
        <v>0.17373027620194215</v>
      </c>
      <c r="K432" s="6">
        <f t="shared" si="83"/>
        <v>-0.45611365410761273</v>
      </c>
      <c r="M432" s="6">
        <f t="shared" si="76"/>
        <v>-0.28238337790567059</v>
      </c>
    </row>
    <row r="433" spans="1:13" x14ac:dyDescent="0.2">
      <c r="A433" s="2" t="s">
        <v>32</v>
      </c>
      <c r="B433" s="12">
        <f t="shared" si="72"/>
        <v>3.445680354603998</v>
      </c>
      <c r="C433" s="12">
        <f t="shared" si="73"/>
        <v>3.1696913941624154</v>
      </c>
      <c r="D433" s="15">
        <v>412</v>
      </c>
      <c r="E433" s="15">
        <v>379</v>
      </c>
      <c r="F433" s="8">
        <f t="shared" si="74"/>
        <v>33</v>
      </c>
      <c r="G433" s="10">
        <f t="shared" si="77"/>
        <v>11957</v>
      </c>
      <c r="H433" s="10">
        <f t="shared" si="78"/>
        <v>11957</v>
      </c>
      <c r="J433" s="6">
        <f t="shared" si="83"/>
        <v>-0.13653292030866693</v>
      </c>
      <c r="K433" s="6">
        <f t="shared" si="83"/>
        <v>-9.27871421630031E-2</v>
      </c>
      <c r="M433" s="6">
        <f t="shared" si="76"/>
        <v>-0.22932006247167003</v>
      </c>
    </row>
    <row r="434" spans="1:13" x14ac:dyDescent="0.2">
      <c r="A434" s="2" t="s">
        <v>33</v>
      </c>
      <c r="B434" s="12">
        <f t="shared" si="72"/>
        <v>3.3704106381199299</v>
      </c>
      <c r="C434" s="12">
        <f t="shared" si="73"/>
        <v>2.542443756795183</v>
      </c>
      <c r="D434" s="15">
        <v>403</v>
      </c>
      <c r="E434" s="15">
        <v>304</v>
      </c>
      <c r="F434" s="8">
        <f t="shared" si="74"/>
        <v>99</v>
      </c>
      <c r="G434" s="10">
        <f t="shared" si="77"/>
        <v>11957</v>
      </c>
      <c r="H434" s="10">
        <f t="shared" si="78"/>
        <v>11957</v>
      </c>
      <c r="J434" s="6">
        <f t="shared" ref="J434:K439" si="84">B434-B460</f>
        <v>3.6879937664011653E-2</v>
      </c>
      <c r="K434" s="6">
        <f t="shared" si="84"/>
        <v>-0.96871735398698311</v>
      </c>
      <c r="M434" s="6">
        <f t="shared" si="76"/>
        <v>-0.93183741632297146</v>
      </c>
    </row>
    <row r="435" spans="1:13" x14ac:dyDescent="0.2">
      <c r="A435" s="2" t="s">
        <v>34</v>
      </c>
      <c r="B435" s="12">
        <f t="shared" si="72"/>
        <v>3.462406958267124</v>
      </c>
      <c r="C435" s="12">
        <f t="shared" si="73"/>
        <v>2.4337208329848625</v>
      </c>
      <c r="D435" s="15">
        <v>414</v>
      </c>
      <c r="E435" s="15">
        <v>291</v>
      </c>
      <c r="F435" s="8">
        <f t="shared" si="74"/>
        <v>123</v>
      </c>
      <c r="G435" s="10">
        <f t="shared" si="77"/>
        <v>11957</v>
      </c>
      <c r="H435" s="10">
        <f t="shared" si="78"/>
        <v>11957</v>
      </c>
      <c r="J435" s="6">
        <f t="shared" si="84"/>
        <v>0.3538747775577864</v>
      </c>
      <c r="K435" s="6">
        <f t="shared" si="84"/>
        <v>-0.4202077595901863</v>
      </c>
      <c r="M435" s="6">
        <f t="shared" si="76"/>
        <v>-6.6332982032399901E-2</v>
      </c>
    </row>
    <row r="436" spans="1:13" x14ac:dyDescent="0.2">
      <c r="A436" s="2" t="s">
        <v>35</v>
      </c>
      <c r="B436" s="12">
        <f t="shared" si="72"/>
        <v>3.9307518608346572</v>
      </c>
      <c r="C436" s="12">
        <f t="shared" si="73"/>
        <v>2.8435226227314545</v>
      </c>
      <c r="D436" s="15">
        <v>470</v>
      </c>
      <c r="E436" s="15">
        <v>340</v>
      </c>
      <c r="F436" s="8">
        <f t="shared" si="74"/>
        <v>130</v>
      </c>
      <c r="G436" s="10">
        <f t="shared" si="77"/>
        <v>11957</v>
      </c>
      <c r="H436" s="10">
        <f t="shared" si="78"/>
        <v>11957</v>
      </c>
      <c r="J436" s="6">
        <f t="shared" si="84"/>
        <v>1.2189275965206066</v>
      </c>
      <c r="K436" s="6">
        <f t="shared" si="84"/>
        <v>0.10801430370723786</v>
      </c>
      <c r="M436" s="6">
        <f t="shared" si="76"/>
        <v>1.3269419002278444</v>
      </c>
    </row>
    <row r="437" spans="1:13" x14ac:dyDescent="0.2">
      <c r="A437" s="2" t="s">
        <v>36</v>
      </c>
      <c r="B437" s="12">
        <f t="shared" si="72"/>
        <v>3.6296729948983857</v>
      </c>
      <c r="C437" s="12">
        <f t="shared" si="73"/>
        <v>2.5508070586267459</v>
      </c>
      <c r="D437" s="15">
        <v>434</v>
      </c>
      <c r="E437" s="15">
        <v>305</v>
      </c>
      <c r="F437" s="8">
        <f t="shared" si="74"/>
        <v>129</v>
      </c>
      <c r="G437" s="10">
        <f t="shared" si="77"/>
        <v>11957</v>
      </c>
      <c r="H437" s="10">
        <f t="shared" si="78"/>
        <v>11957</v>
      </c>
      <c r="J437" s="6">
        <f t="shared" si="84"/>
        <v>1.2198204281389566</v>
      </c>
      <c r="K437" s="6">
        <f t="shared" si="84"/>
        <v>8.1744355091900811E-2</v>
      </c>
      <c r="M437" s="6">
        <f t="shared" si="76"/>
        <v>1.3015647832308574</v>
      </c>
    </row>
    <row r="438" spans="1:13" x14ac:dyDescent="0.2">
      <c r="A438" s="2" t="s">
        <v>37</v>
      </c>
      <c r="B438" s="12">
        <f t="shared" si="72"/>
        <v>2.4002676256586102</v>
      </c>
      <c r="C438" s="12">
        <f t="shared" si="73"/>
        <v>1.9319227230910765</v>
      </c>
      <c r="D438" s="15">
        <v>287</v>
      </c>
      <c r="E438" s="15">
        <v>231</v>
      </c>
      <c r="F438" s="8">
        <f t="shared" si="74"/>
        <v>56</v>
      </c>
      <c r="G438" s="10">
        <f t="shared" si="77"/>
        <v>11957</v>
      </c>
      <c r="H438" s="10">
        <f t="shared" si="78"/>
        <v>11957</v>
      </c>
      <c r="J438" s="6">
        <f t="shared" si="84"/>
        <v>0.86672508317533703</v>
      </c>
      <c r="K438" s="6">
        <f t="shared" si="84"/>
        <v>0.23851281131418034</v>
      </c>
      <c r="M438" s="6">
        <f t="shared" si="76"/>
        <v>1.1052378944895174</v>
      </c>
    </row>
    <row r="439" spans="1:13" x14ac:dyDescent="0.2">
      <c r="A439" s="2" t="s">
        <v>38</v>
      </c>
      <c r="B439" s="12">
        <f t="shared" si="72"/>
        <v>1.329764991218533</v>
      </c>
      <c r="C439" s="12">
        <f t="shared" si="73"/>
        <v>0.89487329597725174</v>
      </c>
      <c r="D439" s="15">
        <v>159</v>
      </c>
      <c r="E439" s="15">
        <v>107</v>
      </c>
      <c r="F439" s="8">
        <f t="shared" si="74"/>
        <v>52</v>
      </c>
      <c r="G439" s="10">
        <f t="shared" si="77"/>
        <v>11957</v>
      </c>
      <c r="H439" s="10">
        <f t="shared" si="78"/>
        <v>11957</v>
      </c>
      <c r="J439" s="6">
        <f t="shared" si="84"/>
        <v>0.31727165235892008</v>
      </c>
      <c r="K439" s="6">
        <f t="shared" si="84"/>
        <v>0.10145746318667803</v>
      </c>
      <c r="M439" s="6">
        <f t="shared" si="76"/>
        <v>0.41872911554559811</v>
      </c>
    </row>
    <row r="440" spans="1:13" x14ac:dyDescent="0.2">
      <c r="A440" s="2" t="s">
        <v>39</v>
      </c>
      <c r="B440" s="12">
        <f t="shared" si="72"/>
        <v>0.60215773187254329</v>
      </c>
      <c r="C440" s="12">
        <f t="shared" si="73"/>
        <v>0.38471188425190261</v>
      </c>
      <c r="D440" s="15">
        <v>72</v>
      </c>
      <c r="E440" s="15">
        <v>46</v>
      </c>
      <c r="F440" s="8">
        <f t="shared" si="74"/>
        <v>26</v>
      </c>
      <c r="G440" s="10">
        <f t="shared" si="77"/>
        <v>11957</v>
      </c>
      <c r="H440" s="10">
        <f t="shared" si="78"/>
        <v>11957</v>
      </c>
      <c r="J440" s="6">
        <f t="shared" ref="J440:K441" si="85">B440-B466</f>
        <v>0.14031866502429891</v>
      </c>
      <c r="K440" s="6">
        <f t="shared" si="85"/>
        <v>0.10642424140744761</v>
      </c>
      <c r="M440" s="6">
        <f t="shared" si="76"/>
        <v>0.24674290643174651</v>
      </c>
    </row>
    <row r="441" spans="1:13" x14ac:dyDescent="0.2">
      <c r="A441" s="2" t="s">
        <v>40</v>
      </c>
      <c r="B441" s="12">
        <f t="shared" si="72"/>
        <v>0.19235594212595131</v>
      </c>
      <c r="C441" s="12">
        <f t="shared" si="73"/>
        <v>6.6906414652504811E-2</v>
      </c>
      <c r="D441" s="15">
        <v>23</v>
      </c>
      <c r="E441" s="15">
        <v>8</v>
      </c>
      <c r="F441" s="8">
        <f t="shared" si="74"/>
        <v>15</v>
      </c>
      <c r="G441" s="10">
        <f t="shared" si="77"/>
        <v>11957</v>
      </c>
      <c r="H441" s="10">
        <f t="shared" si="78"/>
        <v>11957</v>
      </c>
      <c r="J441" s="6">
        <f t="shared" si="85"/>
        <v>4.4330600187411418E-2</v>
      </c>
      <c r="K441" s="6">
        <f t="shared" si="85"/>
        <v>3.1380332587255241E-2</v>
      </c>
      <c r="M441" s="6">
        <f t="shared" si="76"/>
        <v>7.5710932774666659E-2</v>
      </c>
    </row>
    <row r="442" spans="1:13" x14ac:dyDescent="0.2">
      <c r="F442" s="8">
        <f t="shared" si="74"/>
        <v>0</v>
      </c>
    </row>
    <row r="443" spans="1:13" x14ac:dyDescent="0.2">
      <c r="B443" s="12">
        <f>SUM(B422:B442)</f>
        <v>52.337542861921882</v>
      </c>
      <c r="C443" s="12">
        <f>SUM(C422:C442)</f>
        <v>47.662457138078096</v>
      </c>
      <c r="D443" s="11">
        <f>SUM(D422:D442)</f>
        <v>6258</v>
      </c>
      <c r="E443" s="11">
        <f>SUM(E422:E442)</f>
        <v>5699</v>
      </c>
      <c r="F443" s="8">
        <f t="shared" si="74"/>
        <v>559</v>
      </c>
      <c r="G443" s="14">
        <f>SUM(F434:F441)</f>
        <v>630</v>
      </c>
    </row>
    <row r="444" spans="1:13" x14ac:dyDescent="0.2">
      <c r="B444" s="11"/>
      <c r="C444" s="12">
        <f>SUM(B443:C443)</f>
        <v>99.999999999999972</v>
      </c>
      <c r="D444" s="11"/>
      <c r="E444" s="11">
        <f>SUM(D443:E443)</f>
        <v>11957</v>
      </c>
      <c r="F444" s="8"/>
      <c r="G444" s="14">
        <f>SUM(F435:F442)</f>
        <v>531</v>
      </c>
    </row>
    <row r="445" spans="1:13" x14ac:dyDescent="0.2">
      <c r="F445" s="8"/>
    </row>
    <row r="446" spans="1:13" x14ac:dyDescent="0.2">
      <c r="A446" s="1" t="s">
        <v>41</v>
      </c>
      <c r="B446" s="13">
        <f>SUM(B452:C453)</f>
        <v>7.5907395346083248</v>
      </c>
      <c r="F446" s="8"/>
    </row>
    <row r="447" spans="1:13" x14ac:dyDescent="0.2">
      <c r="A447" s="2"/>
      <c r="B447" s="11" t="s">
        <v>0</v>
      </c>
      <c r="C447" s="11" t="s">
        <v>1</v>
      </c>
      <c r="D447" s="2" t="s">
        <v>0</v>
      </c>
      <c r="E447" s="2" t="s">
        <v>1</v>
      </c>
      <c r="F447" s="8"/>
    </row>
    <row r="448" spans="1:13" x14ac:dyDescent="0.2">
      <c r="A448" s="2" t="s">
        <v>21</v>
      </c>
      <c r="B448" s="12">
        <f>D448/G448*100</f>
        <v>2.5934039907632189</v>
      </c>
      <c r="C448" s="12">
        <f>E448/H448*100</f>
        <v>2.4276156077920543</v>
      </c>
      <c r="D448" s="15">
        <f t="shared" ref="D448:E467" si="86">SUM(D370,D318,D292,D266,D188,D162,D136,D84,D58)</f>
        <v>438</v>
      </c>
      <c r="E448" s="15">
        <f t="shared" si="86"/>
        <v>410</v>
      </c>
      <c r="F448" s="8">
        <f t="shared" si="74"/>
        <v>28</v>
      </c>
      <c r="G448" s="10">
        <f>E470</f>
        <v>16889</v>
      </c>
      <c r="H448" s="10">
        <f>G448</f>
        <v>16889</v>
      </c>
    </row>
    <row r="449" spans="1:8" x14ac:dyDescent="0.2">
      <c r="A449" s="2" t="s">
        <v>22</v>
      </c>
      <c r="B449" s="12">
        <f t="shared" ref="B449:B467" si="87">D449/G449*100</f>
        <v>2.9901119071585054</v>
      </c>
      <c r="C449" s="12">
        <f t="shared" ref="C449:C467" si="88">E449/H449*100</f>
        <v>3.0966901533542543</v>
      </c>
      <c r="D449" s="15">
        <f t="shared" si="86"/>
        <v>505</v>
      </c>
      <c r="E449" s="15">
        <f t="shared" si="86"/>
        <v>523</v>
      </c>
      <c r="F449" s="8">
        <f t="shared" si="74"/>
        <v>-18</v>
      </c>
      <c r="G449" s="10">
        <f>G448</f>
        <v>16889</v>
      </c>
      <c r="H449" s="10">
        <f>H448</f>
        <v>16889</v>
      </c>
    </row>
    <row r="450" spans="1:8" x14ac:dyDescent="0.2">
      <c r="A450" s="2" t="s">
        <v>23</v>
      </c>
      <c r="B450" s="12">
        <f t="shared" si="87"/>
        <v>3.1973473858724613</v>
      </c>
      <c r="C450" s="12">
        <f t="shared" si="88"/>
        <v>3.2447154952927946</v>
      </c>
      <c r="D450" s="15">
        <f t="shared" si="86"/>
        <v>540</v>
      </c>
      <c r="E450" s="15">
        <f t="shared" si="86"/>
        <v>548</v>
      </c>
      <c r="F450" s="8">
        <f t="shared" si="74"/>
        <v>-8</v>
      </c>
      <c r="G450" s="10">
        <f t="shared" ref="G450:G467" si="89">G449</f>
        <v>16889</v>
      </c>
      <c r="H450" s="10">
        <f t="shared" ref="H450:H467" si="90">H449</f>
        <v>16889</v>
      </c>
    </row>
    <row r="451" spans="1:8" x14ac:dyDescent="0.2">
      <c r="A451" s="2" t="s">
        <v>24</v>
      </c>
      <c r="B451" s="12">
        <f t="shared" si="87"/>
        <v>2.676298182248801</v>
      </c>
      <c r="C451" s="12">
        <f t="shared" si="88"/>
        <v>3.2091894132275445</v>
      </c>
      <c r="D451" s="15">
        <f t="shared" si="86"/>
        <v>452</v>
      </c>
      <c r="E451" s="15">
        <f t="shared" si="86"/>
        <v>542</v>
      </c>
      <c r="F451" s="8">
        <f t="shared" si="74"/>
        <v>-90</v>
      </c>
      <c r="G451" s="10">
        <f t="shared" si="89"/>
        <v>16889</v>
      </c>
      <c r="H451" s="10">
        <f t="shared" si="90"/>
        <v>16889</v>
      </c>
    </row>
    <row r="452" spans="1:8" x14ac:dyDescent="0.2">
      <c r="A452" s="2" t="s">
        <v>25</v>
      </c>
      <c r="B452" s="12">
        <f t="shared" si="87"/>
        <v>1.5217005151281899</v>
      </c>
      <c r="C452" s="12">
        <f t="shared" si="88"/>
        <v>2.0841968144946414</v>
      </c>
      <c r="D452" s="15">
        <f t="shared" si="86"/>
        <v>257</v>
      </c>
      <c r="E452" s="15">
        <f t="shared" si="86"/>
        <v>352</v>
      </c>
      <c r="F452" s="8">
        <f t="shared" si="74"/>
        <v>-95</v>
      </c>
      <c r="G452" s="10">
        <f t="shared" si="89"/>
        <v>16889</v>
      </c>
      <c r="H452" s="10">
        <f t="shared" si="90"/>
        <v>16889</v>
      </c>
    </row>
    <row r="453" spans="1:8" x14ac:dyDescent="0.2">
      <c r="A453" s="2" t="s">
        <v>26</v>
      </c>
      <c r="B453" s="12">
        <f t="shared" si="87"/>
        <v>1.9302504588785601</v>
      </c>
      <c r="C453" s="12">
        <f t="shared" si="88"/>
        <v>2.0545917461069334</v>
      </c>
      <c r="D453" s="15">
        <f t="shared" si="86"/>
        <v>326</v>
      </c>
      <c r="E453" s="15">
        <f t="shared" si="86"/>
        <v>347</v>
      </c>
      <c r="F453" s="8">
        <f t="shared" si="74"/>
        <v>-21</v>
      </c>
      <c r="G453" s="10">
        <f t="shared" si="89"/>
        <v>16889</v>
      </c>
      <c r="H453" s="10">
        <f t="shared" si="90"/>
        <v>16889</v>
      </c>
    </row>
    <row r="454" spans="1:8" x14ac:dyDescent="0.2">
      <c r="A454" s="2" t="s">
        <v>27</v>
      </c>
      <c r="B454" s="12">
        <f t="shared" si="87"/>
        <v>3.025637989223755</v>
      </c>
      <c r="C454" s="12">
        <f t="shared" si="88"/>
        <v>2.8776126472852153</v>
      </c>
      <c r="D454" s="15">
        <f t="shared" si="86"/>
        <v>511</v>
      </c>
      <c r="E454" s="15">
        <f t="shared" si="86"/>
        <v>486</v>
      </c>
      <c r="F454" s="8">
        <f t="shared" si="74"/>
        <v>25</v>
      </c>
      <c r="G454" s="10">
        <f t="shared" si="89"/>
        <v>16889</v>
      </c>
      <c r="H454" s="10">
        <f t="shared" si="90"/>
        <v>16889</v>
      </c>
    </row>
    <row r="455" spans="1:8" x14ac:dyDescent="0.2">
      <c r="A455" s="2" t="s">
        <v>28</v>
      </c>
      <c r="B455" s="12">
        <f t="shared" si="87"/>
        <v>3.5407661791698741</v>
      </c>
      <c r="C455" s="12">
        <f t="shared" si="88"/>
        <v>3.4341879329741252</v>
      </c>
      <c r="D455" s="15">
        <f t="shared" si="86"/>
        <v>598</v>
      </c>
      <c r="E455" s="15">
        <f t="shared" si="86"/>
        <v>580</v>
      </c>
      <c r="F455" s="8">
        <f t="shared" si="74"/>
        <v>18</v>
      </c>
      <c r="G455" s="10">
        <f t="shared" si="89"/>
        <v>16889</v>
      </c>
      <c r="H455" s="10">
        <f t="shared" si="90"/>
        <v>16889</v>
      </c>
    </row>
    <row r="456" spans="1:8" x14ac:dyDescent="0.2">
      <c r="A456" s="2" t="s">
        <v>29</v>
      </c>
      <c r="B456" s="12">
        <f t="shared" si="87"/>
        <v>3.5644502338800406</v>
      </c>
      <c r="C456" s="12">
        <f t="shared" si="88"/>
        <v>3.422345905619042</v>
      </c>
      <c r="D456" s="15">
        <f t="shared" si="86"/>
        <v>602</v>
      </c>
      <c r="E456" s="15">
        <f t="shared" si="86"/>
        <v>578</v>
      </c>
      <c r="F456" s="8">
        <f t="shared" si="74"/>
        <v>24</v>
      </c>
      <c r="G456" s="10">
        <f t="shared" si="89"/>
        <v>16889</v>
      </c>
      <c r="H456" s="10">
        <f t="shared" si="90"/>
        <v>16889</v>
      </c>
    </row>
    <row r="457" spans="1:8" x14ac:dyDescent="0.2">
      <c r="A457" s="2" t="s">
        <v>30</v>
      </c>
      <c r="B457" s="12">
        <f t="shared" si="87"/>
        <v>3.1736633311622948</v>
      </c>
      <c r="C457" s="12">
        <f t="shared" si="88"/>
        <v>3.345372727811001</v>
      </c>
      <c r="D457" s="15">
        <f t="shared" si="86"/>
        <v>536</v>
      </c>
      <c r="E457" s="15">
        <f t="shared" si="86"/>
        <v>565</v>
      </c>
      <c r="F457" s="8">
        <f t="shared" si="74"/>
        <v>-29</v>
      </c>
      <c r="G457" s="10">
        <f t="shared" si="89"/>
        <v>16889</v>
      </c>
      <c r="H457" s="10">
        <f t="shared" si="90"/>
        <v>16889</v>
      </c>
    </row>
    <row r="458" spans="1:8" x14ac:dyDescent="0.2">
      <c r="A458" s="2" t="s">
        <v>31</v>
      </c>
      <c r="B458" s="12">
        <f t="shared" si="87"/>
        <v>3.1381372490970456</v>
      </c>
      <c r="C458" s="12">
        <f t="shared" si="88"/>
        <v>3.5170821244597077</v>
      </c>
      <c r="D458" s="15">
        <f t="shared" si="86"/>
        <v>530</v>
      </c>
      <c r="E458" s="15">
        <f t="shared" si="86"/>
        <v>594</v>
      </c>
      <c r="F458" s="8">
        <f t="shared" si="74"/>
        <v>-64</v>
      </c>
      <c r="G458" s="10">
        <f t="shared" si="89"/>
        <v>16889</v>
      </c>
      <c r="H458" s="10">
        <f t="shared" si="90"/>
        <v>16889</v>
      </c>
    </row>
    <row r="459" spans="1:8" x14ac:dyDescent="0.2">
      <c r="A459" s="2" t="s">
        <v>32</v>
      </c>
      <c r="B459" s="12">
        <f t="shared" si="87"/>
        <v>3.5822132749126649</v>
      </c>
      <c r="C459" s="12">
        <f t="shared" si="88"/>
        <v>3.2624785363254185</v>
      </c>
      <c r="D459" s="15">
        <f t="shared" si="86"/>
        <v>605</v>
      </c>
      <c r="E459" s="15">
        <f t="shared" si="86"/>
        <v>551</v>
      </c>
      <c r="F459" s="8">
        <f t="shared" si="74"/>
        <v>54</v>
      </c>
      <c r="G459" s="10">
        <f t="shared" si="89"/>
        <v>16889</v>
      </c>
      <c r="H459" s="10">
        <f t="shared" si="90"/>
        <v>16889</v>
      </c>
    </row>
    <row r="460" spans="1:8" x14ac:dyDescent="0.2">
      <c r="A460" s="2" t="s">
        <v>33</v>
      </c>
      <c r="B460" s="12">
        <f t="shared" si="87"/>
        <v>3.3335307004559183</v>
      </c>
      <c r="C460" s="12">
        <f t="shared" si="88"/>
        <v>3.5111611107821661</v>
      </c>
      <c r="D460" s="15">
        <f t="shared" si="86"/>
        <v>563</v>
      </c>
      <c r="E460" s="15">
        <f t="shared" si="86"/>
        <v>593</v>
      </c>
      <c r="F460" s="8">
        <f t="shared" si="74"/>
        <v>-30</v>
      </c>
      <c r="G460" s="10">
        <f t="shared" si="89"/>
        <v>16889</v>
      </c>
      <c r="H460" s="10">
        <f t="shared" si="90"/>
        <v>16889</v>
      </c>
    </row>
    <row r="461" spans="1:8" x14ac:dyDescent="0.2">
      <c r="A461" s="2" t="s">
        <v>34</v>
      </c>
      <c r="B461" s="12">
        <f t="shared" si="87"/>
        <v>3.1085321807093376</v>
      </c>
      <c r="C461" s="12">
        <f t="shared" si="88"/>
        <v>2.8539285925750488</v>
      </c>
      <c r="D461" s="15">
        <f t="shared" si="86"/>
        <v>525</v>
      </c>
      <c r="E461" s="15">
        <f t="shared" si="86"/>
        <v>482</v>
      </c>
      <c r="F461" s="8">
        <f t="shared" si="74"/>
        <v>43</v>
      </c>
      <c r="G461" s="10">
        <f t="shared" si="89"/>
        <v>16889</v>
      </c>
      <c r="H461" s="10">
        <f t="shared" si="90"/>
        <v>16889</v>
      </c>
    </row>
    <row r="462" spans="1:8" x14ac:dyDescent="0.2">
      <c r="A462" s="2" t="s">
        <v>35</v>
      </c>
      <c r="B462" s="12">
        <f t="shared" si="87"/>
        <v>2.7118242643140507</v>
      </c>
      <c r="C462" s="12">
        <f t="shared" si="88"/>
        <v>2.7355083190242167</v>
      </c>
      <c r="D462" s="15">
        <f t="shared" si="86"/>
        <v>458</v>
      </c>
      <c r="E462" s="15">
        <f t="shared" si="86"/>
        <v>462</v>
      </c>
      <c r="F462" s="8">
        <f t="shared" si="74"/>
        <v>-4</v>
      </c>
      <c r="G462" s="10">
        <f t="shared" si="89"/>
        <v>16889</v>
      </c>
      <c r="H462" s="10">
        <f t="shared" si="90"/>
        <v>16889</v>
      </c>
    </row>
    <row r="463" spans="1:8" x14ac:dyDescent="0.2">
      <c r="A463" s="2" t="s">
        <v>36</v>
      </c>
      <c r="B463" s="12">
        <f t="shared" si="87"/>
        <v>2.409852566759429</v>
      </c>
      <c r="C463" s="12">
        <f t="shared" si="88"/>
        <v>2.4690627035348451</v>
      </c>
      <c r="D463" s="15">
        <f t="shared" si="86"/>
        <v>407</v>
      </c>
      <c r="E463" s="15">
        <f t="shared" si="86"/>
        <v>417</v>
      </c>
      <c r="F463" s="8">
        <f t="shared" si="74"/>
        <v>-10</v>
      </c>
      <c r="G463" s="10">
        <f t="shared" si="89"/>
        <v>16889</v>
      </c>
      <c r="H463" s="10">
        <f t="shared" si="90"/>
        <v>16889</v>
      </c>
    </row>
    <row r="464" spans="1:8" x14ac:dyDescent="0.2">
      <c r="A464" s="2" t="s">
        <v>37</v>
      </c>
      <c r="B464" s="12">
        <f t="shared" si="87"/>
        <v>1.5335425424832732</v>
      </c>
      <c r="C464" s="12">
        <f t="shared" si="88"/>
        <v>1.6934099117768961</v>
      </c>
      <c r="D464" s="15">
        <f t="shared" si="86"/>
        <v>259</v>
      </c>
      <c r="E464" s="15">
        <f t="shared" si="86"/>
        <v>286</v>
      </c>
      <c r="F464" s="8">
        <f t="shared" si="74"/>
        <v>-27</v>
      </c>
      <c r="G464" s="10">
        <f t="shared" si="89"/>
        <v>16889</v>
      </c>
      <c r="H464" s="10">
        <f t="shared" si="90"/>
        <v>16889</v>
      </c>
    </row>
    <row r="465" spans="1:8" x14ac:dyDescent="0.2">
      <c r="A465" s="2" t="s">
        <v>38</v>
      </c>
      <c r="B465" s="12">
        <f t="shared" si="87"/>
        <v>1.0124933388596129</v>
      </c>
      <c r="C465" s="12">
        <f t="shared" si="88"/>
        <v>0.79341583279057371</v>
      </c>
      <c r="D465" s="15">
        <f t="shared" si="86"/>
        <v>171</v>
      </c>
      <c r="E465" s="15">
        <f t="shared" si="86"/>
        <v>134</v>
      </c>
      <c r="F465" s="8">
        <f t="shared" si="74"/>
        <v>37</v>
      </c>
      <c r="G465" s="10">
        <f t="shared" si="89"/>
        <v>16889</v>
      </c>
      <c r="H465" s="10">
        <f t="shared" si="90"/>
        <v>16889</v>
      </c>
    </row>
    <row r="466" spans="1:8" x14ac:dyDescent="0.2">
      <c r="A466" s="2" t="s">
        <v>39</v>
      </c>
      <c r="B466" s="12">
        <f t="shared" si="87"/>
        <v>0.46183906684824438</v>
      </c>
      <c r="C466" s="12">
        <f t="shared" si="88"/>
        <v>0.27828764284445501</v>
      </c>
      <c r="D466" s="15">
        <f t="shared" si="86"/>
        <v>78</v>
      </c>
      <c r="E466" s="15">
        <f t="shared" si="86"/>
        <v>47</v>
      </c>
      <c r="F466" s="8">
        <f t="shared" si="74"/>
        <v>31</v>
      </c>
      <c r="G466" s="10">
        <f t="shared" si="89"/>
        <v>16889</v>
      </c>
      <c r="H466" s="10">
        <f t="shared" si="90"/>
        <v>16889</v>
      </c>
    </row>
    <row r="467" spans="1:8" x14ac:dyDescent="0.2">
      <c r="A467" s="2" t="s">
        <v>40</v>
      </c>
      <c r="B467" s="12">
        <f t="shared" si="87"/>
        <v>0.14802534193853989</v>
      </c>
      <c r="C467" s="12">
        <f t="shared" si="88"/>
        <v>3.552608206524957E-2</v>
      </c>
      <c r="D467" s="15">
        <f t="shared" si="86"/>
        <v>25</v>
      </c>
      <c r="E467" s="15">
        <f t="shared" si="86"/>
        <v>6</v>
      </c>
      <c r="F467" s="8">
        <f t="shared" si="74"/>
        <v>19</v>
      </c>
      <c r="G467" s="10">
        <f t="shared" si="89"/>
        <v>16889</v>
      </c>
      <c r="H467" s="10">
        <f t="shared" si="90"/>
        <v>16889</v>
      </c>
    </row>
    <row r="468" spans="1:8" x14ac:dyDescent="0.2">
      <c r="F468" s="8">
        <f t="shared" si="74"/>
        <v>0</v>
      </c>
    </row>
    <row r="469" spans="1:8" x14ac:dyDescent="0.2">
      <c r="B469" s="12">
        <f>SUM(B448:B468)</f>
        <v>49.653620699863822</v>
      </c>
      <c r="C469" s="12">
        <f>SUM(C448:C468)</f>
        <v>50.346379300136185</v>
      </c>
      <c r="D469" s="11">
        <f>SUM(D448:D468)</f>
        <v>8386</v>
      </c>
      <c r="E469" s="11">
        <f>SUM(E448:E468)</f>
        <v>8503</v>
      </c>
      <c r="F469" s="8">
        <f t="shared" si="74"/>
        <v>-117</v>
      </c>
      <c r="G469" s="14">
        <f>SUM(F460:F467)</f>
        <v>59</v>
      </c>
    </row>
    <row r="470" spans="1:8" x14ac:dyDescent="0.2">
      <c r="B470" s="11"/>
      <c r="C470" s="12">
        <f>SUM(B469:C469)</f>
        <v>100</v>
      </c>
      <c r="D470" s="11"/>
      <c r="E470" s="11">
        <f>SUM(D469:E469)</f>
        <v>16889</v>
      </c>
      <c r="F470" s="8"/>
      <c r="G470" s="14">
        <f>SUM(F461:F468)</f>
        <v>89</v>
      </c>
    </row>
    <row r="471" spans="1:8" x14ac:dyDescent="0.2">
      <c r="F471" s="8"/>
    </row>
    <row r="472" spans="1:8" x14ac:dyDescent="0.2">
      <c r="A472" s="1" t="s">
        <v>42</v>
      </c>
      <c r="B472" s="13">
        <f>SUM(B478:C479)</f>
        <v>7.0854271356783913</v>
      </c>
      <c r="F472" s="8"/>
    </row>
    <row r="473" spans="1:8" x14ac:dyDescent="0.2">
      <c r="A473" s="2"/>
      <c r="B473" s="11" t="s">
        <v>0</v>
      </c>
      <c r="C473" s="11" t="s">
        <v>1</v>
      </c>
      <c r="D473" s="2" t="s">
        <v>0</v>
      </c>
      <c r="E473" s="2" t="s">
        <v>1</v>
      </c>
      <c r="F473" s="8"/>
    </row>
    <row r="474" spans="1:8" x14ac:dyDescent="0.2">
      <c r="A474" s="2" t="s">
        <v>21</v>
      </c>
      <c r="B474" s="12">
        <f>D474/G474*100</f>
        <v>1.6080402010050252</v>
      </c>
      <c r="C474" s="12">
        <f>E474/H474*100</f>
        <v>2.2110552763819098</v>
      </c>
      <c r="D474" s="15">
        <f t="shared" ref="D474:E493" si="91">SUM(D396,D344,D240,D214,D110,D32)</f>
        <v>32</v>
      </c>
      <c r="E474" s="15">
        <f t="shared" si="91"/>
        <v>44</v>
      </c>
      <c r="F474" s="8">
        <f t="shared" si="74"/>
        <v>-12</v>
      </c>
      <c r="G474" s="10">
        <f>E496</f>
        <v>1990</v>
      </c>
      <c r="H474" s="10">
        <f>G474</f>
        <v>1990</v>
      </c>
    </row>
    <row r="475" spans="1:8" x14ac:dyDescent="0.2">
      <c r="A475" s="2" t="s">
        <v>22</v>
      </c>
      <c r="B475" s="12">
        <f t="shared" ref="B475:B493" si="92">D475/G475*100</f>
        <v>1.7085427135678393</v>
      </c>
      <c r="C475" s="12">
        <f t="shared" ref="C475:C493" si="93">E475/H475*100</f>
        <v>2.4623115577889445</v>
      </c>
      <c r="D475" s="15">
        <f t="shared" si="91"/>
        <v>34</v>
      </c>
      <c r="E475" s="15">
        <f t="shared" si="91"/>
        <v>49</v>
      </c>
      <c r="F475" s="8">
        <f t="shared" si="74"/>
        <v>-15</v>
      </c>
      <c r="G475" s="10">
        <f>G474</f>
        <v>1990</v>
      </c>
      <c r="H475" s="10">
        <f>H474</f>
        <v>1990</v>
      </c>
    </row>
    <row r="476" spans="1:8" x14ac:dyDescent="0.2">
      <c r="A476" s="2" t="s">
        <v>23</v>
      </c>
      <c r="B476" s="12">
        <f t="shared" si="92"/>
        <v>2.0603015075376883</v>
      </c>
      <c r="C476" s="12">
        <f t="shared" si="93"/>
        <v>1.9597989949748744</v>
      </c>
      <c r="D476" s="15">
        <f t="shared" si="91"/>
        <v>41</v>
      </c>
      <c r="E476" s="15">
        <f t="shared" si="91"/>
        <v>39</v>
      </c>
      <c r="F476" s="8">
        <f t="shared" si="74"/>
        <v>2</v>
      </c>
      <c r="G476" s="10">
        <f t="shared" ref="G476:G493" si="94">G475</f>
        <v>1990</v>
      </c>
      <c r="H476" s="10">
        <f t="shared" ref="H476:H493" si="95">H475</f>
        <v>1990</v>
      </c>
    </row>
    <row r="477" spans="1:8" x14ac:dyDescent="0.2">
      <c r="A477" s="2" t="s">
        <v>24</v>
      </c>
      <c r="B477" s="12">
        <f t="shared" si="92"/>
        <v>1.6582914572864322</v>
      </c>
      <c r="C477" s="12">
        <f t="shared" si="93"/>
        <v>1.7587939698492463</v>
      </c>
      <c r="D477" s="15">
        <f t="shared" si="91"/>
        <v>33</v>
      </c>
      <c r="E477" s="15">
        <f t="shared" si="91"/>
        <v>35</v>
      </c>
      <c r="F477" s="8">
        <f t="shared" si="74"/>
        <v>-2</v>
      </c>
      <c r="G477" s="10">
        <f t="shared" si="94"/>
        <v>1990</v>
      </c>
      <c r="H477" s="10">
        <f t="shared" si="95"/>
        <v>1990</v>
      </c>
    </row>
    <row r="478" spans="1:8" x14ac:dyDescent="0.2">
      <c r="A478" s="2" t="s">
        <v>25</v>
      </c>
      <c r="B478" s="12">
        <f t="shared" si="92"/>
        <v>1.256281407035176</v>
      </c>
      <c r="C478" s="12">
        <f t="shared" si="93"/>
        <v>2.0100502512562812</v>
      </c>
      <c r="D478" s="15">
        <f t="shared" si="91"/>
        <v>25</v>
      </c>
      <c r="E478" s="15">
        <f t="shared" si="91"/>
        <v>40</v>
      </c>
      <c r="F478" s="8">
        <f t="shared" si="74"/>
        <v>-15</v>
      </c>
      <c r="G478" s="10">
        <f t="shared" si="94"/>
        <v>1990</v>
      </c>
      <c r="H478" s="10">
        <f t="shared" si="95"/>
        <v>1990</v>
      </c>
    </row>
    <row r="479" spans="1:8" x14ac:dyDescent="0.2">
      <c r="A479" s="2" t="s">
        <v>26</v>
      </c>
      <c r="B479" s="12">
        <f t="shared" si="92"/>
        <v>1.7085427135678393</v>
      </c>
      <c r="C479" s="12">
        <f t="shared" si="93"/>
        <v>2.1105527638190953</v>
      </c>
      <c r="D479" s="15">
        <f t="shared" si="91"/>
        <v>34</v>
      </c>
      <c r="E479" s="15">
        <f t="shared" si="91"/>
        <v>42</v>
      </c>
      <c r="F479" s="8">
        <f t="shared" si="74"/>
        <v>-8</v>
      </c>
      <c r="G479" s="10">
        <f t="shared" si="94"/>
        <v>1990</v>
      </c>
      <c r="H479" s="10">
        <f t="shared" si="95"/>
        <v>1990</v>
      </c>
    </row>
    <row r="480" spans="1:8" x14ac:dyDescent="0.2">
      <c r="A480" s="2" t="s">
        <v>27</v>
      </c>
      <c r="B480" s="12">
        <f t="shared" si="92"/>
        <v>2.2613065326633168</v>
      </c>
      <c r="C480" s="12">
        <f t="shared" si="93"/>
        <v>2.613065326633166</v>
      </c>
      <c r="D480" s="15">
        <f t="shared" si="91"/>
        <v>45</v>
      </c>
      <c r="E480" s="15">
        <f t="shared" si="91"/>
        <v>52</v>
      </c>
      <c r="F480" s="8">
        <f t="shared" si="74"/>
        <v>-7</v>
      </c>
      <c r="G480" s="10">
        <f t="shared" si="94"/>
        <v>1990</v>
      </c>
      <c r="H480" s="10">
        <f t="shared" si="95"/>
        <v>1990</v>
      </c>
    </row>
    <row r="481" spans="1:8" x14ac:dyDescent="0.2">
      <c r="A481" s="2" t="s">
        <v>28</v>
      </c>
      <c r="B481" s="12">
        <f t="shared" si="92"/>
        <v>2.3618090452261304</v>
      </c>
      <c r="C481" s="12">
        <f t="shared" si="93"/>
        <v>3.5678391959798992</v>
      </c>
      <c r="D481" s="15">
        <f t="shared" si="91"/>
        <v>47</v>
      </c>
      <c r="E481" s="15">
        <f t="shared" si="91"/>
        <v>71</v>
      </c>
      <c r="F481" s="8">
        <f t="shared" si="74"/>
        <v>-24</v>
      </c>
      <c r="G481" s="10">
        <f t="shared" si="94"/>
        <v>1990</v>
      </c>
      <c r="H481" s="10">
        <f t="shared" si="95"/>
        <v>1990</v>
      </c>
    </row>
    <row r="482" spans="1:8" x14ac:dyDescent="0.2">
      <c r="A482" s="2" t="s">
        <v>29</v>
      </c>
      <c r="B482" s="12">
        <f t="shared" si="92"/>
        <v>1.8592964824120601</v>
      </c>
      <c r="C482" s="12">
        <f t="shared" si="93"/>
        <v>2.3618090452261304</v>
      </c>
      <c r="D482" s="15">
        <f t="shared" si="91"/>
        <v>37</v>
      </c>
      <c r="E482" s="15">
        <f t="shared" si="91"/>
        <v>47</v>
      </c>
      <c r="F482" s="8">
        <f t="shared" si="74"/>
        <v>-10</v>
      </c>
      <c r="G482" s="10">
        <f t="shared" si="94"/>
        <v>1990</v>
      </c>
      <c r="H482" s="10">
        <f t="shared" si="95"/>
        <v>1990</v>
      </c>
    </row>
    <row r="483" spans="1:8" x14ac:dyDescent="0.2">
      <c r="A483" s="2" t="s">
        <v>30</v>
      </c>
      <c r="B483" s="12">
        <f t="shared" si="92"/>
        <v>2.562814070351759</v>
      </c>
      <c r="C483" s="12">
        <f t="shared" si="93"/>
        <v>2.4623115577889445</v>
      </c>
      <c r="D483" s="15">
        <f t="shared" si="91"/>
        <v>51</v>
      </c>
      <c r="E483" s="15">
        <f t="shared" si="91"/>
        <v>49</v>
      </c>
      <c r="F483" s="8">
        <f t="shared" si="74"/>
        <v>2</v>
      </c>
      <c r="G483" s="10">
        <f t="shared" si="94"/>
        <v>1990</v>
      </c>
      <c r="H483" s="10">
        <f t="shared" si="95"/>
        <v>1990</v>
      </c>
    </row>
    <row r="484" spans="1:8" x14ac:dyDescent="0.2">
      <c r="A484" s="2" t="s">
        <v>31</v>
      </c>
      <c r="B484" s="12">
        <f t="shared" si="92"/>
        <v>2.9145728643216082</v>
      </c>
      <c r="C484" s="12">
        <f t="shared" si="93"/>
        <v>2.613065326633166</v>
      </c>
      <c r="D484" s="15">
        <f t="shared" si="91"/>
        <v>58</v>
      </c>
      <c r="E484" s="15">
        <f t="shared" si="91"/>
        <v>52</v>
      </c>
      <c r="F484" s="8">
        <f t="shared" si="74"/>
        <v>6</v>
      </c>
      <c r="G484" s="10">
        <f t="shared" si="94"/>
        <v>1990</v>
      </c>
      <c r="H484" s="10">
        <f t="shared" si="95"/>
        <v>1990</v>
      </c>
    </row>
    <row r="485" spans="1:8" x14ac:dyDescent="0.2">
      <c r="A485" s="2" t="s">
        <v>32</v>
      </c>
      <c r="B485" s="12">
        <f t="shared" si="92"/>
        <v>4.1206030150753765</v>
      </c>
      <c r="C485" s="12">
        <f t="shared" si="93"/>
        <v>4.2713567839195976</v>
      </c>
      <c r="D485" s="15">
        <f t="shared" si="91"/>
        <v>82</v>
      </c>
      <c r="E485" s="15">
        <f t="shared" si="91"/>
        <v>85</v>
      </c>
      <c r="F485" s="8">
        <f t="shared" si="74"/>
        <v>-3</v>
      </c>
      <c r="G485" s="10">
        <f t="shared" si="94"/>
        <v>1990</v>
      </c>
      <c r="H485" s="10">
        <f t="shared" si="95"/>
        <v>1990</v>
      </c>
    </row>
    <row r="486" spans="1:8" x14ac:dyDescent="0.2">
      <c r="A486" s="2" t="s">
        <v>33</v>
      </c>
      <c r="B486" s="12">
        <f t="shared" si="92"/>
        <v>3.5678391959798992</v>
      </c>
      <c r="C486" s="12">
        <f t="shared" si="93"/>
        <v>5.075376884422111</v>
      </c>
      <c r="D486" s="15">
        <f t="shared" si="91"/>
        <v>71</v>
      </c>
      <c r="E486" s="15">
        <f t="shared" si="91"/>
        <v>101</v>
      </c>
      <c r="F486" s="8">
        <f t="shared" si="74"/>
        <v>-30</v>
      </c>
      <c r="G486" s="10">
        <f t="shared" si="94"/>
        <v>1990</v>
      </c>
      <c r="H486" s="10">
        <f t="shared" si="95"/>
        <v>1990</v>
      </c>
    </row>
    <row r="487" spans="1:8" x14ac:dyDescent="0.2">
      <c r="A487" s="2" t="s">
        <v>34</v>
      </c>
      <c r="B487" s="12">
        <f t="shared" si="92"/>
        <v>3.8190954773869348</v>
      </c>
      <c r="C487" s="12">
        <f t="shared" si="93"/>
        <v>4.5226130653266337</v>
      </c>
      <c r="D487" s="15">
        <f t="shared" si="91"/>
        <v>76</v>
      </c>
      <c r="E487" s="15">
        <f t="shared" si="91"/>
        <v>90</v>
      </c>
      <c r="F487" s="8">
        <f t="shared" ref="F487:F493" si="96">D487-E487</f>
        <v>-14</v>
      </c>
      <c r="G487" s="10">
        <f t="shared" si="94"/>
        <v>1990</v>
      </c>
      <c r="H487" s="10">
        <f t="shared" si="95"/>
        <v>1990</v>
      </c>
    </row>
    <row r="488" spans="1:8" x14ac:dyDescent="0.2">
      <c r="A488" s="2" t="s">
        <v>35</v>
      </c>
      <c r="B488" s="12">
        <f t="shared" si="92"/>
        <v>4.4723618090452266</v>
      </c>
      <c r="C488" s="12">
        <f t="shared" si="93"/>
        <v>4.2713567839195976</v>
      </c>
      <c r="D488" s="15">
        <f t="shared" si="91"/>
        <v>89</v>
      </c>
      <c r="E488" s="15">
        <f t="shared" si="91"/>
        <v>85</v>
      </c>
      <c r="F488" s="8">
        <f t="shared" si="96"/>
        <v>4</v>
      </c>
      <c r="G488" s="10">
        <f t="shared" si="94"/>
        <v>1990</v>
      </c>
      <c r="H488" s="10">
        <f t="shared" si="95"/>
        <v>1990</v>
      </c>
    </row>
    <row r="489" spans="1:8" x14ac:dyDescent="0.2">
      <c r="A489" s="2" t="s">
        <v>36</v>
      </c>
      <c r="B489" s="12">
        <f t="shared" si="92"/>
        <v>3.1658291457286429</v>
      </c>
      <c r="C489" s="12">
        <f t="shared" si="93"/>
        <v>4.1708542713567835</v>
      </c>
      <c r="D489" s="15">
        <f t="shared" si="91"/>
        <v>63</v>
      </c>
      <c r="E489" s="15">
        <f t="shared" si="91"/>
        <v>83</v>
      </c>
      <c r="F489" s="8">
        <f t="shared" si="96"/>
        <v>-20</v>
      </c>
      <c r="G489" s="10">
        <f t="shared" si="94"/>
        <v>1990</v>
      </c>
      <c r="H489" s="10">
        <f t="shared" si="95"/>
        <v>1990</v>
      </c>
    </row>
    <row r="490" spans="1:8" x14ac:dyDescent="0.2">
      <c r="A490" s="2" t="s">
        <v>37</v>
      </c>
      <c r="B490" s="12">
        <f t="shared" si="92"/>
        <v>2.562814070351759</v>
      </c>
      <c r="C490" s="12">
        <f t="shared" si="93"/>
        <v>2.8140703517587942</v>
      </c>
      <c r="D490" s="15">
        <f t="shared" si="91"/>
        <v>51</v>
      </c>
      <c r="E490" s="15">
        <f t="shared" si="91"/>
        <v>56</v>
      </c>
      <c r="F490" s="8">
        <f t="shared" si="96"/>
        <v>-5</v>
      </c>
      <c r="G490" s="10">
        <f t="shared" si="94"/>
        <v>1990</v>
      </c>
      <c r="H490" s="10">
        <f t="shared" si="95"/>
        <v>1990</v>
      </c>
    </row>
    <row r="491" spans="1:8" x14ac:dyDescent="0.2">
      <c r="A491" s="2" t="s">
        <v>38</v>
      </c>
      <c r="B491" s="12">
        <f t="shared" si="92"/>
        <v>1.306532663316583</v>
      </c>
      <c r="C491" s="12">
        <f t="shared" si="93"/>
        <v>1.256281407035176</v>
      </c>
      <c r="D491" s="15">
        <f t="shared" si="91"/>
        <v>26</v>
      </c>
      <c r="E491" s="15">
        <f t="shared" si="91"/>
        <v>25</v>
      </c>
      <c r="F491" s="8">
        <f t="shared" si="96"/>
        <v>1</v>
      </c>
      <c r="G491" s="10">
        <f t="shared" si="94"/>
        <v>1990</v>
      </c>
      <c r="H491" s="10">
        <f t="shared" si="95"/>
        <v>1990</v>
      </c>
    </row>
    <row r="492" spans="1:8" x14ac:dyDescent="0.2">
      <c r="A492" s="2" t="s">
        <v>39</v>
      </c>
      <c r="B492" s="12">
        <f t="shared" si="92"/>
        <v>1.1055276381909549</v>
      </c>
      <c r="C492" s="12">
        <f t="shared" si="93"/>
        <v>0.85427135678391963</v>
      </c>
      <c r="D492" s="15">
        <f t="shared" si="91"/>
        <v>22</v>
      </c>
      <c r="E492" s="15">
        <f t="shared" si="91"/>
        <v>17</v>
      </c>
      <c r="F492" s="8">
        <f t="shared" si="96"/>
        <v>5</v>
      </c>
      <c r="G492" s="10">
        <f t="shared" si="94"/>
        <v>1990</v>
      </c>
      <c r="H492" s="10">
        <f t="shared" si="95"/>
        <v>1990</v>
      </c>
    </row>
    <row r="493" spans="1:8" x14ac:dyDescent="0.2">
      <c r="A493" s="2" t="s">
        <v>40</v>
      </c>
      <c r="B493" s="12">
        <f t="shared" si="92"/>
        <v>0.55276381909547745</v>
      </c>
      <c r="C493" s="12">
        <f t="shared" si="93"/>
        <v>0</v>
      </c>
      <c r="D493" s="15">
        <f t="shared" si="91"/>
        <v>11</v>
      </c>
      <c r="E493" s="15">
        <f t="shared" si="91"/>
        <v>0</v>
      </c>
      <c r="F493" s="8">
        <f t="shared" si="96"/>
        <v>11</v>
      </c>
      <c r="G493" s="10">
        <f t="shared" si="94"/>
        <v>1990</v>
      </c>
      <c r="H493" s="10">
        <f t="shared" si="95"/>
        <v>1990</v>
      </c>
    </row>
    <row r="495" spans="1:8" x14ac:dyDescent="0.2">
      <c r="B495" s="12">
        <f>SUM(B474:B494)</f>
        <v>46.633165829145725</v>
      </c>
      <c r="C495" s="12">
        <f>SUM(C474:C494)</f>
        <v>53.366834170854261</v>
      </c>
      <c r="D495" s="11">
        <f>SUM(D474:D494)</f>
        <v>928</v>
      </c>
      <c r="E495" s="11">
        <f>SUM(E474:E494)</f>
        <v>1062</v>
      </c>
      <c r="G495" s="14">
        <f>SUM(F486:F493)</f>
        <v>-48</v>
      </c>
    </row>
    <row r="496" spans="1:8" x14ac:dyDescent="0.2">
      <c r="B496" s="11"/>
      <c r="C496" s="12">
        <f>SUM(B495:C495)</f>
        <v>99.999999999999986</v>
      </c>
      <c r="D496" s="11"/>
      <c r="E496" s="11">
        <f>SUM(D495:E495)</f>
        <v>1990</v>
      </c>
      <c r="G496" s="14">
        <f>SUM(F487:F494)</f>
        <v>-18</v>
      </c>
    </row>
    <row r="498" spans="1:1" x14ac:dyDescent="0.2">
      <c r="A498" s="2" t="s">
        <v>45</v>
      </c>
    </row>
    <row r="499" spans="1:1" x14ac:dyDescent="0.2">
      <c r="A499" s="7" t="s">
        <v>46</v>
      </c>
    </row>
  </sheetData>
  <pageMargins left="0.70866141732283472" right="0.70866141732283472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Pyramider</vt:lpstr>
      <vt:lpstr>Diagramunderlag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2026-04-08T10:26:41Z</cp:lastPrinted>
  <dcterms:created xsi:type="dcterms:W3CDTF">2008-11-19T08:49:09Z</dcterms:created>
  <dcterms:modified xsi:type="dcterms:W3CDTF">2026-04-08T10:26:50Z</dcterms:modified>
</cp:coreProperties>
</file>