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D66456B-C4C0-4AB4-8B6B-550DD56D0607}" xr6:coauthVersionLast="47" xr6:coauthVersionMax="47" xr10:uidLastSave="{00000000-0000-0000-0000-000000000000}"/>
  <bookViews>
    <workbookView xWindow="-57720" yWindow="-1920" windowWidth="29040" windowHeight="17520" xr2:uid="{0F5BACC8-22A3-4857-8EF0-6EE6EE9C0DF3}"/>
  </bookViews>
  <sheets>
    <sheet name="Samfund" sheetId="2" r:id="rId1"/>
    <sheet name="Könsfördeln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5" i="2" s="1"/>
  <c r="E7" i="2"/>
  <c r="E5" i="2" s="1"/>
  <c r="F42" i="3"/>
  <c r="H42" i="3"/>
  <c r="V42" i="3"/>
  <c r="W42" i="3"/>
  <c r="X42" i="3"/>
  <c r="AA42" i="3"/>
  <c r="N43" i="3"/>
  <c r="O43" i="3"/>
  <c r="P43" i="3"/>
  <c r="S43" i="3"/>
  <c r="F44" i="3"/>
  <c r="G44" i="3"/>
  <c r="V44" i="3"/>
  <c r="W44" i="3"/>
  <c r="X44" i="3"/>
  <c r="N45" i="3"/>
  <c r="O45" i="3"/>
  <c r="P45" i="3"/>
  <c r="Q45" i="3"/>
  <c r="S45" i="3"/>
  <c r="C43" i="3"/>
  <c r="C44" i="3"/>
  <c r="C45" i="3"/>
  <c r="N33" i="3"/>
  <c r="R33" i="3"/>
  <c r="S33" i="3"/>
  <c r="T33" i="3"/>
  <c r="F34" i="3"/>
  <c r="J34" i="3"/>
  <c r="K34" i="3"/>
  <c r="L34" i="3"/>
  <c r="V34" i="3"/>
  <c r="N35" i="3"/>
  <c r="F36" i="3"/>
  <c r="J36" i="3"/>
  <c r="K36" i="3"/>
  <c r="L36" i="3"/>
  <c r="V36" i="3"/>
  <c r="Z36" i="3"/>
  <c r="AA36" i="3"/>
  <c r="D37" i="3"/>
  <c r="N37" i="3"/>
  <c r="C35" i="3"/>
  <c r="C36" i="3"/>
  <c r="C37" i="3"/>
  <c r="C31" i="3"/>
  <c r="I21" i="3"/>
  <c r="J21" i="3"/>
  <c r="K21" i="3"/>
  <c r="O21" i="3"/>
  <c r="P21" i="3"/>
  <c r="S21" i="3"/>
  <c r="H13" i="3"/>
  <c r="I13" i="3"/>
  <c r="R13" i="3"/>
  <c r="S13" i="3"/>
  <c r="X13" i="3"/>
  <c r="Y13" i="3"/>
  <c r="C13" i="3"/>
  <c r="D6" i="3"/>
  <c r="D39" i="3" s="1"/>
  <c r="E6" i="3"/>
  <c r="E31" i="3" s="1"/>
  <c r="F6" i="3"/>
  <c r="F31" i="3" s="1"/>
  <c r="G6" i="3"/>
  <c r="G31" i="3" s="1"/>
  <c r="H6" i="3"/>
  <c r="H31" i="3" s="1"/>
  <c r="I6" i="3"/>
  <c r="I31" i="3" s="1"/>
  <c r="J6" i="3"/>
  <c r="J39" i="3" s="1"/>
  <c r="K6" i="3"/>
  <c r="K39" i="3" s="1"/>
  <c r="L6" i="3"/>
  <c r="L31" i="3" s="1"/>
  <c r="M6" i="3"/>
  <c r="M31" i="3" s="1"/>
  <c r="N6" i="3"/>
  <c r="N31" i="3" s="1"/>
  <c r="O6" i="3"/>
  <c r="O31" i="3" s="1"/>
  <c r="P6" i="3"/>
  <c r="P31" i="3" s="1"/>
  <c r="Q6" i="3"/>
  <c r="Q31" i="3" s="1"/>
  <c r="R6" i="3"/>
  <c r="R39" i="3" s="1"/>
  <c r="S6" i="3"/>
  <c r="S31" i="3" s="1"/>
  <c r="T6" i="3"/>
  <c r="T39" i="3" s="1"/>
  <c r="U6" i="3"/>
  <c r="U31" i="3" s="1"/>
  <c r="V6" i="3"/>
  <c r="V31" i="3" s="1"/>
  <c r="W6" i="3"/>
  <c r="W39" i="3" s="1"/>
  <c r="X6" i="3"/>
  <c r="X31" i="3" s="1"/>
  <c r="Y6" i="3"/>
  <c r="Y31" i="3" s="1"/>
  <c r="Z6" i="3"/>
  <c r="Z39" i="3" s="1"/>
  <c r="AA6" i="3"/>
  <c r="AA39" i="3" s="1"/>
  <c r="D8" i="3"/>
  <c r="D41" i="3" s="1"/>
  <c r="E8" i="3"/>
  <c r="E33" i="3" s="1"/>
  <c r="F8" i="3"/>
  <c r="F33" i="3" s="1"/>
  <c r="G8" i="3"/>
  <c r="G41" i="3" s="1"/>
  <c r="H8" i="3"/>
  <c r="H33" i="3" s="1"/>
  <c r="I8" i="3"/>
  <c r="I33" i="3" s="1"/>
  <c r="J8" i="3"/>
  <c r="J33" i="3" s="1"/>
  <c r="K8" i="3"/>
  <c r="K33" i="3" s="1"/>
  <c r="L8" i="3"/>
  <c r="L33" i="3" s="1"/>
  <c r="M8" i="3"/>
  <c r="M33" i="3" s="1"/>
  <c r="N8" i="3"/>
  <c r="N41" i="3" s="1"/>
  <c r="O8" i="3"/>
  <c r="O33" i="3" s="1"/>
  <c r="P8" i="3"/>
  <c r="P33" i="3" s="1"/>
  <c r="Q8" i="3"/>
  <c r="Q33" i="3" s="1"/>
  <c r="R8" i="3"/>
  <c r="R41" i="3" s="1"/>
  <c r="S8" i="3"/>
  <c r="S41" i="3" s="1"/>
  <c r="T8" i="3"/>
  <c r="T41" i="3" s="1"/>
  <c r="U8" i="3"/>
  <c r="U33" i="3" s="1"/>
  <c r="V8" i="3"/>
  <c r="V33" i="3" s="1"/>
  <c r="W8" i="3"/>
  <c r="W41" i="3" s="1"/>
  <c r="X8" i="3"/>
  <c r="X33" i="3" s="1"/>
  <c r="Y8" i="3"/>
  <c r="Y33" i="3" s="1"/>
  <c r="Z8" i="3"/>
  <c r="Z33" i="3" s="1"/>
  <c r="AA8" i="3"/>
  <c r="AA33" i="3" s="1"/>
  <c r="D9" i="3"/>
  <c r="D34" i="3" s="1"/>
  <c r="E9" i="3"/>
  <c r="E34" i="3" s="1"/>
  <c r="F9" i="3"/>
  <c r="G9" i="3"/>
  <c r="G34" i="3" s="1"/>
  <c r="H9" i="3"/>
  <c r="H34" i="3" s="1"/>
  <c r="I9" i="3"/>
  <c r="I34" i="3" s="1"/>
  <c r="J9" i="3"/>
  <c r="J42" i="3" s="1"/>
  <c r="K9" i="3"/>
  <c r="K42" i="3" s="1"/>
  <c r="L9" i="3"/>
  <c r="L42" i="3" s="1"/>
  <c r="M9" i="3"/>
  <c r="M34" i="3" s="1"/>
  <c r="N9" i="3"/>
  <c r="N34" i="3" s="1"/>
  <c r="O9" i="3"/>
  <c r="O34" i="3" s="1"/>
  <c r="P9" i="3"/>
  <c r="P34" i="3" s="1"/>
  <c r="Q9" i="3"/>
  <c r="Q34" i="3" s="1"/>
  <c r="R9" i="3"/>
  <c r="R34" i="3" s="1"/>
  <c r="S9" i="3"/>
  <c r="S34" i="3" s="1"/>
  <c r="T9" i="3"/>
  <c r="T34" i="3" s="1"/>
  <c r="U9" i="3"/>
  <c r="U34" i="3" s="1"/>
  <c r="V9" i="3"/>
  <c r="W9" i="3"/>
  <c r="W34" i="3" s="1"/>
  <c r="X9" i="3"/>
  <c r="X34" i="3" s="1"/>
  <c r="Y9" i="3"/>
  <c r="Y34" i="3" s="1"/>
  <c r="Z9" i="3"/>
  <c r="Z42" i="3" s="1"/>
  <c r="AA9" i="3"/>
  <c r="AA34" i="3" s="1"/>
  <c r="D10" i="3"/>
  <c r="D43" i="3" s="1"/>
  <c r="E10" i="3"/>
  <c r="E35" i="3" s="1"/>
  <c r="F10" i="3"/>
  <c r="F35" i="3" s="1"/>
  <c r="G10" i="3"/>
  <c r="G43" i="3" s="1"/>
  <c r="H10" i="3"/>
  <c r="H35" i="3" s="1"/>
  <c r="I10" i="3"/>
  <c r="I35" i="3" s="1"/>
  <c r="J10" i="3"/>
  <c r="J35" i="3" s="1"/>
  <c r="K10" i="3"/>
  <c r="K35" i="3" s="1"/>
  <c r="L10" i="3"/>
  <c r="L35" i="3" s="1"/>
  <c r="M10" i="3"/>
  <c r="M35" i="3" s="1"/>
  <c r="N10" i="3"/>
  <c r="O10" i="3"/>
  <c r="O35" i="3" s="1"/>
  <c r="P10" i="3"/>
  <c r="P35" i="3" s="1"/>
  <c r="Q10" i="3"/>
  <c r="Q35" i="3" s="1"/>
  <c r="R10" i="3"/>
  <c r="R43" i="3" s="1"/>
  <c r="S10" i="3"/>
  <c r="S35" i="3" s="1"/>
  <c r="T10" i="3"/>
  <c r="T43" i="3" s="1"/>
  <c r="U10" i="3"/>
  <c r="U35" i="3" s="1"/>
  <c r="V10" i="3"/>
  <c r="V35" i="3" s="1"/>
  <c r="W10" i="3"/>
  <c r="W43" i="3" s="1"/>
  <c r="X10" i="3"/>
  <c r="X43" i="3" s="1"/>
  <c r="Y10" i="3"/>
  <c r="Y35" i="3" s="1"/>
  <c r="Z10" i="3"/>
  <c r="Z35" i="3" s="1"/>
  <c r="AA10" i="3"/>
  <c r="AA35" i="3" s="1"/>
  <c r="D11" i="3"/>
  <c r="D36" i="3" s="1"/>
  <c r="E11" i="3"/>
  <c r="E36" i="3" s="1"/>
  <c r="F11" i="3"/>
  <c r="G11" i="3"/>
  <c r="G36" i="3" s="1"/>
  <c r="H11" i="3"/>
  <c r="H36" i="3" s="1"/>
  <c r="I11" i="3"/>
  <c r="I36" i="3" s="1"/>
  <c r="J11" i="3"/>
  <c r="J44" i="3" s="1"/>
  <c r="K11" i="3"/>
  <c r="K44" i="3" s="1"/>
  <c r="L11" i="3"/>
  <c r="L44" i="3" s="1"/>
  <c r="M11" i="3"/>
  <c r="M36" i="3" s="1"/>
  <c r="N11" i="3"/>
  <c r="N36" i="3" s="1"/>
  <c r="O11" i="3"/>
  <c r="O44" i="3" s="1"/>
  <c r="P11" i="3"/>
  <c r="P44" i="3" s="1"/>
  <c r="Q11" i="3"/>
  <c r="Q44" i="3" s="1"/>
  <c r="R11" i="3"/>
  <c r="R36" i="3" s="1"/>
  <c r="S11" i="3"/>
  <c r="S36" i="3" s="1"/>
  <c r="T11" i="3"/>
  <c r="T36" i="3" s="1"/>
  <c r="U11" i="3"/>
  <c r="U36" i="3" s="1"/>
  <c r="V11" i="3"/>
  <c r="W11" i="3"/>
  <c r="W36" i="3" s="1"/>
  <c r="X11" i="3"/>
  <c r="X36" i="3" s="1"/>
  <c r="Y11" i="3"/>
  <c r="Y36" i="3" s="1"/>
  <c r="Z11" i="3"/>
  <c r="Z44" i="3" s="1"/>
  <c r="AA11" i="3"/>
  <c r="AA44" i="3" s="1"/>
  <c r="D12" i="3"/>
  <c r="D45" i="3" s="1"/>
  <c r="E12" i="3"/>
  <c r="E37" i="3" s="1"/>
  <c r="F12" i="3"/>
  <c r="F37" i="3" s="1"/>
  <c r="G12" i="3"/>
  <c r="G37" i="3" s="1"/>
  <c r="H12" i="3"/>
  <c r="H37" i="3" s="1"/>
  <c r="I12" i="3"/>
  <c r="I37" i="3" s="1"/>
  <c r="J12" i="3"/>
  <c r="J37" i="3" s="1"/>
  <c r="K12" i="3"/>
  <c r="K37" i="3" s="1"/>
  <c r="L12" i="3"/>
  <c r="L37" i="3" s="1"/>
  <c r="M12" i="3"/>
  <c r="M37" i="3" s="1"/>
  <c r="N12" i="3"/>
  <c r="O12" i="3"/>
  <c r="O37" i="3" s="1"/>
  <c r="P12" i="3"/>
  <c r="P37" i="3" s="1"/>
  <c r="Q12" i="3"/>
  <c r="Q37" i="3" s="1"/>
  <c r="R12" i="3"/>
  <c r="R45" i="3" s="1"/>
  <c r="S12" i="3"/>
  <c r="S37" i="3" s="1"/>
  <c r="T12" i="3"/>
  <c r="T45" i="3" s="1"/>
  <c r="U12" i="3"/>
  <c r="U37" i="3" s="1"/>
  <c r="V12" i="3"/>
  <c r="V37" i="3" s="1"/>
  <c r="W12" i="3"/>
  <c r="W45" i="3" s="1"/>
  <c r="X12" i="3"/>
  <c r="X37" i="3" s="1"/>
  <c r="Y12" i="3"/>
  <c r="Y45" i="3" s="1"/>
  <c r="Z12" i="3"/>
  <c r="Z37" i="3" s="1"/>
  <c r="AA12" i="3"/>
  <c r="AA37" i="3" s="1"/>
  <c r="C9" i="3"/>
  <c r="C34" i="3" s="1"/>
  <c r="C10" i="3"/>
  <c r="C11" i="3"/>
  <c r="C12" i="3"/>
  <c r="C8" i="3"/>
  <c r="C33" i="3" s="1"/>
  <c r="C6" i="3"/>
  <c r="C39" i="3" s="1"/>
  <c r="AA23" i="3"/>
  <c r="AA21" i="3" s="1"/>
  <c r="Z23" i="3"/>
  <c r="Z21" i="3" s="1"/>
  <c r="Y23" i="3"/>
  <c r="Y21" i="3" s="1"/>
  <c r="X23" i="3"/>
  <c r="X21" i="3" s="1"/>
  <c r="W23" i="3"/>
  <c r="W21" i="3" s="1"/>
  <c r="V23" i="3"/>
  <c r="V21" i="3" s="1"/>
  <c r="U23" i="3"/>
  <c r="U21" i="3" s="1"/>
  <c r="T23" i="3"/>
  <c r="S23" i="3"/>
  <c r="R23" i="3"/>
  <c r="Q23" i="3"/>
  <c r="Q21" i="3" s="1"/>
  <c r="P23" i="3"/>
  <c r="O23" i="3"/>
  <c r="N23" i="3"/>
  <c r="M23" i="3"/>
  <c r="L23" i="3"/>
  <c r="K23" i="3"/>
  <c r="J23" i="3"/>
  <c r="I23" i="3"/>
  <c r="H23" i="3"/>
  <c r="H21" i="3" s="1"/>
  <c r="G23" i="3"/>
  <c r="G21" i="3" s="1"/>
  <c r="F23" i="3"/>
  <c r="F21" i="3" s="1"/>
  <c r="E23" i="3"/>
  <c r="E21" i="3" s="1"/>
  <c r="D23" i="3"/>
  <c r="C23" i="3"/>
  <c r="C21" i="3" s="1"/>
  <c r="AA15" i="3"/>
  <c r="Z15" i="3"/>
  <c r="Z13" i="3" s="1"/>
  <c r="Y15" i="3"/>
  <c r="X15" i="3"/>
  <c r="W15" i="3"/>
  <c r="W13" i="3" s="1"/>
  <c r="V15" i="3"/>
  <c r="U15" i="3"/>
  <c r="T15" i="3"/>
  <c r="S15" i="3"/>
  <c r="R15" i="3"/>
  <c r="Q15" i="3"/>
  <c r="Q13" i="3" s="1"/>
  <c r="P15" i="3"/>
  <c r="O15" i="3"/>
  <c r="N15" i="3"/>
  <c r="M15" i="3"/>
  <c r="L15" i="3"/>
  <c r="L13" i="3" s="1"/>
  <c r="K15" i="3"/>
  <c r="J15" i="3"/>
  <c r="J13" i="3" s="1"/>
  <c r="I15" i="3"/>
  <c r="H15" i="3"/>
  <c r="G15" i="3"/>
  <c r="G13" i="3" s="1"/>
  <c r="F15" i="3"/>
  <c r="F13" i="3" s="1"/>
  <c r="E15" i="3"/>
  <c r="D15" i="3"/>
  <c r="C15" i="3"/>
  <c r="C42" i="3" l="1"/>
  <c r="T35" i="3"/>
  <c r="D33" i="3"/>
  <c r="AA31" i="3"/>
  <c r="R35" i="3"/>
  <c r="Z31" i="3"/>
  <c r="T31" i="3"/>
  <c r="T37" i="3"/>
  <c r="D35" i="3"/>
  <c r="R31" i="3"/>
  <c r="K31" i="3"/>
  <c r="P41" i="3"/>
  <c r="R37" i="3"/>
  <c r="Z34" i="3"/>
  <c r="J31" i="3"/>
  <c r="H44" i="3"/>
  <c r="D31" i="3"/>
  <c r="E20" i="2"/>
  <c r="E17" i="2"/>
  <c r="E19" i="2"/>
  <c r="C15" i="2"/>
  <c r="C20" i="2"/>
  <c r="C18" i="2"/>
  <c r="C17" i="2"/>
  <c r="C19" i="2"/>
  <c r="E16" i="2"/>
  <c r="E18" i="2"/>
  <c r="E15" i="2"/>
  <c r="E14" i="2" s="1"/>
  <c r="E21" i="2"/>
  <c r="C16" i="2"/>
  <c r="C14" i="2" s="1"/>
  <c r="C21" i="2"/>
  <c r="R40" i="3"/>
  <c r="L40" i="3"/>
  <c r="S39" i="3"/>
  <c r="AA13" i="3"/>
  <c r="K13" i="3"/>
  <c r="T21" i="3"/>
  <c r="D21" i="3"/>
  <c r="Y44" i="3"/>
  <c r="I44" i="3"/>
  <c r="Q43" i="3"/>
  <c r="Y42" i="3"/>
  <c r="I42" i="3"/>
  <c r="Q41" i="3"/>
  <c r="Q39" i="3"/>
  <c r="P39" i="3"/>
  <c r="G42" i="3"/>
  <c r="O41" i="3"/>
  <c r="O39" i="3"/>
  <c r="W32" i="3"/>
  <c r="G32" i="3"/>
  <c r="N39" i="3"/>
  <c r="V13" i="3"/>
  <c r="F32" i="3"/>
  <c r="C41" i="3"/>
  <c r="M45" i="3"/>
  <c r="U44" i="3"/>
  <c r="E44" i="3"/>
  <c r="M43" i="3"/>
  <c r="U42" i="3"/>
  <c r="E42" i="3"/>
  <c r="M41" i="3"/>
  <c r="M39" i="3"/>
  <c r="R21" i="3"/>
  <c r="U13" i="3"/>
  <c r="E13" i="3"/>
  <c r="N21" i="3"/>
  <c r="C40" i="3"/>
  <c r="L45" i="3"/>
  <c r="T44" i="3"/>
  <c r="D44" i="3"/>
  <c r="L43" i="3"/>
  <c r="T42" i="3"/>
  <c r="D42" i="3"/>
  <c r="L41" i="3"/>
  <c r="L39" i="3"/>
  <c r="T13" i="3"/>
  <c r="D13" i="3"/>
  <c r="M21" i="3"/>
  <c r="AA45" i="3"/>
  <c r="K45" i="3"/>
  <c r="S44" i="3"/>
  <c r="AA43" i="3"/>
  <c r="K43" i="3"/>
  <c r="S42" i="3"/>
  <c r="AA41" i="3"/>
  <c r="K41" i="3"/>
  <c r="L21" i="3"/>
  <c r="Z45" i="3"/>
  <c r="J45" i="3"/>
  <c r="R44" i="3"/>
  <c r="Z43" i="3"/>
  <c r="J43" i="3"/>
  <c r="R42" i="3"/>
  <c r="Z41" i="3"/>
  <c r="J41" i="3"/>
  <c r="Y43" i="3"/>
  <c r="I43" i="3"/>
  <c r="Q42" i="3"/>
  <c r="Y41" i="3"/>
  <c r="I41" i="3"/>
  <c r="Y39" i="3"/>
  <c r="I39" i="3"/>
  <c r="Y37" i="3"/>
  <c r="H45" i="3"/>
  <c r="H43" i="3"/>
  <c r="P42" i="3"/>
  <c r="X41" i="3"/>
  <c r="H41" i="3"/>
  <c r="X39" i="3"/>
  <c r="H39" i="3"/>
  <c r="X35" i="3"/>
  <c r="G39" i="3"/>
  <c r="Q36" i="3"/>
  <c r="X45" i="3"/>
  <c r="P13" i="3"/>
  <c r="G45" i="3"/>
  <c r="O42" i="3"/>
  <c r="O13" i="3"/>
  <c r="W37" i="3"/>
  <c r="O36" i="3"/>
  <c r="W35" i="3"/>
  <c r="G35" i="3"/>
  <c r="W33" i="3"/>
  <c r="G33" i="3"/>
  <c r="W31" i="3"/>
  <c r="V45" i="3"/>
  <c r="F45" i="3"/>
  <c r="N44" i="3"/>
  <c r="V43" i="3"/>
  <c r="F43" i="3"/>
  <c r="N42" i="3"/>
  <c r="V41" i="3"/>
  <c r="F41" i="3"/>
  <c r="V39" i="3"/>
  <c r="F39" i="3"/>
  <c r="P36" i="3"/>
  <c r="N13" i="3"/>
  <c r="U45" i="3"/>
  <c r="E45" i="3"/>
  <c r="M44" i="3"/>
  <c r="U43" i="3"/>
  <c r="E43" i="3"/>
  <c r="M42" i="3"/>
  <c r="U41" i="3"/>
  <c r="E41" i="3"/>
  <c r="U39" i="3"/>
  <c r="E39" i="3"/>
  <c r="I45" i="3"/>
  <c r="M13" i="3"/>
  <c r="AA7" i="3"/>
  <c r="K7" i="3"/>
  <c r="K32" i="3" s="1"/>
  <c r="S7" i="3"/>
  <c r="S32" i="3" s="1"/>
  <c r="R7" i="3"/>
  <c r="R32" i="3" s="1"/>
  <c r="Q7" i="3"/>
  <c r="X7" i="3"/>
  <c r="W7" i="3"/>
  <c r="W5" i="3" s="1"/>
  <c r="G7" i="3"/>
  <c r="G5" i="3" s="1"/>
  <c r="O7" i="3"/>
  <c r="O32" i="3" s="1"/>
  <c r="Z7" i="3"/>
  <c r="Y7" i="3"/>
  <c r="V7" i="3"/>
  <c r="V5" i="3" s="1"/>
  <c r="F7" i="3"/>
  <c r="F5" i="3" s="1"/>
  <c r="N7" i="3"/>
  <c r="N5" i="3" s="1"/>
  <c r="H7" i="3"/>
  <c r="U7" i="3"/>
  <c r="U5" i="3" s="1"/>
  <c r="E7" i="3"/>
  <c r="E5" i="3" s="1"/>
  <c r="M7" i="3"/>
  <c r="M5" i="3" s="1"/>
  <c r="J7" i="3"/>
  <c r="I7" i="3"/>
  <c r="P7" i="3"/>
  <c r="P32" i="3" s="1"/>
  <c r="T7" i="3"/>
  <c r="T40" i="3" s="1"/>
  <c r="D7" i="3"/>
  <c r="D40" i="3" s="1"/>
  <c r="L7" i="3"/>
  <c r="C7" i="3"/>
  <c r="C5" i="3" s="1"/>
  <c r="R5" i="3"/>
  <c r="D5" i="3"/>
  <c r="T5" i="3"/>
  <c r="H16" i="2"/>
  <c r="X16" i="2"/>
  <c r="L17" i="2"/>
  <c r="M17" i="2"/>
  <c r="AB17" i="2"/>
  <c r="AC17" i="2"/>
  <c r="AD17" i="2"/>
  <c r="H20" i="2"/>
  <c r="X20" i="2"/>
  <c r="L21" i="2"/>
  <c r="M21" i="2"/>
  <c r="AB21" i="2"/>
  <c r="AC21" i="2"/>
  <c r="AD21" i="2"/>
  <c r="F7" i="2"/>
  <c r="F5" i="2" s="1"/>
  <c r="F17" i="2" s="1"/>
  <c r="G7" i="2"/>
  <c r="G5" i="2" s="1"/>
  <c r="G15" i="2" s="1"/>
  <c r="H7" i="2"/>
  <c r="H5" i="2" s="1"/>
  <c r="H15" i="2" s="1"/>
  <c r="I7" i="2"/>
  <c r="I5" i="2" s="1"/>
  <c r="I18" i="2" s="1"/>
  <c r="J7" i="2"/>
  <c r="J5" i="2" s="1"/>
  <c r="J18" i="2" s="1"/>
  <c r="K7" i="2"/>
  <c r="K5" i="2" s="1"/>
  <c r="K18" i="2" s="1"/>
  <c r="L7" i="2"/>
  <c r="L5" i="2" s="1"/>
  <c r="L18" i="2" s="1"/>
  <c r="M7" i="2"/>
  <c r="M5" i="2" s="1"/>
  <c r="M18" i="2" s="1"/>
  <c r="N7" i="2"/>
  <c r="O7" i="2"/>
  <c r="P7" i="2"/>
  <c r="Q7" i="2"/>
  <c r="R7" i="2"/>
  <c r="S7" i="2"/>
  <c r="S5" i="2" s="1"/>
  <c r="T7" i="2"/>
  <c r="U7" i="2"/>
  <c r="V7" i="2"/>
  <c r="V5" i="2" s="1"/>
  <c r="V15" i="2" s="1"/>
  <c r="W7" i="2"/>
  <c r="W5" i="2" s="1"/>
  <c r="W15" i="2" s="1"/>
  <c r="X7" i="2"/>
  <c r="X5" i="2" s="1"/>
  <c r="X15" i="2" s="1"/>
  <c r="Y7" i="2"/>
  <c r="Y5" i="2" s="1"/>
  <c r="Y18" i="2" s="1"/>
  <c r="Z7" i="2"/>
  <c r="Z5" i="2" s="1"/>
  <c r="Z18" i="2" s="1"/>
  <c r="AA7" i="2"/>
  <c r="AA5" i="2" s="1"/>
  <c r="AA18" i="2" s="1"/>
  <c r="AB7" i="2"/>
  <c r="AB5" i="2" s="1"/>
  <c r="AB18" i="2" s="1"/>
  <c r="AC7" i="2"/>
  <c r="AC5" i="2" s="1"/>
  <c r="AC18" i="2" s="1"/>
  <c r="AD7" i="2"/>
  <c r="AD5" i="2" s="1"/>
  <c r="AD18" i="2" s="1"/>
  <c r="T32" i="3" l="1"/>
  <c r="S5" i="3"/>
  <c r="D32" i="3"/>
  <c r="N40" i="3"/>
  <c r="V32" i="3"/>
  <c r="S40" i="3"/>
  <c r="V20" i="2"/>
  <c r="V16" i="2"/>
  <c r="AD19" i="2"/>
  <c r="AD15" i="2"/>
  <c r="AC15" i="2"/>
  <c r="AB19" i="2"/>
  <c r="AB15" i="2"/>
  <c r="M19" i="2"/>
  <c r="M15" i="2"/>
  <c r="M14" i="2" s="1"/>
  <c r="L19" i="2"/>
  <c r="L15" i="2"/>
  <c r="AC19" i="2"/>
  <c r="U5" i="2"/>
  <c r="U20" i="2" s="1"/>
  <c r="X18" i="2"/>
  <c r="T16" i="2"/>
  <c r="T5" i="2"/>
  <c r="T15" i="2" s="1"/>
  <c r="V18" i="2"/>
  <c r="F16" i="2"/>
  <c r="H18" i="2"/>
  <c r="E32" i="3"/>
  <c r="F40" i="3"/>
  <c r="M32" i="3"/>
  <c r="V40" i="3"/>
  <c r="Y5" i="3"/>
  <c r="Y32" i="3"/>
  <c r="Y40" i="3"/>
  <c r="C32" i="3"/>
  <c r="L5" i="3"/>
  <c r="L32" i="3"/>
  <c r="G40" i="3"/>
  <c r="K5" i="3"/>
  <c r="K40" i="3"/>
  <c r="AA5" i="3"/>
  <c r="AA40" i="3"/>
  <c r="H5" i="3"/>
  <c r="H32" i="3"/>
  <c r="H40" i="3"/>
  <c r="W40" i="3"/>
  <c r="M40" i="3"/>
  <c r="X5" i="3"/>
  <c r="X32" i="3"/>
  <c r="X40" i="3"/>
  <c r="U32" i="3"/>
  <c r="P5" i="3"/>
  <c r="P40" i="3"/>
  <c r="Q5" i="3"/>
  <c r="Q32" i="3"/>
  <c r="Q40" i="3"/>
  <c r="U40" i="3"/>
  <c r="I5" i="3"/>
  <c r="I32" i="3"/>
  <c r="I40" i="3"/>
  <c r="N32" i="3"/>
  <c r="E40" i="3"/>
  <c r="Z5" i="3"/>
  <c r="Z32" i="3"/>
  <c r="Z40" i="3"/>
  <c r="O5" i="3"/>
  <c r="O40" i="3"/>
  <c r="J5" i="3"/>
  <c r="J32" i="3"/>
  <c r="J40" i="3"/>
  <c r="AA32" i="3"/>
  <c r="S15" i="2"/>
  <c r="S17" i="2"/>
  <c r="S19" i="2"/>
  <c r="S21" i="2"/>
  <c r="S18" i="2"/>
  <c r="S20" i="2"/>
  <c r="R16" i="2"/>
  <c r="H14" i="2"/>
  <c r="G14" i="2"/>
  <c r="W20" i="2"/>
  <c r="G20" i="2"/>
  <c r="W18" i="2"/>
  <c r="G18" i="2"/>
  <c r="W16" i="2"/>
  <c r="G16" i="2"/>
  <c r="R5" i="2"/>
  <c r="AA21" i="2"/>
  <c r="K21" i="2"/>
  <c r="AA19" i="2"/>
  <c r="K19" i="2"/>
  <c r="AA17" i="2"/>
  <c r="K17" i="2"/>
  <c r="S16" i="2"/>
  <c r="AA15" i="2"/>
  <c r="K15" i="2"/>
  <c r="T20" i="2"/>
  <c r="Q5" i="2"/>
  <c r="Z21" i="2"/>
  <c r="J21" i="2"/>
  <c r="Z19" i="2"/>
  <c r="J19" i="2"/>
  <c r="Z17" i="2"/>
  <c r="J17" i="2"/>
  <c r="Z15" i="2"/>
  <c r="Z14" i="2" s="1"/>
  <c r="J15" i="2"/>
  <c r="J14" i="2" s="1"/>
  <c r="P5" i="2"/>
  <c r="P16" i="2" s="1"/>
  <c r="Y21" i="2"/>
  <c r="I21" i="2"/>
  <c r="Y19" i="2"/>
  <c r="I19" i="2"/>
  <c r="Y17" i="2"/>
  <c r="I17" i="2"/>
  <c r="Y15" i="2"/>
  <c r="I15" i="2"/>
  <c r="O5" i="2"/>
  <c r="X21" i="2"/>
  <c r="X14" i="2" s="1"/>
  <c r="H21" i="2"/>
  <c r="X19" i="2"/>
  <c r="H19" i="2"/>
  <c r="X17" i="2"/>
  <c r="H17" i="2"/>
  <c r="T18" i="2"/>
  <c r="N5" i="2"/>
  <c r="W21" i="2"/>
  <c r="G21" i="2"/>
  <c r="W19" i="2"/>
  <c r="G19" i="2"/>
  <c r="W17" i="2"/>
  <c r="G17" i="2"/>
  <c r="F15" i="2"/>
  <c r="V21" i="2"/>
  <c r="AD20" i="2"/>
  <c r="V19" i="2"/>
  <c r="V17" i="2"/>
  <c r="AD16" i="2"/>
  <c r="AD14" i="2" s="1"/>
  <c r="V14" i="2"/>
  <c r="F21" i="2"/>
  <c r="AC20" i="2"/>
  <c r="M20" i="2"/>
  <c r="U17" i="2"/>
  <c r="AC16" i="2"/>
  <c r="AC14" i="2" s="1"/>
  <c r="M16" i="2"/>
  <c r="F20" i="2"/>
  <c r="T21" i="2"/>
  <c r="AB20" i="2"/>
  <c r="L20" i="2"/>
  <c r="T19" i="2"/>
  <c r="T17" i="2"/>
  <c r="AB16" i="2"/>
  <c r="AB14" i="2" s="1"/>
  <c r="L16" i="2"/>
  <c r="L14" i="2" s="1"/>
  <c r="F19" i="2"/>
  <c r="AA20" i="2"/>
  <c r="K20" i="2"/>
  <c r="AA16" i="2"/>
  <c r="K16" i="2"/>
  <c r="F18" i="2"/>
  <c r="Z20" i="2"/>
  <c r="J20" i="2"/>
  <c r="Z16" i="2"/>
  <c r="J16" i="2"/>
  <c r="Y20" i="2"/>
  <c r="I20" i="2"/>
  <c r="Y16" i="2"/>
  <c r="I16" i="2"/>
  <c r="U19" i="2" l="1"/>
  <c r="U16" i="2"/>
  <c r="T14" i="2"/>
  <c r="U18" i="2"/>
  <c r="W14" i="2"/>
  <c r="U21" i="2"/>
  <c r="U15" i="2"/>
  <c r="R15" i="2"/>
  <c r="R17" i="2"/>
  <c r="R19" i="2"/>
  <c r="R21" i="2"/>
  <c r="R18" i="2"/>
  <c r="R20" i="2"/>
  <c r="N18" i="2"/>
  <c r="N20" i="2"/>
  <c r="N15" i="2"/>
  <c r="N21" i="2"/>
  <c r="N19" i="2"/>
  <c r="N17" i="2"/>
  <c r="N16" i="2"/>
  <c r="Q15" i="2"/>
  <c r="Q17" i="2"/>
  <c r="Q19" i="2"/>
  <c r="Q21" i="2"/>
  <c r="Q18" i="2"/>
  <c r="Q20" i="2"/>
  <c r="S14" i="2"/>
  <c r="P21" i="2"/>
  <c r="P18" i="2"/>
  <c r="P20" i="2"/>
  <c r="P19" i="2"/>
  <c r="P17" i="2"/>
  <c r="P15" i="2"/>
  <c r="O18" i="2"/>
  <c r="O20" i="2"/>
  <c r="O15" i="2"/>
  <c r="O17" i="2"/>
  <c r="O19" i="2"/>
  <c r="O21" i="2"/>
  <c r="I14" i="2"/>
  <c r="U14" i="2"/>
  <c r="Y14" i="2"/>
  <c r="K14" i="2"/>
  <c r="AA14" i="2"/>
  <c r="F14" i="2"/>
  <c r="Q16" i="2"/>
  <c r="O16" i="2"/>
  <c r="P14" i="2" l="1"/>
  <c r="Q14" i="2"/>
  <c r="N14" i="2"/>
  <c r="O14" i="2"/>
  <c r="R14" i="2"/>
</calcChain>
</file>

<file path=xl/sharedStrings.xml><?xml version="1.0" encoding="utf-8"?>
<sst xmlns="http://schemas.openxmlformats.org/spreadsheetml/2006/main" count="134" uniqueCount="46">
  <si>
    <t>Antal</t>
  </si>
  <si>
    <t>Totalt</t>
  </si>
  <si>
    <t>Kvinnor</t>
  </si>
  <si>
    <t>Män</t>
  </si>
  <si>
    <t>Andel, procent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</si>
  <si>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</si>
  <si>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</si>
  <si>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</si>
  <si>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</si>
  <si>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</si>
  <si>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</si>
  <si>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</si>
  <si>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</si>
  <si>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</si>
  <si>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</si>
  <si>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</si>
  <si>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</si>
  <si>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</si>
  <si>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</si>
  <si>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</si>
  <si>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</si>
  <si>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</si>
  <si>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</si>
  <si>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</si>
  <si>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</si>
  <si>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</si>
  <si>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</si>
  <si>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</si>
  <si>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</si>
  <si>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Könsfördelning, procent</t>
  </si>
  <si>
    <t>Ålands statistik- och utredningsbyrå</t>
  </si>
  <si>
    <t>Källa: Myndigheten för digitalisering och befolkningsdata, ÅSUB Befolkning</t>
  </si>
  <si>
    <t>Senast uppdaterad 17.10.2024</t>
  </si>
  <si>
    <t>Könsvisa uppgifter finns på följande blad</t>
  </si>
  <si>
    <t>Religionssamfund</t>
  </si>
  <si>
    <t>Andra religionssamfund</t>
  </si>
  <si>
    <t>Ortodoxa kyrkan</t>
  </si>
  <si>
    <t>Jehovas vittnen</t>
  </si>
  <si>
    <t>Katolska kyrkan</t>
  </si>
  <si>
    <t>Övriga inkl. okänt</t>
  </si>
  <si>
    <t>Utan samfund</t>
  </si>
  <si>
    <t>Befolkning efter religionssamfund och kön 31.12.1999-2023</t>
  </si>
  <si>
    <t>Evangelisk-lutherska kyrkan</t>
  </si>
  <si>
    <t>Källa: Myndigheten för digitalisering och befolkningsdata, ÅSUB, Befolkning</t>
  </si>
  <si>
    <t>..</t>
  </si>
  <si>
    <t>Befolkning efter religionssamfund 31.12.1996-2023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</si>
</sst>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2" xfId="0" applyFont="1" applyBorder="1"/>
    <xf numFmtId="0" fontId="5" fillId="0" borderId="0" xfId="0" applyFont="1"/>
    <xf numFmtId="3" fontId="4" fillId="0" borderId="0" xfId="0" applyNumberFormat="1" applyFont="1"/>
    <xf numFmtId="0" fontId="3" fillId="0" borderId="1" xfId="0" applyFont="1" applyBorder="1"/>
    <xf numFmtId="3" fontId="5" fillId="0" borderId="0" xfId="0" applyNumberFormat="1" applyFont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5" fontId="3" fillId="0" borderId="0" xfId="0" applyNumberFormat="1" applyFont="1"/>
    <xf numFmtId="165" fontId="4" fillId="0" borderId="0" xfId="0" applyNumberFormat="1" applyFont="1"/>
    <xf numFmtId="165" fontId="3" fillId="0" borderId="2" xfId="0" applyNumberFormat="1" applyFont="1" applyBorder="1"/>
    <xf numFmtId="164" fontId="3" fillId="0" borderId="0" xfId="0" applyNumberFormat="1" applyFont="1"/>
    <xf numFmtId="164" fontId="4" fillId="0" borderId="0" xfId="0" applyNumberFormat="1" applyFont="1"/>
    <xf numFmtId="0" fontId="6" fillId="0" borderId="0" xfId="0" applyFont="1"/>
    <xf numFmtId="164" fontId="3" fillId="0" borderId="2" xfId="0" applyNumberFormat="1" applyFont="1" applyBorder="1"/>
    <xf numFmtId="0" fontId="5" fillId="2" borderId="0" xfId="0" applyFont="1" applyFill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</cellXfs>
  <cellStyles count="2">
    <cellStyle name="Normal" xfId="0" builtinId="0"/>
    <cellStyle name="Normal 6" xfId="1" xr:uid="{F214BBEB-E229-4CFF-9C01-D6FCAAC69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E663-ECDA-4058-B7B2-3A12F87635BD}">
  <dimension ref="A1:AD23"/>
  <sheetViews>
    <sheetView showGridLines="0" tabSelected="1" workbookViewId="0">
      <selection activeCell="C31" sqref="C31"/>
    </sheetView>
  </sheetViews>
  <sheetFormatPr defaultRowHeight="13.8" customHeight="1" x14ac:dyDescent="0.25"/>
  <cols>
    <col min="1" max="1" width="3" style="9" customWidth="1"/>
    <col min="2" max="2" width="18.88671875" style="9" customWidth="1"/>
    <col min="3" max="30" width="7.77734375" style="9" customWidth="1"/>
    <col min="31" max="16384" width="8.88671875" style="9"/>
  </cols>
  <sheetData>
    <row r="1" spans="1:30" ht="13.8" customHeight="1" x14ac:dyDescent="0.25">
      <c r="A1" s="9" t="s">
        <v>30</v>
      </c>
      <c r="R1" s="23" t="s">
        <v>33</v>
      </c>
      <c r="S1" s="23"/>
      <c r="T1" s="23"/>
      <c r="U1" s="23"/>
      <c r="V1" s="23"/>
    </row>
    <row r="2" spans="1:30" ht="29.4" customHeight="1" thickBot="1" x14ac:dyDescent="0.35">
      <c r="A2" s="1" t="s">
        <v>45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  <c r="W2" s="2"/>
      <c r="X2" s="3"/>
    </row>
    <row r="3" spans="1:30" ht="13.8" customHeight="1" x14ac:dyDescent="0.25">
      <c r="A3" s="11" t="s">
        <v>34</v>
      </c>
      <c r="B3" s="11"/>
      <c r="C3" s="11">
        <v>1996</v>
      </c>
      <c r="D3" s="11">
        <v>1997</v>
      </c>
      <c r="E3" s="11">
        <v>1998</v>
      </c>
      <c r="F3" s="13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13</v>
      </c>
      <c r="O3" s="13" t="s">
        <v>14</v>
      </c>
      <c r="P3" s="13" t="s">
        <v>15</v>
      </c>
      <c r="Q3" s="13" t="s">
        <v>16</v>
      </c>
      <c r="R3" s="13" t="s">
        <v>17</v>
      </c>
      <c r="S3" s="13" t="s">
        <v>18</v>
      </c>
      <c r="T3" s="13" t="s">
        <v>19</v>
      </c>
      <c r="U3" s="13" t="s">
        <v>20</v>
      </c>
      <c r="V3" s="13" t="s">
        <v>21</v>
      </c>
      <c r="W3" s="13" t="s">
        <v>22</v>
      </c>
      <c r="X3" s="13" t="s">
        <v>23</v>
      </c>
      <c r="Y3" s="13" t="s">
        <v>24</v>
      </c>
      <c r="Z3" s="15" t="s">
        <v>25</v>
      </c>
      <c r="AA3" s="15" t="s">
        <v>26</v>
      </c>
      <c r="AB3" s="15" t="s">
        <v>27</v>
      </c>
      <c r="AC3" s="15" t="s">
        <v>28</v>
      </c>
      <c r="AD3" s="15">
        <v>2023</v>
      </c>
    </row>
    <row r="4" spans="1:30" ht="17.399999999999999" customHeight="1" x14ac:dyDescent="0.25">
      <c r="A4" s="4" t="s">
        <v>0</v>
      </c>
      <c r="B4" s="3"/>
      <c r="C4" s="3"/>
      <c r="D4" s="3"/>
      <c r="E4" s="3"/>
      <c r="F4" s="3"/>
      <c r="G4" s="2"/>
      <c r="H4" s="2"/>
      <c r="I4" s="2"/>
      <c r="J4" s="2"/>
      <c r="K4" s="2"/>
      <c r="L4" s="2"/>
      <c r="M4" s="2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30" ht="13.8" customHeight="1" x14ac:dyDescent="0.25">
      <c r="A5" s="4" t="s">
        <v>1</v>
      </c>
      <c r="B5" s="4"/>
      <c r="C5" s="5">
        <f t="shared" ref="C5:E5" si="0">SUM(C6,C7,C12)</f>
        <v>25257</v>
      </c>
      <c r="D5" s="5">
        <v>25392</v>
      </c>
      <c r="E5" s="5">
        <f t="shared" si="0"/>
        <v>25625</v>
      </c>
      <c r="F5" s="5">
        <f t="shared" ref="F5:AC5" si="1">SUM(F6,F7,F12)</f>
        <v>25706</v>
      </c>
      <c r="G5" s="5">
        <f t="shared" si="1"/>
        <v>25776</v>
      </c>
      <c r="H5" s="5">
        <f t="shared" si="1"/>
        <v>26008</v>
      </c>
      <c r="I5" s="5">
        <f t="shared" si="1"/>
        <v>26257</v>
      </c>
      <c r="J5" s="5">
        <f t="shared" si="1"/>
        <v>26347</v>
      </c>
      <c r="K5" s="5">
        <f t="shared" si="1"/>
        <v>26530</v>
      </c>
      <c r="L5" s="5">
        <f t="shared" si="1"/>
        <v>26766</v>
      </c>
      <c r="M5" s="5">
        <f t="shared" si="1"/>
        <v>26923</v>
      </c>
      <c r="N5" s="5">
        <f t="shared" si="1"/>
        <v>27153</v>
      </c>
      <c r="O5" s="5">
        <f t="shared" si="1"/>
        <v>27456</v>
      </c>
      <c r="P5" s="5">
        <f t="shared" si="1"/>
        <v>27734</v>
      </c>
      <c r="Q5" s="5">
        <f t="shared" si="1"/>
        <v>28007</v>
      </c>
      <c r="R5" s="5">
        <f t="shared" si="1"/>
        <v>28355</v>
      </c>
      <c r="S5" s="5">
        <f t="shared" si="1"/>
        <v>28502</v>
      </c>
      <c r="T5" s="5">
        <f t="shared" si="1"/>
        <v>28666</v>
      </c>
      <c r="U5" s="5">
        <f t="shared" si="1"/>
        <v>28916</v>
      </c>
      <c r="V5" s="5">
        <f t="shared" si="1"/>
        <v>28983</v>
      </c>
      <c r="W5" s="5">
        <f t="shared" si="1"/>
        <v>29214</v>
      </c>
      <c r="X5" s="5">
        <f t="shared" si="1"/>
        <v>29489</v>
      </c>
      <c r="Y5" s="5">
        <f t="shared" si="1"/>
        <v>29789</v>
      </c>
      <c r="Z5" s="5">
        <f t="shared" si="1"/>
        <v>29884</v>
      </c>
      <c r="AA5" s="5">
        <f t="shared" si="1"/>
        <v>30129</v>
      </c>
      <c r="AB5" s="5">
        <f t="shared" si="1"/>
        <v>30344</v>
      </c>
      <c r="AC5" s="5">
        <f t="shared" si="1"/>
        <v>30359</v>
      </c>
      <c r="AD5" s="5">
        <f>SUM(AD6,AD7,AD12)</f>
        <v>30541</v>
      </c>
    </row>
    <row r="6" spans="1:30" ht="13.8" customHeight="1" x14ac:dyDescent="0.25">
      <c r="A6" s="3" t="s">
        <v>42</v>
      </c>
      <c r="B6" s="3"/>
      <c r="C6" s="2">
        <v>23662</v>
      </c>
      <c r="D6" s="6" t="s">
        <v>44</v>
      </c>
      <c r="E6" s="2">
        <v>23900</v>
      </c>
      <c r="F6" s="2">
        <v>23936</v>
      </c>
      <c r="G6" s="2">
        <v>23925</v>
      </c>
      <c r="H6" s="2">
        <v>24031</v>
      </c>
      <c r="I6" s="2">
        <v>24101</v>
      </c>
      <c r="J6" s="2">
        <v>24005</v>
      </c>
      <c r="K6" s="2">
        <v>23923</v>
      </c>
      <c r="L6" s="2">
        <v>23874</v>
      </c>
      <c r="M6" s="2">
        <v>23820</v>
      </c>
      <c r="N6" s="12">
        <v>23735</v>
      </c>
      <c r="O6" s="6">
        <v>23627</v>
      </c>
      <c r="P6" s="6">
        <v>23532</v>
      </c>
      <c r="Q6" s="6">
        <v>23335</v>
      </c>
      <c r="R6" s="6">
        <v>23270</v>
      </c>
      <c r="S6" s="6">
        <v>23099</v>
      </c>
      <c r="T6" s="6">
        <v>22867</v>
      </c>
      <c r="U6" s="6">
        <v>22656</v>
      </c>
      <c r="V6" s="6">
        <v>22423</v>
      </c>
      <c r="W6" s="12">
        <v>22160</v>
      </c>
      <c r="X6" s="6">
        <v>21969</v>
      </c>
      <c r="Y6" s="6">
        <v>21765</v>
      </c>
      <c r="Z6" s="12">
        <v>21523</v>
      </c>
      <c r="AA6" s="12">
        <v>21248</v>
      </c>
      <c r="AB6" s="12">
        <v>21004</v>
      </c>
      <c r="AC6" s="12">
        <v>20671</v>
      </c>
      <c r="AD6" s="6">
        <v>20359</v>
      </c>
    </row>
    <row r="7" spans="1:30" ht="17.399999999999999" customHeight="1" x14ac:dyDescent="0.25">
      <c r="A7" s="3" t="s">
        <v>35</v>
      </c>
      <c r="B7" s="3"/>
      <c r="C7" s="6">
        <f t="shared" ref="C7:E7" si="2">SUM(C8:C11)</f>
        <v>118</v>
      </c>
      <c r="D7" s="6" t="s">
        <v>44</v>
      </c>
      <c r="E7" s="6">
        <f t="shared" si="2"/>
        <v>109</v>
      </c>
      <c r="F7" s="6">
        <f t="shared" ref="F7:AC7" si="3">SUM(F8:F11)</f>
        <v>113</v>
      </c>
      <c r="G7" s="6">
        <f t="shared" si="3"/>
        <v>122</v>
      </c>
      <c r="H7" s="6">
        <f t="shared" si="3"/>
        <v>120</v>
      </c>
      <c r="I7" s="6">
        <f t="shared" si="3"/>
        <v>112</v>
      </c>
      <c r="J7" s="6">
        <f t="shared" si="3"/>
        <v>110</v>
      </c>
      <c r="K7" s="6">
        <f t="shared" si="3"/>
        <v>152</v>
      </c>
      <c r="L7" s="6">
        <f t="shared" si="3"/>
        <v>164</v>
      </c>
      <c r="M7" s="6">
        <f t="shared" si="3"/>
        <v>182</v>
      </c>
      <c r="N7" s="6">
        <f t="shared" si="3"/>
        <v>194</v>
      </c>
      <c r="O7" s="6">
        <f t="shared" si="3"/>
        <v>210</v>
      </c>
      <c r="P7" s="6">
        <f t="shared" si="3"/>
        <v>232</v>
      </c>
      <c r="Q7" s="6">
        <f t="shared" si="3"/>
        <v>253</v>
      </c>
      <c r="R7" s="6">
        <f t="shared" si="3"/>
        <v>269</v>
      </c>
      <c r="S7" s="6">
        <f t="shared" si="3"/>
        <v>289</v>
      </c>
      <c r="T7" s="6">
        <f t="shared" si="3"/>
        <v>314</v>
      </c>
      <c r="U7" s="6">
        <f t="shared" si="3"/>
        <v>341</v>
      </c>
      <c r="V7" s="6">
        <f t="shared" si="3"/>
        <v>352</v>
      </c>
      <c r="W7" s="6">
        <f t="shared" si="3"/>
        <v>345</v>
      </c>
      <c r="X7" s="6">
        <f t="shared" si="3"/>
        <v>366</v>
      </c>
      <c r="Y7" s="6">
        <f t="shared" si="3"/>
        <v>381</v>
      </c>
      <c r="Z7" s="6">
        <f t="shared" si="3"/>
        <v>396</v>
      </c>
      <c r="AA7" s="6">
        <f t="shared" si="3"/>
        <v>403</v>
      </c>
      <c r="AB7" s="6">
        <f t="shared" si="3"/>
        <v>412</v>
      </c>
      <c r="AC7" s="6">
        <f t="shared" si="3"/>
        <v>416</v>
      </c>
      <c r="AD7" s="6">
        <f>SUM(AD8:AD11)</f>
        <v>412</v>
      </c>
    </row>
    <row r="8" spans="1:30" ht="13.8" customHeight="1" x14ac:dyDescent="0.25">
      <c r="B8" s="3" t="s">
        <v>36</v>
      </c>
      <c r="C8" s="2">
        <v>15</v>
      </c>
      <c r="D8" s="6" t="s">
        <v>44</v>
      </c>
      <c r="E8" s="2">
        <v>16</v>
      </c>
      <c r="F8" s="2">
        <v>16</v>
      </c>
      <c r="G8" s="2">
        <v>13</v>
      </c>
      <c r="H8" s="2">
        <v>15</v>
      </c>
      <c r="I8" s="2">
        <v>9</v>
      </c>
      <c r="J8" s="2">
        <v>11</v>
      </c>
      <c r="K8" s="2">
        <v>16</v>
      </c>
      <c r="L8" s="2">
        <v>22</v>
      </c>
      <c r="M8" s="2">
        <v>30</v>
      </c>
      <c r="N8" s="12">
        <v>23</v>
      </c>
      <c r="O8" s="6">
        <v>23</v>
      </c>
      <c r="P8" s="6">
        <v>39</v>
      </c>
      <c r="Q8" s="6">
        <v>52</v>
      </c>
      <c r="R8" s="6">
        <v>63</v>
      </c>
      <c r="S8" s="6">
        <v>78</v>
      </c>
      <c r="T8" s="6">
        <v>96</v>
      </c>
      <c r="U8" s="6">
        <v>119</v>
      </c>
      <c r="V8" s="6">
        <v>127</v>
      </c>
      <c r="W8" s="12">
        <v>132</v>
      </c>
      <c r="X8" s="6">
        <v>145</v>
      </c>
      <c r="Y8" s="6">
        <v>151</v>
      </c>
      <c r="Z8" s="12">
        <v>166</v>
      </c>
      <c r="AA8" s="12">
        <v>163</v>
      </c>
      <c r="AB8" s="12">
        <v>170</v>
      </c>
      <c r="AC8" s="12">
        <v>169</v>
      </c>
      <c r="AD8" s="6">
        <v>166</v>
      </c>
    </row>
    <row r="9" spans="1:30" ht="13.8" customHeight="1" x14ac:dyDescent="0.25">
      <c r="B9" s="3" t="s">
        <v>37</v>
      </c>
      <c r="C9" s="2">
        <v>24</v>
      </c>
      <c r="D9" s="6" t="s">
        <v>44</v>
      </c>
      <c r="E9" s="2">
        <v>20</v>
      </c>
      <c r="F9" s="2">
        <v>22</v>
      </c>
      <c r="G9" s="2">
        <v>25</v>
      </c>
      <c r="H9" s="2">
        <v>20</v>
      </c>
      <c r="I9" s="2">
        <v>19</v>
      </c>
      <c r="J9" s="2">
        <v>19</v>
      </c>
      <c r="K9" s="2">
        <v>51</v>
      </c>
      <c r="L9" s="2">
        <v>48</v>
      </c>
      <c r="M9" s="2">
        <v>49</v>
      </c>
      <c r="N9" s="12">
        <v>49</v>
      </c>
      <c r="O9" s="6">
        <v>47</v>
      </c>
      <c r="P9" s="6">
        <v>48</v>
      </c>
      <c r="Q9" s="6">
        <v>47</v>
      </c>
      <c r="R9" s="6">
        <v>50</v>
      </c>
      <c r="S9" s="6">
        <v>50</v>
      </c>
      <c r="T9" s="6">
        <v>52</v>
      </c>
      <c r="U9" s="6">
        <v>52</v>
      </c>
      <c r="V9" s="6">
        <v>51</v>
      </c>
      <c r="W9" s="12">
        <v>47</v>
      </c>
      <c r="X9" s="6">
        <v>46</v>
      </c>
      <c r="Y9" s="6">
        <v>43</v>
      </c>
      <c r="Z9" s="12">
        <v>40</v>
      </c>
      <c r="AA9" s="12">
        <v>40</v>
      </c>
      <c r="AB9" s="12">
        <v>38</v>
      </c>
      <c r="AC9" s="12">
        <v>38</v>
      </c>
      <c r="AD9" s="6">
        <v>36</v>
      </c>
    </row>
    <row r="10" spans="1:30" ht="13.8" customHeight="1" x14ac:dyDescent="0.25">
      <c r="B10" s="3" t="s">
        <v>38</v>
      </c>
      <c r="C10" s="2">
        <v>11</v>
      </c>
      <c r="D10" s="6" t="s">
        <v>44</v>
      </c>
      <c r="E10" s="2">
        <v>16</v>
      </c>
      <c r="F10" s="2">
        <v>19</v>
      </c>
      <c r="G10" s="2">
        <v>25</v>
      </c>
      <c r="H10" s="2">
        <v>26</v>
      </c>
      <c r="I10" s="2">
        <v>27</v>
      </c>
      <c r="J10" s="2">
        <v>27</v>
      </c>
      <c r="K10" s="2">
        <v>28</v>
      </c>
      <c r="L10" s="2">
        <v>38</v>
      </c>
      <c r="M10" s="2">
        <v>39</v>
      </c>
      <c r="N10" s="12">
        <v>54</v>
      </c>
      <c r="O10" s="6">
        <v>72</v>
      </c>
      <c r="P10" s="6">
        <v>77</v>
      </c>
      <c r="Q10" s="6">
        <v>84</v>
      </c>
      <c r="R10" s="6">
        <v>92</v>
      </c>
      <c r="S10" s="6">
        <v>99</v>
      </c>
      <c r="T10" s="6">
        <v>99</v>
      </c>
      <c r="U10" s="6">
        <v>97</v>
      </c>
      <c r="V10" s="6">
        <v>100</v>
      </c>
      <c r="W10" s="12">
        <v>95</v>
      </c>
      <c r="X10" s="6">
        <v>105</v>
      </c>
      <c r="Y10" s="6">
        <v>111</v>
      </c>
      <c r="Z10" s="12">
        <v>107</v>
      </c>
      <c r="AA10" s="12">
        <v>115</v>
      </c>
      <c r="AB10" s="12">
        <v>120</v>
      </c>
      <c r="AC10" s="12">
        <v>122</v>
      </c>
      <c r="AD10" s="6">
        <v>125</v>
      </c>
    </row>
    <row r="11" spans="1:30" ht="13.8" customHeight="1" x14ac:dyDescent="0.25">
      <c r="B11" s="3" t="s">
        <v>39</v>
      </c>
      <c r="C11" s="2">
        <v>68</v>
      </c>
      <c r="D11" s="6" t="s">
        <v>44</v>
      </c>
      <c r="E11" s="2">
        <v>57</v>
      </c>
      <c r="F11" s="2">
        <v>56</v>
      </c>
      <c r="G11" s="2">
        <v>59</v>
      </c>
      <c r="H11" s="2">
        <v>59</v>
      </c>
      <c r="I11" s="2">
        <v>57</v>
      </c>
      <c r="J11" s="2">
        <v>53</v>
      </c>
      <c r="K11" s="2">
        <v>57</v>
      </c>
      <c r="L11" s="2">
        <v>56</v>
      </c>
      <c r="M11" s="2">
        <v>64</v>
      </c>
      <c r="N11" s="12">
        <v>68</v>
      </c>
      <c r="O11" s="6">
        <v>68</v>
      </c>
      <c r="P11" s="6">
        <v>68</v>
      </c>
      <c r="Q11" s="6">
        <v>70</v>
      </c>
      <c r="R11" s="6">
        <v>64</v>
      </c>
      <c r="S11" s="6">
        <v>62</v>
      </c>
      <c r="T11" s="6">
        <v>67</v>
      </c>
      <c r="U11" s="6">
        <v>73</v>
      </c>
      <c r="V11" s="6">
        <v>74</v>
      </c>
      <c r="W11" s="12">
        <v>71</v>
      </c>
      <c r="X11" s="6">
        <v>70</v>
      </c>
      <c r="Y11" s="6">
        <v>76</v>
      </c>
      <c r="Z11" s="12">
        <v>83</v>
      </c>
      <c r="AA11" s="12">
        <v>85</v>
      </c>
      <c r="AB11" s="12">
        <v>84</v>
      </c>
      <c r="AC11" s="12">
        <v>87</v>
      </c>
      <c r="AD11" s="6">
        <v>85</v>
      </c>
    </row>
    <row r="12" spans="1:30" ht="17.399999999999999" customHeight="1" x14ac:dyDescent="0.25">
      <c r="A12" s="3" t="s">
        <v>40</v>
      </c>
      <c r="B12" s="3"/>
      <c r="C12" s="2">
        <v>1477</v>
      </c>
      <c r="D12" s="6" t="s">
        <v>44</v>
      </c>
      <c r="E12" s="2">
        <v>1616</v>
      </c>
      <c r="F12" s="2">
        <v>1657</v>
      </c>
      <c r="G12" s="2">
        <v>1729</v>
      </c>
      <c r="H12" s="2">
        <v>1857</v>
      </c>
      <c r="I12" s="2">
        <v>2044</v>
      </c>
      <c r="J12" s="2">
        <v>2232</v>
      </c>
      <c r="K12" s="2">
        <v>2455</v>
      </c>
      <c r="L12" s="2">
        <v>2728</v>
      </c>
      <c r="M12" s="2">
        <v>2921</v>
      </c>
      <c r="N12" s="12">
        <v>3224</v>
      </c>
      <c r="O12" s="2">
        <v>3619</v>
      </c>
      <c r="P12" s="2">
        <v>3970</v>
      </c>
      <c r="Q12" s="2">
        <v>4419</v>
      </c>
      <c r="R12" s="2">
        <v>4816</v>
      </c>
      <c r="S12" s="2">
        <v>5114</v>
      </c>
      <c r="T12" s="2">
        <v>5485</v>
      </c>
      <c r="U12" s="2">
        <v>5919</v>
      </c>
      <c r="V12" s="2">
        <v>6208</v>
      </c>
      <c r="W12" s="12">
        <v>6709</v>
      </c>
      <c r="X12" s="6">
        <v>7154</v>
      </c>
      <c r="Y12" s="6">
        <v>7643</v>
      </c>
      <c r="Z12" s="12">
        <v>7965</v>
      </c>
      <c r="AA12" s="12">
        <v>8478</v>
      </c>
      <c r="AB12" s="12">
        <v>8928</v>
      </c>
      <c r="AC12" s="12">
        <v>9272</v>
      </c>
      <c r="AD12" s="6">
        <v>9770</v>
      </c>
    </row>
    <row r="13" spans="1:30" ht="17.399999999999999" customHeight="1" x14ac:dyDescent="0.25">
      <c r="A13" s="4" t="s">
        <v>4</v>
      </c>
      <c r="B13" s="3"/>
      <c r="C13" s="3"/>
      <c r="D13" s="24"/>
      <c r="E13" s="3"/>
      <c r="F13" s="3"/>
      <c r="G13" s="2"/>
      <c r="H13" s="2"/>
      <c r="I13" s="2"/>
      <c r="J13" s="2"/>
      <c r="K13" s="2"/>
      <c r="L13" s="2"/>
      <c r="M13" s="2"/>
      <c r="N13" s="6"/>
      <c r="O13" s="2"/>
      <c r="P13" s="2"/>
      <c r="Q13" s="2"/>
      <c r="R13" s="2"/>
      <c r="S13" s="2"/>
      <c r="T13" s="2"/>
      <c r="U13" s="2"/>
      <c r="V13" s="2"/>
      <c r="W13" s="7"/>
      <c r="X13" s="7"/>
      <c r="Y13" s="7"/>
    </row>
    <row r="14" spans="1:30" ht="13.8" customHeight="1" x14ac:dyDescent="0.25">
      <c r="A14" s="4" t="s">
        <v>1</v>
      </c>
      <c r="B14" s="4"/>
      <c r="C14" s="17">
        <f t="shared" ref="C14:E14" si="4">SUM(C15:C16,C21)</f>
        <v>100</v>
      </c>
      <c r="D14" s="24" t="s">
        <v>44</v>
      </c>
      <c r="E14" s="17">
        <f t="shared" si="4"/>
        <v>100.00000000000001</v>
      </c>
      <c r="F14" s="17">
        <f>SUM(F15:F16,F21)</f>
        <v>99.999999999999986</v>
      </c>
      <c r="G14" s="17">
        <f t="shared" ref="G14:AD14" si="5">SUM(G15:G16,G21)</f>
        <v>100</v>
      </c>
      <c r="H14" s="17">
        <f t="shared" si="5"/>
        <v>99.999999999999986</v>
      </c>
      <c r="I14" s="17">
        <f t="shared" si="5"/>
        <v>99.999999999999986</v>
      </c>
      <c r="J14" s="17">
        <f t="shared" si="5"/>
        <v>100</v>
      </c>
      <c r="K14" s="17">
        <f t="shared" si="5"/>
        <v>100</v>
      </c>
      <c r="L14" s="17">
        <f t="shared" si="5"/>
        <v>100</v>
      </c>
      <c r="M14" s="17">
        <f t="shared" si="5"/>
        <v>100</v>
      </c>
      <c r="N14" s="17">
        <f t="shared" si="5"/>
        <v>99.999999999999986</v>
      </c>
      <c r="O14" s="17">
        <f t="shared" si="5"/>
        <v>100</v>
      </c>
      <c r="P14" s="17">
        <f t="shared" si="5"/>
        <v>99.999999999999986</v>
      </c>
      <c r="Q14" s="17">
        <f t="shared" si="5"/>
        <v>100</v>
      </c>
      <c r="R14" s="17">
        <f t="shared" si="5"/>
        <v>100</v>
      </c>
      <c r="S14" s="17">
        <f t="shared" si="5"/>
        <v>100</v>
      </c>
      <c r="T14" s="17">
        <f t="shared" si="5"/>
        <v>99.999999999999986</v>
      </c>
      <c r="U14" s="17">
        <f t="shared" si="5"/>
        <v>100</v>
      </c>
      <c r="V14" s="17">
        <f t="shared" si="5"/>
        <v>100</v>
      </c>
      <c r="W14" s="17">
        <f t="shared" si="5"/>
        <v>100</v>
      </c>
      <c r="X14" s="17">
        <f t="shared" si="5"/>
        <v>100</v>
      </c>
      <c r="Y14" s="17">
        <f t="shared" si="5"/>
        <v>100</v>
      </c>
      <c r="Z14" s="17">
        <f t="shared" si="5"/>
        <v>100.00000000000001</v>
      </c>
      <c r="AA14" s="17">
        <f t="shared" si="5"/>
        <v>100</v>
      </c>
      <c r="AB14" s="17">
        <f t="shared" si="5"/>
        <v>99.999999999999986</v>
      </c>
      <c r="AC14" s="17">
        <f t="shared" si="5"/>
        <v>99.999999999999986</v>
      </c>
      <c r="AD14" s="17">
        <f t="shared" si="5"/>
        <v>100</v>
      </c>
    </row>
    <row r="15" spans="1:30" ht="13.8" customHeight="1" x14ac:dyDescent="0.25">
      <c r="A15" s="3" t="s">
        <v>42</v>
      </c>
      <c r="B15" s="3"/>
      <c r="C15" s="16">
        <f t="shared" ref="C15:E15" si="6">C6/C$5*100</f>
        <v>93.684919032347466</v>
      </c>
      <c r="D15" s="24" t="s">
        <v>44</v>
      </c>
      <c r="E15" s="16">
        <f t="shared" si="6"/>
        <v>93.268292682926841</v>
      </c>
      <c r="F15" s="16">
        <f>F6/F$5*100</f>
        <v>93.114447988796385</v>
      </c>
      <c r="G15" s="16">
        <f t="shared" ref="G15:AD21" si="7">G6/G$5*100</f>
        <v>92.818901303538169</v>
      </c>
      <c r="H15" s="16">
        <f t="shared" si="7"/>
        <v>92.398492771454926</v>
      </c>
      <c r="I15" s="16">
        <f t="shared" si="7"/>
        <v>91.78885630498533</v>
      </c>
      <c r="J15" s="16">
        <f t="shared" si="7"/>
        <v>91.110942422287167</v>
      </c>
      <c r="K15" s="16">
        <f t="shared" si="7"/>
        <v>90.17338861666039</v>
      </c>
      <c r="L15" s="16">
        <f t="shared" si="7"/>
        <v>89.195247702308905</v>
      </c>
      <c r="M15" s="16">
        <f t="shared" si="7"/>
        <v>88.474538498681426</v>
      </c>
      <c r="N15" s="16">
        <f t="shared" si="7"/>
        <v>87.412072330865826</v>
      </c>
      <c r="O15" s="16">
        <f t="shared" si="7"/>
        <v>86.054050116550115</v>
      </c>
      <c r="P15" s="16">
        <f t="shared" si="7"/>
        <v>84.84892190091584</v>
      </c>
      <c r="Q15" s="16">
        <f t="shared" si="7"/>
        <v>83.318456100260647</v>
      </c>
      <c r="R15" s="16">
        <f t="shared" si="7"/>
        <v>82.066654910950447</v>
      </c>
      <c r="S15" s="16">
        <f t="shared" si="7"/>
        <v>81.043435548382575</v>
      </c>
      <c r="T15" s="16">
        <f t="shared" si="7"/>
        <v>79.770459778134367</v>
      </c>
      <c r="U15" s="16">
        <f t="shared" si="7"/>
        <v>78.351085903997784</v>
      </c>
      <c r="V15" s="16">
        <f t="shared" si="7"/>
        <v>77.366042162647062</v>
      </c>
      <c r="W15" s="16">
        <f t="shared" si="7"/>
        <v>75.854042582323544</v>
      </c>
      <c r="X15" s="16">
        <f t="shared" si="7"/>
        <v>74.498965716029701</v>
      </c>
      <c r="Y15" s="16">
        <f t="shared" si="7"/>
        <v>73.06388264124341</v>
      </c>
      <c r="Z15" s="16">
        <f t="shared" si="7"/>
        <v>72.021817695087677</v>
      </c>
      <c r="AA15" s="16">
        <f t="shared" si="7"/>
        <v>70.523415977961434</v>
      </c>
      <c r="AB15" s="16">
        <f t="shared" si="7"/>
        <v>69.219615080411273</v>
      </c>
      <c r="AC15" s="16">
        <f t="shared" si="7"/>
        <v>68.088540465759735</v>
      </c>
      <c r="AD15" s="16">
        <f t="shared" si="7"/>
        <v>66.66120952162666</v>
      </c>
    </row>
    <row r="16" spans="1:30" ht="17.399999999999999" customHeight="1" x14ac:dyDescent="0.25">
      <c r="A16" s="3" t="s">
        <v>35</v>
      </c>
      <c r="B16" s="3"/>
      <c r="C16" s="16">
        <f t="shared" ref="C16:E16" si="8">C7/C$5*100</f>
        <v>0.46719721265391773</v>
      </c>
      <c r="D16" s="24" t="s">
        <v>44</v>
      </c>
      <c r="E16" s="16">
        <f t="shared" si="8"/>
        <v>0.42536585365853657</v>
      </c>
      <c r="F16" s="16">
        <f t="shared" ref="F16:U21" si="9">F7/F$5*100</f>
        <v>0.43958608885085193</v>
      </c>
      <c r="G16" s="16">
        <f t="shared" si="9"/>
        <v>0.47330850403476105</v>
      </c>
      <c r="H16" s="16">
        <f t="shared" si="9"/>
        <v>0.46139649338665023</v>
      </c>
      <c r="I16" s="16">
        <f t="shared" si="9"/>
        <v>0.42655291922154093</v>
      </c>
      <c r="J16" s="16">
        <f t="shared" si="9"/>
        <v>0.41750483926063692</v>
      </c>
      <c r="K16" s="16">
        <f t="shared" si="9"/>
        <v>0.57293629852996608</v>
      </c>
      <c r="L16" s="16">
        <f t="shared" si="9"/>
        <v>0.61271762684002085</v>
      </c>
      <c r="M16" s="16">
        <f t="shared" si="9"/>
        <v>0.67600193143408982</v>
      </c>
      <c r="N16" s="16">
        <f t="shared" si="9"/>
        <v>0.71446985600117852</v>
      </c>
      <c r="O16" s="16">
        <f t="shared" si="9"/>
        <v>0.7648601398601399</v>
      </c>
      <c r="P16" s="16">
        <f t="shared" si="9"/>
        <v>0.83651835292420862</v>
      </c>
      <c r="Q16" s="16">
        <f t="shared" si="9"/>
        <v>0.90334559217338517</v>
      </c>
      <c r="R16" s="16">
        <f t="shared" si="9"/>
        <v>0.94868629871274912</v>
      </c>
      <c r="S16" s="16">
        <f t="shared" si="9"/>
        <v>1.0139639323556242</v>
      </c>
      <c r="T16" s="16">
        <f t="shared" si="9"/>
        <v>1.095374311030489</v>
      </c>
      <c r="U16" s="16">
        <f t="shared" si="9"/>
        <v>1.1792779084244018</v>
      </c>
      <c r="V16" s="16">
        <f t="shared" si="7"/>
        <v>1.2145050546872305</v>
      </c>
      <c r="W16" s="16">
        <f t="shared" si="7"/>
        <v>1.1809406448962827</v>
      </c>
      <c r="X16" s="16">
        <f t="shared" si="7"/>
        <v>1.2411407643528094</v>
      </c>
      <c r="Y16" s="16">
        <f t="shared" si="7"/>
        <v>1.2789956024035718</v>
      </c>
      <c r="Z16" s="16">
        <f t="shared" si="7"/>
        <v>1.3251238120733504</v>
      </c>
      <c r="AA16" s="16">
        <f t="shared" si="7"/>
        <v>1.3375817318862226</v>
      </c>
      <c r="AB16" s="16">
        <f t="shared" si="7"/>
        <v>1.3577643026627999</v>
      </c>
      <c r="AC16" s="16">
        <f t="shared" si="7"/>
        <v>1.3702691129483844</v>
      </c>
      <c r="AD16" s="16">
        <f t="shared" si="7"/>
        <v>1.3490062538882159</v>
      </c>
    </row>
    <row r="17" spans="1:30" ht="13.8" customHeight="1" x14ac:dyDescent="0.25">
      <c r="B17" s="3" t="s">
        <v>36</v>
      </c>
      <c r="C17" s="16">
        <f t="shared" ref="C17:E17" si="10">C8/C$5*100</f>
        <v>5.9389476184820052E-2</v>
      </c>
      <c r="D17" s="24" t="s">
        <v>44</v>
      </c>
      <c r="E17" s="16">
        <f t="shared" si="10"/>
        <v>6.2439024390243902E-2</v>
      </c>
      <c r="F17" s="16">
        <f t="shared" si="9"/>
        <v>6.2242278067377269E-2</v>
      </c>
      <c r="G17" s="16">
        <f t="shared" si="7"/>
        <v>5.0434512725015521E-2</v>
      </c>
      <c r="H17" s="16">
        <f t="shared" si="7"/>
        <v>5.7674561673331279E-2</v>
      </c>
      <c r="I17" s="16">
        <f t="shared" si="7"/>
        <v>3.427657386601668E-2</v>
      </c>
      <c r="J17" s="16">
        <f t="shared" si="7"/>
        <v>4.1750483926063689E-2</v>
      </c>
      <c r="K17" s="16">
        <f t="shared" si="7"/>
        <v>6.0309084055785903E-2</v>
      </c>
      <c r="L17" s="16">
        <f t="shared" si="7"/>
        <v>8.2193827990734519E-2</v>
      </c>
      <c r="M17" s="16">
        <f t="shared" si="7"/>
        <v>0.111428889796828</v>
      </c>
      <c r="N17" s="16">
        <f t="shared" si="7"/>
        <v>8.4705189113541773E-2</v>
      </c>
      <c r="O17" s="16">
        <f t="shared" si="7"/>
        <v>8.3770396270396272E-2</v>
      </c>
      <c r="P17" s="16">
        <f t="shared" si="7"/>
        <v>0.14062161967260403</v>
      </c>
      <c r="Q17" s="16">
        <f t="shared" si="7"/>
        <v>0.18566786874709895</v>
      </c>
      <c r="R17" s="16">
        <f t="shared" si="7"/>
        <v>0.22218303650149884</v>
      </c>
      <c r="S17" s="16">
        <f t="shared" si="7"/>
        <v>0.27366500596449372</v>
      </c>
      <c r="T17" s="16">
        <f t="shared" si="7"/>
        <v>0.33489150910486293</v>
      </c>
      <c r="U17" s="16">
        <f t="shared" si="7"/>
        <v>0.41153686540323692</v>
      </c>
      <c r="V17" s="16">
        <f t="shared" si="7"/>
        <v>0.43818790325363149</v>
      </c>
      <c r="W17" s="16">
        <f t="shared" si="7"/>
        <v>0.45183815978640379</v>
      </c>
      <c r="X17" s="16">
        <f t="shared" si="7"/>
        <v>0.49170877276272507</v>
      </c>
      <c r="Y17" s="16">
        <f t="shared" si="7"/>
        <v>0.50689851958776733</v>
      </c>
      <c r="Z17" s="16">
        <f t="shared" si="7"/>
        <v>0.55548119394993978</v>
      </c>
      <c r="AA17" s="16">
        <f t="shared" si="7"/>
        <v>0.54100700321948958</v>
      </c>
      <c r="AB17" s="16">
        <f t="shared" si="7"/>
        <v>0.56024255206960183</v>
      </c>
      <c r="AC17" s="16">
        <f t="shared" si="7"/>
        <v>0.55667182713528118</v>
      </c>
      <c r="AD17" s="16">
        <f t="shared" si="7"/>
        <v>0.54353164598408688</v>
      </c>
    </row>
    <row r="18" spans="1:30" ht="13.8" customHeight="1" x14ac:dyDescent="0.25">
      <c r="B18" s="3" t="s">
        <v>37</v>
      </c>
      <c r="C18" s="16">
        <f t="shared" ref="C18:E18" si="11">C9/C$5*100</f>
        <v>9.5023161895712069E-2</v>
      </c>
      <c r="D18" s="24" t="s">
        <v>44</v>
      </c>
      <c r="E18" s="16">
        <f t="shared" si="11"/>
        <v>7.8048780487804878E-2</v>
      </c>
      <c r="F18" s="16">
        <f t="shared" si="9"/>
        <v>8.5583132342643739E-2</v>
      </c>
      <c r="G18" s="16">
        <f t="shared" si="7"/>
        <v>9.6989447548106761E-2</v>
      </c>
      <c r="H18" s="16">
        <f t="shared" si="7"/>
        <v>7.6899415564441714E-2</v>
      </c>
      <c r="I18" s="16">
        <f t="shared" si="7"/>
        <v>7.2361655939368552E-2</v>
      </c>
      <c r="J18" s="16">
        <f t="shared" si="7"/>
        <v>7.2114472235928193E-2</v>
      </c>
      <c r="K18" s="16">
        <f t="shared" si="7"/>
        <v>0.19223520542781758</v>
      </c>
      <c r="L18" s="16">
        <f t="shared" si="7"/>
        <v>0.17933198834342076</v>
      </c>
      <c r="M18" s="16">
        <f t="shared" si="7"/>
        <v>0.1820005200014857</v>
      </c>
      <c r="N18" s="16">
        <f t="shared" si="7"/>
        <v>0.18045888115493686</v>
      </c>
      <c r="O18" s="16">
        <f t="shared" si="7"/>
        <v>0.17118298368298368</v>
      </c>
      <c r="P18" s="16">
        <f t="shared" si="7"/>
        <v>0.17307276267397417</v>
      </c>
      <c r="Q18" s="16">
        <f t="shared" si="7"/>
        <v>0.16781518905987788</v>
      </c>
      <c r="R18" s="16">
        <f t="shared" si="7"/>
        <v>0.17633574325515783</v>
      </c>
      <c r="S18" s="16">
        <f t="shared" si="7"/>
        <v>0.17542628587467546</v>
      </c>
      <c r="T18" s="16">
        <f t="shared" si="7"/>
        <v>0.18139956743180075</v>
      </c>
      <c r="U18" s="16">
        <f t="shared" si="7"/>
        <v>0.17983123530225481</v>
      </c>
      <c r="V18" s="16">
        <f t="shared" si="7"/>
        <v>0.17596522099161577</v>
      </c>
      <c r="W18" s="16">
        <f t="shared" si="7"/>
        <v>0.1608817690148559</v>
      </c>
      <c r="X18" s="16">
        <f t="shared" si="7"/>
        <v>0.15599036929024382</v>
      </c>
      <c r="Y18" s="16">
        <f t="shared" si="7"/>
        <v>0.14434858504817216</v>
      </c>
      <c r="Z18" s="16">
        <f t="shared" si="7"/>
        <v>0.13385089010841922</v>
      </c>
      <c r="AA18" s="16">
        <f t="shared" si="7"/>
        <v>0.13276245477778886</v>
      </c>
      <c r="AB18" s="16">
        <f t="shared" si="7"/>
        <v>0.12523068810967572</v>
      </c>
      <c r="AC18" s="16">
        <f t="shared" si="7"/>
        <v>0.12516881320201589</v>
      </c>
      <c r="AD18" s="16">
        <f t="shared" si="7"/>
        <v>0.11787433286401885</v>
      </c>
    </row>
    <row r="19" spans="1:30" ht="13.8" customHeight="1" x14ac:dyDescent="0.25">
      <c r="B19" s="3" t="s">
        <v>38</v>
      </c>
      <c r="C19" s="16">
        <f t="shared" ref="C19:E19" si="12">C10/C$5*100</f>
        <v>4.3552282535534705E-2</v>
      </c>
      <c r="D19" s="24" t="s">
        <v>44</v>
      </c>
      <c r="E19" s="16">
        <f t="shared" si="12"/>
        <v>6.2439024390243902E-2</v>
      </c>
      <c r="F19" s="16">
        <f t="shared" si="9"/>
        <v>7.3912705205010504E-2</v>
      </c>
      <c r="G19" s="16">
        <f t="shared" si="7"/>
        <v>9.6989447548106761E-2</v>
      </c>
      <c r="H19" s="16">
        <f t="shared" si="7"/>
        <v>9.9969240233774223E-2</v>
      </c>
      <c r="I19" s="16">
        <f t="shared" si="7"/>
        <v>0.10282972159805005</v>
      </c>
      <c r="J19" s="16">
        <f t="shared" si="7"/>
        <v>0.1024784605457927</v>
      </c>
      <c r="K19" s="16">
        <f t="shared" si="7"/>
        <v>0.10554089709762532</v>
      </c>
      <c r="L19" s="16">
        <f t="shared" si="7"/>
        <v>0.14197115743854144</v>
      </c>
      <c r="M19" s="16">
        <f t="shared" si="7"/>
        <v>0.14485755673587639</v>
      </c>
      <c r="N19" s="16">
        <f t="shared" si="7"/>
        <v>0.19887305270135897</v>
      </c>
      <c r="O19" s="16">
        <f t="shared" si="7"/>
        <v>0.26223776223776224</v>
      </c>
      <c r="P19" s="16">
        <f t="shared" si="7"/>
        <v>0.27763755678950025</v>
      </c>
      <c r="Q19" s="16">
        <f t="shared" si="7"/>
        <v>0.29992501874531363</v>
      </c>
      <c r="R19" s="16">
        <f t="shared" si="7"/>
        <v>0.32445776758949041</v>
      </c>
      <c r="S19" s="16">
        <f t="shared" si="7"/>
        <v>0.34734404603185742</v>
      </c>
      <c r="T19" s="16">
        <f t="shared" si="7"/>
        <v>0.34535686876438987</v>
      </c>
      <c r="U19" s="16">
        <f t="shared" si="7"/>
        <v>0.33545441969843687</v>
      </c>
      <c r="V19" s="16">
        <f t="shared" si="7"/>
        <v>0.34502984508159956</v>
      </c>
      <c r="W19" s="16">
        <f t="shared" si="7"/>
        <v>0.32518655439173</v>
      </c>
      <c r="X19" s="16">
        <f t="shared" si="7"/>
        <v>0.35606497337990434</v>
      </c>
      <c r="Y19" s="16">
        <f t="shared" si="7"/>
        <v>0.37262076605458389</v>
      </c>
      <c r="Z19" s="16">
        <f t="shared" si="7"/>
        <v>0.3580511310400214</v>
      </c>
      <c r="AA19" s="16">
        <f t="shared" si="7"/>
        <v>0.38169205748614288</v>
      </c>
      <c r="AB19" s="16">
        <f t="shared" si="7"/>
        <v>0.39546533087266011</v>
      </c>
      <c r="AC19" s="16">
        <f t="shared" si="7"/>
        <v>0.40185776870120882</v>
      </c>
      <c r="AD19" s="16">
        <f t="shared" si="7"/>
        <v>0.4092858780000655</v>
      </c>
    </row>
    <row r="20" spans="1:30" ht="13.8" customHeight="1" x14ac:dyDescent="0.25">
      <c r="B20" s="3" t="s">
        <v>39</v>
      </c>
      <c r="C20" s="16">
        <f t="shared" ref="C20:E20" si="13">C11/C$5*100</f>
        <v>0.26923229203785093</v>
      </c>
      <c r="D20" s="24" t="s">
        <v>44</v>
      </c>
      <c r="E20" s="16">
        <f t="shared" si="13"/>
        <v>0.22243902439024391</v>
      </c>
      <c r="F20" s="16">
        <f t="shared" si="9"/>
        <v>0.21784797323582042</v>
      </c>
      <c r="G20" s="16">
        <f t="shared" si="7"/>
        <v>0.22889509621353199</v>
      </c>
      <c r="H20" s="16">
        <f t="shared" si="7"/>
        <v>0.22685327591510304</v>
      </c>
      <c r="I20" s="16">
        <f t="shared" si="7"/>
        <v>0.21708496781810563</v>
      </c>
      <c r="J20" s="16">
        <f t="shared" si="7"/>
        <v>0.2011614225528523</v>
      </c>
      <c r="K20" s="16">
        <f t="shared" si="7"/>
        <v>0.21485111194873727</v>
      </c>
      <c r="L20" s="16">
        <f t="shared" si="7"/>
        <v>0.20922065306732421</v>
      </c>
      <c r="M20" s="16">
        <f t="shared" si="7"/>
        <v>0.23771496489989971</v>
      </c>
      <c r="N20" s="16">
        <f t="shared" si="7"/>
        <v>0.25043273303134095</v>
      </c>
      <c r="O20" s="16">
        <f t="shared" si="7"/>
        <v>0.24766899766899766</v>
      </c>
      <c r="P20" s="16">
        <f t="shared" si="7"/>
        <v>0.24518641378813008</v>
      </c>
      <c r="Q20" s="16">
        <f t="shared" si="7"/>
        <v>0.24993751562109473</v>
      </c>
      <c r="R20" s="16">
        <f t="shared" si="7"/>
        <v>0.22570975136660204</v>
      </c>
      <c r="S20" s="16">
        <f t="shared" si="7"/>
        <v>0.21752859448459758</v>
      </c>
      <c r="T20" s="16">
        <f t="shared" si="7"/>
        <v>0.23372636572943556</v>
      </c>
      <c r="U20" s="16">
        <f t="shared" si="7"/>
        <v>0.25245538802047307</v>
      </c>
      <c r="V20" s="16">
        <f t="shared" si="7"/>
        <v>0.25532208536038364</v>
      </c>
      <c r="W20" s="16">
        <f t="shared" si="7"/>
        <v>0.24303416170329295</v>
      </c>
      <c r="X20" s="16">
        <f t="shared" si="7"/>
        <v>0.23737664891993626</v>
      </c>
      <c r="Y20" s="16">
        <f t="shared" si="7"/>
        <v>0.25512773171304842</v>
      </c>
      <c r="Z20" s="16">
        <f t="shared" si="7"/>
        <v>0.27774059697496989</v>
      </c>
      <c r="AA20" s="16">
        <f t="shared" si="7"/>
        <v>0.28212021640280133</v>
      </c>
      <c r="AB20" s="16">
        <f t="shared" si="7"/>
        <v>0.2768257316108621</v>
      </c>
      <c r="AC20" s="16">
        <f t="shared" si="7"/>
        <v>0.28657070390987843</v>
      </c>
      <c r="AD20" s="16">
        <f t="shared" si="7"/>
        <v>0.27831439704004451</v>
      </c>
    </row>
    <row r="21" spans="1:30" ht="17.399999999999999" customHeight="1" thickBot="1" x14ac:dyDescent="0.3">
      <c r="A21" s="8" t="s">
        <v>40</v>
      </c>
      <c r="B21" s="8"/>
      <c r="C21" s="18">
        <f t="shared" ref="C21:E21" si="14">C12/C$5*100</f>
        <v>5.8478837549986142</v>
      </c>
      <c r="D21" s="25" t="s">
        <v>44</v>
      </c>
      <c r="E21" s="18">
        <f t="shared" si="14"/>
        <v>6.3063414634146344</v>
      </c>
      <c r="F21" s="18">
        <f t="shared" si="9"/>
        <v>6.4459659223527588</v>
      </c>
      <c r="G21" s="18">
        <f t="shared" si="7"/>
        <v>6.7077901924270638</v>
      </c>
      <c r="H21" s="18">
        <f t="shared" si="7"/>
        <v>7.1401107351584132</v>
      </c>
      <c r="I21" s="18">
        <f t="shared" si="7"/>
        <v>7.7845907757931228</v>
      </c>
      <c r="J21" s="18">
        <f t="shared" si="7"/>
        <v>8.4715527384521963</v>
      </c>
      <c r="K21" s="18">
        <f t="shared" si="7"/>
        <v>9.2536750848096503</v>
      </c>
      <c r="L21" s="18">
        <f t="shared" si="7"/>
        <v>10.192034670851079</v>
      </c>
      <c r="M21" s="18">
        <f t="shared" si="7"/>
        <v>10.849459569884486</v>
      </c>
      <c r="N21" s="18">
        <f t="shared" si="7"/>
        <v>11.873457813132987</v>
      </c>
      <c r="O21" s="18">
        <f t="shared" si="7"/>
        <v>13.181089743589745</v>
      </c>
      <c r="P21" s="18">
        <f t="shared" si="7"/>
        <v>14.314559746159949</v>
      </c>
      <c r="Q21" s="18">
        <f t="shared" si="7"/>
        <v>15.778198307565965</v>
      </c>
      <c r="R21" s="18">
        <f t="shared" si="7"/>
        <v>16.984658790336802</v>
      </c>
      <c r="S21" s="18">
        <f t="shared" si="7"/>
        <v>17.942600519261806</v>
      </c>
      <c r="T21" s="18">
        <f t="shared" si="7"/>
        <v>19.134165910835137</v>
      </c>
      <c r="U21" s="18">
        <f t="shared" si="7"/>
        <v>20.469636187577812</v>
      </c>
      <c r="V21" s="18">
        <f t="shared" si="7"/>
        <v>21.419452782665701</v>
      </c>
      <c r="W21" s="18">
        <f t="shared" si="7"/>
        <v>22.965016772780174</v>
      </c>
      <c r="X21" s="18">
        <f t="shared" si="7"/>
        <v>24.259893519617485</v>
      </c>
      <c r="Y21" s="18">
        <f t="shared" si="7"/>
        <v>25.657121756353018</v>
      </c>
      <c r="Z21" s="18">
        <f t="shared" si="7"/>
        <v>26.653058492838976</v>
      </c>
      <c r="AA21" s="18">
        <f t="shared" si="7"/>
        <v>28.139002290152344</v>
      </c>
      <c r="AB21" s="18">
        <f t="shared" si="7"/>
        <v>29.422620616925915</v>
      </c>
      <c r="AC21" s="18">
        <f t="shared" si="7"/>
        <v>30.541190421291876</v>
      </c>
      <c r="AD21" s="18">
        <f t="shared" si="7"/>
        <v>31.989784224485117</v>
      </c>
    </row>
    <row r="22" spans="1:30" ht="13.8" customHeight="1" x14ac:dyDescent="0.25">
      <c r="A22" s="21" t="s">
        <v>43</v>
      </c>
    </row>
    <row r="23" spans="1:30" ht="13.8" customHeight="1" x14ac:dyDescent="0.25">
      <c r="A23" s="21" t="s">
        <v>32</v>
      </c>
    </row>
  </sheetData>
  <pageMargins left="0.7" right="0.7" top="0.75" bottom="0.75" header="0.3" footer="0.3"/>
  <ignoredErrors>
    <ignoredError sqref="F7:AD7 C7 E7" formulaRange="1"/>
    <ignoredError sqref="F3:A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A817-0ABC-48B7-BE73-861F1FE737E4}">
  <dimension ref="A1:AA56"/>
  <sheetViews>
    <sheetView showGridLines="0" workbookViewId="0">
      <selection activeCell="AD8" sqref="AD8"/>
    </sheetView>
  </sheetViews>
  <sheetFormatPr defaultRowHeight="13.8" customHeight="1" x14ac:dyDescent="0.25"/>
  <cols>
    <col min="1" max="1" width="3" style="9" customWidth="1"/>
    <col min="2" max="2" width="19.44140625" style="9" customWidth="1"/>
    <col min="3" max="27" width="7.77734375" style="9" customWidth="1"/>
    <col min="28" max="16384" width="8.88671875" style="9"/>
  </cols>
  <sheetData>
    <row r="1" spans="1:27" ht="13.8" customHeight="1" x14ac:dyDescent="0.25">
      <c r="A1" s="9" t="s">
        <v>30</v>
      </c>
    </row>
    <row r="2" spans="1:27" ht="29.4" customHeight="1" thickBot="1" x14ac:dyDescent="0.35">
      <c r="A2" s="1" t="s">
        <v>41</v>
      </c>
      <c r="B2" s="2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3"/>
    </row>
    <row r="3" spans="1:27" ht="13.8" customHeight="1" x14ac:dyDescent="0.25">
      <c r="A3" s="11" t="s">
        <v>34</v>
      </c>
      <c r="B3" s="11"/>
      <c r="C3" s="13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5" t="s">
        <v>13</v>
      </c>
      <c r="L3" s="13" t="s">
        <v>14</v>
      </c>
      <c r="M3" s="13" t="s">
        <v>15</v>
      </c>
      <c r="N3" s="13" t="s">
        <v>16</v>
      </c>
      <c r="O3" s="13" t="s">
        <v>17</v>
      </c>
      <c r="P3" s="13" t="s">
        <v>18</v>
      </c>
      <c r="Q3" s="13" t="s">
        <v>19</v>
      </c>
      <c r="R3" s="13" t="s">
        <v>20</v>
      </c>
      <c r="S3" s="13" t="s">
        <v>21</v>
      </c>
      <c r="T3" s="13" t="s">
        <v>22</v>
      </c>
      <c r="U3" s="13" t="s">
        <v>23</v>
      </c>
      <c r="V3" s="13" t="s">
        <v>24</v>
      </c>
      <c r="W3" s="15" t="s">
        <v>25</v>
      </c>
      <c r="X3" s="15" t="s">
        <v>26</v>
      </c>
      <c r="Y3" s="15" t="s">
        <v>27</v>
      </c>
      <c r="Z3" s="15" t="s">
        <v>28</v>
      </c>
      <c r="AA3" s="15">
        <v>2023</v>
      </c>
    </row>
    <row r="4" spans="1:27" ht="17.399999999999999" customHeight="1" x14ac:dyDescent="0.25">
      <c r="A4" s="4" t="s">
        <v>0</v>
      </c>
      <c r="B4" s="3"/>
      <c r="C4" s="3"/>
      <c r="D4" s="2"/>
      <c r="E4" s="2"/>
      <c r="F4" s="2"/>
      <c r="G4" s="2"/>
      <c r="H4" s="2"/>
      <c r="I4" s="2"/>
      <c r="J4" s="2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7" ht="13.8" customHeight="1" x14ac:dyDescent="0.25">
      <c r="A5" s="4" t="s">
        <v>1</v>
      </c>
      <c r="B5" s="4"/>
      <c r="C5" s="5">
        <f t="shared" ref="C5:Z5" si="0">SUM(C6,C7,C12)</f>
        <v>25706</v>
      </c>
      <c r="D5" s="5">
        <f t="shared" si="0"/>
        <v>25776</v>
      </c>
      <c r="E5" s="5">
        <f t="shared" si="0"/>
        <v>26008</v>
      </c>
      <c r="F5" s="5">
        <f t="shared" si="0"/>
        <v>26257</v>
      </c>
      <c r="G5" s="5">
        <f t="shared" si="0"/>
        <v>26347</v>
      </c>
      <c r="H5" s="5">
        <f t="shared" si="0"/>
        <v>26530</v>
      </c>
      <c r="I5" s="5">
        <f t="shared" si="0"/>
        <v>26766</v>
      </c>
      <c r="J5" s="5">
        <f t="shared" si="0"/>
        <v>26923</v>
      </c>
      <c r="K5" s="5">
        <f t="shared" si="0"/>
        <v>27153</v>
      </c>
      <c r="L5" s="5">
        <f t="shared" si="0"/>
        <v>27456</v>
      </c>
      <c r="M5" s="5">
        <f t="shared" si="0"/>
        <v>27734</v>
      </c>
      <c r="N5" s="5">
        <f t="shared" si="0"/>
        <v>28007</v>
      </c>
      <c r="O5" s="5">
        <f t="shared" si="0"/>
        <v>28355</v>
      </c>
      <c r="P5" s="5">
        <f t="shared" si="0"/>
        <v>28502</v>
      </c>
      <c r="Q5" s="5">
        <f t="shared" si="0"/>
        <v>28666</v>
      </c>
      <c r="R5" s="5">
        <f t="shared" si="0"/>
        <v>28916</v>
      </c>
      <c r="S5" s="5">
        <f t="shared" si="0"/>
        <v>28983</v>
      </c>
      <c r="T5" s="5">
        <f t="shared" si="0"/>
        <v>29214</v>
      </c>
      <c r="U5" s="5">
        <f t="shared" si="0"/>
        <v>29489</v>
      </c>
      <c r="V5" s="5">
        <f t="shared" si="0"/>
        <v>29789</v>
      </c>
      <c r="W5" s="5">
        <f t="shared" si="0"/>
        <v>29884</v>
      </c>
      <c r="X5" s="5">
        <f t="shared" si="0"/>
        <v>30129</v>
      </c>
      <c r="Y5" s="5">
        <f t="shared" si="0"/>
        <v>30344</v>
      </c>
      <c r="Z5" s="5">
        <f t="shared" si="0"/>
        <v>30359</v>
      </c>
      <c r="AA5" s="5">
        <f>SUM(AA6,AA7,AA12)</f>
        <v>30541</v>
      </c>
    </row>
    <row r="6" spans="1:27" ht="13.8" customHeight="1" x14ac:dyDescent="0.25">
      <c r="A6" s="3" t="s">
        <v>42</v>
      </c>
      <c r="B6" s="3"/>
      <c r="C6" s="2">
        <f>SUM(C14,C22)</f>
        <v>23936</v>
      </c>
      <c r="D6" s="2">
        <f t="shared" ref="D6:AA6" si="1">SUM(D14,D22)</f>
        <v>23925</v>
      </c>
      <c r="E6" s="2">
        <f t="shared" si="1"/>
        <v>24031</v>
      </c>
      <c r="F6" s="2">
        <f t="shared" si="1"/>
        <v>24101</v>
      </c>
      <c r="G6" s="2">
        <f t="shared" si="1"/>
        <v>24005</v>
      </c>
      <c r="H6" s="2">
        <f t="shared" si="1"/>
        <v>23923</v>
      </c>
      <c r="I6" s="2">
        <f t="shared" si="1"/>
        <v>23874</v>
      </c>
      <c r="J6" s="2">
        <f t="shared" si="1"/>
        <v>23820</v>
      </c>
      <c r="K6" s="2">
        <f t="shared" si="1"/>
        <v>23735</v>
      </c>
      <c r="L6" s="2">
        <f t="shared" si="1"/>
        <v>23627</v>
      </c>
      <c r="M6" s="2">
        <f t="shared" si="1"/>
        <v>23532</v>
      </c>
      <c r="N6" s="2">
        <f t="shared" si="1"/>
        <v>23335</v>
      </c>
      <c r="O6" s="2">
        <f t="shared" si="1"/>
        <v>23270</v>
      </c>
      <c r="P6" s="2">
        <f t="shared" si="1"/>
        <v>23099</v>
      </c>
      <c r="Q6" s="2">
        <f t="shared" si="1"/>
        <v>22867</v>
      </c>
      <c r="R6" s="2">
        <f t="shared" si="1"/>
        <v>22656</v>
      </c>
      <c r="S6" s="2">
        <f t="shared" si="1"/>
        <v>22423</v>
      </c>
      <c r="T6" s="2">
        <f t="shared" si="1"/>
        <v>22160</v>
      </c>
      <c r="U6" s="2">
        <f t="shared" si="1"/>
        <v>21969</v>
      </c>
      <c r="V6" s="2">
        <f t="shared" si="1"/>
        <v>21765</v>
      </c>
      <c r="W6" s="2">
        <f t="shared" si="1"/>
        <v>21523</v>
      </c>
      <c r="X6" s="2">
        <f t="shared" si="1"/>
        <v>21248</v>
      </c>
      <c r="Y6" s="2">
        <f t="shared" si="1"/>
        <v>21004</v>
      </c>
      <c r="Z6" s="2">
        <f t="shared" si="1"/>
        <v>20671</v>
      </c>
      <c r="AA6" s="2">
        <f t="shared" si="1"/>
        <v>20359</v>
      </c>
    </row>
    <row r="7" spans="1:27" ht="17.399999999999999" customHeight="1" x14ac:dyDescent="0.25">
      <c r="A7" s="3" t="s">
        <v>35</v>
      </c>
      <c r="B7" s="3"/>
      <c r="C7" s="6">
        <f t="shared" ref="C7" si="2">SUM(C8:C11)</f>
        <v>113</v>
      </c>
      <c r="D7" s="6">
        <f t="shared" ref="D7:AA7" si="3">SUM(D8:D11)</f>
        <v>122</v>
      </c>
      <c r="E7" s="6">
        <f t="shared" si="3"/>
        <v>120</v>
      </c>
      <c r="F7" s="6">
        <f t="shared" si="3"/>
        <v>112</v>
      </c>
      <c r="G7" s="6">
        <f t="shared" si="3"/>
        <v>110</v>
      </c>
      <c r="H7" s="6">
        <f t="shared" si="3"/>
        <v>152</v>
      </c>
      <c r="I7" s="6">
        <f t="shared" si="3"/>
        <v>164</v>
      </c>
      <c r="J7" s="6">
        <f t="shared" si="3"/>
        <v>182</v>
      </c>
      <c r="K7" s="6">
        <f t="shared" si="3"/>
        <v>194</v>
      </c>
      <c r="L7" s="6">
        <f t="shared" si="3"/>
        <v>210</v>
      </c>
      <c r="M7" s="6">
        <f t="shared" si="3"/>
        <v>232</v>
      </c>
      <c r="N7" s="6">
        <f t="shared" si="3"/>
        <v>253</v>
      </c>
      <c r="O7" s="6">
        <f t="shared" si="3"/>
        <v>269</v>
      </c>
      <c r="P7" s="6">
        <f t="shared" si="3"/>
        <v>289</v>
      </c>
      <c r="Q7" s="6">
        <f t="shared" si="3"/>
        <v>314</v>
      </c>
      <c r="R7" s="6">
        <f t="shared" si="3"/>
        <v>341</v>
      </c>
      <c r="S7" s="6">
        <f t="shared" si="3"/>
        <v>352</v>
      </c>
      <c r="T7" s="6">
        <f t="shared" si="3"/>
        <v>345</v>
      </c>
      <c r="U7" s="6">
        <f t="shared" si="3"/>
        <v>366</v>
      </c>
      <c r="V7" s="6">
        <f t="shared" si="3"/>
        <v>381</v>
      </c>
      <c r="W7" s="6">
        <f t="shared" si="3"/>
        <v>396</v>
      </c>
      <c r="X7" s="6">
        <f t="shared" si="3"/>
        <v>403</v>
      </c>
      <c r="Y7" s="6">
        <f t="shared" si="3"/>
        <v>412</v>
      </c>
      <c r="Z7" s="6">
        <f t="shared" si="3"/>
        <v>416</v>
      </c>
      <c r="AA7" s="6">
        <f t="shared" si="3"/>
        <v>412</v>
      </c>
    </row>
    <row r="8" spans="1:27" ht="13.8" customHeight="1" x14ac:dyDescent="0.25">
      <c r="B8" s="3" t="s">
        <v>36</v>
      </c>
      <c r="C8" s="2">
        <f>SUM(C16,C24)</f>
        <v>16</v>
      </c>
      <c r="D8" s="2">
        <f t="shared" ref="D8:AA12" si="4">SUM(D16,D24)</f>
        <v>13</v>
      </c>
      <c r="E8" s="2">
        <f t="shared" si="4"/>
        <v>15</v>
      </c>
      <c r="F8" s="2">
        <f t="shared" si="4"/>
        <v>9</v>
      </c>
      <c r="G8" s="2">
        <f t="shared" si="4"/>
        <v>11</v>
      </c>
      <c r="H8" s="2">
        <f t="shared" si="4"/>
        <v>16</v>
      </c>
      <c r="I8" s="2">
        <f t="shared" si="4"/>
        <v>22</v>
      </c>
      <c r="J8" s="2">
        <f t="shared" si="4"/>
        <v>30</v>
      </c>
      <c r="K8" s="2">
        <f t="shared" si="4"/>
        <v>23</v>
      </c>
      <c r="L8" s="2">
        <f t="shared" si="4"/>
        <v>23</v>
      </c>
      <c r="M8" s="2">
        <f t="shared" si="4"/>
        <v>39</v>
      </c>
      <c r="N8" s="2">
        <f t="shared" si="4"/>
        <v>52</v>
      </c>
      <c r="O8" s="2">
        <f t="shared" si="4"/>
        <v>63</v>
      </c>
      <c r="P8" s="2">
        <f t="shared" si="4"/>
        <v>78</v>
      </c>
      <c r="Q8" s="2">
        <f t="shared" si="4"/>
        <v>96</v>
      </c>
      <c r="R8" s="2">
        <f t="shared" si="4"/>
        <v>119</v>
      </c>
      <c r="S8" s="2">
        <f t="shared" si="4"/>
        <v>127</v>
      </c>
      <c r="T8" s="2">
        <f t="shared" si="4"/>
        <v>132</v>
      </c>
      <c r="U8" s="2">
        <f t="shared" si="4"/>
        <v>145</v>
      </c>
      <c r="V8" s="2">
        <f t="shared" si="4"/>
        <v>151</v>
      </c>
      <c r="W8" s="2">
        <f t="shared" si="4"/>
        <v>166</v>
      </c>
      <c r="X8" s="2">
        <f t="shared" si="4"/>
        <v>163</v>
      </c>
      <c r="Y8" s="2">
        <f t="shared" si="4"/>
        <v>170</v>
      </c>
      <c r="Z8" s="2">
        <f t="shared" si="4"/>
        <v>169</v>
      </c>
      <c r="AA8" s="2">
        <f t="shared" si="4"/>
        <v>166</v>
      </c>
    </row>
    <row r="9" spans="1:27" ht="13.8" customHeight="1" x14ac:dyDescent="0.25">
      <c r="B9" s="3" t="s">
        <v>37</v>
      </c>
      <c r="C9" s="2">
        <f t="shared" ref="C9:R12" si="5">SUM(C17,C25)</f>
        <v>22</v>
      </c>
      <c r="D9" s="2">
        <f t="shared" si="5"/>
        <v>25</v>
      </c>
      <c r="E9" s="2">
        <f t="shared" si="5"/>
        <v>20</v>
      </c>
      <c r="F9" s="2">
        <f t="shared" si="5"/>
        <v>19</v>
      </c>
      <c r="G9" s="2">
        <f t="shared" si="5"/>
        <v>19</v>
      </c>
      <c r="H9" s="2">
        <f t="shared" si="5"/>
        <v>51</v>
      </c>
      <c r="I9" s="2">
        <f t="shared" si="5"/>
        <v>48</v>
      </c>
      <c r="J9" s="2">
        <f t="shared" si="5"/>
        <v>49</v>
      </c>
      <c r="K9" s="2">
        <f t="shared" si="5"/>
        <v>49</v>
      </c>
      <c r="L9" s="2">
        <f t="shared" si="5"/>
        <v>47</v>
      </c>
      <c r="M9" s="2">
        <f t="shared" si="5"/>
        <v>48</v>
      </c>
      <c r="N9" s="2">
        <f t="shared" si="5"/>
        <v>47</v>
      </c>
      <c r="O9" s="2">
        <f t="shared" si="5"/>
        <v>50</v>
      </c>
      <c r="P9" s="2">
        <f t="shared" si="5"/>
        <v>50</v>
      </c>
      <c r="Q9" s="2">
        <f t="shared" si="5"/>
        <v>52</v>
      </c>
      <c r="R9" s="2">
        <f t="shared" si="5"/>
        <v>52</v>
      </c>
      <c r="S9" s="2">
        <f t="shared" si="4"/>
        <v>51</v>
      </c>
      <c r="T9" s="2">
        <f t="shared" si="4"/>
        <v>47</v>
      </c>
      <c r="U9" s="2">
        <f t="shared" si="4"/>
        <v>46</v>
      </c>
      <c r="V9" s="2">
        <f t="shared" si="4"/>
        <v>43</v>
      </c>
      <c r="W9" s="2">
        <f t="shared" si="4"/>
        <v>40</v>
      </c>
      <c r="X9" s="2">
        <f t="shared" si="4"/>
        <v>40</v>
      </c>
      <c r="Y9" s="2">
        <f t="shared" si="4"/>
        <v>38</v>
      </c>
      <c r="Z9" s="2">
        <f t="shared" si="4"/>
        <v>38</v>
      </c>
      <c r="AA9" s="2">
        <f t="shared" si="4"/>
        <v>36</v>
      </c>
    </row>
    <row r="10" spans="1:27" ht="13.8" customHeight="1" x14ac:dyDescent="0.25">
      <c r="B10" s="3" t="s">
        <v>38</v>
      </c>
      <c r="C10" s="2">
        <f t="shared" si="5"/>
        <v>19</v>
      </c>
      <c r="D10" s="2">
        <f t="shared" si="4"/>
        <v>25</v>
      </c>
      <c r="E10" s="2">
        <f t="shared" si="4"/>
        <v>26</v>
      </c>
      <c r="F10" s="2">
        <f t="shared" si="4"/>
        <v>27</v>
      </c>
      <c r="G10" s="2">
        <f t="shared" si="4"/>
        <v>27</v>
      </c>
      <c r="H10" s="2">
        <f t="shared" si="4"/>
        <v>28</v>
      </c>
      <c r="I10" s="2">
        <f t="shared" si="4"/>
        <v>38</v>
      </c>
      <c r="J10" s="2">
        <f t="shared" si="4"/>
        <v>39</v>
      </c>
      <c r="K10" s="2">
        <f t="shared" si="4"/>
        <v>54</v>
      </c>
      <c r="L10" s="2">
        <f t="shared" si="4"/>
        <v>72</v>
      </c>
      <c r="M10" s="2">
        <f t="shared" si="4"/>
        <v>77</v>
      </c>
      <c r="N10" s="2">
        <f t="shared" si="4"/>
        <v>84</v>
      </c>
      <c r="O10" s="2">
        <f t="shared" si="4"/>
        <v>92</v>
      </c>
      <c r="P10" s="2">
        <f t="shared" si="4"/>
        <v>99</v>
      </c>
      <c r="Q10" s="2">
        <f t="shared" si="4"/>
        <v>99</v>
      </c>
      <c r="R10" s="2">
        <f t="shared" si="4"/>
        <v>97</v>
      </c>
      <c r="S10" s="2">
        <f t="shared" si="4"/>
        <v>100</v>
      </c>
      <c r="T10" s="2">
        <f t="shared" si="4"/>
        <v>95</v>
      </c>
      <c r="U10" s="2">
        <f t="shared" si="4"/>
        <v>105</v>
      </c>
      <c r="V10" s="2">
        <f t="shared" si="4"/>
        <v>111</v>
      </c>
      <c r="W10" s="2">
        <f t="shared" si="4"/>
        <v>107</v>
      </c>
      <c r="X10" s="2">
        <f t="shared" si="4"/>
        <v>115</v>
      </c>
      <c r="Y10" s="2">
        <f t="shared" si="4"/>
        <v>120</v>
      </c>
      <c r="Z10" s="2">
        <f t="shared" si="4"/>
        <v>122</v>
      </c>
      <c r="AA10" s="2">
        <f t="shared" si="4"/>
        <v>125</v>
      </c>
    </row>
    <row r="11" spans="1:27" ht="13.8" customHeight="1" x14ac:dyDescent="0.25">
      <c r="B11" s="3" t="s">
        <v>39</v>
      </c>
      <c r="C11" s="2">
        <f t="shared" si="5"/>
        <v>56</v>
      </c>
      <c r="D11" s="2">
        <f t="shared" si="4"/>
        <v>59</v>
      </c>
      <c r="E11" s="2">
        <f t="shared" si="4"/>
        <v>59</v>
      </c>
      <c r="F11" s="2">
        <f t="shared" si="4"/>
        <v>57</v>
      </c>
      <c r="G11" s="2">
        <f t="shared" si="4"/>
        <v>53</v>
      </c>
      <c r="H11" s="2">
        <f t="shared" si="4"/>
        <v>57</v>
      </c>
      <c r="I11" s="2">
        <f t="shared" si="4"/>
        <v>56</v>
      </c>
      <c r="J11" s="2">
        <f t="shared" si="4"/>
        <v>64</v>
      </c>
      <c r="K11" s="2">
        <f t="shared" si="4"/>
        <v>68</v>
      </c>
      <c r="L11" s="2">
        <f t="shared" si="4"/>
        <v>68</v>
      </c>
      <c r="M11" s="2">
        <f t="shared" si="4"/>
        <v>68</v>
      </c>
      <c r="N11" s="2">
        <f t="shared" si="4"/>
        <v>70</v>
      </c>
      <c r="O11" s="2">
        <f t="shared" si="4"/>
        <v>64</v>
      </c>
      <c r="P11" s="2">
        <f t="shared" si="4"/>
        <v>62</v>
      </c>
      <c r="Q11" s="2">
        <f t="shared" si="4"/>
        <v>67</v>
      </c>
      <c r="R11" s="2">
        <f t="shared" si="4"/>
        <v>73</v>
      </c>
      <c r="S11" s="2">
        <f t="shared" si="4"/>
        <v>74</v>
      </c>
      <c r="T11" s="2">
        <f t="shared" si="4"/>
        <v>71</v>
      </c>
      <c r="U11" s="2">
        <f t="shared" si="4"/>
        <v>70</v>
      </c>
      <c r="V11" s="2">
        <f t="shared" si="4"/>
        <v>76</v>
      </c>
      <c r="W11" s="2">
        <f t="shared" si="4"/>
        <v>83</v>
      </c>
      <c r="X11" s="2">
        <f t="shared" si="4"/>
        <v>85</v>
      </c>
      <c r="Y11" s="2">
        <f t="shared" si="4"/>
        <v>84</v>
      </c>
      <c r="Z11" s="2">
        <f t="shared" si="4"/>
        <v>87</v>
      </c>
      <c r="AA11" s="2">
        <f t="shared" si="4"/>
        <v>85</v>
      </c>
    </row>
    <row r="12" spans="1:27" ht="17.399999999999999" customHeight="1" x14ac:dyDescent="0.25">
      <c r="A12" s="3" t="s">
        <v>40</v>
      </c>
      <c r="B12" s="3"/>
      <c r="C12" s="2">
        <f t="shared" si="5"/>
        <v>1657</v>
      </c>
      <c r="D12" s="2">
        <f t="shared" si="4"/>
        <v>1729</v>
      </c>
      <c r="E12" s="2">
        <f t="shared" si="4"/>
        <v>1857</v>
      </c>
      <c r="F12" s="2">
        <f t="shared" si="4"/>
        <v>2044</v>
      </c>
      <c r="G12" s="2">
        <f t="shared" si="4"/>
        <v>2232</v>
      </c>
      <c r="H12" s="2">
        <f t="shared" si="4"/>
        <v>2455</v>
      </c>
      <c r="I12" s="2">
        <f t="shared" si="4"/>
        <v>2728</v>
      </c>
      <c r="J12" s="2">
        <f t="shared" si="4"/>
        <v>2921</v>
      </c>
      <c r="K12" s="2">
        <f t="shared" si="4"/>
        <v>3224</v>
      </c>
      <c r="L12" s="2">
        <f t="shared" si="4"/>
        <v>3619</v>
      </c>
      <c r="M12" s="2">
        <f t="shared" si="4"/>
        <v>3970</v>
      </c>
      <c r="N12" s="2">
        <f t="shared" si="4"/>
        <v>4419</v>
      </c>
      <c r="O12" s="2">
        <f t="shared" si="4"/>
        <v>4816</v>
      </c>
      <c r="P12" s="2">
        <f t="shared" si="4"/>
        <v>5114</v>
      </c>
      <c r="Q12" s="2">
        <f t="shared" si="4"/>
        <v>5485</v>
      </c>
      <c r="R12" s="2">
        <f t="shared" si="4"/>
        <v>5919</v>
      </c>
      <c r="S12" s="2">
        <f t="shared" si="4"/>
        <v>6208</v>
      </c>
      <c r="T12" s="2">
        <f t="shared" si="4"/>
        <v>6709</v>
      </c>
      <c r="U12" s="2">
        <f t="shared" si="4"/>
        <v>7154</v>
      </c>
      <c r="V12" s="2">
        <f t="shared" si="4"/>
        <v>7643</v>
      </c>
      <c r="W12" s="2">
        <f t="shared" si="4"/>
        <v>7965</v>
      </c>
      <c r="X12" s="2">
        <f t="shared" si="4"/>
        <v>8478</v>
      </c>
      <c r="Y12" s="2">
        <f t="shared" si="4"/>
        <v>8928</v>
      </c>
      <c r="Z12" s="2">
        <f t="shared" si="4"/>
        <v>9272</v>
      </c>
      <c r="AA12" s="2">
        <f t="shared" si="4"/>
        <v>9770</v>
      </c>
    </row>
    <row r="13" spans="1:27" ht="17.399999999999999" customHeight="1" x14ac:dyDescent="0.25">
      <c r="A13" s="4" t="s">
        <v>2</v>
      </c>
      <c r="B13" s="4"/>
      <c r="C13" s="10">
        <f>SUM(C14:C15,C20)</f>
        <v>13067</v>
      </c>
      <c r="D13" s="10">
        <f t="shared" ref="D13:AA13" si="6">SUM(D14:D15,D20)</f>
        <v>13076</v>
      </c>
      <c r="E13" s="10">
        <f t="shared" si="6"/>
        <v>13208</v>
      </c>
      <c r="F13" s="10">
        <f t="shared" si="6"/>
        <v>13325</v>
      </c>
      <c r="G13" s="10">
        <f t="shared" si="6"/>
        <v>13390</v>
      </c>
      <c r="H13" s="10">
        <f t="shared" si="6"/>
        <v>13428</v>
      </c>
      <c r="I13" s="10">
        <f t="shared" si="6"/>
        <v>13521</v>
      </c>
      <c r="J13" s="10">
        <f t="shared" si="6"/>
        <v>13571</v>
      </c>
      <c r="K13" s="10">
        <f t="shared" si="6"/>
        <v>13691</v>
      </c>
      <c r="L13" s="10">
        <f t="shared" si="6"/>
        <v>13815</v>
      </c>
      <c r="M13" s="10">
        <f t="shared" si="6"/>
        <v>13927</v>
      </c>
      <c r="N13" s="10">
        <f t="shared" si="6"/>
        <v>14054</v>
      </c>
      <c r="O13" s="10">
        <f t="shared" si="6"/>
        <v>14219</v>
      </c>
      <c r="P13" s="10">
        <f t="shared" si="6"/>
        <v>14295</v>
      </c>
      <c r="Q13" s="10">
        <f t="shared" si="6"/>
        <v>14364</v>
      </c>
      <c r="R13" s="10">
        <f t="shared" si="6"/>
        <v>14469</v>
      </c>
      <c r="S13" s="10">
        <f t="shared" si="6"/>
        <v>14498</v>
      </c>
      <c r="T13" s="10">
        <f t="shared" si="6"/>
        <v>14647</v>
      </c>
      <c r="U13" s="10">
        <f t="shared" si="6"/>
        <v>14769</v>
      </c>
      <c r="V13" s="10">
        <f t="shared" si="6"/>
        <v>14919</v>
      </c>
      <c r="W13" s="10">
        <f t="shared" si="6"/>
        <v>15005</v>
      </c>
      <c r="X13" s="10">
        <f t="shared" si="6"/>
        <v>15140</v>
      </c>
      <c r="Y13" s="10">
        <f t="shared" si="6"/>
        <v>15256</v>
      </c>
      <c r="Z13" s="10">
        <f t="shared" si="6"/>
        <v>15295</v>
      </c>
      <c r="AA13" s="10">
        <f t="shared" si="6"/>
        <v>15419</v>
      </c>
    </row>
    <row r="14" spans="1:27" ht="13.8" customHeight="1" x14ac:dyDescent="0.25">
      <c r="A14" s="3" t="s">
        <v>42</v>
      </c>
      <c r="B14" s="3"/>
      <c r="C14" s="2">
        <v>12244</v>
      </c>
      <c r="D14" s="2">
        <v>12224</v>
      </c>
      <c r="E14" s="2">
        <v>12285</v>
      </c>
      <c r="F14" s="2">
        <v>12319</v>
      </c>
      <c r="G14" s="2">
        <v>12278</v>
      </c>
      <c r="H14" s="2">
        <v>12207</v>
      </c>
      <c r="I14" s="2">
        <v>12180</v>
      </c>
      <c r="J14" s="2">
        <v>12145</v>
      </c>
      <c r="K14" s="12">
        <v>12101</v>
      </c>
      <c r="L14" s="2">
        <v>12044</v>
      </c>
      <c r="M14" s="2">
        <v>11993</v>
      </c>
      <c r="N14" s="2">
        <v>11915</v>
      </c>
      <c r="O14" s="2">
        <v>11909</v>
      </c>
      <c r="P14" s="2">
        <v>11830</v>
      </c>
      <c r="Q14" s="2">
        <v>11731</v>
      </c>
      <c r="R14" s="2">
        <v>11637</v>
      </c>
      <c r="S14" s="2">
        <v>11502</v>
      </c>
      <c r="T14" s="12">
        <v>11413</v>
      </c>
      <c r="U14" s="6">
        <v>11328</v>
      </c>
      <c r="V14" s="6">
        <v>11246</v>
      </c>
      <c r="W14" s="12">
        <v>11154</v>
      </c>
      <c r="X14" s="12">
        <v>11034</v>
      </c>
      <c r="Y14" s="12">
        <v>10924</v>
      </c>
      <c r="Z14" s="12">
        <v>10780</v>
      </c>
      <c r="AA14" s="6">
        <v>10642</v>
      </c>
    </row>
    <row r="15" spans="1:27" ht="17.399999999999999" customHeight="1" x14ac:dyDescent="0.25">
      <c r="A15" s="3" t="s">
        <v>35</v>
      </c>
      <c r="B15" s="3"/>
      <c r="C15" s="2">
        <f t="shared" ref="C15:Z15" si="7">SUM(C16:C19)</f>
        <v>65</v>
      </c>
      <c r="D15" s="2">
        <f t="shared" si="7"/>
        <v>71</v>
      </c>
      <c r="E15" s="2">
        <f t="shared" si="7"/>
        <v>67</v>
      </c>
      <c r="F15" s="2">
        <f t="shared" si="7"/>
        <v>63</v>
      </c>
      <c r="G15" s="2">
        <f t="shared" si="7"/>
        <v>62</v>
      </c>
      <c r="H15" s="2">
        <f t="shared" si="7"/>
        <v>85</v>
      </c>
      <c r="I15" s="2">
        <f t="shared" si="7"/>
        <v>92</v>
      </c>
      <c r="J15" s="2">
        <f t="shared" si="7"/>
        <v>100</v>
      </c>
      <c r="K15" s="12">
        <f t="shared" si="7"/>
        <v>113</v>
      </c>
      <c r="L15" s="2">
        <f t="shared" si="7"/>
        <v>119</v>
      </c>
      <c r="M15" s="2">
        <f t="shared" si="7"/>
        <v>133</v>
      </c>
      <c r="N15" s="2">
        <f t="shared" si="7"/>
        <v>144</v>
      </c>
      <c r="O15" s="2">
        <f t="shared" si="7"/>
        <v>150</v>
      </c>
      <c r="P15" s="2">
        <f t="shared" si="7"/>
        <v>167</v>
      </c>
      <c r="Q15" s="2">
        <f t="shared" si="7"/>
        <v>175</v>
      </c>
      <c r="R15" s="2">
        <f t="shared" si="7"/>
        <v>186</v>
      </c>
      <c r="S15" s="2">
        <f t="shared" si="7"/>
        <v>194</v>
      </c>
      <c r="T15" s="12">
        <f t="shared" si="7"/>
        <v>188</v>
      </c>
      <c r="U15" s="6">
        <f t="shared" si="7"/>
        <v>198</v>
      </c>
      <c r="V15" s="6">
        <f t="shared" si="7"/>
        <v>204</v>
      </c>
      <c r="W15" s="12">
        <f t="shared" si="7"/>
        <v>211</v>
      </c>
      <c r="X15" s="12">
        <f t="shared" si="7"/>
        <v>220</v>
      </c>
      <c r="Y15" s="12">
        <f t="shared" si="7"/>
        <v>227</v>
      </c>
      <c r="Z15" s="12">
        <f t="shared" si="7"/>
        <v>233</v>
      </c>
      <c r="AA15" s="6">
        <f>SUM(AA16:AA19)</f>
        <v>232</v>
      </c>
    </row>
    <row r="16" spans="1:27" ht="13.8" customHeight="1" x14ac:dyDescent="0.25">
      <c r="B16" s="3" t="s">
        <v>36</v>
      </c>
      <c r="C16" s="2">
        <v>9</v>
      </c>
      <c r="D16" s="2">
        <v>7</v>
      </c>
      <c r="E16" s="2">
        <v>8</v>
      </c>
      <c r="F16" s="2">
        <v>6</v>
      </c>
      <c r="G16" s="2">
        <v>7</v>
      </c>
      <c r="H16" s="2">
        <v>11</v>
      </c>
      <c r="I16" s="2">
        <v>13</v>
      </c>
      <c r="J16" s="2">
        <v>15</v>
      </c>
      <c r="K16" s="12">
        <v>15</v>
      </c>
      <c r="L16" s="2">
        <v>17</v>
      </c>
      <c r="M16" s="2">
        <v>25</v>
      </c>
      <c r="N16" s="2">
        <v>33</v>
      </c>
      <c r="O16" s="2">
        <v>39</v>
      </c>
      <c r="P16" s="2">
        <v>50</v>
      </c>
      <c r="Q16" s="2">
        <v>56</v>
      </c>
      <c r="R16" s="2">
        <v>68</v>
      </c>
      <c r="S16" s="2">
        <v>74</v>
      </c>
      <c r="T16" s="12">
        <v>75</v>
      </c>
      <c r="U16" s="6">
        <v>78</v>
      </c>
      <c r="V16" s="6">
        <v>81</v>
      </c>
      <c r="W16" s="12">
        <v>87</v>
      </c>
      <c r="X16" s="12">
        <v>90</v>
      </c>
      <c r="Y16" s="12">
        <v>95</v>
      </c>
      <c r="Z16" s="12">
        <v>95</v>
      </c>
      <c r="AA16" s="6">
        <v>93</v>
      </c>
    </row>
    <row r="17" spans="1:27" ht="13.8" customHeight="1" x14ac:dyDescent="0.25">
      <c r="B17" s="3" t="s">
        <v>37</v>
      </c>
      <c r="C17" s="2">
        <v>12</v>
      </c>
      <c r="D17" s="2">
        <v>15</v>
      </c>
      <c r="E17" s="2">
        <v>12</v>
      </c>
      <c r="F17" s="2">
        <v>11</v>
      </c>
      <c r="G17" s="2">
        <v>11</v>
      </c>
      <c r="H17" s="2">
        <v>28</v>
      </c>
      <c r="I17" s="2">
        <v>27</v>
      </c>
      <c r="J17" s="2">
        <v>27</v>
      </c>
      <c r="K17" s="12">
        <v>30</v>
      </c>
      <c r="L17" s="2">
        <v>28</v>
      </c>
      <c r="M17" s="2">
        <v>27</v>
      </c>
      <c r="N17" s="2">
        <v>27</v>
      </c>
      <c r="O17" s="2">
        <v>28</v>
      </c>
      <c r="P17" s="2">
        <v>28</v>
      </c>
      <c r="Q17" s="2">
        <v>29</v>
      </c>
      <c r="R17" s="2">
        <v>29</v>
      </c>
      <c r="S17" s="2">
        <v>29</v>
      </c>
      <c r="T17" s="12">
        <v>27</v>
      </c>
      <c r="U17" s="6">
        <v>26</v>
      </c>
      <c r="V17" s="6">
        <v>24</v>
      </c>
      <c r="W17" s="12">
        <v>22</v>
      </c>
      <c r="X17" s="12">
        <v>22</v>
      </c>
      <c r="Y17" s="12">
        <v>20</v>
      </c>
      <c r="Z17" s="12">
        <v>20</v>
      </c>
      <c r="AA17" s="6">
        <v>19</v>
      </c>
    </row>
    <row r="18" spans="1:27" ht="13.8" customHeight="1" x14ac:dyDescent="0.25">
      <c r="B18" s="3" t="s">
        <v>38</v>
      </c>
      <c r="C18" s="2">
        <v>13</v>
      </c>
      <c r="D18" s="2">
        <v>16</v>
      </c>
      <c r="E18" s="2">
        <v>16</v>
      </c>
      <c r="F18" s="2">
        <v>17</v>
      </c>
      <c r="G18" s="2">
        <v>17</v>
      </c>
      <c r="H18" s="2">
        <v>17</v>
      </c>
      <c r="I18" s="2">
        <v>25</v>
      </c>
      <c r="J18" s="2">
        <v>24</v>
      </c>
      <c r="K18" s="12">
        <v>30</v>
      </c>
      <c r="L18" s="2">
        <v>39</v>
      </c>
      <c r="M18" s="2">
        <v>45</v>
      </c>
      <c r="N18" s="2">
        <v>46</v>
      </c>
      <c r="O18" s="2">
        <v>48</v>
      </c>
      <c r="P18" s="2">
        <v>56</v>
      </c>
      <c r="Q18" s="2">
        <v>54</v>
      </c>
      <c r="R18" s="2">
        <v>52</v>
      </c>
      <c r="S18" s="2">
        <v>53</v>
      </c>
      <c r="T18" s="12">
        <v>51</v>
      </c>
      <c r="U18" s="6">
        <v>58</v>
      </c>
      <c r="V18" s="6">
        <v>62</v>
      </c>
      <c r="W18" s="12">
        <v>59</v>
      </c>
      <c r="X18" s="12">
        <v>63</v>
      </c>
      <c r="Y18" s="12">
        <v>68</v>
      </c>
      <c r="Z18" s="12">
        <v>69</v>
      </c>
      <c r="AA18" s="6">
        <v>72</v>
      </c>
    </row>
    <row r="19" spans="1:27" ht="13.8" customHeight="1" x14ac:dyDescent="0.25">
      <c r="B19" s="3" t="s">
        <v>39</v>
      </c>
      <c r="C19" s="2">
        <v>31</v>
      </c>
      <c r="D19" s="2">
        <v>33</v>
      </c>
      <c r="E19" s="2">
        <v>31</v>
      </c>
      <c r="F19" s="2">
        <v>29</v>
      </c>
      <c r="G19" s="2">
        <v>27</v>
      </c>
      <c r="H19" s="2">
        <v>29</v>
      </c>
      <c r="I19" s="2">
        <v>27</v>
      </c>
      <c r="J19" s="2">
        <v>34</v>
      </c>
      <c r="K19" s="12">
        <v>38</v>
      </c>
      <c r="L19" s="2">
        <v>35</v>
      </c>
      <c r="M19" s="2">
        <v>36</v>
      </c>
      <c r="N19" s="2">
        <v>38</v>
      </c>
      <c r="O19" s="2">
        <v>35</v>
      </c>
      <c r="P19" s="2">
        <v>33</v>
      </c>
      <c r="Q19" s="2">
        <v>36</v>
      </c>
      <c r="R19" s="2">
        <v>37</v>
      </c>
      <c r="S19" s="2">
        <v>38</v>
      </c>
      <c r="T19" s="12">
        <v>35</v>
      </c>
      <c r="U19" s="6">
        <v>36</v>
      </c>
      <c r="V19" s="6">
        <v>37</v>
      </c>
      <c r="W19" s="12">
        <v>43</v>
      </c>
      <c r="X19" s="12">
        <v>45</v>
      </c>
      <c r="Y19" s="12">
        <v>44</v>
      </c>
      <c r="Z19" s="12">
        <v>49</v>
      </c>
      <c r="AA19" s="6">
        <v>48</v>
      </c>
    </row>
    <row r="20" spans="1:27" ht="17.399999999999999" customHeight="1" x14ac:dyDescent="0.25">
      <c r="A20" s="3" t="s">
        <v>40</v>
      </c>
      <c r="B20" s="3"/>
      <c r="C20" s="2">
        <v>758</v>
      </c>
      <c r="D20" s="2">
        <v>781</v>
      </c>
      <c r="E20" s="2">
        <v>856</v>
      </c>
      <c r="F20" s="2">
        <v>943</v>
      </c>
      <c r="G20" s="2">
        <v>1050</v>
      </c>
      <c r="H20" s="2">
        <v>1136</v>
      </c>
      <c r="I20" s="2">
        <v>1249</v>
      </c>
      <c r="J20" s="2">
        <v>1326</v>
      </c>
      <c r="K20" s="12">
        <v>1477</v>
      </c>
      <c r="L20" s="2">
        <v>1652</v>
      </c>
      <c r="M20" s="2">
        <v>1801</v>
      </c>
      <c r="N20" s="2">
        <v>1995</v>
      </c>
      <c r="O20" s="2">
        <v>2160</v>
      </c>
      <c r="P20" s="2">
        <v>2298</v>
      </c>
      <c r="Q20" s="2">
        <v>2458</v>
      </c>
      <c r="R20" s="2">
        <v>2646</v>
      </c>
      <c r="S20" s="2">
        <v>2802</v>
      </c>
      <c r="T20" s="12">
        <v>3046</v>
      </c>
      <c r="U20" s="6">
        <v>3243</v>
      </c>
      <c r="V20" s="6">
        <v>3469</v>
      </c>
      <c r="W20" s="12">
        <v>3640</v>
      </c>
      <c r="X20" s="12">
        <v>3886</v>
      </c>
      <c r="Y20" s="12">
        <v>4105</v>
      </c>
      <c r="Z20" s="12">
        <v>4282</v>
      </c>
      <c r="AA20" s="6">
        <v>4545</v>
      </c>
    </row>
    <row r="21" spans="1:27" ht="17.399999999999999" customHeight="1" x14ac:dyDescent="0.25">
      <c r="A21" s="4" t="s">
        <v>3</v>
      </c>
      <c r="B21" s="4"/>
      <c r="C21" s="10">
        <f>SUM(C22:C23,C28)</f>
        <v>12639</v>
      </c>
      <c r="D21" s="10">
        <f t="shared" ref="D21:AA21" si="8">SUM(D22:D23,D28)</f>
        <v>12700</v>
      </c>
      <c r="E21" s="10">
        <f t="shared" si="8"/>
        <v>12800</v>
      </c>
      <c r="F21" s="10">
        <f t="shared" si="8"/>
        <v>12932</v>
      </c>
      <c r="G21" s="10">
        <f t="shared" si="8"/>
        <v>12957</v>
      </c>
      <c r="H21" s="10">
        <f t="shared" si="8"/>
        <v>13102</v>
      </c>
      <c r="I21" s="10">
        <f t="shared" si="8"/>
        <v>13245</v>
      </c>
      <c r="J21" s="10">
        <f t="shared" si="8"/>
        <v>13352</v>
      </c>
      <c r="K21" s="10">
        <f t="shared" si="8"/>
        <v>13462</v>
      </c>
      <c r="L21" s="10">
        <f t="shared" si="8"/>
        <v>13641</v>
      </c>
      <c r="M21" s="10">
        <f t="shared" si="8"/>
        <v>13807</v>
      </c>
      <c r="N21" s="10">
        <f t="shared" si="8"/>
        <v>13953</v>
      </c>
      <c r="O21" s="10">
        <f t="shared" si="8"/>
        <v>14136</v>
      </c>
      <c r="P21" s="10">
        <f t="shared" si="8"/>
        <v>14207</v>
      </c>
      <c r="Q21" s="10">
        <f t="shared" si="8"/>
        <v>14302</v>
      </c>
      <c r="R21" s="10">
        <f t="shared" si="8"/>
        <v>14447</v>
      </c>
      <c r="S21" s="10">
        <f t="shared" si="8"/>
        <v>14485</v>
      </c>
      <c r="T21" s="10">
        <f t="shared" si="8"/>
        <v>14567</v>
      </c>
      <c r="U21" s="10">
        <f t="shared" si="8"/>
        <v>14720</v>
      </c>
      <c r="V21" s="10">
        <f t="shared" si="8"/>
        <v>14870</v>
      </c>
      <c r="W21" s="10">
        <f t="shared" si="8"/>
        <v>14879</v>
      </c>
      <c r="X21" s="10">
        <f t="shared" si="8"/>
        <v>14989</v>
      </c>
      <c r="Y21" s="10">
        <f t="shared" si="8"/>
        <v>15088</v>
      </c>
      <c r="Z21" s="10">
        <f t="shared" si="8"/>
        <v>15064</v>
      </c>
      <c r="AA21" s="10">
        <f t="shared" si="8"/>
        <v>15122</v>
      </c>
    </row>
    <row r="22" spans="1:27" ht="13.8" customHeight="1" x14ac:dyDescent="0.25">
      <c r="A22" s="3" t="s">
        <v>42</v>
      </c>
      <c r="B22" s="3"/>
      <c r="C22" s="2">
        <v>11692</v>
      </c>
      <c r="D22" s="2">
        <v>11701</v>
      </c>
      <c r="E22" s="2">
        <v>11746</v>
      </c>
      <c r="F22" s="2">
        <v>11782</v>
      </c>
      <c r="G22" s="2">
        <v>11727</v>
      </c>
      <c r="H22" s="2">
        <v>11716</v>
      </c>
      <c r="I22" s="2">
        <v>11694</v>
      </c>
      <c r="J22" s="2">
        <v>11675</v>
      </c>
      <c r="K22" s="12">
        <v>11634</v>
      </c>
      <c r="L22" s="2">
        <v>11583</v>
      </c>
      <c r="M22" s="2">
        <v>11539</v>
      </c>
      <c r="N22" s="2">
        <v>11420</v>
      </c>
      <c r="O22" s="2">
        <v>11361</v>
      </c>
      <c r="P22" s="2">
        <v>11269</v>
      </c>
      <c r="Q22" s="2">
        <v>11136</v>
      </c>
      <c r="R22" s="2">
        <v>11019</v>
      </c>
      <c r="S22" s="2">
        <v>10921</v>
      </c>
      <c r="T22" s="12">
        <v>10747</v>
      </c>
      <c r="U22" s="6">
        <v>10641</v>
      </c>
      <c r="V22" s="6">
        <v>10519</v>
      </c>
      <c r="W22" s="12">
        <v>10369</v>
      </c>
      <c r="X22" s="12">
        <v>10214</v>
      </c>
      <c r="Y22" s="12">
        <v>10080</v>
      </c>
      <c r="Z22" s="12">
        <v>9891</v>
      </c>
      <c r="AA22" s="6">
        <v>9717</v>
      </c>
    </row>
    <row r="23" spans="1:27" ht="17.399999999999999" customHeight="1" x14ac:dyDescent="0.25">
      <c r="A23" s="3" t="s">
        <v>35</v>
      </c>
      <c r="B23" s="3"/>
      <c r="C23" s="2">
        <f t="shared" ref="C23:Z23" si="9">SUM(C24:C27)</f>
        <v>48</v>
      </c>
      <c r="D23" s="2">
        <f t="shared" si="9"/>
        <v>51</v>
      </c>
      <c r="E23" s="2">
        <f t="shared" si="9"/>
        <v>53</v>
      </c>
      <c r="F23" s="2">
        <f t="shared" si="9"/>
        <v>49</v>
      </c>
      <c r="G23" s="2">
        <f t="shared" si="9"/>
        <v>48</v>
      </c>
      <c r="H23" s="2">
        <f t="shared" si="9"/>
        <v>67</v>
      </c>
      <c r="I23" s="2">
        <f t="shared" si="9"/>
        <v>72</v>
      </c>
      <c r="J23" s="2">
        <f t="shared" si="9"/>
        <v>82</v>
      </c>
      <c r="K23" s="12">
        <f t="shared" si="9"/>
        <v>81</v>
      </c>
      <c r="L23" s="2">
        <f t="shared" si="9"/>
        <v>91</v>
      </c>
      <c r="M23" s="2">
        <f t="shared" si="9"/>
        <v>99</v>
      </c>
      <c r="N23" s="2">
        <f t="shared" si="9"/>
        <v>109</v>
      </c>
      <c r="O23" s="2">
        <f t="shared" si="9"/>
        <v>119</v>
      </c>
      <c r="P23" s="2">
        <f t="shared" si="9"/>
        <v>122</v>
      </c>
      <c r="Q23" s="2">
        <f t="shared" si="9"/>
        <v>139</v>
      </c>
      <c r="R23" s="2">
        <f t="shared" si="9"/>
        <v>155</v>
      </c>
      <c r="S23" s="2">
        <f t="shared" si="9"/>
        <v>158</v>
      </c>
      <c r="T23" s="12">
        <f t="shared" si="9"/>
        <v>157</v>
      </c>
      <c r="U23" s="6">
        <f t="shared" si="9"/>
        <v>168</v>
      </c>
      <c r="V23" s="6">
        <f t="shared" si="9"/>
        <v>177</v>
      </c>
      <c r="W23" s="12">
        <f t="shared" si="9"/>
        <v>185</v>
      </c>
      <c r="X23" s="12">
        <f t="shared" si="9"/>
        <v>183</v>
      </c>
      <c r="Y23" s="12">
        <f t="shared" si="9"/>
        <v>185</v>
      </c>
      <c r="Z23" s="12">
        <f t="shared" si="9"/>
        <v>183</v>
      </c>
      <c r="AA23" s="6">
        <f>SUM(AA24:AA27)</f>
        <v>180</v>
      </c>
    </row>
    <row r="24" spans="1:27" ht="13.8" customHeight="1" x14ac:dyDescent="0.25">
      <c r="B24" s="3" t="s">
        <v>36</v>
      </c>
      <c r="C24" s="2">
        <v>7</v>
      </c>
      <c r="D24" s="2">
        <v>6</v>
      </c>
      <c r="E24" s="2">
        <v>7</v>
      </c>
      <c r="F24" s="2">
        <v>3</v>
      </c>
      <c r="G24" s="2">
        <v>4</v>
      </c>
      <c r="H24" s="2">
        <v>5</v>
      </c>
      <c r="I24" s="2">
        <v>9</v>
      </c>
      <c r="J24" s="2">
        <v>15</v>
      </c>
      <c r="K24" s="12">
        <v>8</v>
      </c>
      <c r="L24" s="2">
        <v>6</v>
      </c>
      <c r="M24" s="2">
        <v>14</v>
      </c>
      <c r="N24" s="2">
        <v>19</v>
      </c>
      <c r="O24" s="2">
        <v>24</v>
      </c>
      <c r="P24" s="2">
        <v>28</v>
      </c>
      <c r="Q24" s="2">
        <v>40</v>
      </c>
      <c r="R24" s="2">
        <v>51</v>
      </c>
      <c r="S24" s="2">
        <v>53</v>
      </c>
      <c r="T24" s="12">
        <v>57</v>
      </c>
      <c r="U24" s="6">
        <v>67</v>
      </c>
      <c r="V24" s="6">
        <v>70</v>
      </c>
      <c r="W24" s="12">
        <v>79</v>
      </c>
      <c r="X24" s="12">
        <v>73</v>
      </c>
      <c r="Y24" s="12">
        <v>75</v>
      </c>
      <c r="Z24" s="12">
        <v>74</v>
      </c>
      <c r="AA24" s="6">
        <v>73</v>
      </c>
    </row>
    <row r="25" spans="1:27" ht="13.8" customHeight="1" x14ac:dyDescent="0.25">
      <c r="B25" s="3" t="s">
        <v>37</v>
      </c>
      <c r="C25" s="2">
        <v>10</v>
      </c>
      <c r="D25" s="2">
        <v>10</v>
      </c>
      <c r="E25" s="2">
        <v>8</v>
      </c>
      <c r="F25" s="2">
        <v>8</v>
      </c>
      <c r="G25" s="2">
        <v>8</v>
      </c>
      <c r="H25" s="2">
        <v>23</v>
      </c>
      <c r="I25" s="2">
        <v>21</v>
      </c>
      <c r="J25" s="2">
        <v>22</v>
      </c>
      <c r="K25" s="12">
        <v>19</v>
      </c>
      <c r="L25" s="2">
        <v>19</v>
      </c>
      <c r="M25" s="2">
        <v>21</v>
      </c>
      <c r="N25" s="2">
        <v>20</v>
      </c>
      <c r="O25" s="2">
        <v>22</v>
      </c>
      <c r="P25" s="2">
        <v>22</v>
      </c>
      <c r="Q25" s="2">
        <v>23</v>
      </c>
      <c r="R25" s="2">
        <v>23</v>
      </c>
      <c r="S25" s="2">
        <v>22</v>
      </c>
      <c r="T25" s="12">
        <v>20</v>
      </c>
      <c r="U25" s="6">
        <v>20</v>
      </c>
      <c r="V25" s="6">
        <v>19</v>
      </c>
      <c r="W25" s="12">
        <v>18</v>
      </c>
      <c r="X25" s="12">
        <v>18</v>
      </c>
      <c r="Y25" s="12">
        <v>18</v>
      </c>
      <c r="Z25" s="12">
        <v>18</v>
      </c>
      <c r="AA25" s="6">
        <v>17</v>
      </c>
    </row>
    <row r="26" spans="1:27" ht="13.8" customHeight="1" x14ac:dyDescent="0.25">
      <c r="B26" s="3" t="s">
        <v>38</v>
      </c>
      <c r="C26" s="2">
        <v>6</v>
      </c>
      <c r="D26" s="2">
        <v>9</v>
      </c>
      <c r="E26" s="2">
        <v>10</v>
      </c>
      <c r="F26" s="2">
        <v>10</v>
      </c>
      <c r="G26" s="2">
        <v>10</v>
      </c>
      <c r="H26" s="2">
        <v>11</v>
      </c>
      <c r="I26" s="2">
        <v>13</v>
      </c>
      <c r="J26" s="2">
        <v>15</v>
      </c>
      <c r="K26" s="12">
        <v>24</v>
      </c>
      <c r="L26" s="2">
        <v>33</v>
      </c>
      <c r="M26" s="2">
        <v>32</v>
      </c>
      <c r="N26" s="2">
        <v>38</v>
      </c>
      <c r="O26" s="2">
        <v>44</v>
      </c>
      <c r="P26" s="2">
        <v>43</v>
      </c>
      <c r="Q26" s="2">
        <v>45</v>
      </c>
      <c r="R26" s="2">
        <v>45</v>
      </c>
      <c r="S26" s="2">
        <v>47</v>
      </c>
      <c r="T26" s="12">
        <v>44</v>
      </c>
      <c r="U26" s="6">
        <v>47</v>
      </c>
      <c r="V26" s="6">
        <v>49</v>
      </c>
      <c r="W26" s="12">
        <v>48</v>
      </c>
      <c r="X26" s="12">
        <v>52</v>
      </c>
      <c r="Y26" s="12">
        <v>52</v>
      </c>
      <c r="Z26" s="12">
        <v>53</v>
      </c>
      <c r="AA26" s="6">
        <v>53</v>
      </c>
    </row>
    <row r="27" spans="1:27" ht="13.8" customHeight="1" x14ac:dyDescent="0.25">
      <c r="B27" s="3" t="s">
        <v>39</v>
      </c>
      <c r="C27" s="2">
        <v>25</v>
      </c>
      <c r="D27" s="2">
        <v>26</v>
      </c>
      <c r="E27" s="2">
        <v>28</v>
      </c>
      <c r="F27" s="2">
        <v>28</v>
      </c>
      <c r="G27" s="2">
        <v>26</v>
      </c>
      <c r="H27" s="2">
        <v>28</v>
      </c>
      <c r="I27" s="2">
        <v>29</v>
      </c>
      <c r="J27" s="2">
        <v>30</v>
      </c>
      <c r="K27" s="12">
        <v>30</v>
      </c>
      <c r="L27" s="2">
        <v>33</v>
      </c>
      <c r="M27" s="2">
        <v>32</v>
      </c>
      <c r="N27" s="2">
        <v>32</v>
      </c>
      <c r="O27" s="2">
        <v>29</v>
      </c>
      <c r="P27" s="2">
        <v>29</v>
      </c>
      <c r="Q27" s="2">
        <v>31</v>
      </c>
      <c r="R27" s="2">
        <v>36</v>
      </c>
      <c r="S27" s="2">
        <v>36</v>
      </c>
      <c r="T27" s="12">
        <v>36</v>
      </c>
      <c r="U27" s="6">
        <v>34</v>
      </c>
      <c r="V27" s="6">
        <v>39</v>
      </c>
      <c r="W27" s="12">
        <v>40</v>
      </c>
      <c r="X27" s="12">
        <v>40</v>
      </c>
      <c r="Y27" s="12">
        <v>40</v>
      </c>
      <c r="Z27" s="12">
        <v>38</v>
      </c>
      <c r="AA27" s="6">
        <v>37</v>
      </c>
    </row>
    <row r="28" spans="1:27" ht="17.399999999999999" customHeight="1" x14ac:dyDescent="0.25">
      <c r="A28" s="3" t="s">
        <v>40</v>
      </c>
      <c r="B28" s="3"/>
      <c r="C28" s="2">
        <v>899</v>
      </c>
      <c r="D28" s="2">
        <v>948</v>
      </c>
      <c r="E28" s="2">
        <v>1001</v>
      </c>
      <c r="F28" s="2">
        <v>1101</v>
      </c>
      <c r="G28" s="2">
        <v>1182</v>
      </c>
      <c r="H28" s="2">
        <v>1319</v>
      </c>
      <c r="I28" s="2">
        <v>1479</v>
      </c>
      <c r="J28" s="2">
        <v>1595</v>
      </c>
      <c r="K28" s="12">
        <v>1747</v>
      </c>
      <c r="L28" s="2">
        <v>1967</v>
      </c>
      <c r="M28" s="2">
        <v>2169</v>
      </c>
      <c r="N28" s="2">
        <v>2424</v>
      </c>
      <c r="O28" s="2">
        <v>2656</v>
      </c>
      <c r="P28" s="2">
        <v>2816</v>
      </c>
      <c r="Q28" s="2">
        <v>3027</v>
      </c>
      <c r="R28" s="2">
        <v>3273</v>
      </c>
      <c r="S28" s="2">
        <v>3406</v>
      </c>
      <c r="T28" s="12">
        <v>3663</v>
      </c>
      <c r="U28" s="6">
        <v>3911</v>
      </c>
      <c r="V28" s="6">
        <v>4174</v>
      </c>
      <c r="W28" s="12">
        <v>4325</v>
      </c>
      <c r="X28" s="12">
        <v>4592</v>
      </c>
      <c r="Y28" s="12">
        <v>4823</v>
      </c>
      <c r="Z28" s="12">
        <v>4990</v>
      </c>
      <c r="AA28" s="6">
        <v>5225</v>
      </c>
    </row>
    <row r="29" spans="1:27" ht="17.399999999999999" customHeight="1" x14ac:dyDescent="0.25">
      <c r="A29" s="4" t="s">
        <v>29</v>
      </c>
      <c r="B29" s="3"/>
      <c r="C29" s="2"/>
      <c r="D29" s="2"/>
      <c r="E29" s="2"/>
      <c r="F29" s="2"/>
      <c r="G29" s="2"/>
      <c r="H29" s="2"/>
      <c r="I29" s="2"/>
      <c r="J29" s="2"/>
      <c r="K29" s="12"/>
      <c r="L29" s="2"/>
      <c r="M29" s="2"/>
      <c r="N29" s="2"/>
      <c r="O29" s="2"/>
      <c r="P29" s="2"/>
      <c r="Q29" s="2"/>
      <c r="R29" s="2"/>
      <c r="S29" s="2"/>
      <c r="T29" s="12"/>
      <c r="U29" s="6"/>
      <c r="V29" s="6"/>
      <c r="W29" s="12"/>
      <c r="X29" s="12"/>
      <c r="Y29" s="12"/>
      <c r="Z29" s="12"/>
      <c r="AA29" s="6"/>
    </row>
    <row r="30" spans="1:27" ht="13.8" customHeight="1" x14ac:dyDescent="0.25">
      <c r="A30" s="4" t="s">
        <v>2</v>
      </c>
      <c r="B30" s="4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ht="13.8" customHeight="1" x14ac:dyDescent="0.25">
      <c r="A31" s="3" t="s">
        <v>42</v>
      </c>
      <c r="B31" s="3"/>
      <c r="C31" s="19">
        <f>C14/C6*100</f>
        <v>51.153074866310156</v>
      </c>
      <c r="D31" s="19">
        <f t="shared" ref="D31:AA37" si="10">D14/D6*100</f>
        <v>51.092998955067927</v>
      </c>
      <c r="E31" s="19">
        <f t="shared" si="10"/>
        <v>51.121468103699385</v>
      </c>
      <c r="F31" s="19">
        <f t="shared" si="10"/>
        <v>51.114061657192643</v>
      </c>
      <c r="G31" s="19">
        <f t="shared" si="10"/>
        <v>51.14767756717351</v>
      </c>
      <c r="H31" s="19">
        <f t="shared" si="10"/>
        <v>51.026209087489029</v>
      </c>
      <c r="I31" s="19">
        <f t="shared" si="10"/>
        <v>51.017843679316414</v>
      </c>
      <c r="J31" s="19">
        <f t="shared" si="10"/>
        <v>50.986565910999161</v>
      </c>
      <c r="K31" s="19">
        <f t="shared" si="10"/>
        <v>50.983779228986727</v>
      </c>
      <c r="L31" s="19">
        <f t="shared" si="10"/>
        <v>50.975578786981004</v>
      </c>
      <c r="M31" s="19">
        <f t="shared" si="10"/>
        <v>50.964643889172187</v>
      </c>
      <c r="N31" s="19">
        <f t="shared" si="10"/>
        <v>51.060638525819577</v>
      </c>
      <c r="O31" s="19">
        <f t="shared" si="10"/>
        <v>51.177481736140948</v>
      </c>
      <c r="P31" s="19">
        <f t="shared" si="10"/>
        <v>51.214338283042558</v>
      </c>
      <c r="Q31" s="19">
        <f t="shared" si="10"/>
        <v>51.301001443127646</v>
      </c>
      <c r="R31" s="19">
        <f t="shared" si="10"/>
        <v>51.363877118644062</v>
      </c>
      <c r="S31" s="19">
        <f t="shared" si="10"/>
        <v>51.295544753155241</v>
      </c>
      <c r="T31" s="19">
        <f t="shared" si="10"/>
        <v>51.502707581227433</v>
      </c>
      <c r="U31" s="19">
        <f t="shared" si="10"/>
        <v>51.563566844189538</v>
      </c>
      <c r="V31" s="19">
        <f t="shared" si="10"/>
        <v>51.670112566046399</v>
      </c>
      <c r="W31" s="19">
        <f t="shared" si="10"/>
        <v>51.823630534776754</v>
      </c>
      <c r="X31" s="19">
        <f t="shared" si="10"/>
        <v>51.929593373493979</v>
      </c>
      <c r="Y31" s="19">
        <f t="shared" si="10"/>
        <v>52.009141115977911</v>
      </c>
      <c r="Z31" s="19">
        <f t="shared" si="10"/>
        <v>52.150355570606166</v>
      </c>
      <c r="AA31" s="19">
        <f t="shared" si="10"/>
        <v>52.271722579694483</v>
      </c>
    </row>
    <row r="32" spans="1:27" ht="17.399999999999999" customHeight="1" x14ac:dyDescent="0.25">
      <c r="A32" s="3" t="s">
        <v>35</v>
      </c>
      <c r="B32" s="3"/>
      <c r="C32" s="19">
        <f t="shared" ref="C32:R37" si="11">C15/C7*100</f>
        <v>57.522123893805308</v>
      </c>
      <c r="D32" s="19">
        <f t="shared" si="11"/>
        <v>58.196721311475407</v>
      </c>
      <c r="E32" s="19">
        <f t="shared" si="11"/>
        <v>55.833333333333336</v>
      </c>
      <c r="F32" s="19">
        <f t="shared" si="11"/>
        <v>56.25</v>
      </c>
      <c r="G32" s="19">
        <f t="shared" si="11"/>
        <v>56.36363636363636</v>
      </c>
      <c r="H32" s="19">
        <f t="shared" si="11"/>
        <v>55.921052631578952</v>
      </c>
      <c r="I32" s="19">
        <f t="shared" si="11"/>
        <v>56.09756097560976</v>
      </c>
      <c r="J32" s="19">
        <f t="shared" si="11"/>
        <v>54.945054945054949</v>
      </c>
      <c r="K32" s="19">
        <f t="shared" si="11"/>
        <v>58.247422680412377</v>
      </c>
      <c r="L32" s="19">
        <f t="shared" si="11"/>
        <v>56.666666666666664</v>
      </c>
      <c r="M32" s="19">
        <f t="shared" si="11"/>
        <v>57.327586206896555</v>
      </c>
      <c r="N32" s="19">
        <f t="shared" si="11"/>
        <v>56.916996047430835</v>
      </c>
      <c r="O32" s="19">
        <f t="shared" si="11"/>
        <v>55.762081784386616</v>
      </c>
      <c r="P32" s="19">
        <f t="shared" si="11"/>
        <v>57.785467128027676</v>
      </c>
      <c r="Q32" s="19">
        <f t="shared" si="11"/>
        <v>55.732484076433117</v>
      </c>
      <c r="R32" s="19">
        <f t="shared" si="11"/>
        <v>54.54545454545454</v>
      </c>
      <c r="S32" s="19">
        <f t="shared" si="10"/>
        <v>55.113636363636367</v>
      </c>
      <c r="T32" s="19">
        <f t="shared" si="10"/>
        <v>54.492753623188406</v>
      </c>
      <c r="U32" s="19">
        <f t="shared" si="10"/>
        <v>54.098360655737707</v>
      </c>
      <c r="V32" s="19">
        <f t="shared" si="10"/>
        <v>53.543307086614178</v>
      </c>
      <c r="W32" s="19">
        <f t="shared" si="10"/>
        <v>53.282828282828291</v>
      </c>
      <c r="X32" s="19">
        <f t="shared" si="10"/>
        <v>54.590570719602979</v>
      </c>
      <c r="Y32" s="19">
        <f t="shared" si="10"/>
        <v>55.097087378640772</v>
      </c>
      <c r="Z32" s="19">
        <f t="shared" si="10"/>
        <v>56.009615384615387</v>
      </c>
      <c r="AA32" s="19">
        <f t="shared" si="10"/>
        <v>56.310679611650485</v>
      </c>
    </row>
    <row r="33" spans="1:27" ht="13.8" customHeight="1" x14ac:dyDescent="0.25">
      <c r="B33" s="3" t="s">
        <v>36</v>
      </c>
      <c r="C33" s="19">
        <f t="shared" si="11"/>
        <v>56.25</v>
      </c>
      <c r="D33" s="19">
        <f t="shared" si="10"/>
        <v>53.846153846153847</v>
      </c>
      <c r="E33" s="19">
        <f t="shared" si="10"/>
        <v>53.333333333333336</v>
      </c>
      <c r="F33" s="19">
        <f t="shared" si="10"/>
        <v>66.666666666666657</v>
      </c>
      <c r="G33" s="19">
        <f t="shared" si="10"/>
        <v>63.636363636363633</v>
      </c>
      <c r="H33" s="19">
        <f t="shared" si="10"/>
        <v>68.75</v>
      </c>
      <c r="I33" s="19">
        <f t="shared" si="10"/>
        <v>59.090909090909093</v>
      </c>
      <c r="J33" s="19">
        <f t="shared" si="10"/>
        <v>50</v>
      </c>
      <c r="K33" s="19">
        <f t="shared" si="10"/>
        <v>65.217391304347828</v>
      </c>
      <c r="L33" s="19">
        <f t="shared" si="10"/>
        <v>73.91304347826086</v>
      </c>
      <c r="M33" s="19">
        <f t="shared" si="10"/>
        <v>64.102564102564102</v>
      </c>
      <c r="N33" s="19">
        <f t="shared" si="10"/>
        <v>63.46153846153846</v>
      </c>
      <c r="O33" s="19">
        <f t="shared" si="10"/>
        <v>61.904761904761905</v>
      </c>
      <c r="P33" s="19">
        <f t="shared" si="10"/>
        <v>64.102564102564102</v>
      </c>
      <c r="Q33" s="19">
        <f t="shared" si="10"/>
        <v>58.333333333333336</v>
      </c>
      <c r="R33" s="19">
        <f t="shared" si="10"/>
        <v>57.142857142857139</v>
      </c>
      <c r="S33" s="19">
        <f t="shared" si="10"/>
        <v>58.267716535433067</v>
      </c>
      <c r="T33" s="19">
        <f t="shared" si="10"/>
        <v>56.81818181818182</v>
      </c>
      <c r="U33" s="19">
        <f t="shared" si="10"/>
        <v>53.793103448275858</v>
      </c>
      <c r="V33" s="19">
        <f t="shared" si="10"/>
        <v>53.642384105960261</v>
      </c>
      <c r="W33" s="19">
        <f t="shared" si="10"/>
        <v>52.409638554216862</v>
      </c>
      <c r="X33" s="19">
        <f t="shared" si="10"/>
        <v>55.214723926380373</v>
      </c>
      <c r="Y33" s="19">
        <f t="shared" si="10"/>
        <v>55.882352941176471</v>
      </c>
      <c r="Z33" s="19">
        <f t="shared" si="10"/>
        <v>56.213017751479285</v>
      </c>
      <c r="AA33" s="19">
        <f t="shared" si="10"/>
        <v>56.024096385542165</v>
      </c>
    </row>
    <row r="34" spans="1:27" ht="13.8" customHeight="1" x14ac:dyDescent="0.25">
      <c r="B34" s="3" t="s">
        <v>37</v>
      </c>
      <c r="C34" s="19">
        <f t="shared" si="11"/>
        <v>54.54545454545454</v>
      </c>
      <c r="D34" s="19">
        <f t="shared" si="10"/>
        <v>60</v>
      </c>
      <c r="E34" s="19">
        <f t="shared" si="10"/>
        <v>60</v>
      </c>
      <c r="F34" s="19">
        <f t="shared" si="10"/>
        <v>57.894736842105267</v>
      </c>
      <c r="G34" s="19">
        <f t="shared" si="10"/>
        <v>57.894736842105267</v>
      </c>
      <c r="H34" s="19">
        <f t="shared" si="10"/>
        <v>54.901960784313729</v>
      </c>
      <c r="I34" s="19">
        <f t="shared" si="10"/>
        <v>56.25</v>
      </c>
      <c r="J34" s="19">
        <f t="shared" si="10"/>
        <v>55.102040816326522</v>
      </c>
      <c r="K34" s="19">
        <f t="shared" si="10"/>
        <v>61.224489795918366</v>
      </c>
      <c r="L34" s="19">
        <f t="shared" si="10"/>
        <v>59.574468085106382</v>
      </c>
      <c r="M34" s="19">
        <f t="shared" si="10"/>
        <v>56.25</v>
      </c>
      <c r="N34" s="19">
        <f t="shared" si="10"/>
        <v>57.446808510638306</v>
      </c>
      <c r="O34" s="19">
        <f t="shared" si="10"/>
        <v>56.000000000000007</v>
      </c>
      <c r="P34" s="19">
        <f t="shared" si="10"/>
        <v>56.000000000000007</v>
      </c>
      <c r="Q34" s="19">
        <f t="shared" si="10"/>
        <v>55.769230769230774</v>
      </c>
      <c r="R34" s="19">
        <f t="shared" si="10"/>
        <v>55.769230769230774</v>
      </c>
      <c r="S34" s="19">
        <f t="shared" si="10"/>
        <v>56.862745098039213</v>
      </c>
      <c r="T34" s="19">
        <f t="shared" si="10"/>
        <v>57.446808510638306</v>
      </c>
      <c r="U34" s="19">
        <f t="shared" si="10"/>
        <v>56.521739130434781</v>
      </c>
      <c r="V34" s="19">
        <f t="shared" si="10"/>
        <v>55.813953488372093</v>
      </c>
      <c r="W34" s="19">
        <f t="shared" si="10"/>
        <v>55.000000000000007</v>
      </c>
      <c r="X34" s="19">
        <f t="shared" si="10"/>
        <v>55.000000000000007</v>
      </c>
      <c r="Y34" s="19">
        <f t="shared" si="10"/>
        <v>52.631578947368418</v>
      </c>
      <c r="Z34" s="19">
        <f t="shared" si="10"/>
        <v>52.631578947368418</v>
      </c>
      <c r="AA34" s="19">
        <f t="shared" si="10"/>
        <v>52.777777777777779</v>
      </c>
    </row>
    <row r="35" spans="1:27" ht="13.8" customHeight="1" x14ac:dyDescent="0.25">
      <c r="B35" s="3" t="s">
        <v>38</v>
      </c>
      <c r="C35" s="19">
        <f t="shared" si="11"/>
        <v>68.421052631578945</v>
      </c>
      <c r="D35" s="19">
        <f t="shared" si="10"/>
        <v>64</v>
      </c>
      <c r="E35" s="19">
        <f t="shared" si="10"/>
        <v>61.53846153846154</v>
      </c>
      <c r="F35" s="19">
        <f t="shared" si="10"/>
        <v>62.962962962962962</v>
      </c>
      <c r="G35" s="19">
        <f t="shared" si="10"/>
        <v>62.962962962962962</v>
      </c>
      <c r="H35" s="19">
        <f t="shared" si="10"/>
        <v>60.714285714285708</v>
      </c>
      <c r="I35" s="19">
        <f t="shared" si="10"/>
        <v>65.789473684210535</v>
      </c>
      <c r="J35" s="19">
        <f t="shared" si="10"/>
        <v>61.53846153846154</v>
      </c>
      <c r="K35" s="19">
        <f t="shared" si="10"/>
        <v>55.555555555555557</v>
      </c>
      <c r="L35" s="19">
        <f t="shared" si="10"/>
        <v>54.166666666666664</v>
      </c>
      <c r="M35" s="19">
        <f t="shared" si="10"/>
        <v>58.441558441558442</v>
      </c>
      <c r="N35" s="19">
        <f t="shared" si="10"/>
        <v>54.761904761904766</v>
      </c>
      <c r="O35" s="19">
        <f t="shared" si="10"/>
        <v>52.173913043478258</v>
      </c>
      <c r="P35" s="19">
        <f t="shared" si="10"/>
        <v>56.56565656565656</v>
      </c>
      <c r="Q35" s="19">
        <f t="shared" si="10"/>
        <v>54.54545454545454</v>
      </c>
      <c r="R35" s="19">
        <f t="shared" si="10"/>
        <v>53.608247422680414</v>
      </c>
      <c r="S35" s="19">
        <f t="shared" si="10"/>
        <v>53</v>
      </c>
      <c r="T35" s="19">
        <f t="shared" si="10"/>
        <v>53.684210526315788</v>
      </c>
      <c r="U35" s="19">
        <f t="shared" si="10"/>
        <v>55.238095238095241</v>
      </c>
      <c r="V35" s="19">
        <f t="shared" si="10"/>
        <v>55.85585585585585</v>
      </c>
      <c r="W35" s="19">
        <f t="shared" si="10"/>
        <v>55.140186915887845</v>
      </c>
      <c r="X35" s="19">
        <f t="shared" si="10"/>
        <v>54.782608695652172</v>
      </c>
      <c r="Y35" s="19">
        <f t="shared" si="10"/>
        <v>56.666666666666664</v>
      </c>
      <c r="Z35" s="19">
        <f t="shared" si="10"/>
        <v>56.557377049180324</v>
      </c>
      <c r="AA35" s="19">
        <f t="shared" si="10"/>
        <v>57.599999999999994</v>
      </c>
    </row>
    <row r="36" spans="1:27" ht="13.8" customHeight="1" x14ac:dyDescent="0.25">
      <c r="B36" s="3" t="s">
        <v>39</v>
      </c>
      <c r="C36" s="19">
        <f t="shared" si="11"/>
        <v>55.357142857142861</v>
      </c>
      <c r="D36" s="19">
        <f t="shared" si="10"/>
        <v>55.932203389830505</v>
      </c>
      <c r="E36" s="19">
        <f t="shared" si="10"/>
        <v>52.542372881355938</v>
      </c>
      <c r="F36" s="19">
        <f t="shared" si="10"/>
        <v>50.877192982456144</v>
      </c>
      <c r="G36" s="19">
        <f t="shared" si="10"/>
        <v>50.943396226415096</v>
      </c>
      <c r="H36" s="19">
        <f t="shared" si="10"/>
        <v>50.877192982456144</v>
      </c>
      <c r="I36" s="19">
        <f t="shared" si="10"/>
        <v>48.214285714285715</v>
      </c>
      <c r="J36" s="19">
        <f t="shared" si="10"/>
        <v>53.125</v>
      </c>
      <c r="K36" s="19">
        <f t="shared" si="10"/>
        <v>55.882352941176471</v>
      </c>
      <c r="L36" s="19">
        <f t="shared" si="10"/>
        <v>51.470588235294116</v>
      </c>
      <c r="M36" s="19">
        <f t="shared" si="10"/>
        <v>52.941176470588239</v>
      </c>
      <c r="N36" s="19">
        <f t="shared" si="10"/>
        <v>54.285714285714285</v>
      </c>
      <c r="O36" s="19">
        <f t="shared" si="10"/>
        <v>54.6875</v>
      </c>
      <c r="P36" s="19">
        <f t="shared" si="10"/>
        <v>53.225806451612897</v>
      </c>
      <c r="Q36" s="19">
        <f t="shared" si="10"/>
        <v>53.731343283582092</v>
      </c>
      <c r="R36" s="19">
        <f t="shared" si="10"/>
        <v>50.684931506849317</v>
      </c>
      <c r="S36" s="19">
        <f t="shared" si="10"/>
        <v>51.351351351351347</v>
      </c>
      <c r="T36" s="19">
        <f t="shared" si="10"/>
        <v>49.295774647887328</v>
      </c>
      <c r="U36" s="19">
        <f t="shared" si="10"/>
        <v>51.428571428571423</v>
      </c>
      <c r="V36" s="19">
        <f t="shared" si="10"/>
        <v>48.684210526315788</v>
      </c>
      <c r="W36" s="19">
        <f t="shared" si="10"/>
        <v>51.807228915662648</v>
      </c>
      <c r="X36" s="19">
        <f t="shared" si="10"/>
        <v>52.941176470588239</v>
      </c>
      <c r="Y36" s="19">
        <f t="shared" si="10"/>
        <v>52.380952380952387</v>
      </c>
      <c r="Z36" s="19">
        <f t="shared" si="10"/>
        <v>56.321839080459768</v>
      </c>
      <c r="AA36" s="19">
        <f t="shared" si="10"/>
        <v>56.470588235294116</v>
      </c>
    </row>
    <row r="37" spans="1:27" ht="17.399999999999999" customHeight="1" x14ac:dyDescent="0.25">
      <c r="A37" s="3" t="s">
        <v>40</v>
      </c>
      <c r="B37" s="3"/>
      <c r="C37" s="19">
        <f t="shared" si="11"/>
        <v>45.74532287266144</v>
      </c>
      <c r="D37" s="19">
        <f t="shared" si="10"/>
        <v>45.170618854829378</v>
      </c>
      <c r="E37" s="19">
        <f t="shared" si="10"/>
        <v>46.0958535271944</v>
      </c>
      <c r="F37" s="19">
        <f t="shared" si="10"/>
        <v>46.135029354207433</v>
      </c>
      <c r="G37" s="19">
        <f t="shared" si="10"/>
        <v>47.043010752688176</v>
      </c>
      <c r="H37" s="19">
        <f t="shared" si="10"/>
        <v>46.272912423625257</v>
      </c>
      <c r="I37" s="19">
        <f t="shared" si="10"/>
        <v>45.784457478005862</v>
      </c>
      <c r="J37" s="19">
        <f t="shared" si="10"/>
        <v>45.395412529955493</v>
      </c>
      <c r="K37" s="19">
        <f t="shared" si="10"/>
        <v>45.812655086848636</v>
      </c>
      <c r="L37" s="19">
        <f t="shared" si="10"/>
        <v>45.647969052224369</v>
      </c>
      <c r="M37" s="19">
        <f t="shared" si="10"/>
        <v>45.365239294710328</v>
      </c>
      <c r="N37" s="19">
        <f t="shared" si="10"/>
        <v>45.1459606245757</v>
      </c>
      <c r="O37" s="19">
        <f t="shared" si="10"/>
        <v>44.85049833887043</v>
      </c>
      <c r="P37" s="19">
        <f t="shared" si="10"/>
        <v>44.935471255377394</v>
      </c>
      <c r="Q37" s="19">
        <f t="shared" si="10"/>
        <v>44.813126709206927</v>
      </c>
      <c r="R37" s="19">
        <f t="shared" si="10"/>
        <v>44.703497212366955</v>
      </c>
      <c r="S37" s="19">
        <f t="shared" si="10"/>
        <v>45.135309278350519</v>
      </c>
      <c r="T37" s="19">
        <f t="shared" si="10"/>
        <v>45.401699210016396</v>
      </c>
      <c r="U37" s="19">
        <f t="shared" si="10"/>
        <v>45.331283198210791</v>
      </c>
      <c r="V37" s="19">
        <f t="shared" si="10"/>
        <v>45.387936674080862</v>
      </c>
      <c r="W37" s="19">
        <f t="shared" si="10"/>
        <v>45.699937225360955</v>
      </c>
      <c r="X37" s="19">
        <f t="shared" si="10"/>
        <v>45.836282142014625</v>
      </c>
      <c r="Y37" s="19">
        <f t="shared" si="10"/>
        <v>45.978942652329749</v>
      </c>
      <c r="Z37" s="19">
        <f t="shared" si="10"/>
        <v>46.182053494391717</v>
      </c>
      <c r="AA37" s="19">
        <f t="shared" si="10"/>
        <v>46.519959058341861</v>
      </c>
    </row>
    <row r="38" spans="1:27" ht="17.399999999999999" customHeight="1" x14ac:dyDescent="0.25">
      <c r="A38" s="4" t="s">
        <v>3</v>
      </c>
      <c r="B38" s="4"/>
      <c r="C38" s="2"/>
      <c r="D38" s="2"/>
      <c r="E38" s="2"/>
      <c r="F38" s="2"/>
      <c r="G38" s="2"/>
      <c r="H38" s="2"/>
      <c r="I38" s="2"/>
      <c r="J38" s="2"/>
      <c r="K38" s="12"/>
      <c r="L38" s="2"/>
      <c r="M38" s="2"/>
      <c r="N38" s="2"/>
      <c r="O38" s="2"/>
      <c r="P38" s="2"/>
      <c r="Q38" s="2"/>
      <c r="R38" s="2"/>
      <c r="S38" s="2"/>
      <c r="T38" s="12"/>
      <c r="U38" s="6"/>
      <c r="V38" s="6"/>
      <c r="W38" s="12"/>
      <c r="X38" s="12"/>
      <c r="Y38" s="12"/>
      <c r="Z38" s="12"/>
      <c r="AA38" s="6"/>
    </row>
    <row r="39" spans="1:27" ht="13.8" customHeight="1" x14ac:dyDescent="0.25">
      <c r="A39" s="3" t="s">
        <v>42</v>
      </c>
      <c r="B39" s="3"/>
      <c r="C39" s="19">
        <f>C22/C6*100</f>
        <v>48.846925133689837</v>
      </c>
      <c r="D39" s="19">
        <f t="shared" ref="D39:AA45" si="12">D22/D6*100</f>
        <v>48.90700104493208</v>
      </c>
      <c r="E39" s="19">
        <f t="shared" si="12"/>
        <v>48.878531896300615</v>
      </c>
      <c r="F39" s="19">
        <f t="shared" si="12"/>
        <v>48.88593834280735</v>
      </c>
      <c r="G39" s="19">
        <f t="shared" si="12"/>
        <v>48.852322432826497</v>
      </c>
      <c r="H39" s="19">
        <f t="shared" si="12"/>
        <v>48.973790912510971</v>
      </c>
      <c r="I39" s="19">
        <f t="shared" si="12"/>
        <v>48.982156320683586</v>
      </c>
      <c r="J39" s="19">
        <f t="shared" si="12"/>
        <v>49.013434089000839</v>
      </c>
      <c r="K39" s="19">
        <f t="shared" si="12"/>
        <v>49.016220771013266</v>
      </c>
      <c r="L39" s="19">
        <f t="shared" si="12"/>
        <v>49.024421213019004</v>
      </c>
      <c r="M39" s="19">
        <f t="shared" si="12"/>
        <v>49.035356110827813</v>
      </c>
      <c r="N39" s="19">
        <f t="shared" si="12"/>
        <v>48.939361474180416</v>
      </c>
      <c r="O39" s="19">
        <f t="shared" si="12"/>
        <v>48.822518263859045</v>
      </c>
      <c r="P39" s="19">
        <f t="shared" si="12"/>
        <v>48.785661716957449</v>
      </c>
      <c r="Q39" s="19">
        <f t="shared" si="12"/>
        <v>48.698998556872347</v>
      </c>
      <c r="R39" s="19">
        <f t="shared" si="12"/>
        <v>48.636122881355931</v>
      </c>
      <c r="S39" s="19">
        <f t="shared" si="12"/>
        <v>48.704455246844759</v>
      </c>
      <c r="T39" s="19">
        <f t="shared" si="12"/>
        <v>48.497292418772567</v>
      </c>
      <c r="U39" s="19">
        <f t="shared" si="12"/>
        <v>48.436433155810462</v>
      </c>
      <c r="V39" s="19">
        <f t="shared" si="12"/>
        <v>48.329887433953594</v>
      </c>
      <c r="W39" s="19">
        <f t="shared" si="12"/>
        <v>48.176369465223253</v>
      </c>
      <c r="X39" s="19">
        <f t="shared" si="12"/>
        <v>48.070406626506021</v>
      </c>
      <c r="Y39" s="19">
        <f t="shared" si="12"/>
        <v>47.990858884022089</v>
      </c>
      <c r="Z39" s="19">
        <f t="shared" si="12"/>
        <v>47.849644429393841</v>
      </c>
      <c r="AA39" s="19">
        <f t="shared" si="12"/>
        <v>47.728277420305517</v>
      </c>
    </row>
    <row r="40" spans="1:27" ht="17.399999999999999" customHeight="1" x14ac:dyDescent="0.25">
      <c r="A40" s="3" t="s">
        <v>35</v>
      </c>
      <c r="B40" s="3"/>
      <c r="C40" s="19">
        <f t="shared" ref="C40:R45" si="13">C23/C7*100</f>
        <v>42.477876106194692</v>
      </c>
      <c r="D40" s="19">
        <f t="shared" si="13"/>
        <v>41.803278688524593</v>
      </c>
      <c r="E40" s="19">
        <f t="shared" si="13"/>
        <v>44.166666666666664</v>
      </c>
      <c r="F40" s="19">
        <f t="shared" si="13"/>
        <v>43.75</v>
      </c>
      <c r="G40" s="19">
        <f t="shared" si="13"/>
        <v>43.636363636363633</v>
      </c>
      <c r="H40" s="19">
        <f t="shared" si="13"/>
        <v>44.078947368421048</v>
      </c>
      <c r="I40" s="19">
        <f t="shared" si="13"/>
        <v>43.902439024390247</v>
      </c>
      <c r="J40" s="19">
        <f t="shared" si="13"/>
        <v>45.054945054945058</v>
      </c>
      <c r="K40" s="19">
        <f t="shared" si="13"/>
        <v>41.75257731958763</v>
      </c>
      <c r="L40" s="19">
        <f t="shared" si="13"/>
        <v>43.333333333333336</v>
      </c>
      <c r="M40" s="19">
        <f t="shared" si="13"/>
        <v>42.672413793103445</v>
      </c>
      <c r="N40" s="19">
        <f t="shared" si="13"/>
        <v>43.083003952569172</v>
      </c>
      <c r="O40" s="19">
        <f t="shared" si="13"/>
        <v>44.237918215613384</v>
      </c>
      <c r="P40" s="19">
        <f t="shared" si="13"/>
        <v>42.214532871972317</v>
      </c>
      <c r="Q40" s="19">
        <f t="shared" si="13"/>
        <v>44.267515923566883</v>
      </c>
      <c r="R40" s="19">
        <f t="shared" si="13"/>
        <v>45.454545454545453</v>
      </c>
      <c r="S40" s="19">
        <f t="shared" si="12"/>
        <v>44.886363636363633</v>
      </c>
      <c r="T40" s="19">
        <f t="shared" si="12"/>
        <v>45.507246376811594</v>
      </c>
      <c r="U40" s="19">
        <f t="shared" si="12"/>
        <v>45.901639344262293</v>
      </c>
      <c r="V40" s="19">
        <f t="shared" si="12"/>
        <v>46.45669291338583</v>
      </c>
      <c r="W40" s="19">
        <f t="shared" si="12"/>
        <v>46.717171717171716</v>
      </c>
      <c r="X40" s="19">
        <f t="shared" si="12"/>
        <v>45.409429280397021</v>
      </c>
      <c r="Y40" s="19">
        <f t="shared" si="12"/>
        <v>44.902912621359228</v>
      </c>
      <c r="Z40" s="19">
        <f t="shared" si="12"/>
        <v>43.990384615384613</v>
      </c>
      <c r="AA40" s="19">
        <f t="shared" si="12"/>
        <v>43.689320388349515</v>
      </c>
    </row>
    <row r="41" spans="1:27" ht="13.8" customHeight="1" x14ac:dyDescent="0.25">
      <c r="B41" s="3" t="s">
        <v>36</v>
      </c>
      <c r="C41" s="19">
        <f t="shared" si="13"/>
        <v>43.75</v>
      </c>
      <c r="D41" s="19">
        <f t="shared" si="12"/>
        <v>46.153846153846153</v>
      </c>
      <c r="E41" s="19">
        <f t="shared" si="12"/>
        <v>46.666666666666664</v>
      </c>
      <c r="F41" s="19">
        <f t="shared" si="12"/>
        <v>33.333333333333329</v>
      </c>
      <c r="G41" s="19">
        <f t="shared" si="12"/>
        <v>36.363636363636367</v>
      </c>
      <c r="H41" s="19">
        <f t="shared" si="12"/>
        <v>31.25</v>
      </c>
      <c r="I41" s="19">
        <f t="shared" si="12"/>
        <v>40.909090909090914</v>
      </c>
      <c r="J41" s="19">
        <f t="shared" si="12"/>
        <v>50</v>
      </c>
      <c r="K41" s="19">
        <f t="shared" si="12"/>
        <v>34.782608695652172</v>
      </c>
      <c r="L41" s="19">
        <f t="shared" si="12"/>
        <v>26.086956521739129</v>
      </c>
      <c r="M41" s="19">
        <f t="shared" si="12"/>
        <v>35.897435897435898</v>
      </c>
      <c r="N41" s="19">
        <f t="shared" si="12"/>
        <v>36.538461538461533</v>
      </c>
      <c r="O41" s="19">
        <f t="shared" si="12"/>
        <v>38.095238095238095</v>
      </c>
      <c r="P41" s="19">
        <f t="shared" si="12"/>
        <v>35.897435897435898</v>
      </c>
      <c r="Q41" s="19">
        <f t="shared" si="12"/>
        <v>41.666666666666671</v>
      </c>
      <c r="R41" s="19">
        <f t="shared" si="12"/>
        <v>42.857142857142854</v>
      </c>
      <c r="S41" s="19">
        <f t="shared" si="12"/>
        <v>41.732283464566926</v>
      </c>
      <c r="T41" s="19">
        <f t="shared" si="12"/>
        <v>43.18181818181818</v>
      </c>
      <c r="U41" s="19">
        <f t="shared" si="12"/>
        <v>46.206896551724135</v>
      </c>
      <c r="V41" s="19">
        <f t="shared" si="12"/>
        <v>46.357615894039732</v>
      </c>
      <c r="W41" s="19">
        <f t="shared" si="12"/>
        <v>47.590361445783131</v>
      </c>
      <c r="X41" s="19">
        <f t="shared" si="12"/>
        <v>44.785276073619634</v>
      </c>
      <c r="Y41" s="19">
        <f t="shared" si="12"/>
        <v>44.117647058823529</v>
      </c>
      <c r="Z41" s="19">
        <f t="shared" si="12"/>
        <v>43.786982248520715</v>
      </c>
      <c r="AA41" s="19">
        <f t="shared" si="12"/>
        <v>43.975903614457827</v>
      </c>
    </row>
    <row r="42" spans="1:27" ht="13.8" customHeight="1" x14ac:dyDescent="0.25">
      <c r="B42" s="3" t="s">
        <v>37</v>
      </c>
      <c r="C42" s="19">
        <f t="shared" si="13"/>
        <v>45.454545454545453</v>
      </c>
      <c r="D42" s="19">
        <f t="shared" si="12"/>
        <v>40</v>
      </c>
      <c r="E42" s="19">
        <f t="shared" si="12"/>
        <v>40</v>
      </c>
      <c r="F42" s="19">
        <f t="shared" si="12"/>
        <v>42.105263157894733</v>
      </c>
      <c r="G42" s="19">
        <f t="shared" si="12"/>
        <v>42.105263157894733</v>
      </c>
      <c r="H42" s="19">
        <f t="shared" si="12"/>
        <v>45.098039215686278</v>
      </c>
      <c r="I42" s="19">
        <f t="shared" si="12"/>
        <v>43.75</v>
      </c>
      <c r="J42" s="19">
        <f t="shared" si="12"/>
        <v>44.897959183673471</v>
      </c>
      <c r="K42" s="19">
        <f t="shared" si="12"/>
        <v>38.775510204081634</v>
      </c>
      <c r="L42" s="19">
        <f t="shared" si="12"/>
        <v>40.425531914893611</v>
      </c>
      <c r="M42" s="19">
        <f t="shared" si="12"/>
        <v>43.75</v>
      </c>
      <c r="N42" s="19">
        <f t="shared" si="12"/>
        <v>42.553191489361701</v>
      </c>
      <c r="O42" s="19">
        <f t="shared" si="12"/>
        <v>44</v>
      </c>
      <c r="P42" s="19">
        <f t="shared" si="12"/>
        <v>44</v>
      </c>
      <c r="Q42" s="19">
        <f t="shared" si="12"/>
        <v>44.230769230769226</v>
      </c>
      <c r="R42" s="19">
        <f t="shared" si="12"/>
        <v>44.230769230769226</v>
      </c>
      <c r="S42" s="19">
        <f t="shared" si="12"/>
        <v>43.137254901960787</v>
      </c>
      <c r="T42" s="19">
        <f t="shared" si="12"/>
        <v>42.553191489361701</v>
      </c>
      <c r="U42" s="19">
        <f t="shared" si="12"/>
        <v>43.478260869565219</v>
      </c>
      <c r="V42" s="19">
        <f t="shared" si="12"/>
        <v>44.186046511627907</v>
      </c>
      <c r="W42" s="19">
        <f t="shared" si="12"/>
        <v>45</v>
      </c>
      <c r="X42" s="19">
        <f t="shared" si="12"/>
        <v>45</v>
      </c>
      <c r="Y42" s="19">
        <f t="shared" si="12"/>
        <v>47.368421052631575</v>
      </c>
      <c r="Z42" s="19">
        <f t="shared" si="12"/>
        <v>47.368421052631575</v>
      </c>
      <c r="AA42" s="19">
        <f t="shared" si="12"/>
        <v>47.222222222222221</v>
      </c>
    </row>
    <row r="43" spans="1:27" ht="13.8" customHeight="1" x14ac:dyDescent="0.25">
      <c r="B43" s="3" t="s">
        <v>38</v>
      </c>
      <c r="C43" s="19">
        <f t="shared" si="13"/>
        <v>31.578947368421051</v>
      </c>
      <c r="D43" s="19">
        <f t="shared" si="12"/>
        <v>36</v>
      </c>
      <c r="E43" s="19">
        <f t="shared" si="12"/>
        <v>38.461538461538467</v>
      </c>
      <c r="F43" s="19">
        <f t="shared" si="12"/>
        <v>37.037037037037038</v>
      </c>
      <c r="G43" s="19">
        <f t="shared" si="12"/>
        <v>37.037037037037038</v>
      </c>
      <c r="H43" s="19">
        <f t="shared" si="12"/>
        <v>39.285714285714285</v>
      </c>
      <c r="I43" s="19">
        <f t="shared" si="12"/>
        <v>34.210526315789473</v>
      </c>
      <c r="J43" s="19">
        <f t="shared" si="12"/>
        <v>38.461538461538467</v>
      </c>
      <c r="K43" s="19">
        <f t="shared" si="12"/>
        <v>44.444444444444443</v>
      </c>
      <c r="L43" s="19">
        <f t="shared" si="12"/>
        <v>45.833333333333329</v>
      </c>
      <c r="M43" s="19">
        <f t="shared" si="12"/>
        <v>41.558441558441558</v>
      </c>
      <c r="N43" s="19">
        <f t="shared" si="12"/>
        <v>45.238095238095241</v>
      </c>
      <c r="O43" s="19">
        <f t="shared" si="12"/>
        <v>47.826086956521742</v>
      </c>
      <c r="P43" s="19">
        <f t="shared" si="12"/>
        <v>43.43434343434344</v>
      </c>
      <c r="Q43" s="19">
        <f t="shared" si="12"/>
        <v>45.454545454545453</v>
      </c>
      <c r="R43" s="19">
        <f t="shared" si="12"/>
        <v>46.391752577319586</v>
      </c>
      <c r="S43" s="19">
        <f t="shared" si="12"/>
        <v>47</v>
      </c>
      <c r="T43" s="19">
        <f t="shared" si="12"/>
        <v>46.315789473684212</v>
      </c>
      <c r="U43" s="19">
        <f t="shared" si="12"/>
        <v>44.761904761904766</v>
      </c>
      <c r="V43" s="19">
        <f t="shared" si="12"/>
        <v>44.144144144144143</v>
      </c>
      <c r="W43" s="19">
        <f t="shared" si="12"/>
        <v>44.859813084112147</v>
      </c>
      <c r="X43" s="19">
        <f t="shared" si="12"/>
        <v>45.217391304347828</v>
      </c>
      <c r="Y43" s="19">
        <f t="shared" si="12"/>
        <v>43.333333333333336</v>
      </c>
      <c r="Z43" s="19">
        <f t="shared" si="12"/>
        <v>43.442622950819668</v>
      </c>
      <c r="AA43" s="19">
        <f t="shared" si="12"/>
        <v>42.4</v>
      </c>
    </row>
    <row r="44" spans="1:27" ht="13.8" customHeight="1" x14ac:dyDescent="0.25">
      <c r="B44" s="3" t="s">
        <v>39</v>
      </c>
      <c r="C44" s="19">
        <f t="shared" si="13"/>
        <v>44.642857142857146</v>
      </c>
      <c r="D44" s="19">
        <f t="shared" si="12"/>
        <v>44.067796610169488</v>
      </c>
      <c r="E44" s="19">
        <f t="shared" si="12"/>
        <v>47.457627118644069</v>
      </c>
      <c r="F44" s="19">
        <f t="shared" si="12"/>
        <v>49.122807017543856</v>
      </c>
      <c r="G44" s="19">
        <f t="shared" si="12"/>
        <v>49.056603773584904</v>
      </c>
      <c r="H44" s="19">
        <f t="shared" si="12"/>
        <v>49.122807017543856</v>
      </c>
      <c r="I44" s="19">
        <f t="shared" si="12"/>
        <v>51.785714285714292</v>
      </c>
      <c r="J44" s="19">
        <f t="shared" si="12"/>
        <v>46.875</v>
      </c>
      <c r="K44" s="19">
        <f t="shared" si="12"/>
        <v>44.117647058823529</v>
      </c>
      <c r="L44" s="19">
        <f t="shared" si="12"/>
        <v>48.529411764705884</v>
      </c>
      <c r="M44" s="19">
        <f t="shared" si="12"/>
        <v>47.058823529411761</v>
      </c>
      <c r="N44" s="19">
        <f t="shared" si="12"/>
        <v>45.714285714285715</v>
      </c>
      <c r="O44" s="19">
        <f t="shared" si="12"/>
        <v>45.3125</v>
      </c>
      <c r="P44" s="19">
        <f t="shared" si="12"/>
        <v>46.774193548387096</v>
      </c>
      <c r="Q44" s="19">
        <f t="shared" si="12"/>
        <v>46.268656716417908</v>
      </c>
      <c r="R44" s="19">
        <f t="shared" si="12"/>
        <v>49.315068493150683</v>
      </c>
      <c r="S44" s="19">
        <f t="shared" si="12"/>
        <v>48.648648648648653</v>
      </c>
      <c r="T44" s="19">
        <f t="shared" si="12"/>
        <v>50.704225352112672</v>
      </c>
      <c r="U44" s="19">
        <f t="shared" si="12"/>
        <v>48.571428571428569</v>
      </c>
      <c r="V44" s="19">
        <f t="shared" si="12"/>
        <v>51.315789473684212</v>
      </c>
      <c r="W44" s="19">
        <f t="shared" si="12"/>
        <v>48.192771084337352</v>
      </c>
      <c r="X44" s="19">
        <f t="shared" si="12"/>
        <v>47.058823529411761</v>
      </c>
      <c r="Y44" s="19">
        <f t="shared" si="12"/>
        <v>47.619047619047613</v>
      </c>
      <c r="Z44" s="19">
        <f t="shared" si="12"/>
        <v>43.678160919540232</v>
      </c>
      <c r="AA44" s="19">
        <f t="shared" si="12"/>
        <v>43.529411764705884</v>
      </c>
    </row>
    <row r="45" spans="1:27" ht="17.399999999999999" customHeight="1" thickBot="1" x14ac:dyDescent="0.3">
      <c r="A45" s="8" t="s">
        <v>40</v>
      </c>
      <c r="B45" s="8"/>
      <c r="C45" s="22">
        <f t="shared" si="13"/>
        <v>54.254677127338567</v>
      </c>
      <c r="D45" s="22">
        <f t="shared" si="12"/>
        <v>54.829381145170622</v>
      </c>
      <c r="E45" s="22">
        <f t="shared" si="12"/>
        <v>53.9041464728056</v>
      </c>
      <c r="F45" s="22">
        <f t="shared" si="12"/>
        <v>53.864970645792567</v>
      </c>
      <c r="G45" s="22">
        <f t="shared" si="12"/>
        <v>52.956989247311824</v>
      </c>
      <c r="H45" s="22">
        <f t="shared" si="12"/>
        <v>53.727087576374743</v>
      </c>
      <c r="I45" s="22">
        <f t="shared" si="12"/>
        <v>54.215542521994131</v>
      </c>
      <c r="J45" s="22">
        <f t="shared" si="12"/>
        <v>54.604587470044507</v>
      </c>
      <c r="K45" s="22">
        <f t="shared" si="12"/>
        <v>54.187344913151371</v>
      </c>
      <c r="L45" s="22">
        <f t="shared" si="12"/>
        <v>54.352030947775631</v>
      </c>
      <c r="M45" s="22">
        <f t="shared" si="12"/>
        <v>54.634760705289679</v>
      </c>
      <c r="N45" s="22">
        <f t="shared" si="12"/>
        <v>54.8540393754243</v>
      </c>
      <c r="O45" s="22">
        <f t="shared" si="12"/>
        <v>55.149501661129563</v>
      </c>
      <c r="P45" s="22">
        <f t="shared" si="12"/>
        <v>55.064528744622606</v>
      </c>
      <c r="Q45" s="22">
        <f t="shared" si="12"/>
        <v>55.186873290793073</v>
      </c>
      <c r="R45" s="22">
        <f t="shared" si="12"/>
        <v>55.296502787633052</v>
      </c>
      <c r="S45" s="22">
        <f t="shared" si="12"/>
        <v>54.864690721649488</v>
      </c>
      <c r="T45" s="22">
        <f t="shared" si="12"/>
        <v>54.598300789983597</v>
      </c>
      <c r="U45" s="22">
        <f t="shared" si="12"/>
        <v>54.668716801789209</v>
      </c>
      <c r="V45" s="22">
        <f t="shared" si="12"/>
        <v>54.612063325919145</v>
      </c>
      <c r="W45" s="22">
        <f t="shared" si="12"/>
        <v>54.300062774639045</v>
      </c>
      <c r="X45" s="22">
        <f t="shared" si="12"/>
        <v>54.163717857985375</v>
      </c>
      <c r="Y45" s="22">
        <f t="shared" si="12"/>
        <v>54.021057347670251</v>
      </c>
      <c r="Z45" s="22">
        <f t="shared" si="12"/>
        <v>53.817946505608283</v>
      </c>
      <c r="AA45" s="22">
        <f t="shared" si="12"/>
        <v>53.480040941658139</v>
      </c>
    </row>
    <row r="46" spans="1:27" ht="13.8" customHeight="1" x14ac:dyDescent="0.25">
      <c r="A46" s="21" t="s">
        <v>31</v>
      </c>
      <c r="B46" s="3"/>
      <c r="C46" s="2"/>
      <c r="D46" s="2"/>
      <c r="E46" s="2"/>
      <c r="F46" s="2"/>
      <c r="G46" s="2"/>
      <c r="H46" s="2"/>
      <c r="I46" s="2"/>
      <c r="J46" s="2"/>
      <c r="K46" s="12"/>
      <c r="L46" s="2"/>
      <c r="M46" s="2"/>
      <c r="N46" s="2"/>
      <c r="O46" s="2"/>
      <c r="P46" s="2"/>
      <c r="Q46" s="2"/>
      <c r="R46" s="2"/>
      <c r="S46" s="2"/>
      <c r="T46" s="12"/>
      <c r="U46" s="6"/>
      <c r="V46" s="6"/>
      <c r="W46" s="12"/>
      <c r="X46" s="12"/>
      <c r="Y46" s="12"/>
      <c r="Z46" s="12"/>
      <c r="AA46" s="6"/>
    </row>
    <row r="47" spans="1:27" ht="13.8" customHeight="1" x14ac:dyDescent="0.25">
      <c r="A47" s="21" t="s">
        <v>32</v>
      </c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7.399999999999999" customHeight="1" x14ac:dyDescent="0.25">
      <c r="A48" s="3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7.399999999999999" customHeight="1" x14ac:dyDescent="0.25">
      <c r="A49" s="3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7.399999999999999" customHeight="1" x14ac:dyDescent="0.25">
      <c r="A50" s="3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7.399999999999999" customHeight="1" x14ac:dyDescent="0.25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7.399999999999999" customHeight="1" x14ac:dyDescent="0.25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7.399999999999999" customHeight="1" x14ac:dyDescent="0.25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7.399999999999999" customHeight="1" x14ac:dyDescent="0.25">
      <c r="A54" s="3"/>
      <c r="B54" s="3"/>
      <c r="C54" s="2"/>
      <c r="D54" s="2"/>
      <c r="E54" s="2"/>
      <c r="F54" s="2"/>
      <c r="G54" s="2"/>
      <c r="H54" s="2"/>
      <c r="I54" s="2"/>
      <c r="J54" s="2"/>
      <c r="K54" s="12"/>
      <c r="L54" s="2"/>
      <c r="M54" s="2"/>
      <c r="N54" s="2"/>
      <c r="O54" s="2"/>
      <c r="P54" s="2"/>
      <c r="Q54" s="2"/>
      <c r="R54" s="2"/>
      <c r="S54" s="2"/>
      <c r="T54" s="12"/>
      <c r="U54" s="6"/>
      <c r="V54" s="6"/>
      <c r="W54" s="12"/>
      <c r="X54" s="12"/>
      <c r="Y54" s="12"/>
      <c r="Z54" s="12"/>
      <c r="AA54" s="6"/>
    </row>
    <row r="55" spans="1:27" ht="17.399999999999999" customHeight="1" x14ac:dyDescent="0.25">
      <c r="A55" s="3"/>
      <c r="B55" s="3"/>
      <c r="C55" s="2"/>
      <c r="D55" s="2"/>
      <c r="E55" s="2"/>
      <c r="F55" s="2"/>
      <c r="G55" s="2"/>
      <c r="H55" s="2"/>
      <c r="I55" s="2"/>
      <c r="J55" s="2"/>
      <c r="K55" s="12"/>
      <c r="L55" s="2"/>
      <c r="M55" s="2"/>
      <c r="N55" s="2"/>
      <c r="O55" s="2"/>
      <c r="P55" s="2"/>
      <c r="Q55" s="2"/>
      <c r="R55" s="2"/>
      <c r="S55" s="2"/>
      <c r="T55" s="12"/>
      <c r="U55" s="6"/>
      <c r="V55" s="6"/>
      <c r="W55" s="12"/>
      <c r="X55" s="12"/>
      <c r="Y55" s="12"/>
      <c r="Z55" s="12"/>
      <c r="AA55" s="6"/>
    </row>
    <row r="56" spans="1:27" ht="17.399999999999999" customHeight="1" x14ac:dyDescent="0.25">
      <c r="A56" s="3"/>
      <c r="B56" s="3"/>
      <c r="C56" s="2"/>
      <c r="D56" s="2"/>
      <c r="E56" s="2"/>
      <c r="F56" s="2"/>
      <c r="G56" s="2"/>
      <c r="H56" s="2"/>
      <c r="I56" s="2"/>
      <c r="J56" s="2"/>
      <c r="K56" s="12"/>
      <c r="L56" s="2"/>
      <c r="M56" s="2"/>
      <c r="N56" s="2"/>
      <c r="O56" s="2"/>
      <c r="P56" s="2"/>
      <c r="Q56" s="2"/>
      <c r="R56" s="2"/>
      <c r="S56" s="2"/>
      <c r="T56" s="12"/>
      <c r="U56" s="6"/>
      <c r="V56" s="6"/>
      <c r="W56" s="12"/>
      <c r="X56" s="12"/>
      <c r="Y56" s="12"/>
      <c r="Z56" s="12"/>
      <c r="AA56" s="6"/>
    </row>
  </sheetData>
  <pageMargins left="0.7" right="0.7" top="0.75" bottom="0.75" header="0.3" footer="0.3"/>
  <ignoredErrors>
    <ignoredError sqref="C3:AA3" numberStoredAsText="1"/>
    <ignoredError sqref="C7:AA7" formula="1"/>
    <ignoredError sqref="C15:AA15 C23:AA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Samfund</vt:lpstr>
      <vt:lpstr>Könsfördelning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2024-10-16T12:43:12Z</dcterms:created>
  <dcterms:modified xsi:type="dcterms:W3CDTF">2024-10-17T08:05:29Z</dcterms:modified>
</cp:coreProperties>
</file>