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oende\"/>
    </mc:Choice>
  </mc:AlternateContent>
  <xr:revisionPtr revIDLastSave="0" documentId="13_ncr:1_{6D3119F3-6FFA-43F8-8BCF-A3D692C80CC3}" xr6:coauthVersionLast="47" xr6:coauthVersionMax="47" xr10:uidLastSave="{00000000-0000-0000-0000-000000000000}"/>
  <bookViews>
    <workbookView xWindow="-25515" yWindow="1575" windowWidth="25050" windowHeight="13905" xr2:uid="{00000000-000D-0000-FFFF-FFFF00000000}"/>
  </bookViews>
  <sheets>
    <sheet name="2024" sheetId="12" r:id="rId1"/>
    <sheet name="2023" sheetId="11" r:id="rId2"/>
    <sheet name="2022" sheetId="10" r:id="rId3"/>
    <sheet name="2021" sheetId="9" r:id="rId4"/>
    <sheet name="2020" sheetId="8" r:id="rId5"/>
    <sheet name="2019" sheetId="7" r:id="rId6"/>
    <sheet name="2018" sheetId="6" r:id="rId7"/>
    <sheet name="2017" sheetId="4" r:id="rId8"/>
    <sheet name="2016" sheetId="1" r:id="rId9"/>
    <sheet name="2015" sheetId="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2" l="1"/>
  <c r="E24" i="12"/>
  <c r="D24" i="12"/>
  <c r="C24" i="12"/>
  <c r="F23" i="12"/>
  <c r="E23" i="12"/>
  <c r="E22" i="12" s="1"/>
  <c r="D23" i="12"/>
  <c r="D22" i="12" s="1"/>
  <c r="C23" i="12"/>
  <c r="C22" i="12" s="1"/>
  <c r="B21" i="12"/>
  <c r="F27" i="12" s="1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F22" i="12" l="1"/>
  <c r="F25" i="12" s="1"/>
  <c r="C25" i="12"/>
  <c r="B22" i="12"/>
  <c r="C28" i="12" s="1"/>
  <c r="E25" i="12"/>
  <c r="E30" i="12"/>
  <c r="D25" i="12"/>
  <c r="C27" i="12"/>
  <c r="B23" i="12"/>
  <c r="C29" i="12" s="1"/>
  <c r="D27" i="12"/>
  <c r="E27" i="12"/>
  <c r="B24" i="12"/>
  <c r="F30" i="12" s="1"/>
  <c r="F24" i="11"/>
  <c r="E24" i="11"/>
  <c r="D24" i="11"/>
  <c r="C24" i="11"/>
  <c r="F23" i="11"/>
  <c r="E23" i="11"/>
  <c r="E22" i="11" s="1"/>
  <c r="E25" i="11" s="1"/>
  <c r="D23" i="11"/>
  <c r="D22" i="11" s="1"/>
  <c r="D25" i="11" s="1"/>
  <c r="C23" i="11"/>
  <c r="C22" i="11" s="1"/>
  <c r="F22" i="11"/>
  <c r="D27" i="11"/>
  <c r="F25" i="11"/>
  <c r="B24" i="11"/>
  <c r="C30" i="11" s="1"/>
  <c r="B21" i="11"/>
  <c r="E27" i="11" s="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F28" i="12" l="1"/>
  <c r="B25" i="12"/>
  <c r="F31" i="12" s="1"/>
  <c r="D30" i="12"/>
  <c r="B27" i="12"/>
  <c r="E28" i="12"/>
  <c r="D29" i="12"/>
  <c r="C30" i="12"/>
  <c r="B30" i="12" s="1"/>
  <c r="C31" i="12"/>
  <c r="F29" i="12"/>
  <c r="E29" i="12"/>
  <c r="D31" i="12"/>
  <c r="D28" i="12"/>
  <c r="C25" i="11"/>
  <c r="B22" i="11"/>
  <c r="B23" i="11"/>
  <c r="F29" i="11" s="1"/>
  <c r="D30" i="11"/>
  <c r="C27" i="11"/>
  <c r="F27" i="11"/>
  <c r="E30" i="11"/>
  <c r="B30" i="11" s="1"/>
  <c r="B25" i="11"/>
  <c r="D31" i="11" s="1"/>
  <c r="C29" i="11"/>
  <c r="B29" i="11" s="1"/>
  <c r="F30" i="11"/>
  <c r="D29" i="11"/>
  <c r="E29" i="11"/>
  <c r="C28" i="11"/>
  <c r="D28" i="11"/>
  <c r="B31" i="12" l="1"/>
  <c r="E31" i="12"/>
  <c r="B29" i="12"/>
  <c r="B28" i="12"/>
  <c r="E28" i="11"/>
  <c r="F28" i="11"/>
  <c r="B27" i="11"/>
  <c r="C31" i="11"/>
  <c r="B28" i="11"/>
  <c r="F31" i="11"/>
  <c r="E31" i="11"/>
  <c r="B31" i="11" l="1"/>
  <c r="D27" i="10" l="1"/>
  <c r="E29" i="10"/>
  <c r="B23" i="10"/>
  <c r="F29" i="10" s="1"/>
  <c r="B21" i="10"/>
  <c r="C27" i="10" s="1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F24" i="9"/>
  <c r="E24" i="9"/>
  <c r="D24" i="9"/>
  <c r="C24" i="9"/>
  <c r="F23" i="9"/>
  <c r="F22" i="9" s="1"/>
  <c r="F25" i="9" s="1"/>
  <c r="E23" i="9"/>
  <c r="D23" i="9"/>
  <c r="D22" i="9" s="1"/>
  <c r="C23" i="9"/>
  <c r="E22" i="9"/>
  <c r="B21" i="9"/>
  <c r="F27" i="9" s="1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3" i="8"/>
  <c r="B6" i="8"/>
  <c r="F27" i="8"/>
  <c r="E27" i="8"/>
  <c r="D27" i="8"/>
  <c r="C27" i="8"/>
  <c r="F24" i="8"/>
  <c r="E24" i="8"/>
  <c r="D24" i="8"/>
  <c r="C24" i="8"/>
  <c r="B24" i="8" s="1"/>
  <c r="F23" i="8"/>
  <c r="E23" i="8"/>
  <c r="D23" i="8"/>
  <c r="C23" i="8"/>
  <c r="D30" i="7"/>
  <c r="F27" i="7"/>
  <c r="E27" i="7"/>
  <c r="D27" i="7"/>
  <c r="C27" i="7"/>
  <c r="B27" i="7" s="1"/>
  <c r="F24" i="7"/>
  <c r="F22" i="7" s="1"/>
  <c r="E24" i="7"/>
  <c r="E30" i="7" s="1"/>
  <c r="D24" i="7"/>
  <c r="C24" i="7"/>
  <c r="C30" i="7" s="1"/>
  <c r="B24" i="7"/>
  <c r="F23" i="7"/>
  <c r="F29" i="7" s="1"/>
  <c r="E23" i="7"/>
  <c r="E22" i="7" s="1"/>
  <c r="D23" i="7"/>
  <c r="D22" i="7" s="1"/>
  <c r="C23" i="7"/>
  <c r="C29" i="7" s="1"/>
  <c r="B23" i="7"/>
  <c r="B22" i="7" s="1"/>
  <c r="B25" i="7" s="1"/>
  <c r="F25" i="10" l="1"/>
  <c r="C25" i="10"/>
  <c r="D25" i="10"/>
  <c r="F27" i="10"/>
  <c r="D29" i="10"/>
  <c r="C29" i="10"/>
  <c r="E27" i="10"/>
  <c r="B27" i="10" s="1"/>
  <c r="B24" i="10"/>
  <c r="D30" i="10" s="1"/>
  <c r="C22" i="9"/>
  <c r="F29" i="9"/>
  <c r="D25" i="9"/>
  <c r="C25" i="9"/>
  <c r="B22" i="9"/>
  <c r="B25" i="9" s="1"/>
  <c r="F31" i="9" s="1"/>
  <c r="B23" i="9"/>
  <c r="E29" i="9" s="1"/>
  <c r="C27" i="9"/>
  <c r="D27" i="9"/>
  <c r="E27" i="9"/>
  <c r="B24" i="9"/>
  <c r="F30" i="9" s="1"/>
  <c r="E25" i="9"/>
  <c r="C22" i="8"/>
  <c r="B22" i="8" s="1"/>
  <c r="D28" i="8" s="1"/>
  <c r="D22" i="8"/>
  <c r="E22" i="8"/>
  <c r="E28" i="8" s="1"/>
  <c r="F29" i="8"/>
  <c r="C30" i="8"/>
  <c r="D30" i="8"/>
  <c r="E30" i="8"/>
  <c r="F30" i="8"/>
  <c r="B27" i="8"/>
  <c r="F22" i="8"/>
  <c r="F25" i="8" s="1"/>
  <c r="D25" i="8"/>
  <c r="C29" i="8"/>
  <c r="D29" i="8"/>
  <c r="E29" i="8"/>
  <c r="D28" i="7"/>
  <c r="D25" i="7"/>
  <c r="D31" i="7" s="1"/>
  <c r="F25" i="7"/>
  <c r="F31" i="7" s="1"/>
  <c r="F28" i="7"/>
  <c r="E28" i="7"/>
  <c r="E25" i="7"/>
  <c r="E31" i="7" s="1"/>
  <c r="B30" i="7"/>
  <c r="D29" i="7"/>
  <c r="C22" i="7"/>
  <c r="E29" i="7"/>
  <c r="B29" i="7" s="1"/>
  <c r="F30" i="7"/>
  <c r="B29" i="10" l="1"/>
  <c r="C30" i="10"/>
  <c r="F30" i="10"/>
  <c r="E25" i="10"/>
  <c r="B22" i="10"/>
  <c r="E30" i="10"/>
  <c r="F28" i="9"/>
  <c r="E28" i="9"/>
  <c r="C30" i="9"/>
  <c r="D31" i="9"/>
  <c r="E31" i="9"/>
  <c r="D29" i="9"/>
  <c r="D28" i="9"/>
  <c r="C29" i="9"/>
  <c r="B29" i="9" s="1"/>
  <c r="C31" i="9"/>
  <c r="E30" i="9"/>
  <c r="B27" i="9"/>
  <c r="C28" i="9"/>
  <c r="D30" i="9"/>
  <c r="E25" i="8"/>
  <c r="F28" i="8"/>
  <c r="C25" i="8"/>
  <c r="B29" i="8"/>
  <c r="B30" i="8"/>
  <c r="B25" i="8"/>
  <c r="F31" i="8" s="1"/>
  <c r="C28" i="8"/>
  <c r="B28" i="8" s="1"/>
  <c r="C28" i="7"/>
  <c r="B28" i="7" s="1"/>
  <c r="C25" i="7"/>
  <c r="C31" i="7" s="1"/>
  <c r="B31" i="7" s="1"/>
  <c r="B30" i="10" l="1"/>
  <c r="D28" i="10"/>
  <c r="C28" i="10"/>
  <c r="B25" i="10"/>
  <c r="E31" i="10" s="1"/>
  <c r="F28" i="10"/>
  <c r="E28" i="10"/>
  <c r="B30" i="9"/>
  <c r="B31" i="9"/>
  <c r="B28" i="9"/>
  <c r="D31" i="8"/>
  <c r="C31" i="8"/>
  <c r="E31" i="8"/>
  <c r="B28" i="10" l="1"/>
  <c r="D31" i="10"/>
  <c r="C31" i="10"/>
  <c r="B31" i="10" s="1"/>
  <c r="F31" i="10"/>
  <c r="B31" i="8"/>
</calcChain>
</file>

<file path=xl/sharedStrings.xml><?xml version="1.0" encoding="utf-8"?>
<sst xmlns="http://schemas.openxmlformats.org/spreadsheetml/2006/main" count="452" uniqueCount="56">
  <si>
    <t>Brändö</t>
  </si>
  <si>
    <t>-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</si>
  <si>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</si>
  <si>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</si>
  <si>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</si>
  <si>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</si>
  <si>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</si>
  <si>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</si>
  <si>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</si>
  <si>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</si>
  <si>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</si>
  <si>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</si>
  <si>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</si>
  <si>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</si>
  <si>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</si>
  <si>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</si>
  <si>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</si>
  <si>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</si>
  <si>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Statistics Åland</t>
  </si>
  <si>
    <t>Municipality</t>
  </si>
  <si>
    <t>Total</t>
  </si>
  <si>
    <t>Detached</t>
  </si>
  <si>
    <t>huses</t>
  </si>
  <si>
    <t>Terraced</t>
  </si>
  <si>
    <t>houses</t>
  </si>
  <si>
    <t>Blocks</t>
  </si>
  <si>
    <t>of flats</t>
  </si>
  <si>
    <t>Other/</t>
  </si>
  <si>
    <t>unknown</t>
  </si>
  <si>
    <t>Number</t>
  </si>
  <si>
    <t>Åland excl. Mariehamn</t>
  </si>
  <si>
    <t>-Rural districts</t>
  </si>
  <si>
    <t>-Archipelago</t>
  </si>
  <si>
    <t>Per cent</t>
  </si>
  <si>
    <t>Source: Statistics Åland Housing, Statistics Finland</t>
  </si>
  <si>
    <t>Updated 5.12.2017</t>
  </si>
  <si>
    <t>Household dwelling units by type of building and municipality 31.12.2016</t>
  </si>
  <si>
    <t>Household dwelling units by type of building and municipality 31.12.2015</t>
  </si>
  <si>
    <t>Household dwelling units by type of building and municipality 31.12.2017</t>
  </si>
  <si>
    <t>Updated 3.12.2018</t>
  </si>
  <si>
    <t>Household dwelling units by type of building and municipality 31.12.2018</t>
  </si>
  <si>
    <t>Updated 2.12.2019</t>
  </si>
  <si>
    <t>Household dwelling units by type of building and municipality 31.12.2019</t>
  </si>
  <si>
    <t>Updated 3.12.2020</t>
  </si>
  <si>
    <t>For data on earlier years, please see previous sheets.</t>
  </si>
  <si>
    <t>Household dwelling units by type of building and municipality 31.12.2020</t>
  </si>
  <si>
    <t>Note: As of 2020, the type of building is classified using the Classification of buildings 2018.</t>
  </si>
  <si>
    <t>Updated 10.12.2021</t>
  </si>
  <si>
    <t>Household dwelling units by type of building and municipality 31.12.2021</t>
  </si>
  <si>
    <t>Updated 9.12.2022</t>
  </si>
  <si>
    <t>Household dwelling units by type of building and municipality 31.12.2022</t>
  </si>
  <si>
    <t>Updated 4.12.2023</t>
  </si>
  <si>
    <t>Household dwelling units by type of building and municipality 31.12.2023</t>
  </si>
  <si>
    <t>Updated 2.12.2024</t>
  </si>
  <si>
    <t>Household dwelling units by type of building and municipality 31.12.2024</t>
  </si>
  <si>
    <t>Updated 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</si>
</sst>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sz val="10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right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 applyAlignment="1" applyProtection="1">
      <alignment horizontal="right"/>
      <protection locked="0"/>
    </xf>
    <xf numFmtId="3" fontId="2" fillId="0" borderId="0" xfId="0" quotePrefix="1" applyNumberFormat="1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3" fontId="2" fillId="0" borderId="0" xfId="0" applyNumberFormat="1" applyFont="1"/>
    <xf numFmtId="0" fontId="6" fillId="0" borderId="0" xfId="0" quotePrefix="1" applyFont="1" applyAlignment="1" applyProtection="1">
      <alignment horizontal="left"/>
      <protection locked="0"/>
    </xf>
    <xf numFmtId="0" fontId="5" fillId="0" borderId="0" xfId="0" applyFont="1"/>
    <xf numFmtId="3" fontId="5" fillId="0" borderId="0" xfId="0" applyNumberFormat="1" applyFont="1"/>
    <xf numFmtId="164" fontId="2" fillId="0" borderId="0" xfId="0" applyNumberFormat="1" applyFont="1"/>
    <xf numFmtId="0" fontId="5" fillId="0" borderId="3" xfId="0" applyFont="1" applyBorder="1"/>
    <xf numFmtId="164" fontId="5" fillId="0" borderId="3" xfId="0" applyNumberFormat="1" applyFont="1" applyBorder="1"/>
    <xf numFmtId="0" fontId="7" fillId="0" borderId="0" xfId="0" applyFont="1"/>
    <xf numFmtId="10" fontId="5" fillId="0" borderId="0" xfId="1" applyNumberFormat="1" applyFont="1"/>
    <xf numFmtId="0" fontId="2" fillId="2" borderId="0" xfId="0" applyFont="1" applyFill="1"/>
    <xf numFmtId="0" fontId="3" fillId="2" borderId="0" xfId="0" applyFont="1" applyFill="1"/>
    <xf numFmtId="164" fontId="5" fillId="0" borderId="0" xfId="0" applyNumberFormat="1" applyFont="1"/>
    <xf numFmtId="0" fontId="2" fillId="3" borderId="0" xfId="0" applyFont="1" applyFill="1"/>
    <xf numFmtId="0" fontId="3" fillId="3" borderId="0" xfId="0" applyFont="1" applyFill="1"/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212AC-7678-4407-BE14-E9448A37E7C6}">
  <dimension ref="A1:K34"/>
  <sheetViews>
    <sheetView showGridLines="0" tabSelected="1" workbookViewId="0"/>
  </sheetViews>
  <sheetFormatPr defaultRowHeight="12.75" x14ac:dyDescent="0.2"/>
  <cols>
    <col min="1" max="1" width="18.7109375" style="2" customWidth="1"/>
    <col min="2" max="2" width="9.42578125" style="2" customWidth="1"/>
    <col min="3" max="5" width="10.7109375" style="2" customWidth="1"/>
    <col min="6" max="6" width="10" style="2" customWidth="1"/>
    <col min="7" max="16384" width="9.140625" style="2"/>
  </cols>
  <sheetData>
    <row r="1" spans="1:11" x14ac:dyDescent="0.2">
      <c r="A1" s="1" t="s">
        <v>18</v>
      </c>
      <c r="G1" s="22" t="s">
        <v>44</v>
      </c>
      <c r="H1" s="23"/>
      <c r="I1" s="23"/>
      <c r="J1" s="23"/>
      <c r="K1" s="23"/>
    </row>
    <row r="2" spans="1:11" ht="28.15" customHeight="1" thickBot="1" x14ac:dyDescent="0.25">
      <c r="A2" s="3" t="s">
        <v>54</v>
      </c>
    </row>
    <row r="3" spans="1:11" ht="12" customHeight="1" x14ac:dyDescent="0.2">
      <c r="A3" s="4" t="s">
        <v>19</v>
      </c>
      <c r="B3" s="5" t="s">
        <v>20</v>
      </c>
      <c r="C3" s="5" t="s">
        <v>21</v>
      </c>
      <c r="D3" s="5" t="s">
        <v>23</v>
      </c>
      <c r="E3" s="5" t="s">
        <v>25</v>
      </c>
      <c r="F3" s="5" t="s">
        <v>27</v>
      </c>
    </row>
    <row r="4" spans="1:11" ht="12" customHeight="1" x14ac:dyDescent="0.2">
      <c r="A4" s="6"/>
      <c r="B4" s="7"/>
      <c r="C4" s="7" t="s">
        <v>22</v>
      </c>
      <c r="D4" s="7" t="s">
        <v>24</v>
      </c>
      <c r="E4" s="7" t="s">
        <v>26</v>
      </c>
      <c r="F4" s="7" t="s">
        <v>28</v>
      </c>
    </row>
    <row r="5" spans="1:11" ht="12" customHeight="1" x14ac:dyDescent="0.2">
      <c r="A5" s="8" t="s">
        <v>29</v>
      </c>
      <c r="B5" s="9"/>
      <c r="C5" s="9"/>
      <c r="D5" s="9"/>
      <c r="E5" s="9"/>
      <c r="F5" s="9"/>
    </row>
    <row r="6" spans="1:11" ht="12" customHeight="1" x14ac:dyDescent="0.2">
      <c r="A6" s="1" t="s">
        <v>0</v>
      </c>
      <c r="B6" s="10">
        <f>SUM(C6:F6)</f>
        <v>222</v>
      </c>
      <c r="C6" s="10">
        <v>187</v>
      </c>
      <c r="D6" s="10">
        <v>29</v>
      </c>
      <c r="E6" s="11" t="s">
        <v>1</v>
      </c>
      <c r="F6" s="10">
        <v>6</v>
      </c>
    </row>
    <row r="7" spans="1:11" ht="12" customHeight="1" x14ac:dyDescent="0.2">
      <c r="A7" s="1" t="s">
        <v>2</v>
      </c>
      <c r="B7" s="10">
        <f t="shared" ref="B7:B24" si="0">SUM(C7:F7)</f>
        <v>448</v>
      </c>
      <c r="C7" s="10">
        <v>418</v>
      </c>
      <c r="D7" s="10">
        <v>9</v>
      </c>
      <c r="E7" s="10">
        <v>17</v>
      </c>
      <c r="F7" s="10">
        <v>4</v>
      </c>
    </row>
    <row r="8" spans="1:11" ht="12" customHeight="1" x14ac:dyDescent="0.2">
      <c r="A8" s="1" t="s">
        <v>3</v>
      </c>
      <c r="B8" s="10">
        <f t="shared" si="0"/>
        <v>1164</v>
      </c>
      <c r="C8" s="10">
        <v>929</v>
      </c>
      <c r="D8" s="10">
        <v>140</v>
      </c>
      <c r="E8" s="10">
        <v>88</v>
      </c>
      <c r="F8" s="10">
        <v>7</v>
      </c>
    </row>
    <row r="9" spans="1:11" ht="12" customHeight="1" x14ac:dyDescent="0.2">
      <c r="A9" s="1" t="s">
        <v>4</v>
      </c>
      <c r="B9" s="10">
        <f t="shared" si="0"/>
        <v>239</v>
      </c>
      <c r="C9" s="10">
        <v>200</v>
      </c>
      <c r="D9" s="10">
        <v>34</v>
      </c>
      <c r="E9" s="11">
        <v>4</v>
      </c>
      <c r="F9" s="10">
        <v>1</v>
      </c>
    </row>
    <row r="10" spans="1:11" ht="12" customHeight="1" x14ac:dyDescent="0.2">
      <c r="A10" s="1" t="s">
        <v>5</v>
      </c>
      <c r="B10" s="10">
        <f t="shared" si="0"/>
        <v>239</v>
      </c>
      <c r="C10" s="10">
        <v>209</v>
      </c>
      <c r="D10" s="10">
        <v>20</v>
      </c>
      <c r="E10" s="11">
        <v>2</v>
      </c>
      <c r="F10" s="10">
        <v>8</v>
      </c>
    </row>
    <row r="11" spans="1:11" ht="17.25" customHeight="1" x14ac:dyDescent="0.2">
      <c r="A11" s="1" t="s">
        <v>6</v>
      </c>
      <c r="B11" s="10">
        <f t="shared" si="0"/>
        <v>735</v>
      </c>
      <c r="C11" s="10">
        <v>592</v>
      </c>
      <c r="D11" s="10">
        <v>94</v>
      </c>
      <c r="E11" s="10">
        <v>33</v>
      </c>
      <c r="F11" s="10">
        <v>16</v>
      </c>
    </row>
    <row r="12" spans="1:11" ht="12" customHeight="1" x14ac:dyDescent="0.2">
      <c r="A12" s="1" t="s">
        <v>7</v>
      </c>
      <c r="B12" s="10">
        <f t="shared" si="0"/>
        <v>2413</v>
      </c>
      <c r="C12" s="10">
        <v>1776</v>
      </c>
      <c r="D12" s="10">
        <v>297</v>
      </c>
      <c r="E12" s="10">
        <v>290</v>
      </c>
      <c r="F12" s="10">
        <v>50</v>
      </c>
    </row>
    <row r="13" spans="1:11" ht="12" customHeight="1" x14ac:dyDescent="0.2">
      <c r="A13" s="1" t="s">
        <v>8</v>
      </c>
      <c r="B13" s="10">
        <f t="shared" si="0"/>
        <v>157</v>
      </c>
      <c r="C13" s="10">
        <v>137</v>
      </c>
      <c r="D13" s="10">
        <v>9</v>
      </c>
      <c r="E13" s="10">
        <v>1</v>
      </c>
      <c r="F13" s="10">
        <v>10</v>
      </c>
    </row>
    <row r="14" spans="1:11" ht="12" customHeight="1" x14ac:dyDescent="0.2">
      <c r="A14" s="1" t="s">
        <v>9</v>
      </c>
      <c r="B14" s="10">
        <f t="shared" si="0"/>
        <v>115</v>
      </c>
      <c r="C14" s="10">
        <v>92</v>
      </c>
      <c r="D14" s="10">
        <v>14</v>
      </c>
      <c r="E14" s="10">
        <v>3</v>
      </c>
      <c r="F14" s="10">
        <v>6</v>
      </c>
    </row>
    <row r="15" spans="1:11" ht="12" customHeight="1" x14ac:dyDescent="0.2">
      <c r="A15" s="1" t="s">
        <v>10</v>
      </c>
      <c r="B15" s="10">
        <f t="shared" si="0"/>
        <v>875</v>
      </c>
      <c r="C15" s="10">
        <v>778</v>
      </c>
      <c r="D15" s="10">
        <v>68</v>
      </c>
      <c r="E15" s="10">
        <v>19</v>
      </c>
      <c r="F15" s="10">
        <v>10</v>
      </c>
    </row>
    <row r="16" spans="1:11" ht="17.25" customHeight="1" x14ac:dyDescent="0.2">
      <c r="A16" s="1" t="s">
        <v>11</v>
      </c>
      <c r="B16" s="10">
        <f t="shared" si="0"/>
        <v>172</v>
      </c>
      <c r="C16" s="10">
        <v>152</v>
      </c>
      <c r="D16" s="10">
        <v>11</v>
      </c>
      <c r="E16" s="11" t="s">
        <v>1</v>
      </c>
      <c r="F16" s="10">
        <v>9</v>
      </c>
    </row>
    <row r="17" spans="1:6" ht="12" customHeight="1" x14ac:dyDescent="0.2">
      <c r="A17" s="1" t="s">
        <v>12</v>
      </c>
      <c r="B17" s="10">
        <f t="shared" si="0"/>
        <v>809</v>
      </c>
      <c r="C17" s="10">
        <v>692</v>
      </c>
      <c r="D17" s="10">
        <v>99</v>
      </c>
      <c r="E17" s="10">
        <v>8</v>
      </c>
      <c r="F17" s="10">
        <v>10</v>
      </c>
    </row>
    <row r="18" spans="1:6" ht="12" customHeight="1" x14ac:dyDescent="0.2">
      <c r="A18" s="1" t="s">
        <v>13</v>
      </c>
      <c r="B18" s="10">
        <f t="shared" si="0"/>
        <v>58</v>
      </c>
      <c r="C18" s="10">
        <v>49</v>
      </c>
      <c r="D18" s="10">
        <v>7</v>
      </c>
      <c r="E18" s="11" t="s">
        <v>1</v>
      </c>
      <c r="F18" s="10">
        <v>2</v>
      </c>
    </row>
    <row r="19" spans="1:6" ht="12" customHeight="1" x14ac:dyDescent="0.2">
      <c r="A19" s="1" t="s">
        <v>14</v>
      </c>
      <c r="B19" s="10">
        <f t="shared" si="0"/>
        <v>485</v>
      </c>
      <c r="C19" s="10">
        <v>420</v>
      </c>
      <c r="D19" s="10">
        <v>38</v>
      </c>
      <c r="E19" s="10">
        <v>8</v>
      </c>
      <c r="F19" s="10">
        <v>19</v>
      </c>
    </row>
    <row r="20" spans="1:6" ht="12" customHeight="1" x14ac:dyDescent="0.2">
      <c r="A20" s="1" t="s">
        <v>15</v>
      </c>
      <c r="B20" s="10">
        <f t="shared" si="0"/>
        <v>204</v>
      </c>
      <c r="C20" s="10">
        <v>176</v>
      </c>
      <c r="D20" s="10">
        <v>16</v>
      </c>
      <c r="E20" s="10">
        <v>2</v>
      </c>
      <c r="F20" s="10">
        <v>10</v>
      </c>
    </row>
    <row r="21" spans="1:6" ht="17.25" customHeight="1" x14ac:dyDescent="0.2">
      <c r="A21" s="1" t="s">
        <v>16</v>
      </c>
      <c r="B21" s="10">
        <f t="shared" si="0"/>
        <v>6270</v>
      </c>
      <c r="C21" s="10">
        <v>2162</v>
      </c>
      <c r="D21" s="10">
        <v>409</v>
      </c>
      <c r="E21" s="10">
        <v>3583</v>
      </c>
      <c r="F21" s="10">
        <v>116</v>
      </c>
    </row>
    <row r="22" spans="1:6" ht="17.25" customHeight="1" x14ac:dyDescent="0.2">
      <c r="A22" s="12" t="s">
        <v>30</v>
      </c>
      <c r="B22" s="10">
        <f t="shared" si="0"/>
        <v>8335</v>
      </c>
      <c r="C22" s="13">
        <f>SUM(C23:C24)</f>
        <v>6807</v>
      </c>
      <c r="D22" s="13">
        <f t="shared" ref="D22:F22" si="1">SUM(D23:D24)</f>
        <v>885</v>
      </c>
      <c r="E22" s="13">
        <f t="shared" si="1"/>
        <v>475</v>
      </c>
      <c r="F22" s="13">
        <f t="shared" si="1"/>
        <v>168</v>
      </c>
    </row>
    <row r="23" spans="1:6" ht="12" customHeight="1" x14ac:dyDescent="0.2">
      <c r="A23" s="14" t="s">
        <v>31</v>
      </c>
      <c r="B23" s="10">
        <f t="shared" si="0"/>
        <v>7340</v>
      </c>
      <c r="C23" s="13">
        <f>SUM(C7:C8,C10:C12,C15:C17,C19)</f>
        <v>5966</v>
      </c>
      <c r="D23" s="13">
        <f t="shared" ref="D23:F23" si="2">SUM(D7:D8,D10:D12,D15:D17,D19)</f>
        <v>776</v>
      </c>
      <c r="E23" s="13">
        <f t="shared" si="2"/>
        <v>465</v>
      </c>
      <c r="F23" s="13">
        <f t="shared" si="2"/>
        <v>133</v>
      </c>
    </row>
    <row r="24" spans="1:6" ht="12" customHeight="1" x14ac:dyDescent="0.2">
      <c r="A24" s="14" t="s">
        <v>32</v>
      </c>
      <c r="B24" s="10">
        <f t="shared" si="0"/>
        <v>995</v>
      </c>
      <c r="C24" s="13">
        <f>SUM(C6,C9,C13:C14,C18,C20)</f>
        <v>841</v>
      </c>
      <c r="D24" s="13">
        <f t="shared" ref="D24:F24" si="3">SUM(D6,D9,D13:D14,D18,D20)</f>
        <v>109</v>
      </c>
      <c r="E24" s="13">
        <f t="shared" si="3"/>
        <v>10</v>
      </c>
      <c r="F24" s="13">
        <f t="shared" si="3"/>
        <v>35</v>
      </c>
    </row>
    <row r="25" spans="1:6" ht="17.25" customHeight="1" x14ac:dyDescent="0.2">
      <c r="A25" s="15" t="s">
        <v>17</v>
      </c>
      <c r="B25" s="16">
        <f>SUM(B21:B22)</f>
        <v>14605</v>
      </c>
      <c r="C25" s="16">
        <f>SUM(C21:C22)</f>
        <v>8969</v>
      </c>
      <c r="D25" s="16">
        <f t="shared" ref="D25:F25" si="4">SUM(D21:D22)</f>
        <v>1294</v>
      </c>
      <c r="E25" s="16">
        <f t="shared" si="4"/>
        <v>4058</v>
      </c>
      <c r="F25" s="16">
        <f t="shared" si="4"/>
        <v>284</v>
      </c>
    </row>
    <row r="26" spans="1:6" ht="17.25" customHeight="1" x14ac:dyDescent="0.2">
      <c r="A26" s="15" t="s">
        <v>33</v>
      </c>
      <c r="B26" s="17"/>
      <c r="C26" s="17"/>
      <c r="D26" s="17"/>
      <c r="E26" s="17"/>
      <c r="F26" s="17"/>
    </row>
    <row r="27" spans="1:6" ht="12" customHeight="1" x14ac:dyDescent="0.2">
      <c r="A27" s="1" t="s">
        <v>16</v>
      </c>
      <c r="B27" s="17">
        <f>SUM(C27:F27)</f>
        <v>100</v>
      </c>
      <c r="C27" s="17">
        <f>C21/$B21*100</f>
        <v>34.481658692185007</v>
      </c>
      <c r="D27" s="17">
        <f t="shared" ref="D27:F27" si="5">D21/$B21*100</f>
        <v>6.5231259968102071</v>
      </c>
      <c r="E27" s="17">
        <f t="shared" si="5"/>
        <v>57.145135566188202</v>
      </c>
      <c r="F27" s="17">
        <f t="shared" si="5"/>
        <v>1.8500797448165869</v>
      </c>
    </row>
    <row r="28" spans="1:6" ht="12" customHeight="1" x14ac:dyDescent="0.2">
      <c r="A28" s="12" t="s">
        <v>30</v>
      </c>
      <c r="B28" s="17">
        <f t="shared" ref="B28:B31" si="6">SUM(C28:F28)</f>
        <v>100.00000000000001</v>
      </c>
      <c r="C28" s="17">
        <f t="shared" ref="C28:F31" si="7">C22/$B22*100</f>
        <v>81.667666466706663</v>
      </c>
      <c r="D28" s="17">
        <f t="shared" si="7"/>
        <v>10.617876424715057</v>
      </c>
      <c r="E28" s="17">
        <f t="shared" si="7"/>
        <v>5.6988602279544089</v>
      </c>
      <c r="F28" s="17">
        <f t="shared" si="7"/>
        <v>2.0155968806238751</v>
      </c>
    </row>
    <row r="29" spans="1:6" ht="12" customHeight="1" x14ac:dyDescent="0.2">
      <c r="A29" s="14" t="s">
        <v>31</v>
      </c>
      <c r="B29" s="17">
        <f t="shared" si="6"/>
        <v>100</v>
      </c>
      <c r="C29" s="17">
        <f t="shared" si="7"/>
        <v>81.280653950953678</v>
      </c>
      <c r="D29" s="17">
        <f t="shared" si="7"/>
        <v>10.572207084468666</v>
      </c>
      <c r="E29" s="17">
        <f t="shared" si="7"/>
        <v>6.3351498637602184</v>
      </c>
      <c r="F29" s="17">
        <f t="shared" si="7"/>
        <v>1.8119891008174387</v>
      </c>
    </row>
    <row r="30" spans="1:6" ht="12" customHeight="1" x14ac:dyDescent="0.2">
      <c r="A30" s="14" t="s">
        <v>32</v>
      </c>
      <c r="B30" s="17">
        <f t="shared" si="6"/>
        <v>100</v>
      </c>
      <c r="C30" s="17">
        <f t="shared" si="7"/>
        <v>84.522613065326638</v>
      </c>
      <c r="D30" s="17">
        <f t="shared" si="7"/>
        <v>10.954773869346733</v>
      </c>
      <c r="E30" s="17">
        <f t="shared" si="7"/>
        <v>1.0050251256281406</v>
      </c>
      <c r="F30" s="17">
        <f t="shared" si="7"/>
        <v>3.5175879396984926</v>
      </c>
    </row>
    <row r="31" spans="1:6" ht="17.25" customHeight="1" thickBot="1" x14ac:dyDescent="0.25">
      <c r="A31" s="18" t="s">
        <v>17</v>
      </c>
      <c r="B31" s="19">
        <f t="shared" si="6"/>
        <v>100</v>
      </c>
      <c r="C31" s="19">
        <f t="shared" si="7"/>
        <v>61.410475864429991</v>
      </c>
      <c r="D31" s="19">
        <f t="shared" si="7"/>
        <v>8.8599794590893524</v>
      </c>
      <c r="E31" s="19">
        <f t="shared" si="7"/>
        <v>27.785005135227664</v>
      </c>
      <c r="F31" s="19">
        <f t="shared" si="7"/>
        <v>1.9445395412529956</v>
      </c>
    </row>
    <row r="32" spans="1:6" ht="12" customHeight="1" x14ac:dyDescent="0.2">
      <c r="A32" s="20" t="s">
        <v>46</v>
      </c>
      <c r="B32" s="24"/>
      <c r="C32" s="24"/>
      <c r="D32" s="24"/>
      <c r="E32" s="24"/>
      <c r="F32" s="24"/>
    </row>
    <row r="33" spans="1:6" ht="12" customHeight="1" x14ac:dyDescent="0.2">
      <c r="A33" s="20" t="s">
        <v>34</v>
      </c>
      <c r="B33" s="21"/>
      <c r="C33" s="1"/>
      <c r="D33" s="1"/>
      <c r="E33" s="1"/>
      <c r="F33" s="1"/>
    </row>
    <row r="34" spans="1:6" ht="12" customHeight="1" x14ac:dyDescent="0.2">
      <c r="A34" s="20" t="s">
        <v>55</v>
      </c>
    </row>
  </sheetData>
  <pageMargins left="0.75" right="0.75" top="1" bottom="1" header="0.5" footer="0.5"/>
  <headerFooter alignWithMargins="0"/>
  <ignoredErrors>
    <ignoredError sqref="B6:B24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E273-B514-4A57-92D8-F5D60BD3DB0A}">
  <dimension ref="A1:F33"/>
  <sheetViews>
    <sheetView showGridLines="0" workbookViewId="0"/>
  </sheetViews>
  <sheetFormatPr defaultRowHeight="12.75" x14ac:dyDescent="0.2"/>
  <cols>
    <col min="1" max="1" width="18.7109375" style="2" customWidth="1"/>
    <col min="2" max="2" width="9.42578125" style="2" customWidth="1"/>
    <col min="3" max="5" width="10.7109375" style="2" customWidth="1"/>
    <col min="6" max="6" width="10" style="2" customWidth="1"/>
    <col min="7" max="16384" width="9.140625" style="2"/>
  </cols>
  <sheetData>
    <row r="1" spans="1:6" x14ac:dyDescent="0.2">
      <c r="A1" s="1" t="s">
        <v>18</v>
      </c>
    </row>
    <row r="2" spans="1:6" ht="28.15" customHeight="1" thickBot="1" x14ac:dyDescent="0.25">
      <c r="A2" s="3" t="s">
        <v>37</v>
      </c>
    </row>
    <row r="3" spans="1:6" ht="12" customHeight="1" x14ac:dyDescent="0.2">
      <c r="A3" s="4" t="s">
        <v>19</v>
      </c>
      <c r="B3" s="5" t="s">
        <v>20</v>
      </c>
      <c r="C3" s="5" t="s">
        <v>21</v>
      </c>
      <c r="D3" s="5" t="s">
        <v>23</v>
      </c>
      <c r="E3" s="5" t="s">
        <v>25</v>
      </c>
      <c r="F3" s="5" t="s">
        <v>27</v>
      </c>
    </row>
    <row r="4" spans="1:6" ht="12" customHeight="1" x14ac:dyDescent="0.2">
      <c r="A4" s="6"/>
      <c r="B4" s="7"/>
      <c r="C4" s="7" t="s">
        <v>22</v>
      </c>
      <c r="D4" s="7" t="s">
        <v>24</v>
      </c>
      <c r="E4" s="7" t="s">
        <v>26</v>
      </c>
      <c r="F4" s="7" t="s">
        <v>28</v>
      </c>
    </row>
    <row r="5" spans="1:6" ht="12" customHeight="1" x14ac:dyDescent="0.2">
      <c r="A5" s="8" t="s">
        <v>29</v>
      </c>
      <c r="B5" s="9"/>
      <c r="C5" s="9"/>
      <c r="D5" s="9"/>
      <c r="E5" s="9"/>
      <c r="F5" s="9"/>
    </row>
    <row r="6" spans="1:6" ht="12" customHeight="1" x14ac:dyDescent="0.2">
      <c r="A6" s="1" t="s">
        <v>0</v>
      </c>
      <c r="B6" s="10">
        <v>228</v>
      </c>
      <c r="C6" s="10">
        <v>191</v>
      </c>
      <c r="D6" s="10">
        <v>29</v>
      </c>
      <c r="E6" s="11" t="s">
        <v>1</v>
      </c>
      <c r="F6" s="10">
        <v>8</v>
      </c>
    </row>
    <row r="7" spans="1:6" ht="12" customHeight="1" x14ac:dyDescent="0.2">
      <c r="A7" s="1" t="s">
        <v>2</v>
      </c>
      <c r="B7" s="10">
        <v>452</v>
      </c>
      <c r="C7" s="10">
        <v>405</v>
      </c>
      <c r="D7" s="10">
        <v>8</v>
      </c>
      <c r="E7" s="10">
        <v>17</v>
      </c>
      <c r="F7" s="10">
        <v>22</v>
      </c>
    </row>
    <row r="8" spans="1:6" ht="12" customHeight="1" x14ac:dyDescent="0.2">
      <c r="A8" s="1" t="s">
        <v>3</v>
      </c>
      <c r="B8" s="10">
        <v>1113</v>
      </c>
      <c r="C8" s="10">
        <v>876</v>
      </c>
      <c r="D8" s="10">
        <v>125</v>
      </c>
      <c r="E8" s="10">
        <v>85</v>
      </c>
      <c r="F8" s="10">
        <v>27</v>
      </c>
    </row>
    <row r="9" spans="1:6" ht="12" customHeight="1" x14ac:dyDescent="0.2">
      <c r="A9" s="1" t="s">
        <v>4</v>
      </c>
      <c r="B9" s="10">
        <v>262</v>
      </c>
      <c r="C9" s="10">
        <v>219</v>
      </c>
      <c r="D9" s="10">
        <v>22</v>
      </c>
      <c r="E9" s="11">
        <v>4</v>
      </c>
      <c r="F9" s="10">
        <v>17</v>
      </c>
    </row>
    <row r="10" spans="1:6" ht="12" customHeight="1" x14ac:dyDescent="0.2">
      <c r="A10" s="1" t="s">
        <v>5</v>
      </c>
      <c r="B10" s="10">
        <v>229</v>
      </c>
      <c r="C10" s="10">
        <v>195</v>
      </c>
      <c r="D10" s="10">
        <v>24</v>
      </c>
      <c r="E10" s="11" t="s">
        <v>1</v>
      </c>
      <c r="F10" s="10">
        <v>10</v>
      </c>
    </row>
    <row r="11" spans="1:6" ht="17.25" customHeight="1" x14ac:dyDescent="0.2">
      <c r="A11" s="1" t="s">
        <v>6</v>
      </c>
      <c r="B11" s="10">
        <v>686</v>
      </c>
      <c r="C11" s="10">
        <v>559</v>
      </c>
      <c r="D11" s="10">
        <v>85</v>
      </c>
      <c r="E11" s="10">
        <v>14</v>
      </c>
      <c r="F11" s="10">
        <v>28</v>
      </c>
    </row>
    <row r="12" spans="1:6" ht="12" customHeight="1" x14ac:dyDescent="0.2">
      <c r="A12" s="1" t="s">
        <v>7</v>
      </c>
      <c r="B12" s="10">
        <v>1862</v>
      </c>
      <c r="C12" s="10">
        <v>1552</v>
      </c>
      <c r="D12" s="10">
        <v>86</v>
      </c>
      <c r="E12" s="10">
        <v>161</v>
      </c>
      <c r="F12" s="10">
        <v>63</v>
      </c>
    </row>
    <row r="13" spans="1:6" ht="12" customHeight="1" x14ac:dyDescent="0.2">
      <c r="A13" s="1" t="s">
        <v>8</v>
      </c>
      <c r="B13" s="10">
        <v>162</v>
      </c>
      <c r="C13" s="10">
        <v>137</v>
      </c>
      <c r="D13" s="10">
        <v>8</v>
      </c>
      <c r="E13" s="10">
        <v>1</v>
      </c>
      <c r="F13" s="10">
        <v>16</v>
      </c>
    </row>
    <row r="14" spans="1:6" ht="12" customHeight="1" x14ac:dyDescent="0.2">
      <c r="A14" s="1" t="s">
        <v>9</v>
      </c>
      <c r="B14" s="10">
        <v>123</v>
      </c>
      <c r="C14" s="10">
        <v>99</v>
      </c>
      <c r="D14" s="10">
        <v>15</v>
      </c>
      <c r="E14" s="10">
        <v>4</v>
      </c>
      <c r="F14" s="10">
        <v>5</v>
      </c>
    </row>
    <row r="15" spans="1:6" ht="12" customHeight="1" x14ac:dyDescent="0.2">
      <c r="A15" s="1" t="s">
        <v>10</v>
      </c>
      <c r="B15" s="10">
        <v>808</v>
      </c>
      <c r="C15" s="10">
        <v>714</v>
      </c>
      <c r="D15" s="10">
        <v>59</v>
      </c>
      <c r="E15" s="10">
        <v>16</v>
      </c>
      <c r="F15" s="10">
        <v>19</v>
      </c>
    </row>
    <row r="16" spans="1:6" ht="17.25" customHeight="1" x14ac:dyDescent="0.2">
      <c r="A16" s="1" t="s">
        <v>11</v>
      </c>
      <c r="B16" s="10">
        <v>174</v>
      </c>
      <c r="C16" s="10">
        <v>152</v>
      </c>
      <c r="D16" s="10">
        <v>15</v>
      </c>
      <c r="E16" s="11" t="s">
        <v>1</v>
      </c>
      <c r="F16" s="10">
        <v>7</v>
      </c>
    </row>
    <row r="17" spans="1:6" ht="12" customHeight="1" x14ac:dyDescent="0.2">
      <c r="A17" s="1" t="s">
        <v>12</v>
      </c>
      <c r="B17" s="10">
        <v>827</v>
      </c>
      <c r="C17" s="10">
        <v>700</v>
      </c>
      <c r="D17" s="10">
        <v>100</v>
      </c>
      <c r="E17" s="10">
        <v>8</v>
      </c>
      <c r="F17" s="10">
        <v>19</v>
      </c>
    </row>
    <row r="18" spans="1:6" ht="12" customHeight="1" x14ac:dyDescent="0.2">
      <c r="A18" s="1" t="s">
        <v>13</v>
      </c>
      <c r="B18" s="10">
        <v>58</v>
      </c>
      <c r="C18" s="10">
        <v>46</v>
      </c>
      <c r="D18" s="10">
        <v>7</v>
      </c>
      <c r="E18" s="11" t="s">
        <v>1</v>
      </c>
      <c r="F18" s="10">
        <v>5</v>
      </c>
    </row>
    <row r="19" spans="1:6" ht="12" customHeight="1" x14ac:dyDescent="0.2">
      <c r="A19" s="1" t="s">
        <v>14</v>
      </c>
      <c r="B19" s="10">
        <v>483</v>
      </c>
      <c r="C19" s="10">
        <v>412</v>
      </c>
      <c r="D19" s="10">
        <v>44</v>
      </c>
      <c r="E19" s="10">
        <v>4</v>
      </c>
      <c r="F19" s="10">
        <v>23</v>
      </c>
    </row>
    <row r="20" spans="1:6" ht="12" customHeight="1" x14ac:dyDescent="0.2">
      <c r="A20" s="1" t="s">
        <v>15</v>
      </c>
      <c r="B20" s="10">
        <v>197</v>
      </c>
      <c r="C20" s="10">
        <v>171</v>
      </c>
      <c r="D20" s="10">
        <v>16</v>
      </c>
      <c r="E20" s="10">
        <v>1</v>
      </c>
      <c r="F20" s="10">
        <v>9</v>
      </c>
    </row>
    <row r="21" spans="1:6" ht="17.25" customHeight="1" x14ac:dyDescent="0.2">
      <c r="A21" s="1" t="s">
        <v>16</v>
      </c>
      <c r="B21" s="10">
        <v>5904</v>
      </c>
      <c r="C21" s="10">
        <v>2174</v>
      </c>
      <c r="D21" s="10">
        <v>391</v>
      </c>
      <c r="E21" s="10">
        <v>3222</v>
      </c>
      <c r="F21" s="10">
        <v>117</v>
      </c>
    </row>
    <row r="22" spans="1:6" ht="17.25" customHeight="1" x14ac:dyDescent="0.2">
      <c r="A22" s="12" t="s">
        <v>30</v>
      </c>
      <c r="B22" s="13">
        <v>7664</v>
      </c>
      <c r="C22" s="13">
        <v>6428</v>
      </c>
      <c r="D22" s="13">
        <v>643</v>
      </c>
      <c r="E22" s="13">
        <v>315</v>
      </c>
      <c r="F22" s="13">
        <v>278</v>
      </c>
    </row>
    <row r="23" spans="1:6" ht="12" customHeight="1" x14ac:dyDescent="0.2">
      <c r="A23" s="14" t="s">
        <v>31</v>
      </c>
      <c r="B23" s="13">
        <v>6634</v>
      </c>
      <c r="C23" s="13">
        <v>5565</v>
      </c>
      <c r="D23" s="13">
        <v>546</v>
      </c>
      <c r="E23" s="13">
        <v>305</v>
      </c>
      <c r="F23" s="13">
        <v>218</v>
      </c>
    </row>
    <row r="24" spans="1:6" ht="12" customHeight="1" x14ac:dyDescent="0.2">
      <c r="A24" s="14" t="s">
        <v>32</v>
      </c>
      <c r="B24" s="13">
        <v>1030</v>
      </c>
      <c r="C24" s="13">
        <v>863</v>
      </c>
      <c r="D24" s="13">
        <v>97</v>
      </c>
      <c r="E24" s="13">
        <v>10</v>
      </c>
      <c r="F24" s="13">
        <v>60</v>
      </c>
    </row>
    <row r="25" spans="1:6" ht="17.25" customHeight="1" x14ac:dyDescent="0.2">
      <c r="A25" s="15" t="s">
        <v>17</v>
      </c>
      <c r="B25" s="16">
        <v>13568</v>
      </c>
      <c r="C25" s="16">
        <v>8602</v>
      </c>
      <c r="D25" s="16">
        <v>1034</v>
      </c>
      <c r="E25" s="16">
        <v>3537</v>
      </c>
      <c r="F25" s="16">
        <v>395</v>
      </c>
    </row>
    <row r="26" spans="1:6" ht="17.25" customHeight="1" x14ac:dyDescent="0.2">
      <c r="A26" s="15" t="s">
        <v>33</v>
      </c>
      <c r="B26" s="17"/>
      <c r="C26" s="17"/>
      <c r="D26" s="17"/>
      <c r="E26" s="17"/>
      <c r="F26" s="17"/>
    </row>
    <row r="27" spans="1:6" ht="12" customHeight="1" x14ac:dyDescent="0.2">
      <c r="A27" s="1" t="s">
        <v>16</v>
      </c>
      <c r="B27" s="17">
        <v>100.00000000000001</v>
      </c>
      <c r="C27" s="17">
        <v>36.822493224932252</v>
      </c>
      <c r="D27" s="17">
        <v>6.6226287262872638</v>
      </c>
      <c r="E27" s="17">
        <v>54.573170731707322</v>
      </c>
      <c r="F27" s="17">
        <v>1.9817073170731707</v>
      </c>
    </row>
    <row r="28" spans="1:6" ht="12" customHeight="1" x14ac:dyDescent="0.2">
      <c r="A28" s="12" t="s">
        <v>30</v>
      </c>
      <c r="B28" s="17">
        <v>99.999999999999986</v>
      </c>
      <c r="C28" s="17">
        <v>83.872651356993728</v>
      </c>
      <c r="D28" s="17">
        <v>8.3898747390396657</v>
      </c>
      <c r="E28" s="17">
        <v>4.1101252609603334</v>
      </c>
      <c r="F28" s="17">
        <v>3.6273486430062634</v>
      </c>
    </row>
    <row r="29" spans="1:6" ht="12" customHeight="1" x14ac:dyDescent="0.2">
      <c r="A29" s="14" t="s">
        <v>31</v>
      </c>
      <c r="B29" s="17">
        <v>100</v>
      </c>
      <c r="C29" s="17">
        <v>83.886041603858914</v>
      </c>
      <c r="D29" s="17">
        <v>8.2303286101899307</v>
      </c>
      <c r="E29" s="17">
        <v>4.5975278866445581</v>
      </c>
      <c r="F29" s="17">
        <v>3.2861018993066025</v>
      </c>
    </row>
    <row r="30" spans="1:6" ht="12" customHeight="1" x14ac:dyDescent="0.2">
      <c r="A30" s="14" t="s">
        <v>32</v>
      </c>
      <c r="B30" s="17">
        <v>100</v>
      </c>
      <c r="C30" s="17">
        <v>83.786407766990294</v>
      </c>
      <c r="D30" s="17">
        <v>9.4174757281553401</v>
      </c>
      <c r="E30" s="17">
        <v>0.97087378640776689</v>
      </c>
      <c r="F30" s="17">
        <v>5.825242718446602</v>
      </c>
    </row>
    <row r="31" spans="1:6" ht="17.25" customHeight="1" thickBot="1" x14ac:dyDescent="0.25">
      <c r="A31" s="18" t="s">
        <v>17</v>
      </c>
      <c r="B31" s="19">
        <v>100</v>
      </c>
      <c r="C31" s="19">
        <v>63.399174528301884</v>
      </c>
      <c r="D31" s="19">
        <v>7.6208726415094334</v>
      </c>
      <c r="E31" s="19">
        <v>26.068691037735846</v>
      </c>
      <c r="F31" s="19">
        <v>2.9112617924528301</v>
      </c>
    </row>
    <row r="32" spans="1:6" ht="12" customHeight="1" x14ac:dyDescent="0.2">
      <c r="A32" s="20" t="s">
        <v>34</v>
      </c>
      <c r="B32" s="21"/>
      <c r="C32" s="1"/>
      <c r="D32" s="1"/>
      <c r="E32" s="1"/>
      <c r="F32" s="1"/>
    </row>
    <row r="33" spans="1:1" ht="12" customHeight="1" x14ac:dyDescent="0.2">
      <c r="A33" s="20" t="s">
        <v>39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592A-3A76-46B8-A24C-A14E550B0949}">
  <dimension ref="A1:F34"/>
  <sheetViews>
    <sheetView showGridLines="0" workbookViewId="0"/>
  </sheetViews>
  <sheetFormatPr defaultRowHeight="12.75" x14ac:dyDescent="0.2"/>
  <cols>
    <col min="1" max="1" width="18.7109375" style="2" customWidth="1"/>
    <col min="2" max="2" width="9.42578125" style="2" customWidth="1"/>
    <col min="3" max="5" width="10.7109375" style="2" customWidth="1"/>
    <col min="6" max="6" width="10" style="2" customWidth="1"/>
    <col min="7" max="16384" width="9.140625" style="2"/>
  </cols>
  <sheetData>
    <row r="1" spans="1:6" x14ac:dyDescent="0.2">
      <c r="A1" s="1" t="s">
        <v>18</v>
      </c>
    </row>
    <row r="2" spans="1:6" ht="28.15" customHeight="1" thickBot="1" x14ac:dyDescent="0.25">
      <c r="A2" s="3" t="s">
        <v>52</v>
      </c>
    </row>
    <row r="3" spans="1:6" ht="12" customHeight="1" x14ac:dyDescent="0.2">
      <c r="A3" s="4" t="s">
        <v>19</v>
      </c>
      <c r="B3" s="5" t="s">
        <v>20</v>
      </c>
      <c r="C3" s="5" t="s">
        <v>21</v>
      </c>
      <c r="D3" s="5" t="s">
        <v>23</v>
      </c>
      <c r="E3" s="5" t="s">
        <v>25</v>
      </c>
      <c r="F3" s="5" t="s">
        <v>27</v>
      </c>
    </row>
    <row r="4" spans="1:6" ht="12" customHeight="1" x14ac:dyDescent="0.2">
      <c r="A4" s="6"/>
      <c r="B4" s="7"/>
      <c r="C4" s="7" t="s">
        <v>22</v>
      </c>
      <c r="D4" s="7" t="s">
        <v>24</v>
      </c>
      <c r="E4" s="7" t="s">
        <v>26</v>
      </c>
      <c r="F4" s="7" t="s">
        <v>28</v>
      </c>
    </row>
    <row r="5" spans="1:6" ht="12" customHeight="1" x14ac:dyDescent="0.2">
      <c r="A5" s="8" t="s">
        <v>29</v>
      </c>
      <c r="B5" s="9"/>
      <c r="C5" s="9"/>
      <c r="D5" s="9"/>
      <c r="E5" s="9"/>
      <c r="F5" s="9"/>
    </row>
    <row r="6" spans="1:6" ht="12" customHeight="1" x14ac:dyDescent="0.2">
      <c r="A6" s="1" t="s">
        <v>0</v>
      </c>
      <c r="B6" s="10">
        <f>SUM(C6:F6)</f>
        <v>220</v>
      </c>
      <c r="C6" s="10">
        <v>184</v>
      </c>
      <c r="D6" s="10">
        <v>29</v>
      </c>
      <c r="E6" s="11" t="s">
        <v>1</v>
      </c>
      <c r="F6" s="10">
        <v>7</v>
      </c>
    </row>
    <row r="7" spans="1:6" ht="12" customHeight="1" x14ac:dyDescent="0.2">
      <c r="A7" s="1" t="s">
        <v>2</v>
      </c>
      <c r="B7" s="10">
        <f t="shared" ref="B7:B24" si="0">SUM(C7:F7)</f>
        <v>454</v>
      </c>
      <c r="C7" s="10">
        <v>419</v>
      </c>
      <c r="D7" s="10">
        <v>9</v>
      </c>
      <c r="E7" s="10">
        <v>21</v>
      </c>
      <c r="F7" s="10">
        <v>5</v>
      </c>
    </row>
    <row r="8" spans="1:6" ht="12" customHeight="1" x14ac:dyDescent="0.2">
      <c r="A8" s="1" t="s">
        <v>3</v>
      </c>
      <c r="B8" s="10">
        <f t="shared" si="0"/>
        <v>1161</v>
      </c>
      <c r="C8" s="10">
        <v>920</v>
      </c>
      <c r="D8" s="10">
        <v>137</v>
      </c>
      <c r="E8" s="10">
        <v>82</v>
      </c>
      <c r="F8" s="10">
        <v>22</v>
      </c>
    </row>
    <row r="9" spans="1:6" ht="12" customHeight="1" x14ac:dyDescent="0.2">
      <c r="A9" s="1" t="s">
        <v>4</v>
      </c>
      <c r="B9" s="10">
        <f t="shared" si="0"/>
        <v>240</v>
      </c>
      <c r="C9" s="10">
        <v>202</v>
      </c>
      <c r="D9" s="10">
        <v>18</v>
      </c>
      <c r="E9" s="11">
        <v>5</v>
      </c>
      <c r="F9" s="10">
        <v>15</v>
      </c>
    </row>
    <row r="10" spans="1:6" ht="12" customHeight="1" x14ac:dyDescent="0.2">
      <c r="A10" s="1" t="s">
        <v>5</v>
      </c>
      <c r="B10" s="10">
        <f t="shared" si="0"/>
        <v>236</v>
      </c>
      <c r="C10" s="10">
        <v>208</v>
      </c>
      <c r="D10" s="10">
        <v>20</v>
      </c>
      <c r="E10" s="11">
        <v>2</v>
      </c>
      <c r="F10" s="10">
        <v>6</v>
      </c>
    </row>
    <row r="11" spans="1:6" ht="17.25" customHeight="1" x14ac:dyDescent="0.2">
      <c r="A11" s="1" t="s">
        <v>6</v>
      </c>
      <c r="B11" s="10">
        <f t="shared" si="0"/>
        <v>734</v>
      </c>
      <c r="C11" s="10">
        <v>588</v>
      </c>
      <c r="D11" s="10">
        <v>98</v>
      </c>
      <c r="E11" s="10">
        <v>29</v>
      </c>
      <c r="F11" s="10">
        <v>19</v>
      </c>
    </row>
    <row r="12" spans="1:6" ht="12" customHeight="1" x14ac:dyDescent="0.2">
      <c r="A12" s="1" t="s">
        <v>7</v>
      </c>
      <c r="B12" s="10">
        <f t="shared" si="0"/>
        <v>2379</v>
      </c>
      <c r="C12" s="10">
        <v>1762</v>
      </c>
      <c r="D12" s="10">
        <v>289</v>
      </c>
      <c r="E12" s="10">
        <v>278</v>
      </c>
      <c r="F12" s="10">
        <v>50</v>
      </c>
    </row>
    <row r="13" spans="1:6" ht="12" customHeight="1" x14ac:dyDescent="0.2">
      <c r="A13" s="1" t="s">
        <v>8</v>
      </c>
      <c r="B13" s="10">
        <f t="shared" si="0"/>
        <v>163</v>
      </c>
      <c r="C13" s="10">
        <v>141</v>
      </c>
      <c r="D13" s="10">
        <v>9</v>
      </c>
      <c r="E13" s="10">
        <v>1</v>
      </c>
      <c r="F13" s="10">
        <v>12</v>
      </c>
    </row>
    <row r="14" spans="1:6" ht="12" customHeight="1" x14ac:dyDescent="0.2">
      <c r="A14" s="1" t="s">
        <v>9</v>
      </c>
      <c r="B14" s="10">
        <f t="shared" si="0"/>
        <v>114</v>
      </c>
      <c r="C14" s="10">
        <v>92</v>
      </c>
      <c r="D14" s="10">
        <v>13</v>
      </c>
      <c r="E14" s="10">
        <v>3</v>
      </c>
      <c r="F14" s="10">
        <v>6</v>
      </c>
    </row>
    <row r="15" spans="1:6" ht="12" customHeight="1" x14ac:dyDescent="0.2">
      <c r="A15" s="1" t="s">
        <v>10</v>
      </c>
      <c r="B15" s="10">
        <f t="shared" si="0"/>
        <v>866</v>
      </c>
      <c r="C15" s="10">
        <v>773</v>
      </c>
      <c r="D15" s="10">
        <v>67</v>
      </c>
      <c r="E15" s="10">
        <v>18</v>
      </c>
      <c r="F15" s="10">
        <v>8</v>
      </c>
    </row>
    <row r="16" spans="1:6" ht="17.25" customHeight="1" x14ac:dyDescent="0.2">
      <c r="A16" s="1" t="s">
        <v>11</v>
      </c>
      <c r="B16" s="10">
        <f t="shared" si="0"/>
        <v>165</v>
      </c>
      <c r="C16" s="10">
        <v>148</v>
      </c>
      <c r="D16" s="10">
        <v>12</v>
      </c>
      <c r="E16" s="11" t="s">
        <v>1</v>
      </c>
      <c r="F16" s="10">
        <v>5</v>
      </c>
    </row>
    <row r="17" spans="1:6" ht="12" customHeight="1" x14ac:dyDescent="0.2">
      <c r="A17" s="1" t="s">
        <v>12</v>
      </c>
      <c r="B17" s="10">
        <f t="shared" si="0"/>
        <v>817</v>
      </c>
      <c r="C17" s="10">
        <v>705</v>
      </c>
      <c r="D17" s="10">
        <v>94</v>
      </c>
      <c r="E17" s="10">
        <v>9</v>
      </c>
      <c r="F17" s="10">
        <v>9</v>
      </c>
    </row>
    <row r="18" spans="1:6" ht="12" customHeight="1" x14ac:dyDescent="0.2">
      <c r="A18" s="1" t="s">
        <v>13</v>
      </c>
      <c r="B18" s="10">
        <f t="shared" si="0"/>
        <v>61</v>
      </c>
      <c r="C18" s="10">
        <v>51</v>
      </c>
      <c r="D18" s="10">
        <v>8</v>
      </c>
      <c r="E18" s="11" t="s">
        <v>1</v>
      </c>
      <c r="F18" s="10">
        <v>2</v>
      </c>
    </row>
    <row r="19" spans="1:6" ht="12" customHeight="1" x14ac:dyDescent="0.2">
      <c r="A19" s="1" t="s">
        <v>14</v>
      </c>
      <c r="B19" s="10">
        <f t="shared" si="0"/>
        <v>486</v>
      </c>
      <c r="C19" s="10">
        <v>421</v>
      </c>
      <c r="D19" s="10">
        <v>39</v>
      </c>
      <c r="E19" s="10">
        <v>8</v>
      </c>
      <c r="F19" s="10">
        <v>18</v>
      </c>
    </row>
    <row r="20" spans="1:6" ht="12" customHeight="1" x14ac:dyDescent="0.2">
      <c r="A20" s="1" t="s">
        <v>15</v>
      </c>
      <c r="B20" s="10">
        <f t="shared" si="0"/>
        <v>200</v>
      </c>
      <c r="C20" s="10">
        <v>174</v>
      </c>
      <c r="D20" s="10">
        <v>16</v>
      </c>
      <c r="E20" s="10">
        <v>1</v>
      </c>
      <c r="F20" s="10">
        <v>9</v>
      </c>
    </row>
    <row r="21" spans="1:6" ht="17.25" customHeight="1" x14ac:dyDescent="0.2">
      <c r="A21" s="1" t="s">
        <v>16</v>
      </c>
      <c r="B21" s="10">
        <f t="shared" si="0"/>
        <v>6233</v>
      </c>
      <c r="C21" s="10">
        <v>2161</v>
      </c>
      <c r="D21" s="10">
        <v>414</v>
      </c>
      <c r="E21" s="10">
        <v>3546</v>
      </c>
      <c r="F21" s="10">
        <v>112</v>
      </c>
    </row>
    <row r="22" spans="1:6" ht="17.25" customHeight="1" x14ac:dyDescent="0.2">
      <c r="A22" s="12" t="s">
        <v>30</v>
      </c>
      <c r="B22" s="10">
        <f t="shared" si="0"/>
        <v>8296</v>
      </c>
      <c r="C22" s="13">
        <f>SUM(C23:C24)</f>
        <v>6788</v>
      </c>
      <c r="D22" s="13">
        <f t="shared" ref="D22:F22" si="1">SUM(D23:D24)</f>
        <v>858</v>
      </c>
      <c r="E22" s="13">
        <f t="shared" si="1"/>
        <v>457</v>
      </c>
      <c r="F22" s="13">
        <f t="shared" si="1"/>
        <v>193</v>
      </c>
    </row>
    <row r="23" spans="1:6" ht="12" customHeight="1" x14ac:dyDescent="0.2">
      <c r="A23" s="14" t="s">
        <v>31</v>
      </c>
      <c r="B23" s="10">
        <f t="shared" si="0"/>
        <v>7298</v>
      </c>
      <c r="C23" s="13">
        <f>SUM(C7:C8,C10:C12,C15:C17,C19)</f>
        <v>5944</v>
      </c>
      <c r="D23" s="13">
        <f t="shared" ref="D23:F23" si="2">SUM(D7:D8,D10:D12,D15:D17,D19)</f>
        <v>765</v>
      </c>
      <c r="E23" s="13">
        <f t="shared" si="2"/>
        <v>447</v>
      </c>
      <c r="F23" s="13">
        <f t="shared" si="2"/>
        <v>142</v>
      </c>
    </row>
    <row r="24" spans="1:6" ht="12" customHeight="1" x14ac:dyDescent="0.2">
      <c r="A24" s="14" t="s">
        <v>32</v>
      </c>
      <c r="B24" s="10">
        <f t="shared" si="0"/>
        <v>998</v>
      </c>
      <c r="C24" s="13">
        <f>SUM(C6,C9,C13:C14,C18,C20)</f>
        <v>844</v>
      </c>
      <c r="D24" s="13">
        <f t="shared" ref="D24:F24" si="3">SUM(D6,D9,D13:D14,D18,D20)</f>
        <v>93</v>
      </c>
      <c r="E24" s="13">
        <f t="shared" si="3"/>
        <v>10</v>
      </c>
      <c r="F24" s="13">
        <f t="shared" si="3"/>
        <v>51</v>
      </c>
    </row>
    <row r="25" spans="1:6" ht="17.25" customHeight="1" x14ac:dyDescent="0.2">
      <c r="A25" s="15" t="s">
        <v>17</v>
      </c>
      <c r="B25" s="16">
        <f>SUM(B21:B22)</f>
        <v>14529</v>
      </c>
      <c r="C25" s="16">
        <f>SUM(C21:C22)</f>
        <v>8949</v>
      </c>
      <c r="D25" s="16">
        <f t="shared" ref="D25:F25" si="4">SUM(D21:D22)</f>
        <v>1272</v>
      </c>
      <c r="E25" s="16">
        <f t="shared" si="4"/>
        <v>4003</v>
      </c>
      <c r="F25" s="16">
        <f t="shared" si="4"/>
        <v>305</v>
      </c>
    </row>
    <row r="26" spans="1:6" ht="17.25" customHeight="1" x14ac:dyDescent="0.2">
      <c r="A26" s="15" t="s">
        <v>33</v>
      </c>
      <c r="B26" s="17"/>
      <c r="C26" s="17"/>
      <c r="D26" s="17"/>
      <c r="E26" s="17"/>
      <c r="F26" s="17"/>
    </row>
    <row r="27" spans="1:6" ht="12" customHeight="1" x14ac:dyDescent="0.2">
      <c r="A27" s="1" t="s">
        <v>16</v>
      </c>
      <c r="B27" s="17">
        <f>SUM(C27:F27)</f>
        <v>100</v>
      </c>
      <c r="C27" s="17">
        <f>C21/$B21*100</f>
        <v>34.670303224771374</v>
      </c>
      <c r="D27" s="17">
        <f t="shared" ref="D27:F27" si="5">D21/$B21*100</f>
        <v>6.6420664206642073</v>
      </c>
      <c r="E27" s="17">
        <f t="shared" si="5"/>
        <v>56.890742820471687</v>
      </c>
      <c r="F27" s="17">
        <f t="shared" si="5"/>
        <v>1.7968875340927324</v>
      </c>
    </row>
    <row r="28" spans="1:6" ht="12" customHeight="1" x14ac:dyDescent="0.2">
      <c r="A28" s="12" t="s">
        <v>30</v>
      </c>
      <c r="B28" s="17">
        <f t="shared" ref="B28:B31" si="6">SUM(C28:F28)</f>
        <v>100</v>
      </c>
      <c r="C28" s="17">
        <f t="shared" ref="C28:F31" si="7">C22/$B22*100</f>
        <v>81.822565091610414</v>
      </c>
      <c r="D28" s="17">
        <f t="shared" si="7"/>
        <v>10.342333654773386</v>
      </c>
      <c r="E28" s="17">
        <f t="shared" si="7"/>
        <v>5.5086788813886214</v>
      </c>
      <c r="F28" s="17">
        <f t="shared" si="7"/>
        <v>2.3264223722275794</v>
      </c>
    </row>
    <row r="29" spans="1:6" ht="12" customHeight="1" x14ac:dyDescent="0.2">
      <c r="A29" s="14" t="s">
        <v>31</v>
      </c>
      <c r="B29" s="17">
        <f t="shared" si="6"/>
        <v>100</v>
      </c>
      <c r="C29" s="17">
        <f t="shared" si="7"/>
        <v>81.446971773088521</v>
      </c>
      <c r="D29" s="17">
        <f t="shared" si="7"/>
        <v>10.48232392436284</v>
      </c>
      <c r="E29" s="17">
        <f t="shared" si="7"/>
        <v>6.1249657440394634</v>
      </c>
      <c r="F29" s="17">
        <f t="shared" si="7"/>
        <v>1.9457385585091806</v>
      </c>
    </row>
    <row r="30" spans="1:6" ht="12" customHeight="1" x14ac:dyDescent="0.2">
      <c r="A30" s="14" t="s">
        <v>32</v>
      </c>
      <c r="B30" s="17">
        <f t="shared" si="6"/>
        <v>100</v>
      </c>
      <c r="C30" s="17">
        <f t="shared" si="7"/>
        <v>84.569138276553105</v>
      </c>
      <c r="D30" s="17">
        <f t="shared" si="7"/>
        <v>9.3186372745490971</v>
      </c>
      <c r="E30" s="17">
        <f t="shared" si="7"/>
        <v>1.002004008016032</v>
      </c>
      <c r="F30" s="17">
        <f t="shared" si="7"/>
        <v>5.110220440881764</v>
      </c>
    </row>
    <row r="31" spans="1:6" ht="17.25" customHeight="1" thickBot="1" x14ac:dyDescent="0.25">
      <c r="A31" s="18" t="s">
        <v>17</v>
      </c>
      <c r="B31" s="19">
        <f t="shared" si="6"/>
        <v>100.00000000000001</v>
      </c>
      <c r="C31" s="19">
        <f t="shared" si="7"/>
        <v>61.594053272764818</v>
      </c>
      <c r="D31" s="19">
        <f t="shared" si="7"/>
        <v>8.7549039851331827</v>
      </c>
      <c r="E31" s="19">
        <f t="shared" si="7"/>
        <v>27.551792965792554</v>
      </c>
      <c r="F31" s="19">
        <f t="shared" si="7"/>
        <v>2.09924977630945</v>
      </c>
    </row>
    <row r="32" spans="1:6" ht="12" customHeight="1" x14ac:dyDescent="0.2">
      <c r="A32" s="20" t="s">
        <v>46</v>
      </c>
      <c r="B32" s="24"/>
      <c r="C32" s="24"/>
      <c r="D32" s="24"/>
      <c r="E32" s="24"/>
      <c r="F32" s="24"/>
    </row>
    <row r="33" spans="1:6" ht="12" customHeight="1" x14ac:dyDescent="0.2">
      <c r="A33" s="20" t="s">
        <v>34</v>
      </c>
      <c r="B33" s="21"/>
      <c r="C33" s="1"/>
      <c r="D33" s="1"/>
      <c r="E33" s="1"/>
      <c r="F33" s="1"/>
    </row>
    <row r="34" spans="1:6" ht="12" customHeight="1" x14ac:dyDescent="0.2">
      <c r="A34" s="20" t="s">
        <v>53</v>
      </c>
    </row>
  </sheetData>
  <pageMargins left="0.75" right="0.75" top="1" bottom="1" header="0.5" footer="0.5"/>
  <headerFooter alignWithMargins="0"/>
  <ignoredErrors>
    <ignoredError sqref="B6:B2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C8915-CAA9-4F3B-A936-C347061AE80F}">
  <dimension ref="A1:F34"/>
  <sheetViews>
    <sheetView showGridLines="0" workbookViewId="0"/>
  </sheetViews>
  <sheetFormatPr defaultRowHeight="12.75" x14ac:dyDescent="0.2"/>
  <cols>
    <col min="1" max="1" width="18.7109375" style="2" customWidth="1"/>
    <col min="2" max="2" width="9.42578125" style="2" customWidth="1"/>
    <col min="3" max="5" width="10.7109375" style="2" customWidth="1"/>
    <col min="6" max="6" width="10" style="2" customWidth="1"/>
    <col min="7" max="16384" width="9.140625" style="2"/>
  </cols>
  <sheetData>
    <row r="1" spans="1:6" x14ac:dyDescent="0.2">
      <c r="A1" s="1" t="s">
        <v>18</v>
      </c>
    </row>
    <row r="2" spans="1:6" ht="28.15" customHeight="1" thickBot="1" x14ac:dyDescent="0.25">
      <c r="A2" s="3" t="s">
        <v>50</v>
      </c>
    </row>
    <row r="3" spans="1:6" ht="12" customHeight="1" x14ac:dyDescent="0.2">
      <c r="A3" s="4" t="s">
        <v>19</v>
      </c>
      <c r="B3" s="5" t="s">
        <v>20</v>
      </c>
      <c r="C3" s="5" t="s">
        <v>21</v>
      </c>
      <c r="D3" s="5" t="s">
        <v>23</v>
      </c>
      <c r="E3" s="5" t="s">
        <v>25</v>
      </c>
      <c r="F3" s="5" t="s">
        <v>27</v>
      </c>
    </row>
    <row r="4" spans="1:6" ht="12" customHeight="1" x14ac:dyDescent="0.2">
      <c r="A4" s="6"/>
      <c r="B4" s="7"/>
      <c r="C4" s="7" t="s">
        <v>22</v>
      </c>
      <c r="D4" s="7" t="s">
        <v>24</v>
      </c>
      <c r="E4" s="7" t="s">
        <v>26</v>
      </c>
      <c r="F4" s="7" t="s">
        <v>28</v>
      </c>
    </row>
    <row r="5" spans="1:6" ht="12" customHeight="1" x14ac:dyDescent="0.2">
      <c r="A5" s="8" t="s">
        <v>29</v>
      </c>
      <c r="B5" s="9"/>
      <c r="C5" s="9"/>
      <c r="D5" s="9"/>
      <c r="E5" s="9"/>
      <c r="F5" s="9"/>
    </row>
    <row r="6" spans="1:6" ht="12" customHeight="1" x14ac:dyDescent="0.2">
      <c r="A6" s="1" t="s">
        <v>0</v>
      </c>
      <c r="B6" s="10">
        <f>SUM(C6:F6)</f>
        <v>227</v>
      </c>
      <c r="C6" s="10">
        <v>192</v>
      </c>
      <c r="D6" s="10">
        <v>28</v>
      </c>
      <c r="E6" s="11" t="s">
        <v>1</v>
      </c>
      <c r="F6" s="10">
        <v>7</v>
      </c>
    </row>
    <row r="7" spans="1:6" ht="12" customHeight="1" x14ac:dyDescent="0.2">
      <c r="A7" s="1" t="s">
        <v>2</v>
      </c>
      <c r="B7" s="10">
        <f t="shared" ref="B7:B24" si="0">SUM(C7:F7)</f>
        <v>452</v>
      </c>
      <c r="C7" s="10">
        <v>414</v>
      </c>
      <c r="D7" s="10">
        <v>12</v>
      </c>
      <c r="E7" s="10">
        <v>18</v>
      </c>
      <c r="F7" s="10">
        <v>8</v>
      </c>
    </row>
    <row r="8" spans="1:6" ht="12" customHeight="1" x14ac:dyDescent="0.2">
      <c r="A8" s="1" t="s">
        <v>3</v>
      </c>
      <c r="B8" s="10">
        <f t="shared" si="0"/>
        <v>1150</v>
      </c>
      <c r="C8" s="10">
        <v>914</v>
      </c>
      <c r="D8" s="10">
        <v>137</v>
      </c>
      <c r="E8" s="10">
        <v>79</v>
      </c>
      <c r="F8" s="10">
        <v>20</v>
      </c>
    </row>
    <row r="9" spans="1:6" ht="12" customHeight="1" x14ac:dyDescent="0.2">
      <c r="A9" s="1" t="s">
        <v>4</v>
      </c>
      <c r="B9" s="10">
        <f t="shared" si="0"/>
        <v>236</v>
      </c>
      <c r="C9" s="10">
        <v>201</v>
      </c>
      <c r="D9" s="10">
        <v>17</v>
      </c>
      <c r="E9" s="11">
        <v>5</v>
      </c>
      <c r="F9" s="10">
        <v>13</v>
      </c>
    </row>
    <row r="10" spans="1:6" ht="12" customHeight="1" x14ac:dyDescent="0.2">
      <c r="A10" s="1" t="s">
        <v>5</v>
      </c>
      <c r="B10" s="10">
        <f t="shared" si="0"/>
        <v>229</v>
      </c>
      <c r="C10" s="10">
        <v>202</v>
      </c>
      <c r="D10" s="10">
        <v>19</v>
      </c>
      <c r="E10" s="11">
        <v>3</v>
      </c>
      <c r="F10" s="10">
        <v>5</v>
      </c>
    </row>
    <row r="11" spans="1:6" ht="17.25" customHeight="1" x14ac:dyDescent="0.2">
      <c r="A11" s="1" t="s">
        <v>6</v>
      </c>
      <c r="B11" s="10">
        <f t="shared" si="0"/>
        <v>726</v>
      </c>
      <c r="C11" s="10">
        <v>584</v>
      </c>
      <c r="D11" s="10">
        <v>89</v>
      </c>
      <c r="E11" s="10">
        <v>31</v>
      </c>
      <c r="F11" s="10">
        <v>22</v>
      </c>
    </row>
    <row r="12" spans="1:6" ht="12" customHeight="1" x14ac:dyDescent="0.2">
      <c r="A12" s="1" t="s">
        <v>7</v>
      </c>
      <c r="B12" s="10">
        <f t="shared" si="0"/>
        <v>2312</v>
      </c>
      <c r="C12" s="10">
        <v>1739</v>
      </c>
      <c r="D12" s="10">
        <v>271</v>
      </c>
      <c r="E12" s="10">
        <v>252</v>
      </c>
      <c r="F12" s="10">
        <v>50</v>
      </c>
    </row>
    <row r="13" spans="1:6" ht="12" customHeight="1" x14ac:dyDescent="0.2">
      <c r="A13" s="1" t="s">
        <v>8</v>
      </c>
      <c r="B13" s="10">
        <f t="shared" si="0"/>
        <v>167</v>
      </c>
      <c r="C13" s="10">
        <v>142</v>
      </c>
      <c r="D13" s="10">
        <v>10</v>
      </c>
      <c r="E13" s="10">
        <v>1</v>
      </c>
      <c r="F13" s="10">
        <v>14</v>
      </c>
    </row>
    <row r="14" spans="1:6" ht="12" customHeight="1" x14ac:dyDescent="0.2">
      <c r="A14" s="1" t="s">
        <v>9</v>
      </c>
      <c r="B14" s="10">
        <f t="shared" si="0"/>
        <v>116</v>
      </c>
      <c r="C14" s="10">
        <v>93</v>
      </c>
      <c r="D14" s="10">
        <v>14</v>
      </c>
      <c r="E14" s="10">
        <v>3</v>
      </c>
      <c r="F14" s="10">
        <v>6</v>
      </c>
    </row>
    <row r="15" spans="1:6" ht="12" customHeight="1" x14ac:dyDescent="0.2">
      <c r="A15" s="1" t="s">
        <v>10</v>
      </c>
      <c r="B15" s="10">
        <f t="shared" si="0"/>
        <v>864</v>
      </c>
      <c r="C15" s="10">
        <v>768</v>
      </c>
      <c r="D15" s="10">
        <v>66</v>
      </c>
      <c r="E15" s="10">
        <v>19</v>
      </c>
      <c r="F15" s="10">
        <v>11</v>
      </c>
    </row>
    <row r="16" spans="1:6" ht="17.25" customHeight="1" x14ac:dyDescent="0.2">
      <c r="A16" s="1" t="s">
        <v>11</v>
      </c>
      <c r="B16" s="10">
        <f t="shared" si="0"/>
        <v>164</v>
      </c>
      <c r="C16" s="10">
        <v>146</v>
      </c>
      <c r="D16" s="10">
        <v>12</v>
      </c>
      <c r="E16" s="11" t="s">
        <v>1</v>
      </c>
      <c r="F16" s="10">
        <v>6</v>
      </c>
    </row>
    <row r="17" spans="1:6" ht="12" customHeight="1" x14ac:dyDescent="0.2">
      <c r="A17" s="1" t="s">
        <v>12</v>
      </c>
      <c r="B17" s="10">
        <f t="shared" si="0"/>
        <v>814</v>
      </c>
      <c r="C17" s="10">
        <v>706</v>
      </c>
      <c r="D17" s="10">
        <v>90</v>
      </c>
      <c r="E17" s="10">
        <v>8</v>
      </c>
      <c r="F17" s="10">
        <v>10</v>
      </c>
    </row>
    <row r="18" spans="1:6" ht="12" customHeight="1" x14ac:dyDescent="0.2">
      <c r="A18" s="1" t="s">
        <v>13</v>
      </c>
      <c r="B18" s="10">
        <f t="shared" si="0"/>
        <v>61</v>
      </c>
      <c r="C18" s="10">
        <v>51</v>
      </c>
      <c r="D18" s="10">
        <v>8</v>
      </c>
      <c r="E18" s="11" t="s">
        <v>1</v>
      </c>
      <c r="F18" s="10">
        <v>2</v>
      </c>
    </row>
    <row r="19" spans="1:6" ht="12" customHeight="1" x14ac:dyDescent="0.2">
      <c r="A19" s="1" t="s">
        <v>14</v>
      </c>
      <c r="B19" s="10">
        <f t="shared" si="0"/>
        <v>491</v>
      </c>
      <c r="C19" s="10">
        <v>422</v>
      </c>
      <c r="D19" s="10">
        <v>42</v>
      </c>
      <c r="E19" s="10">
        <v>8</v>
      </c>
      <c r="F19" s="10">
        <v>19</v>
      </c>
    </row>
    <row r="20" spans="1:6" ht="12" customHeight="1" x14ac:dyDescent="0.2">
      <c r="A20" s="1" t="s">
        <v>15</v>
      </c>
      <c r="B20" s="10">
        <f t="shared" si="0"/>
        <v>197</v>
      </c>
      <c r="C20" s="10">
        <v>171</v>
      </c>
      <c r="D20" s="10">
        <v>18</v>
      </c>
      <c r="E20" s="10">
        <v>1</v>
      </c>
      <c r="F20" s="10">
        <v>7</v>
      </c>
    </row>
    <row r="21" spans="1:6" ht="17.25" customHeight="1" x14ac:dyDescent="0.2">
      <c r="A21" s="1" t="s">
        <v>16</v>
      </c>
      <c r="B21" s="10">
        <f t="shared" si="0"/>
        <v>6174</v>
      </c>
      <c r="C21" s="10">
        <v>2151</v>
      </c>
      <c r="D21" s="10">
        <v>414</v>
      </c>
      <c r="E21" s="10">
        <v>3505</v>
      </c>
      <c r="F21" s="10">
        <v>104</v>
      </c>
    </row>
    <row r="22" spans="1:6" ht="17.25" customHeight="1" x14ac:dyDescent="0.2">
      <c r="A22" s="12" t="s">
        <v>30</v>
      </c>
      <c r="B22" s="10">
        <f t="shared" si="0"/>
        <v>8206</v>
      </c>
      <c r="C22" s="13">
        <v>6745</v>
      </c>
      <c r="D22" s="13">
        <v>833</v>
      </c>
      <c r="E22" s="13">
        <v>428</v>
      </c>
      <c r="F22" s="13">
        <v>200</v>
      </c>
    </row>
    <row r="23" spans="1:6" ht="12" customHeight="1" x14ac:dyDescent="0.2">
      <c r="A23" s="14" t="s">
        <v>31</v>
      </c>
      <c r="B23" s="10">
        <f t="shared" si="0"/>
        <v>7202</v>
      </c>
      <c r="C23" s="13">
        <v>5895</v>
      </c>
      <c r="D23" s="13">
        <v>738</v>
      </c>
      <c r="E23" s="13">
        <v>418</v>
      </c>
      <c r="F23" s="13">
        <v>151</v>
      </c>
    </row>
    <row r="24" spans="1:6" ht="12" customHeight="1" x14ac:dyDescent="0.2">
      <c r="A24" s="14" t="s">
        <v>32</v>
      </c>
      <c r="B24" s="10">
        <f t="shared" si="0"/>
        <v>1004</v>
      </c>
      <c r="C24" s="13">
        <v>850</v>
      </c>
      <c r="D24" s="13">
        <v>95</v>
      </c>
      <c r="E24" s="13">
        <v>10</v>
      </c>
      <c r="F24" s="13">
        <v>49</v>
      </c>
    </row>
    <row r="25" spans="1:6" ht="17.25" customHeight="1" x14ac:dyDescent="0.2">
      <c r="A25" s="15" t="s">
        <v>17</v>
      </c>
      <c r="B25" s="16">
        <f>SUM(B21:B22)</f>
        <v>14380</v>
      </c>
      <c r="C25" s="16">
        <f>SUM(C21:C22)</f>
        <v>8896</v>
      </c>
      <c r="D25" s="16">
        <f t="shared" ref="D25:F25" si="1">SUM(D21:D22)</f>
        <v>1247</v>
      </c>
      <c r="E25" s="16">
        <f t="shared" si="1"/>
        <v>3933</v>
      </c>
      <c r="F25" s="16">
        <f t="shared" si="1"/>
        <v>304</v>
      </c>
    </row>
    <row r="26" spans="1:6" ht="17.25" customHeight="1" x14ac:dyDescent="0.2">
      <c r="A26" s="15" t="s">
        <v>33</v>
      </c>
      <c r="B26" s="17"/>
      <c r="C26" s="17"/>
      <c r="D26" s="17"/>
      <c r="E26" s="17"/>
      <c r="F26" s="17"/>
    </row>
    <row r="27" spans="1:6" ht="12" customHeight="1" x14ac:dyDescent="0.2">
      <c r="A27" s="1" t="s">
        <v>16</v>
      </c>
      <c r="B27" s="17">
        <f>SUM(C27:F27)</f>
        <v>100</v>
      </c>
      <c r="C27" s="17">
        <f>C21/$B21*100</f>
        <v>34.839650145772595</v>
      </c>
      <c r="D27" s="17">
        <f t="shared" ref="D27:F27" si="2">D21/$B21*100</f>
        <v>6.7055393586005829</v>
      </c>
      <c r="E27" s="17">
        <f t="shared" si="2"/>
        <v>56.77032717849044</v>
      </c>
      <c r="F27" s="17">
        <f t="shared" si="2"/>
        <v>1.6844833171363784</v>
      </c>
    </row>
    <row r="28" spans="1:6" ht="12" customHeight="1" x14ac:dyDescent="0.2">
      <c r="A28" s="12" t="s">
        <v>30</v>
      </c>
      <c r="B28" s="17">
        <f t="shared" ref="B28:B31" si="3">SUM(C28:F28)</f>
        <v>100.00000000000001</v>
      </c>
      <c r="C28" s="17">
        <f t="shared" ref="C28:F31" si="4">C22/$B22*100</f>
        <v>82.195954179868394</v>
      </c>
      <c r="D28" s="17">
        <f t="shared" si="4"/>
        <v>10.151108944674627</v>
      </c>
      <c r="E28" s="17">
        <f t="shared" si="4"/>
        <v>5.2156958323178157</v>
      </c>
      <c r="F28" s="17">
        <f t="shared" si="4"/>
        <v>2.4372410431391667</v>
      </c>
    </row>
    <row r="29" spans="1:6" ht="12" customHeight="1" x14ac:dyDescent="0.2">
      <c r="A29" s="14" t="s">
        <v>31</v>
      </c>
      <c r="B29" s="17">
        <f t="shared" si="3"/>
        <v>99.999999999999986</v>
      </c>
      <c r="C29" s="17">
        <f t="shared" si="4"/>
        <v>81.85226326020549</v>
      </c>
      <c r="D29" s="17">
        <f t="shared" si="4"/>
        <v>10.247153568453207</v>
      </c>
      <c r="E29" s="17">
        <f t="shared" si="4"/>
        <v>5.8039433490697023</v>
      </c>
      <c r="F29" s="17">
        <f t="shared" si="4"/>
        <v>2.0966398222715914</v>
      </c>
    </row>
    <row r="30" spans="1:6" ht="12" customHeight="1" x14ac:dyDescent="0.2">
      <c r="A30" s="14" t="s">
        <v>32</v>
      </c>
      <c r="B30" s="17">
        <f t="shared" si="3"/>
        <v>100</v>
      </c>
      <c r="C30" s="17">
        <f t="shared" si="4"/>
        <v>84.661354581673308</v>
      </c>
      <c r="D30" s="17">
        <f t="shared" si="4"/>
        <v>9.4621513944223103</v>
      </c>
      <c r="E30" s="17">
        <f t="shared" si="4"/>
        <v>0.99601593625498008</v>
      </c>
      <c r="F30" s="17">
        <f t="shared" si="4"/>
        <v>4.8804780876494025</v>
      </c>
    </row>
    <row r="31" spans="1:6" ht="17.25" customHeight="1" thickBot="1" x14ac:dyDescent="0.25">
      <c r="A31" s="18" t="s">
        <v>17</v>
      </c>
      <c r="B31" s="19">
        <f t="shared" si="3"/>
        <v>100</v>
      </c>
      <c r="C31" s="19">
        <f t="shared" si="4"/>
        <v>61.863699582753831</v>
      </c>
      <c r="D31" s="19">
        <f t="shared" si="4"/>
        <v>8.6717663421418631</v>
      </c>
      <c r="E31" s="19">
        <f t="shared" si="4"/>
        <v>27.350486787204453</v>
      </c>
      <c r="F31" s="19">
        <f t="shared" si="4"/>
        <v>2.1140472878998611</v>
      </c>
    </row>
    <row r="32" spans="1:6" ht="12" customHeight="1" x14ac:dyDescent="0.2">
      <c r="A32" s="20" t="s">
        <v>46</v>
      </c>
      <c r="B32" s="24"/>
      <c r="C32" s="24"/>
      <c r="D32" s="24"/>
      <c r="E32" s="24"/>
      <c r="F32" s="24"/>
    </row>
    <row r="33" spans="1:6" ht="12" customHeight="1" x14ac:dyDescent="0.2">
      <c r="A33" s="20" t="s">
        <v>34</v>
      </c>
      <c r="B33" s="21"/>
      <c r="C33" s="1"/>
      <c r="D33" s="1"/>
      <c r="E33" s="1"/>
      <c r="F33" s="1"/>
    </row>
    <row r="34" spans="1:6" ht="12" customHeight="1" x14ac:dyDescent="0.2">
      <c r="A34" s="20" t="s">
        <v>51</v>
      </c>
    </row>
  </sheetData>
  <pageMargins left="0.75" right="0.75" top="1" bottom="1" header="0.5" footer="0.5"/>
  <headerFooter alignWithMargins="0"/>
  <ignoredErrors>
    <ignoredError sqref="B6:B24" unlockedFormula="1"/>
    <ignoredError sqref="C25:F2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55A15-326D-45B6-B714-5842312B95D2}">
  <dimension ref="A1:G34"/>
  <sheetViews>
    <sheetView showGridLines="0" workbookViewId="0"/>
  </sheetViews>
  <sheetFormatPr defaultRowHeight="12.75" x14ac:dyDescent="0.2"/>
  <cols>
    <col min="1" max="1" width="18.7109375" style="2" customWidth="1"/>
    <col min="2" max="2" width="9.42578125" style="2" customWidth="1"/>
    <col min="3" max="5" width="10.7109375" style="2" customWidth="1"/>
    <col min="6" max="6" width="10" style="2" customWidth="1"/>
    <col min="7" max="16384" width="9.140625" style="2"/>
  </cols>
  <sheetData>
    <row r="1" spans="1:7" x14ac:dyDescent="0.2">
      <c r="A1" s="1" t="s">
        <v>18</v>
      </c>
      <c r="G1" s="1"/>
    </row>
    <row r="2" spans="1:7" ht="28.15" customHeight="1" thickBot="1" x14ac:dyDescent="0.25">
      <c r="A2" s="3" t="s">
        <v>48</v>
      </c>
    </row>
    <row r="3" spans="1:7" ht="12" customHeight="1" x14ac:dyDescent="0.2">
      <c r="A3" s="4" t="s">
        <v>19</v>
      </c>
      <c r="B3" s="5" t="s">
        <v>20</v>
      </c>
      <c r="C3" s="5" t="s">
        <v>21</v>
      </c>
      <c r="D3" s="5" t="s">
        <v>23</v>
      </c>
      <c r="E3" s="5" t="s">
        <v>25</v>
      </c>
      <c r="F3" s="5" t="s">
        <v>27</v>
      </c>
    </row>
    <row r="4" spans="1:7" ht="12" customHeight="1" x14ac:dyDescent="0.2">
      <c r="A4" s="6"/>
      <c r="B4" s="7"/>
      <c r="C4" s="7" t="s">
        <v>22</v>
      </c>
      <c r="D4" s="7" t="s">
        <v>24</v>
      </c>
      <c r="E4" s="7" t="s">
        <v>26</v>
      </c>
      <c r="F4" s="7" t="s">
        <v>28</v>
      </c>
    </row>
    <row r="5" spans="1:7" ht="12" customHeight="1" x14ac:dyDescent="0.2">
      <c r="A5" s="8" t="s">
        <v>29</v>
      </c>
      <c r="B5" s="9"/>
      <c r="C5" s="9"/>
      <c r="D5" s="9"/>
      <c r="E5" s="9"/>
      <c r="F5" s="9"/>
    </row>
    <row r="6" spans="1:7" ht="12" customHeight="1" x14ac:dyDescent="0.2">
      <c r="A6" s="1" t="s">
        <v>0</v>
      </c>
      <c r="B6" s="10">
        <f>SUM(C6:F6)</f>
        <v>228</v>
      </c>
      <c r="C6" s="10">
        <v>192</v>
      </c>
      <c r="D6" s="10">
        <v>28</v>
      </c>
      <c r="E6" s="11" t="s">
        <v>1</v>
      </c>
      <c r="F6" s="10">
        <v>8</v>
      </c>
    </row>
    <row r="7" spans="1:7" ht="12" customHeight="1" x14ac:dyDescent="0.2">
      <c r="A7" s="1" t="s">
        <v>2</v>
      </c>
      <c r="B7" s="10">
        <f t="shared" ref="B7:B24" si="0">SUM(C7:F7)</f>
        <v>444</v>
      </c>
      <c r="C7" s="10">
        <v>411</v>
      </c>
      <c r="D7" s="10">
        <v>8</v>
      </c>
      <c r="E7" s="10">
        <v>16</v>
      </c>
      <c r="F7" s="10">
        <v>9</v>
      </c>
    </row>
    <row r="8" spans="1:7" ht="12" customHeight="1" x14ac:dyDescent="0.2">
      <c r="A8" s="1" t="s">
        <v>3</v>
      </c>
      <c r="B8" s="10">
        <f t="shared" si="0"/>
        <v>1156</v>
      </c>
      <c r="C8" s="10">
        <v>917</v>
      </c>
      <c r="D8" s="10">
        <v>131</v>
      </c>
      <c r="E8" s="10">
        <v>86</v>
      </c>
      <c r="F8" s="10">
        <v>22</v>
      </c>
    </row>
    <row r="9" spans="1:7" ht="12" customHeight="1" x14ac:dyDescent="0.2">
      <c r="A9" s="1" t="s">
        <v>4</v>
      </c>
      <c r="B9" s="10">
        <f t="shared" si="0"/>
        <v>239</v>
      </c>
      <c r="C9" s="10">
        <v>204</v>
      </c>
      <c r="D9" s="10">
        <v>18</v>
      </c>
      <c r="E9" s="11">
        <v>5</v>
      </c>
      <c r="F9" s="10">
        <v>12</v>
      </c>
    </row>
    <row r="10" spans="1:7" ht="12" customHeight="1" x14ac:dyDescent="0.2">
      <c r="A10" s="1" t="s">
        <v>5</v>
      </c>
      <c r="B10" s="10">
        <f t="shared" si="0"/>
        <v>226</v>
      </c>
      <c r="C10" s="10">
        <v>196</v>
      </c>
      <c r="D10" s="10">
        <v>20</v>
      </c>
      <c r="E10" s="11">
        <v>4</v>
      </c>
      <c r="F10" s="10">
        <v>6</v>
      </c>
    </row>
    <row r="11" spans="1:7" ht="17.25" customHeight="1" x14ac:dyDescent="0.2">
      <c r="A11" s="1" t="s">
        <v>6</v>
      </c>
      <c r="B11" s="10">
        <f t="shared" si="0"/>
        <v>718</v>
      </c>
      <c r="C11" s="10">
        <v>574</v>
      </c>
      <c r="D11" s="10">
        <v>94</v>
      </c>
      <c r="E11" s="10">
        <v>31</v>
      </c>
      <c r="F11" s="10">
        <v>19</v>
      </c>
    </row>
    <row r="12" spans="1:7" ht="12" customHeight="1" x14ac:dyDescent="0.2">
      <c r="A12" s="1" t="s">
        <v>7</v>
      </c>
      <c r="B12" s="10">
        <f t="shared" si="0"/>
        <v>2249</v>
      </c>
      <c r="C12" s="10">
        <v>1708</v>
      </c>
      <c r="D12" s="10">
        <v>250</v>
      </c>
      <c r="E12" s="10">
        <v>242</v>
      </c>
      <c r="F12" s="10">
        <v>49</v>
      </c>
    </row>
    <row r="13" spans="1:7" ht="12" customHeight="1" x14ac:dyDescent="0.2">
      <c r="A13" s="1" t="s">
        <v>8</v>
      </c>
      <c r="B13" s="10">
        <f t="shared" si="0"/>
        <v>164</v>
      </c>
      <c r="C13" s="10">
        <v>139</v>
      </c>
      <c r="D13" s="10">
        <v>9</v>
      </c>
      <c r="E13" s="10">
        <v>1</v>
      </c>
      <c r="F13" s="10">
        <v>15</v>
      </c>
    </row>
    <row r="14" spans="1:7" ht="12" customHeight="1" x14ac:dyDescent="0.2">
      <c r="A14" s="1" t="s">
        <v>9</v>
      </c>
      <c r="B14" s="10">
        <f t="shared" si="0"/>
        <v>115</v>
      </c>
      <c r="C14" s="10">
        <v>91</v>
      </c>
      <c r="D14" s="10">
        <v>15</v>
      </c>
      <c r="E14" s="10">
        <v>3</v>
      </c>
      <c r="F14" s="10">
        <v>6</v>
      </c>
    </row>
    <row r="15" spans="1:7" ht="12" customHeight="1" x14ac:dyDescent="0.2">
      <c r="A15" s="1" t="s">
        <v>10</v>
      </c>
      <c r="B15" s="10">
        <f t="shared" si="0"/>
        <v>866</v>
      </c>
      <c r="C15" s="10">
        <v>762</v>
      </c>
      <c r="D15" s="10">
        <v>72</v>
      </c>
      <c r="E15" s="10">
        <v>20</v>
      </c>
      <c r="F15" s="10">
        <v>12</v>
      </c>
    </row>
    <row r="16" spans="1:7" ht="17.25" customHeight="1" x14ac:dyDescent="0.2">
      <c r="A16" s="1" t="s">
        <v>11</v>
      </c>
      <c r="B16" s="10">
        <f t="shared" si="0"/>
        <v>169</v>
      </c>
      <c r="C16" s="10">
        <v>152</v>
      </c>
      <c r="D16" s="10">
        <v>12</v>
      </c>
      <c r="E16" s="11" t="s">
        <v>1</v>
      </c>
      <c r="F16" s="10">
        <v>5</v>
      </c>
    </row>
    <row r="17" spans="1:6" ht="12" customHeight="1" x14ac:dyDescent="0.2">
      <c r="A17" s="1" t="s">
        <v>12</v>
      </c>
      <c r="B17" s="10">
        <f t="shared" si="0"/>
        <v>823</v>
      </c>
      <c r="C17" s="10">
        <v>711</v>
      </c>
      <c r="D17" s="10">
        <v>95</v>
      </c>
      <c r="E17" s="10">
        <v>9</v>
      </c>
      <c r="F17" s="10">
        <v>8</v>
      </c>
    </row>
    <row r="18" spans="1:6" ht="12" customHeight="1" x14ac:dyDescent="0.2">
      <c r="A18" s="1" t="s">
        <v>13</v>
      </c>
      <c r="B18" s="10">
        <f t="shared" si="0"/>
        <v>59</v>
      </c>
      <c r="C18" s="10">
        <v>50</v>
      </c>
      <c r="D18" s="10">
        <v>6</v>
      </c>
      <c r="E18" s="11">
        <v>1</v>
      </c>
      <c r="F18" s="10">
        <v>2</v>
      </c>
    </row>
    <row r="19" spans="1:6" ht="12" customHeight="1" x14ac:dyDescent="0.2">
      <c r="A19" s="1" t="s">
        <v>14</v>
      </c>
      <c r="B19" s="10">
        <f t="shared" si="0"/>
        <v>491</v>
      </c>
      <c r="C19" s="10">
        <v>423</v>
      </c>
      <c r="D19" s="10">
        <v>38</v>
      </c>
      <c r="E19" s="10">
        <v>9</v>
      </c>
      <c r="F19" s="10">
        <v>21</v>
      </c>
    </row>
    <row r="20" spans="1:6" ht="12" customHeight="1" x14ac:dyDescent="0.2">
      <c r="A20" s="1" t="s">
        <v>15</v>
      </c>
      <c r="B20" s="10">
        <f t="shared" si="0"/>
        <v>204</v>
      </c>
      <c r="C20" s="10">
        <v>178</v>
      </c>
      <c r="D20" s="10">
        <v>20</v>
      </c>
      <c r="E20" s="10">
        <v>1</v>
      </c>
      <c r="F20" s="10">
        <v>5</v>
      </c>
    </row>
    <row r="21" spans="1:6" ht="17.25" customHeight="1" x14ac:dyDescent="0.2">
      <c r="A21" s="1" t="s">
        <v>16</v>
      </c>
      <c r="B21" s="10">
        <f t="shared" si="0"/>
        <v>6150</v>
      </c>
      <c r="C21" s="10">
        <v>2138</v>
      </c>
      <c r="D21" s="10">
        <v>416</v>
      </c>
      <c r="E21" s="10">
        <v>3494</v>
      </c>
      <c r="F21" s="10">
        <v>102</v>
      </c>
    </row>
    <row r="22" spans="1:6" ht="17.25" customHeight="1" x14ac:dyDescent="0.2">
      <c r="A22" s="12" t="s">
        <v>30</v>
      </c>
      <c r="B22" s="10">
        <f t="shared" si="0"/>
        <v>8151</v>
      </c>
      <c r="C22" s="13">
        <f>SUM(C23:C24)</f>
        <v>6708</v>
      </c>
      <c r="D22" s="13">
        <f t="shared" ref="D22:F22" si="1">SUM(D23:D24)</f>
        <v>816</v>
      </c>
      <c r="E22" s="13">
        <f t="shared" si="1"/>
        <v>428</v>
      </c>
      <c r="F22" s="13">
        <f t="shared" si="1"/>
        <v>199</v>
      </c>
    </row>
    <row r="23" spans="1:6" ht="12" customHeight="1" x14ac:dyDescent="0.2">
      <c r="A23" s="14" t="s">
        <v>31</v>
      </c>
      <c r="B23" s="10">
        <f t="shared" si="0"/>
        <v>7142</v>
      </c>
      <c r="C23" s="13">
        <f>SUM(C7:C8,C10:C12,C15:C17,C19)</f>
        <v>5854</v>
      </c>
      <c r="D23" s="13">
        <f t="shared" ref="D23:F23" si="2">SUM(D7:D8,D10:D12,D15:D17,D19)</f>
        <v>720</v>
      </c>
      <c r="E23" s="13">
        <f t="shared" si="2"/>
        <v>417</v>
      </c>
      <c r="F23" s="13">
        <f t="shared" si="2"/>
        <v>151</v>
      </c>
    </row>
    <row r="24" spans="1:6" ht="12" customHeight="1" x14ac:dyDescent="0.2">
      <c r="A24" s="14" t="s">
        <v>32</v>
      </c>
      <c r="B24" s="10">
        <f t="shared" si="0"/>
        <v>1009</v>
      </c>
      <c r="C24" s="13">
        <f>SUM(C6,C9,C13:C14,C18,C20)</f>
        <v>854</v>
      </c>
      <c r="D24" s="13">
        <f t="shared" ref="D24:F24" si="3">SUM(D6,D9,D13:D14,D18,D20)</f>
        <v>96</v>
      </c>
      <c r="E24" s="13">
        <f t="shared" si="3"/>
        <v>11</v>
      </c>
      <c r="F24" s="13">
        <f t="shared" si="3"/>
        <v>48</v>
      </c>
    </row>
    <row r="25" spans="1:6" ht="17.25" customHeight="1" x14ac:dyDescent="0.2">
      <c r="A25" s="15" t="s">
        <v>17</v>
      </c>
      <c r="B25" s="16">
        <f>SUM(B21:B22)</f>
        <v>14301</v>
      </c>
      <c r="C25" s="16">
        <f>SUM(C21:C22)</f>
        <v>8846</v>
      </c>
      <c r="D25" s="16">
        <f t="shared" ref="D25:F25" si="4">SUM(D21:D22)</f>
        <v>1232</v>
      </c>
      <c r="E25" s="16">
        <f t="shared" si="4"/>
        <v>3922</v>
      </c>
      <c r="F25" s="16">
        <f t="shared" si="4"/>
        <v>301</v>
      </c>
    </row>
    <row r="26" spans="1:6" ht="17.25" customHeight="1" x14ac:dyDescent="0.2">
      <c r="A26" s="15" t="s">
        <v>33</v>
      </c>
      <c r="B26" s="17"/>
      <c r="C26" s="17"/>
      <c r="D26" s="17"/>
      <c r="E26" s="17"/>
      <c r="F26" s="17"/>
    </row>
    <row r="27" spans="1:6" ht="12" customHeight="1" x14ac:dyDescent="0.2">
      <c r="A27" s="1" t="s">
        <v>16</v>
      </c>
      <c r="B27" s="17">
        <f>SUM(C27:F27)</f>
        <v>100</v>
      </c>
      <c r="C27" s="17">
        <f>C21/$B21*100</f>
        <v>34.764227642276424</v>
      </c>
      <c r="D27" s="17">
        <f t="shared" ref="D27:F27" si="5">D21/$B21*100</f>
        <v>6.7642276422764231</v>
      </c>
      <c r="E27" s="17">
        <f t="shared" si="5"/>
        <v>56.8130081300813</v>
      </c>
      <c r="F27" s="17">
        <f t="shared" si="5"/>
        <v>1.6585365853658538</v>
      </c>
    </row>
    <row r="28" spans="1:6" ht="12" customHeight="1" x14ac:dyDescent="0.2">
      <c r="A28" s="12" t="s">
        <v>30</v>
      </c>
      <c r="B28" s="17">
        <f t="shared" ref="B28:B31" si="6">SUM(C28:F28)</f>
        <v>100</v>
      </c>
      <c r="C28" s="17">
        <f t="shared" ref="C28:F31" si="7">C22/$B22*100</f>
        <v>82.296650717703344</v>
      </c>
      <c r="D28" s="17">
        <f t="shared" si="7"/>
        <v>10.01104158998896</v>
      </c>
      <c r="E28" s="17">
        <f t="shared" si="7"/>
        <v>5.2508894614157775</v>
      </c>
      <c r="F28" s="17">
        <f t="shared" si="7"/>
        <v>2.441418230891915</v>
      </c>
    </row>
    <row r="29" spans="1:6" ht="12" customHeight="1" x14ac:dyDescent="0.2">
      <c r="A29" s="14" t="s">
        <v>31</v>
      </c>
      <c r="B29" s="17">
        <f t="shared" si="6"/>
        <v>100</v>
      </c>
      <c r="C29" s="17">
        <f t="shared" si="7"/>
        <v>81.965835900308036</v>
      </c>
      <c r="D29" s="17">
        <f t="shared" si="7"/>
        <v>10.081209745169421</v>
      </c>
      <c r="E29" s="17">
        <f t="shared" si="7"/>
        <v>5.8387006440772895</v>
      </c>
      <c r="F29" s="17">
        <f t="shared" si="7"/>
        <v>2.1142537104452535</v>
      </c>
    </row>
    <row r="30" spans="1:6" ht="12" customHeight="1" x14ac:dyDescent="0.2">
      <c r="A30" s="14" t="s">
        <v>32</v>
      </c>
      <c r="B30" s="17">
        <f t="shared" si="6"/>
        <v>100</v>
      </c>
      <c r="C30" s="17">
        <f t="shared" si="7"/>
        <v>84.638255698711589</v>
      </c>
      <c r="D30" s="17">
        <f t="shared" si="7"/>
        <v>9.5143706640237866</v>
      </c>
      <c r="E30" s="17">
        <f t="shared" si="7"/>
        <v>1.0901883052527255</v>
      </c>
      <c r="F30" s="17">
        <f t="shared" si="7"/>
        <v>4.7571853320118933</v>
      </c>
    </row>
    <row r="31" spans="1:6" ht="17.25" customHeight="1" thickBot="1" x14ac:dyDescent="0.25">
      <c r="A31" s="18" t="s">
        <v>17</v>
      </c>
      <c r="B31" s="19">
        <f t="shared" si="6"/>
        <v>100</v>
      </c>
      <c r="C31" s="19">
        <f t="shared" si="7"/>
        <v>61.855814278721766</v>
      </c>
      <c r="D31" s="19">
        <f t="shared" si="7"/>
        <v>8.6147821830641202</v>
      </c>
      <c r="E31" s="19">
        <f t="shared" si="7"/>
        <v>27.42465561848822</v>
      </c>
      <c r="F31" s="19">
        <f t="shared" si="7"/>
        <v>2.1047479197258934</v>
      </c>
    </row>
    <row r="32" spans="1:6" ht="12" customHeight="1" x14ac:dyDescent="0.2">
      <c r="A32" s="20" t="s">
        <v>46</v>
      </c>
      <c r="B32" s="24"/>
      <c r="C32" s="24"/>
      <c r="D32" s="24"/>
      <c r="E32" s="24"/>
      <c r="F32" s="24"/>
    </row>
    <row r="33" spans="1:6" ht="12" customHeight="1" x14ac:dyDescent="0.2">
      <c r="A33" s="20" t="s">
        <v>34</v>
      </c>
      <c r="B33" s="21"/>
      <c r="C33" s="1"/>
      <c r="D33" s="1"/>
      <c r="E33" s="1"/>
      <c r="F33" s="1"/>
    </row>
    <row r="34" spans="1:6" ht="12" customHeight="1" x14ac:dyDescent="0.2">
      <c r="A34" s="20" t="s">
        <v>49</v>
      </c>
    </row>
  </sheetData>
  <pageMargins left="0.75" right="0.75" top="1" bottom="1" header="0.5" footer="0.5"/>
  <headerFooter alignWithMargins="0"/>
  <ignoredErrors>
    <ignoredError sqref="B6:B2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E2C0A-545F-4298-B3C8-63CE26CA375F}">
  <dimension ref="A1:K34"/>
  <sheetViews>
    <sheetView showGridLines="0" workbookViewId="0"/>
  </sheetViews>
  <sheetFormatPr defaultRowHeight="12.75" x14ac:dyDescent="0.2"/>
  <cols>
    <col min="1" max="1" width="18.7109375" style="2" customWidth="1"/>
    <col min="2" max="2" width="9.42578125" style="2" customWidth="1"/>
    <col min="3" max="5" width="10.7109375" style="2" customWidth="1"/>
    <col min="6" max="6" width="10" style="2" customWidth="1"/>
    <col min="7" max="16384" width="9.140625" style="2"/>
  </cols>
  <sheetData>
    <row r="1" spans="1:11" x14ac:dyDescent="0.2">
      <c r="A1" s="1" t="s">
        <v>18</v>
      </c>
      <c r="G1" s="25"/>
      <c r="H1" s="26"/>
      <c r="I1" s="26"/>
      <c r="J1" s="26"/>
      <c r="K1" s="26"/>
    </row>
    <row r="2" spans="1:11" ht="28.15" customHeight="1" thickBot="1" x14ac:dyDescent="0.25">
      <c r="A2" s="3" t="s">
        <v>45</v>
      </c>
      <c r="G2" s="26"/>
      <c r="H2" s="26"/>
      <c r="I2" s="26"/>
      <c r="J2" s="26"/>
      <c r="K2" s="26"/>
    </row>
    <row r="3" spans="1:11" ht="12" customHeight="1" x14ac:dyDescent="0.2">
      <c r="A3" s="4" t="s">
        <v>19</v>
      </c>
      <c r="B3" s="5" t="s">
        <v>20</v>
      </c>
      <c r="C3" s="5" t="s">
        <v>21</v>
      </c>
      <c r="D3" s="5" t="s">
        <v>23</v>
      </c>
      <c r="E3" s="5" t="s">
        <v>25</v>
      </c>
      <c r="F3" s="5" t="s">
        <v>27</v>
      </c>
    </row>
    <row r="4" spans="1:11" ht="12" customHeight="1" x14ac:dyDescent="0.2">
      <c r="A4" s="6"/>
      <c r="B4" s="7"/>
      <c r="C4" s="7" t="s">
        <v>22</v>
      </c>
      <c r="D4" s="7" t="s">
        <v>24</v>
      </c>
      <c r="E4" s="7" t="s">
        <v>26</v>
      </c>
      <c r="F4" s="7" t="s">
        <v>28</v>
      </c>
    </row>
    <row r="5" spans="1:11" ht="12" customHeight="1" x14ac:dyDescent="0.2">
      <c r="A5" s="8" t="s">
        <v>29</v>
      </c>
      <c r="B5" s="9"/>
      <c r="C5" s="9"/>
      <c r="D5" s="9"/>
      <c r="E5" s="9"/>
      <c r="F5" s="9"/>
    </row>
    <row r="6" spans="1:11" ht="12" customHeight="1" x14ac:dyDescent="0.2">
      <c r="A6" s="1" t="s">
        <v>0</v>
      </c>
      <c r="B6" s="10">
        <f>SUM(C6:F6)</f>
        <v>229</v>
      </c>
      <c r="C6" s="10">
        <v>193</v>
      </c>
      <c r="D6" s="10">
        <v>27</v>
      </c>
      <c r="E6" s="11" t="s">
        <v>1</v>
      </c>
      <c r="F6" s="10">
        <v>9</v>
      </c>
    </row>
    <row r="7" spans="1:11" ht="12" customHeight="1" x14ac:dyDescent="0.2">
      <c r="A7" s="1" t="s">
        <v>2</v>
      </c>
      <c r="B7" s="10">
        <f t="shared" ref="B7:B24" si="0">SUM(C7:F7)</f>
        <v>462</v>
      </c>
      <c r="C7" s="10">
        <v>430</v>
      </c>
      <c r="D7" s="10">
        <v>6</v>
      </c>
      <c r="E7" s="10">
        <v>18</v>
      </c>
      <c r="F7" s="10">
        <v>8</v>
      </c>
    </row>
    <row r="8" spans="1:11" ht="12" customHeight="1" x14ac:dyDescent="0.2">
      <c r="A8" s="1" t="s">
        <v>3</v>
      </c>
      <c r="B8" s="10">
        <f t="shared" si="0"/>
        <v>1147</v>
      </c>
      <c r="C8" s="10">
        <v>910</v>
      </c>
      <c r="D8" s="10">
        <v>133</v>
      </c>
      <c r="E8" s="10">
        <v>82</v>
      </c>
      <c r="F8" s="10">
        <v>22</v>
      </c>
    </row>
    <row r="9" spans="1:11" ht="12" customHeight="1" x14ac:dyDescent="0.2">
      <c r="A9" s="1" t="s">
        <v>4</v>
      </c>
      <c r="B9" s="10">
        <f t="shared" si="0"/>
        <v>253</v>
      </c>
      <c r="C9" s="10">
        <v>208</v>
      </c>
      <c r="D9" s="10">
        <v>22</v>
      </c>
      <c r="E9" s="11">
        <v>5</v>
      </c>
      <c r="F9" s="10">
        <v>18</v>
      </c>
    </row>
    <row r="10" spans="1:11" ht="12" customHeight="1" x14ac:dyDescent="0.2">
      <c r="A10" s="1" t="s">
        <v>5</v>
      </c>
      <c r="B10" s="10">
        <f t="shared" si="0"/>
        <v>226</v>
      </c>
      <c r="C10" s="10">
        <v>195</v>
      </c>
      <c r="D10" s="10">
        <v>23</v>
      </c>
      <c r="E10" s="11">
        <v>3</v>
      </c>
      <c r="F10" s="10">
        <v>5</v>
      </c>
    </row>
    <row r="11" spans="1:11" ht="17.25" customHeight="1" x14ac:dyDescent="0.2">
      <c r="A11" s="1" t="s">
        <v>6</v>
      </c>
      <c r="B11" s="10">
        <f t="shared" si="0"/>
        <v>713</v>
      </c>
      <c r="C11" s="10">
        <v>569</v>
      </c>
      <c r="D11" s="10">
        <v>94</v>
      </c>
      <c r="E11" s="10">
        <v>31</v>
      </c>
      <c r="F11" s="10">
        <v>19</v>
      </c>
    </row>
    <row r="12" spans="1:11" ht="12" customHeight="1" x14ac:dyDescent="0.2">
      <c r="A12" s="1" t="s">
        <v>7</v>
      </c>
      <c r="B12" s="10">
        <f t="shared" si="0"/>
        <v>2176</v>
      </c>
      <c r="C12" s="10">
        <v>1687</v>
      </c>
      <c r="D12" s="10">
        <v>209</v>
      </c>
      <c r="E12" s="10">
        <v>235</v>
      </c>
      <c r="F12" s="10">
        <v>45</v>
      </c>
    </row>
    <row r="13" spans="1:11" ht="12" customHeight="1" x14ac:dyDescent="0.2">
      <c r="A13" s="1" t="s">
        <v>8</v>
      </c>
      <c r="B13" s="10">
        <f t="shared" si="0"/>
        <v>161</v>
      </c>
      <c r="C13" s="10">
        <v>140</v>
      </c>
      <c r="D13" s="10">
        <v>9</v>
      </c>
      <c r="E13" s="10">
        <v>1</v>
      </c>
      <c r="F13" s="10">
        <v>11</v>
      </c>
    </row>
    <row r="14" spans="1:11" ht="12" customHeight="1" x14ac:dyDescent="0.2">
      <c r="A14" s="1" t="s">
        <v>9</v>
      </c>
      <c r="B14" s="10">
        <f t="shared" si="0"/>
        <v>116</v>
      </c>
      <c r="C14" s="10">
        <v>93</v>
      </c>
      <c r="D14" s="10">
        <v>16</v>
      </c>
      <c r="E14" s="10">
        <v>3</v>
      </c>
      <c r="F14" s="10">
        <v>4</v>
      </c>
    </row>
    <row r="15" spans="1:11" ht="12" customHeight="1" x14ac:dyDescent="0.2">
      <c r="A15" s="1" t="s">
        <v>10</v>
      </c>
      <c r="B15" s="10">
        <f t="shared" si="0"/>
        <v>857</v>
      </c>
      <c r="C15" s="10">
        <v>752</v>
      </c>
      <c r="D15" s="10">
        <v>57</v>
      </c>
      <c r="E15" s="10">
        <v>18</v>
      </c>
      <c r="F15" s="10">
        <v>30</v>
      </c>
    </row>
    <row r="16" spans="1:11" ht="17.25" customHeight="1" x14ac:dyDescent="0.2">
      <c r="A16" s="1" t="s">
        <v>11</v>
      </c>
      <c r="B16" s="10">
        <f t="shared" si="0"/>
        <v>170</v>
      </c>
      <c r="C16" s="10">
        <v>151</v>
      </c>
      <c r="D16" s="10">
        <v>12</v>
      </c>
      <c r="E16" s="11" t="s">
        <v>1</v>
      </c>
      <c r="F16" s="10">
        <v>7</v>
      </c>
    </row>
    <row r="17" spans="1:6" ht="12" customHeight="1" x14ac:dyDescent="0.2">
      <c r="A17" s="1" t="s">
        <v>12</v>
      </c>
      <c r="B17" s="10">
        <f t="shared" si="0"/>
        <v>822</v>
      </c>
      <c r="C17" s="10">
        <v>705</v>
      </c>
      <c r="D17" s="10">
        <v>100</v>
      </c>
      <c r="E17" s="10">
        <v>9</v>
      </c>
      <c r="F17" s="10">
        <v>8</v>
      </c>
    </row>
    <row r="18" spans="1:6" ht="12" customHeight="1" x14ac:dyDescent="0.2">
      <c r="A18" s="1" t="s">
        <v>13</v>
      </c>
      <c r="B18" s="10">
        <f t="shared" si="0"/>
        <v>59</v>
      </c>
      <c r="C18" s="10">
        <v>51</v>
      </c>
      <c r="D18" s="10">
        <v>5</v>
      </c>
      <c r="E18" s="11">
        <v>1</v>
      </c>
      <c r="F18" s="10">
        <v>2</v>
      </c>
    </row>
    <row r="19" spans="1:6" ht="12" customHeight="1" x14ac:dyDescent="0.2">
      <c r="A19" s="1" t="s">
        <v>14</v>
      </c>
      <c r="B19" s="10">
        <f t="shared" si="0"/>
        <v>488</v>
      </c>
      <c r="C19" s="10">
        <v>430</v>
      </c>
      <c r="D19" s="10">
        <v>37</v>
      </c>
      <c r="E19" s="10">
        <v>8</v>
      </c>
      <c r="F19" s="10">
        <v>13</v>
      </c>
    </row>
    <row r="20" spans="1:6" ht="12" customHeight="1" x14ac:dyDescent="0.2">
      <c r="A20" s="1" t="s">
        <v>15</v>
      </c>
      <c r="B20" s="10">
        <f t="shared" si="0"/>
        <v>203</v>
      </c>
      <c r="C20" s="10">
        <v>176</v>
      </c>
      <c r="D20" s="10">
        <v>21</v>
      </c>
      <c r="E20" s="10">
        <v>1</v>
      </c>
      <c r="F20" s="10">
        <v>5</v>
      </c>
    </row>
    <row r="21" spans="1:6" ht="17.25" customHeight="1" x14ac:dyDescent="0.2">
      <c r="A21" s="1" t="s">
        <v>16</v>
      </c>
      <c r="B21" s="10">
        <f t="shared" si="0"/>
        <v>6161</v>
      </c>
      <c r="C21" s="10">
        <v>2138</v>
      </c>
      <c r="D21" s="10">
        <v>413</v>
      </c>
      <c r="E21" s="10">
        <v>3501</v>
      </c>
      <c r="F21" s="10">
        <v>109</v>
      </c>
    </row>
    <row r="22" spans="1:6" ht="17.25" customHeight="1" x14ac:dyDescent="0.2">
      <c r="A22" s="12" t="s">
        <v>30</v>
      </c>
      <c r="B22" s="10">
        <f t="shared" si="0"/>
        <v>8082</v>
      </c>
      <c r="C22" s="13">
        <f>SUM(C23:C24)</f>
        <v>6690</v>
      </c>
      <c r="D22" s="13">
        <f t="shared" ref="D22:F22" si="1">SUM(D23:D24)</f>
        <v>771</v>
      </c>
      <c r="E22" s="13">
        <f t="shared" si="1"/>
        <v>415</v>
      </c>
      <c r="F22" s="13">
        <f t="shared" si="1"/>
        <v>206</v>
      </c>
    </row>
    <row r="23" spans="1:6" ht="12" customHeight="1" x14ac:dyDescent="0.2">
      <c r="A23" s="14" t="s">
        <v>31</v>
      </c>
      <c r="B23" s="10">
        <f t="shared" si="0"/>
        <v>7061</v>
      </c>
      <c r="C23" s="13">
        <f>SUM(C7:C8,C10:C12,C15:C17,C19)</f>
        <v>5829</v>
      </c>
      <c r="D23" s="13">
        <f t="shared" ref="D23:F23" si="2">SUM(D7:D8,D10:D12,D15:D17,D19)</f>
        <v>671</v>
      </c>
      <c r="E23" s="13">
        <f t="shared" si="2"/>
        <v>404</v>
      </c>
      <c r="F23" s="13">
        <f t="shared" si="2"/>
        <v>157</v>
      </c>
    </row>
    <row r="24" spans="1:6" ht="12" customHeight="1" x14ac:dyDescent="0.2">
      <c r="A24" s="14" t="s">
        <v>32</v>
      </c>
      <c r="B24" s="10">
        <f t="shared" si="0"/>
        <v>1021</v>
      </c>
      <c r="C24" s="13">
        <f>SUM(C6,C9,C13:C14,C18,C20)</f>
        <v>861</v>
      </c>
      <c r="D24" s="13">
        <f t="shared" ref="D24:F24" si="3">SUM(D6,D9,D13:D14,D18,D20)</f>
        <v>100</v>
      </c>
      <c r="E24" s="13">
        <f t="shared" si="3"/>
        <v>11</v>
      </c>
      <c r="F24" s="13">
        <f t="shared" si="3"/>
        <v>49</v>
      </c>
    </row>
    <row r="25" spans="1:6" ht="17.25" customHeight="1" x14ac:dyDescent="0.2">
      <c r="A25" s="15" t="s">
        <v>17</v>
      </c>
      <c r="B25" s="16">
        <f>SUM(B21:B22)</f>
        <v>14243</v>
      </c>
      <c r="C25" s="16">
        <f>SUM(C21:C22)</f>
        <v>8828</v>
      </c>
      <c r="D25" s="16">
        <f t="shared" ref="D25:F25" si="4">SUM(D21:D22)</f>
        <v>1184</v>
      </c>
      <c r="E25" s="16">
        <f t="shared" si="4"/>
        <v>3916</v>
      </c>
      <c r="F25" s="16">
        <f t="shared" si="4"/>
        <v>315</v>
      </c>
    </row>
    <row r="26" spans="1:6" ht="17.25" customHeight="1" x14ac:dyDescent="0.2">
      <c r="A26" s="15" t="s">
        <v>33</v>
      </c>
      <c r="B26" s="17"/>
      <c r="C26" s="17"/>
      <c r="D26" s="17"/>
      <c r="E26" s="17"/>
      <c r="F26" s="17"/>
    </row>
    <row r="27" spans="1:6" ht="12" customHeight="1" x14ac:dyDescent="0.2">
      <c r="A27" s="1" t="s">
        <v>16</v>
      </c>
      <c r="B27" s="17">
        <f>SUM(C27:F27)</f>
        <v>100</v>
      </c>
      <c r="C27" s="17">
        <f>C21/$B21*100</f>
        <v>34.702158740464213</v>
      </c>
      <c r="D27" s="17">
        <f t="shared" ref="D27:F27" si="5">D21/$B21*100</f>
        <v>6.7034572309689979</v>
      </c>
      <c r="E27" s="17">
        <f t="shared" si="5"/>
        <v>56.825190715792893</v>
      </c>
      <c r="F27" s="17">
        <f t="shared" si="5"/>
        <v>1.7691933127739004</v>
      </c>
    </row>
    <row r="28" spans="1:6" ht="12" customHeight="1" x14ac:dyDescent="0.2">
      <c r="A28" s="12" t="s">
        <v>30</v>
      </c>
      <c r="B28" s="17">
        <f t="shared" ref="B28:B31" si="6">SUM(C28:F28)</f>
        <v>100</v>
      </c>
      <c r="C28" s="17">
        <f t="shared" ref="C28:F31" si="7">C22/$B22*100</f>
        <v>82.776540460282106</v>
      </c>
      <c r="D28" s="17">
        <f t="shared" si="7"/>
        <v>9.5397178916109873</v>
      </c>
      <c r="E28" s="17">
        <f t="shared" si="7"/>
        <v>5.1348676070279629</v>
      </c>
      <c r="F28" s="17">
        <f t="shared" si="7"/>
        <v>2.5488740410789408</v>
      </c>
    </row>
    <row r="29" spans="1:6" ht="12" customHeight="1" x14ac:dyDescent="0.2">
      <c r="A29" s="14" t="s">
        <v>31</v>
      </c>
      <c r="B29" s="17">
        <f t="shared" si="6"/>
        <v>100</v>
      </c>
      <c r="C29" s="17">
        <f t="shared" si="7"/>
        <v>82.552046452343859</v>
      </c>
      <c r="D29" s="17">
        <f t="shared" si="7"/>
        <v>9.5029032714912898</v>
      </c>
      <c r="E29" s="17">
        <f t="shared" si="7"/>
        <v>5.7215691828352924</v>
      </c>
      <c r="F29" s="17">
        <f t="shared" si="7"/>
        <v>2.2234810933295566</v>
      </c>
    </row>
    <row r="30" spans="1:6" ht="12" customHeight="1" x14ac:dyDescent="0.2">
      <c r="A30" s="14" t="s">
        <v>32</v>
      </c>
      <c r="B30" s="17">
        <f t="shared" si="6"/>
        <v>100</v>
      </c>
      <c r="C30" s="17">
        <f t="shared" si="7"/>
        <v>84.329089128305583</v>
      </c>
      <c r="D30" s="17">
        <f t="shared" si="7"/>
        <v>9.7943192948090108</v>
      </c>
      <c r="E30" s="17">
        <f t="shared" si="7"/>
        <v>1.0773751224289911</v>
      </c>
      <c r="F30" s="17">
        <f t="shared" si="7"/>
        <v>4.7992164544564151</v>
      </c>
    </row>
    <row r="31" spans="1:6" ht="17.25" customHeight="1" thickBot="1" x14ac:dyDescent="0.25">
      <c r="A31" s="18" t="s">
        <v>17</v>
      </c>
      <c r="B31" s="19">
        <f t="shared" si="6"/>
        <v>100</v>
      </c>
      <c r="C31" s="19">
        <f t="shared" si="7"/>
        <v>61.981324159236117</v>
      </c>
      <c r="D31" s="19">
        <f t="shared" si="7"/>
        <v>8.3128554377589001</v>
      </c>
      <c r="E31" s="19">
        <f t="shared" si="7"/>
        <v>27.494207680966088</v>
      </c>
      <c r="F31" s="19">
        <f t="shared" si="7"/>
        <v>2.2116127220388964</v>
      </c>
    </row>
    <row r="32" spans="1:6" ht="12" customHeight="1" x14ac:dyDescent="0.2">
      <c r="A32" s="20" t="s">
        <v>46</v>
      </c>
      <c r="B32" s="24"/>
      <c r="C32" s="24"/>
      <c r="D32" s="24"/>
      <c r="E32" s="24"/>
      <c r="F32" s="24"/>
    </row>
    <row r="33" spans="1:6" ht="12" customHeight="1" x14ac:dyDescent="0.2">
      <c r="A33" s="20" t="s">
        <v>34</v>
      </c>
      <c r="B33" s="21"/>
      <c r="C33" s="1"/>
      <c r="D33" s="1"/>
      <c r="E33" s="1"/>
      <c r="F33" s="1"/>
    </row>
    <row r="34" spans="1:6" ht="12" customHeight="1" x14ac:dyDescent="0.2">
      <c r="A34" s="20" t="s">
        <v>47</v>
      </c>
    </row>
  </sheetData>
  <pageMargins left="0.75" right="0.75" top="1" bottom="1" header="0.5" footer="0.5"/>
  <headerFooter alignWithMargins="0"/>
  <ignoredErrors>
    <ignoredError sqref="B6:B2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93DFA-1337-458A-A464-04E88746BD1F}">
  <dimension ref="A1:F33"/>
  <sheetViews>
    <sheetView showGridLines="0" workbookViewId="0"/>
  </sheetViews>
  <sheetFormatPr defaultRowHeight="12.75" x14ac:dyDescent="0.2"/>
  <cols>
    <col min="1" max="1" width="18.7109375" style="2" customWidth="1"/>
    <col min="2" max="2" width="9.42578125" style="2" customWidth="1"/>
    <col min="3" max="5" width="10.7109375" style="2" customWidth="1"/>
    <col min="6" max="6" width="10" style="2" customWidth="1"/>
    <col min="7" max="16384" width="9.140625" style="2"/>
  </cols>
  <sheetData>
    <row r="1" spans="1:6" x14ac:dyDescent="0.2">
      <c r="A1" s="1" t="s">
        <v>18</v>
      </c>
    </row>
    <row r="2" spans="1:6" ht="28.15" customHeight="1" thickBot="1" x14ac:dyDescent="0.25">
      <c r="A2" s="3" t="s">
        <v>42</v>
      </c>
    </row>
    <row r="3" spans="1:6" ht="12" customHeight="1" x14ac:dyDescent="0.2">
      <c r="A3" s="4" t="s">
        <v>19</v>
      </c>
      <c r="B3" s="5" t="s">
        <v>20</v>
      </c>
      <c r="C3" s="5" t="s">
        <v>21</v>
      </c>
      <c r="D3" s="5" t="s">
        <v>23</v>
      </c>
      <c r="E3" s="5" t="s">
        <v>25</v>
      </c>
      <c r="F3" s="5" t="s">
        <v>27</v>
      </c>
    </row>
    <row r="4" spans="1:6" ht="12" customHeight="1" x14ac:dyDescent="0.2">
      <c r="A4" s="6"/>
      <c r="B4" s="7"/>
      <c r="C4" s="7" t="s">
        <v>22</v>
      </c>
      <c r="D4" s="7" t="s">
        <v>24</v>
      </c>
      <c r="E4" s="7" t="s">
        <v>26</v>
      </c>
      <c r="F4" s="7" t="s">
        <v>28</v>
      </c>
    </row>
    <row r="5" spans="1:6" ht="12" customHeight="1" x14ac:dyDescent="0.2">
      <c r="A5" s="8" t="s">
        <v>29</v>
      </c>
      <c r="B5" s="9"/>
      <c r="C5" s="9"/>
      <c r="D5" s="9"/>
      <c r="E5" s="9"/>
      <c r="F5" s="9"/>
    </row>
    <row r="6" spans="1:6" ht="12" customHeight="1" x14ac:dyDescent="0.2">
      <c r="A6" s="1" t="s">
        <v>0</v>
      </c>
      <c r="B6" s="10">
        <v>226</v>
      </c>
      <c r="C6" s="10">
        <v>186</v>
      </c>
      <c r="D6" s="10">
        <v>31</v>
      </c>
      <c r="E6" s="11" t="s">
        <v>1</v>
      </c>
      <c r="F6" s="10">
        <v>9</v>
      </c>
    </row>
    <row r="7" spans="1:6" ht="12" customHeight="1" x14ac:dyDescent="0.2">
      <c r="A7" s="1" t="s">
        <v>2</v>
      </c>
      <c r="B7" s="10">
        <v>456</v>
      </c>
      <c r="C7" s="10">
        <v>415</v>
      </c>
      <c r="D7" s="10">
        <v>7</v>
      </c>
      <c r="E7" s="10">
        <v>16</v>
      </c>
      <c r="F7" s="10">
        <v>18</v>
      </c>
    </row>
    <row r="8" spans="1:6" ht="12" customHeight="1" x14ac:dyDescent="0.2">
      <c r="A8" s="1" t="s">
        <v>3</v>
      </c>
      <c r="B8" s="10">
        <v>1147</v>
      </c>
      <c r="C8" s="10">
        <v>908</v>
      </c>
      <c r="D8" s="10">
        <v>132</v>
      </c>
      <c r="E8" s="10">
        <v>83</v>
      </c>
      <c r="F8" s="10">
        <v>24</v>
      </c>
    </row>
    <row r="9" spans="1:6" ht="12" customHeight="1" x14ac:dyDescent="0.2">
      <c r="A9" s="1" t="s">
        <v>4</v>
      </c>
      <c r="B9" s="10">
        <v>250</v>
      </c>
      <c r="C9" s="10">
        <v>204</v>
      </c>
      <c r="D9" s="10">
        <v>23</v>
      </c>
      <c r="E9" s="11">
        <v>4</v>
      </c>
      <c r="F9" s="10">
        <v>19</v>
      </c>
    </row>
    <row r="10" spans="1:6" ht="12" customHeight="1" x14ac:dyDescent="0.2">
      <c r="A10" s="1" t="s">
        <v>5</v>
      </c>
      <c r="B10" s="10">
        <v>220</v>
      </c>
      <c r="C10" s="10">
        <v>192</v>
      </c>
      <c r="D10" s="10">
        <v>21</v>
      </c>
      <c r="E10" s="11" t="s">
        <v>1</v>
      </c>
      <c r="F10" s="10">
        <v>7</v>
      </c>
    </row>
    <row r="11" spans="1:6" ht="17.25" customHeight="1" x14ac:dyDescent="0.2">
      <c r="A11" s="1" t="s">
        <v>6</v>
      </c>
      <c r="B11" s="10">
        <v>705</v>
      </c>
      <c r="C11" s="10">
        <v>565</v>
      </c>
      <c r="D11" s="10">
        <v>92</v>
      </c>
      <c r="E11" s="10">
        <v>28</v>
      </c>
      <c r="F11" s="10">
        <v>20</v>
      </c>
    </row>
    <row r="12" spans="1:6" ht="12" customHeight="1" x14ac:dyDescent="0.2">
      <c r="A12" s="1" t="s">
        <v>7</v>
      </c>
      <c r="B12" s="10">
        <v>2105</v>
      </c>
      <c r="C12" s="10">
        <v>1684</v>
      </c>
      <c r="D12" s="10">
        <v>170</v>
      </c>
      <c r="E12" s="10">
        <v>204</v>
      </c>
      <c r="F12" s="10">
        <v>47</v>
      </c>
    </row>
    <row r="13" spans="1:6" ht="12" customHeight="1" x14ac:dyDescent="0.2">
      <c r="A13" s="1" t="s">
        <v>8</v>
      </c>
      <c r="B13" s="10">
        <v>161</v>
      </c>
      <c r="C13" s="10">
        <v>139</v>
      </c>
      <c r="D13" s="10">
        <v>9</v>
      </c>
      <c r="E13" s="10" t="s">
        <v>1</v>
      </c>
      <c r="F13" s="10">
        <v>13</v>
      </c>
    </row>
    <row r="14" spans="1:6" ht="12" customHeight="1" x14ac:dyDescent="0.2">
      <c r="A14" s="1" t="s">
        <v>9</v>
      </c>
      <c r="B14" s="10">
        <v>117</v>
      </c>
      <c r="C14" s="10">
        <v>91</v>
      </c>
      <c r="D14" s="10">
        <v>18</v>
      </c>
      <c r="E14" s="10">
        <v>3</v>
      </c>
      <c r="F14" s="10">
        <v>5</v>
      </c>
    </row>
    <row r="15" spans="1:6" ht="12" customHeight="1" x14ac:dyDescent="0.2">
      <c r="A15" s="1" t="s">
        <v>10</v>
      </c>
      <c r="B15" s="10">
        <v>833</v>
      </c>
      <c r="C15" s="10">
        <v>731</v>
      </c>
      <c r="D15" s="10">
        <v>71</v>
      </c>
      <c r="E15" s="10">
        <v>17</v>
      </c>
      <c r="F15" s="10">
        <v>14</v>
      </c>
    </row>
    <row r="16" spans="1:6" ht="17.25" customHeight="1" x14ac:dyDescent="0.2">
      <c r="A16" s="1" t="s">
        <v>11</v>
      </c>
      <c r="B16" s="10">
        <v>168</v>
      </c>
      <c r="C16" s="10">
        <v>151</v>
      </c>
      <c r="D16" s="10">
        <v>10</v>
      </c>
      <c r="E16" s="11" t="s">
        <v>1</v>
      </c>
      <c r="F16" s="10">
        <v>7</v>
      </c>
    </row>
    <row r="17" spans="1:6" ht="12" customHeight="1" x14ac:dyDescent="0.2">
      <c r="A17" s="1" t="s">
        <v>12</v>
      </c>
      <c r="B17" s="10">
        <v>826</v>
      </c>
      <c r="C17" s="10">
        <v>709</v>
      </c>
      <c r="D17" s="10">
        <v>96</v>
      </c>
      <c r="E17" s="10">
        <v>7</v>
      </c>
      <c r="F17" s="10">
        <v>14</v>
      </c>
    </row>
    <row r="18" spans="1:6" ht="12" customHeight="1" x14ac:dyDescent="0.2">
      <c r="A18" s="1" t="s">
        <v>13</v>
      </c>
      <c r="B18" s="10">
        <v>54</v>
      </c>
      <c r="C18" s="10">
        <v>47</v>
      </c>
      <c r="D18" s="10">
        <v>4</v>
      </c>
      <c r="E18" s="11" t="s">
        <v>1</v>
      </c>
      <c r="F18" s="10">
        <v>3</v>
      </c>
    </row>
    <row r="19" spans="1:6" ht="12" customHeight="1" x14ac:dyDescent="0.2">
      <c r="A19" s="1" t="s">
        <v>14</v>
      </c>
      <c r="B19" s="10">
        <v>492</v>
      </c>
      <c r="C19" s="10">
        <v>428</v>
      </c>
      <c r="D19" s="10">
        <v>41</v>
      </c>
      <c r="E19" s="10">
        <v>5</v>
      </c>
      <c r="F19" s="10">
        <v>18</v>
      </c>
    </row>
    <row r="20" spans="1:6" ht="12" customHeight="1" x14ac:dyDescent="0.2">
      <c r="A20" s="1" t="s">
        <v>15</v>
      </c>
      <c r="B20" s="10">
        <v>200</v>
      </c>
      <c r="C20" s="10">
        <v>175</v>
      </c>
      <c r="D20" s="10">
        <v>17</v>
      </c>
      <c r="E20" s="10">
        <v>1</v>
      </c>
      <c r="F20" s="10">
        <v>7</v>
      </c>
    </row>
    <row r="21" spans="1:6" ht="17.25" customHeight="1" x14ac:dyDescent="0.2">
      <c r="A21" s="1" t="s">
        <v>16</v>
      </c>
      <c r="B21" s="10">
        <v>6125</v>
      </c>
      <c r="C21" s="10">
        <v>2213</v>
      </c>
      <c r="D21" s="10">
        <v>406</v>
      </c>
      <c r="E21" s="10">
        <v>3392</v>
      </c>
      <c r="F21" s="10">
        <v>114</v>
      </c>
    </row>
    <row r="22" spans="1:6" ht="17.25" customHeight="1" x14ac:dyDescent="0.2">
      <c r="A22" s="12" t="s">
        <v>30</v>
      </c>
      <c r="B22" s="13">
        <f>SUM(B23:B24)</f>
        <v>7960</v>
      </c>
      <c r="C22" s="13">
        <f>SUM(C23:C24)</f>
        <v>6625</v>
      </c>
      <c r="D22" s="13">
        <f t="shared" ref="D22:F22" si="0">SUM(D23:D24)</f>
        <v>742</v>
      </c>
      <c r="E22" s="13">
        <f t="shared" si="0"/>
        <v>368</v>
      </c>
      <c r="F22" s="13">
        <f t="shared" si="0"/>
        <v>225</v>
      </c>
    </row>
    <row r="23" spans="1:6" ht="12" customHeight="1" x14ac:dyDescent="0.2">
      <c r="A23" s="14" t="s">
        <v>31</v>
      </c>
      <c r="B23" s="13">
        <f>SUM(B7:B8,B10:B12,B15:B17,B19)</f>
        <v>6952</v>
      </c>
      <c r="C23" s="13">
        <f>SUM(C7:C8,C10:C12,C15:C17,C19)</f>
        <v>5783</v>
      </c>
      <c r="D23" s="13">
        <f t="shared" ref="D23:F23" si="1">SUM(D7:D8,D10:D12,D15:D17,D19)</f>
        <v>640</v>
      </c>
      <c r="E23" s="13">
        <f t="shared" si="1"/>
        <v>360</v>
      </c>
      <c r="F23" s="13">
        <f t="shared" si="1"/>
        <v>169</v>
      </c>
    </row>
    <row r="24" spans="1:6" ht="12" customHeight="1" x14ac:dyDescent="0.2">
      <c r="A24" s="14" t="s">
        <v>32</v>
      </c>
      <c r="B24" s="13">
        <f>SUM(B6,B9,B13:B14,B18,B20)</f>
        <v>1008</v>
      </c>
      <c r="C24" s="13">
        <f>SUM(C6,C9,C13:C14,C18,C20)</f>
        <v>842</v>
      </c>
      <c r="D24" s="13">
        <f t="shared" ref="D24:F24" si="2">SUM(D6,D9,D13:D14,D18,D20)</f>
        <v>102</v>
      </c>
      <c r="E24" s="13">
        <f t="shared" si="2"/>
        <v>8</v>
      </c>
      <c r="F24" s="13">
        <f t="shared" si="2"/>
        <v>56</v>
      </c>
    </row>
    <row r="25" spans="1:6" ht="17.25" customHeight="1" x14ac:dyDescent="0.2">
      <c r="A25" s="15" t="s">
        <v>17</v>
      </c>
      <c r="B25" s="16">
        <f>SUM(B21:B22)</f>
        <v>14085</v>
      </c>
      <c r="C25" s="16">
        <f>SUM(C21:C22)</f>
        <v>8838</v>
      </c>
      <c r="D25" s="16">
        <f t="shared" ref="D25:F25" si="3">SUM(D21:D22)</f>
        <v>1148</v>
      </c>
      <c r="E25" s="16">
        <f t="shared" si="3"/>
        <v>3760</v>
      </c>
      <c r="F25" s="16">
        <f t="shared" si="3"/>
        <v>339</v>
      </c>
    </row>
    <row r="26" spans="1:6" ht="17.25" customHeight="1" x14ac:dyDescent="0.2">
      <c r="A26" s="15" t="s">
        <v>33</v>
      </c>
      <c r="B26" s="17"/>
      <c r="C26" s="17"/>
      <c r="D26" s="17"/>
      <c r="E26" s="17"/>
      <c r="F26" s="17"/>
    </row>
    <row r="27" spans="1:6" ht="12" customHeight="1" x14ac:dyDescent="0.2">
      <c r="A27" s="1" t="s">
        <v>16</v>
      </c>
      <c r="B27" s="17">
        <f>SUM(C27:F27)</f>
        <v>100</v>
      </c>
      <c r="C27" s="17">
        <f>C21/$B21*100</f>
        <v>36.130612244897961</v>
      </c>
      <c r="D27" s="17">
        <f t="shared" ref="D27:F27" si="4">D21/$B21*100</f>
        <v>6.6285714285714281</v>
      </c>
      <c r="E27" s="17">
        <f t="shared" si="4"/>
        <v>55.379591836734697</v>
      </c>
      <c r="F27" s="17">
        <f t="shared" si="4"/>
        <v>1.8612244897959183</v>
      </c>
    </row>
    <row r="28" spans="1:6" ht="12" customHeight="1" x14ac:dyDescent="0.2">
      <c r="A28" s="12" t="s">
        <v>30</v>
      </c>
      <c r="B28" s="17">
        <f t="shared" ref="B28:B31" si="5">SUM(C28:F28)</f>
        <v>100</v>
      </c>
      <c r="C28" s="17">
        <f t="shared" ref="C28:F31" si="6">C22/$B22*100</f>
        <v>83.2286432160804</v>
      </c>
      <c r="D28" s="17">
        <f t="shared" si="6"/>
        <v>9.3216080402010064</v>
      </c>
      <c r="E28" s="17">
        <f t="shared" si="6"/>
        <v>4.6231155778894468</v>
      </c>
      <c r="F28" s="17">
        <f t="shared" si="6"/>
        <v>2.8266331658291457</v>
      </c>
    </row>
    <row r="29" spans="1:6" ht="12" customHeight="1" x14ac:dyDescent="0.2">
      <c r="A29" s="14" t="s">
        <v>31</v>
      </c>
      <c r="B29" s="17">
        <f t="shared" si="5"/>
        <v>100.00000000000001</v>
      </c>
      <c r="C29" s="17">
        <f t="shared" si="6"/>
        <v>83.184695051783663</v>
      </c>
      <c r="D29" s="17">
        <f t="shared" si="6"/>
        <v>9.2059838895281931</v>
      </c>
      <c r="E29" s="17">
        <f t="shared" si="6"/>
        <v>5.178365937859609</v>
      </c>
      <c r="F29" s="17">
        <f t="shared" si="6"/>
        <v>2.4309551208285383</v>
      </c>
    </row>
    <row r="30" spans="1:6" ht="12" customHeight="1" x14ac:dyDescent="0.2">
      <c r="A30" s="14" t="s">
        <v>32</v>
      </c>
      <c r="B30" s="17">
        <f t="shared" si="5"/>
        <v>100.00000000000001</v>
      </c>
      <c r="C30" s="17">
        <f t="shared" si="6"/>
        <v>83.531746031746039</v>
      </c>
      <c r="D30" s="17">
        <f t="shared" si="6"/>
        <v>10.119047619047619</v>
      </c>
      <c r="E30" s="17">
        <f t="shared" si="6"/>
        <v>0.79365079365079361</v>
      </c>
      <c r="F30" s="17">
        <f t="shared" si="6"/>
        <v>5.5555555555555554</v>
      </c>
    </row>
    <row r="31" spans="1:6" ht="17.25" customHeight="1" thickBot="1" x14ac:dyDescent="0.25">
      <c r="A31" s="18" t="s">
        <v>17</v>
      </c>
      <c r="B31" s="19">
        <f t="shared" si="5"/>
        <v>100</v>
      </c>
      <c r="C31" s="19">
        <f t="shared" si="6"/>
        <v>62.747603833865817</v>
      </c>
      <c r="D31" s="19">
        <f t="shared" si="6"/>
        <v>8.15051473198438</v>
      </c>
      <c r="E31" s="19">
        <f t="shared" si="6"/>
        <v>26.695065672701457</v>
      </c>
      <c r="F31" s="19">
        <f t="shared" si="6"/>
        <v>2.4068157614483492</v>
      </c>
    </row>
    <row r="32" spans="1:6" ht="12" customHeight="1" x14ac:dyDescent="0.2">
      <c r="A32" s="20" t="s">
        <v>34</v>
      </c>
      <c r="B32" s="21"/>
      <c r="C32" s="1"/>
      <c r="D32" s="1"/>
      <c r="E32" s="1"/>
      <c r="F32" s="1"/>
    </row>
    <row r="33" spans="1:1" ht="12" customHeight="1" x14ac:dyDescent="0.2">
      <c r="A33" s="20" t="s">
        <v>43</v>
      </c>
    </row>
  </sheetData>
  <pageMargins left="0.75" right="0.75" top="1" bottom="1" header="0.5" footer="0.5"/>
  <headerFooter alignWithMargins="0"/>
  <ignoredErrors>
    <ignoredError sqref="E2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7979-3B49-4B43-8B7F-ED3E882593FA}">
  <dimension ref="A1:F33"/>
  <sheetViews>
    <sheetView showGridLines="0" workbookViewId="0"/>
  </sheetViews>
  <sheetFormatPr defaultRowHeight="12.75" x14ac:dyDescent="0.2"/>
  <cols>
    <col min="1" max="1" width="18.7109375" style="2" customWidth="1"/>
    <col min="2" max="2" width="9.42578125" style="2" customWidth="1"/>
    <col min="3" max="5" width="10.7109375" style="2" customWidth="1"/>
    <col min="6" max="6" width="10" style="2" customWidth="1"/>
    <col min="7" max="16384" width="9.140625" style="2"/>
  </cols>
  <sheetData>
    <row r="1" spans="1:6" x14ac:dyDescent="0.2">
      <c r="A1" s="1" t="s">
        <v>18</v>
      </c>
    </row>
    <row r="2" spans="1:6" ht="28.15" customHeight="1" thickBot="1" x14ac:dyDescent="0.25">
      <c r="A2" s="3" t="s">
        <v>40</v>
      </c>
    </row>
    <row r="3" spans="1:6" ht="12" customHeight="1" x14ac:dyDescent="0.2">
      <c r="A3" s="4" t="s">
        <v>19</v>
      </c>
      <c r="B3" s="5" t="s">
        <v>20</v>
      </c>
      <c r="C3" s="5" t="s">
        <v>21</v>
      </c>
      <c r="D3" s="5" t="s">
        <v>23</v>
      </c>
      <c r="E3" s="5" t="s">
        <v>25</v>
      </c>
      <c r="F3" s="5" t="s">
        <v>27</v>
      </c>
    </row>
    <row r="4" spans="1:6" ht="12" customHeight="1" x14ac:dyDescent="0.2">
      <c r="A4" s="6"/>
      <c r="B4" s="7"/>
      <c r="C4" s="7" t="s">
        <v>22</v>
      </c>
      <c r="D4" s="7" t="s">
        <v>24</v>
      </c>
      <c r="E4" s="7" t="s">
        <v>26</v>
      </c>
      <c r="F4" s="7" t="s">
        <v>28</v>
      </c>
    </row>
    <row r="5" spans="1:6" ht="12" customHeight="1" x14ac:dyDescent="0.2">
      <c r="A5" s="8" t="s">
        <v>29</v>
      </c>
      <c r="B5" s="9"/>
      <c r="C5" s="9"/>
      <c r="D5" s="9"/>
      <c r="E5" s="9"/>
      <c r="F5" s="9"/>
    </row>
    <row r="6" spans="1:6" ht="12" customHeight="1" x14ac:dyDescent="0.2">
      <c r="A6" s="1" t="s">
        <v>0</v>
      </c>
      <c r="B6" s="10">
        <v>227</v>
      </c>
      <c r="C6" s="10">
        <v>188</v>
      </c>
      <c r="D6" s="10">
        <v>29</v>
      </c>
      <c r="E6" s="11" t="s">
        <v>1</v>
      </c>
      <c r="F6" s="10">
        <v>10</v>
      </c>
    </row>
    <row r="7" spans="1:6" ht="12" customHeight="1" x14ac:dyDescent="0.2">
      <c r="A7" s="1" t="s">
        <v>2</v>
      </c>
      <c r="B7" s="10">
        <v>456</v>
      </c>
      <c r="C7" s="10">
        <v>411</v>
      </c>
      <c r="D7" s="10">
        <v>6</v>
      </c>
      <c r="E7" s="10">
        <v>18</v>
      </c>
      <c r="F7" s="10">
        <v>21</v>
      </c>
    </row>
    <row r="8" spans="1:6" ht="12" customHeight="1" x14ac:dyDescent="0.2">
      <c r="A8" s="1" t="s">
        <v>3</v>
      </c>
      <c r="B8" s="10">
        <v>1147</v>
      </c>
      <c r="C8" s="10">
        <v>911</v>
      </c>
      <c r="D8" s="10">
        <v>123</v>
      </c>
      <c r="E8" s="10">
        <v>87</v>
      </c>
      <c r="F8" s="10">
        <v>26</v>
      </c>
    </row>
    <row r="9" spans="1:6" ht="12" customHeight="1" x14ac:dyDescent="0.2">
      <c r="A9" s="1" t="s">
        <v>4</v>
      </c>
      <c r="B9" s="10">
        <v>256</v>
      </c>
      <c r="C9" s="10">
        <v>210</v>
      </c>
      <c r="D9" s="10">
        <v>25</v>
      </c>
      <c r="E9" s="11">
        <v>4</v>
      </c>
      <c r="F9" s="10">
        <v>17</v>
      </c>
    </row>
    <row r="10" spans="1:6" ht="12" customHeight="1" x14ac:dyDescent="0.2">
      <c r="A10" s="1" t="s">
        <v>5</v>
      </c>
      <c r="B10" s="10">
        <v>228</v>
      </c>
      <c r="C10" s="10">
        <v>198</v>
      </c>
      <c r="D10" s="10">
        <v>23</v>
      </c>
      <c r="E10" s="11" t="s">
        <v>1</v>
      </c>
      <c r="F10" s="10">
        <v>7</v>
      </c>
    </row>
    <row r="11" spans="1:6" ht="17.25" customHeight="1" x14ac:dyDescent="0.2">
      <c r="A11" s="1" t="s">
        <v>6</v>
      </c>
      <c r="B11" s="10">
        <v>702</v>
      </c>
      <c r="C11" s="10">
        <v>571</v>
      </c>
      <c r="D11" s="10">
        <v>88</v>
      </c>
      <c r="E11" s="10">
        <v>26</v>
      </c>
      <c r="F11" s="10">
        <v>17</v>
      </c>
    </row>
    <row r="12" spans="1:6" ht="12" customHeight="1" x14ac:dyDescent="0.2">
      <c r="A12" s="1" t="s">
        <v>7</v>
      </c>
      <c r="B12" s="10">
        <v>2018</v>
      </c>
      <c r="C12" s="10">
        <v>1640</v>
      </c>
      <c r="D12" s="10">
        <v>138</v>
      </c>
      <c r="E12" s="10">
        <v>186</v>
      </c>
      <c r="F12" s="10">
        <v>54</v>
      </c>
    </row>
    <row r="13" spans="1:6" ht="12" customHeight="1" x14ac:dyDescent="0.2">
      <c r="A13" s="1" t="s">
        <v>8</v>
      </c>
      <c r="B13" s="10">
        <v>162</v>
      </c>
      <c r="C13" s="10">
        <v>141</v>
      </c>
      <c r="D13" s="10">
        <v>8</v>
      </c>
      <c r="E13" s="10" t="s">
        <v>1</v>
      </c>
      <c r="F13" s="10">
        <v>13</v>
      </c>
    </row>
    <row r="14" spans="1:6" ht="12" customHeight="1" x14ac:dyDescent="0.2">
      <c r="A14" s="1" t="s">
        <v>9</v>
      </c>
      <c r="B14" s="10">
        <v>122</v>
      </c>
      <c r="C14" s="10">
        <v>96</v>
      </c>
      <c r="D14" s="10">
        <v>18</v>
      </c>
      <c r="E14" s="10">
        <v>4</v>
      </c>
      <c r="F14" s="10">
        <v>4</v>
      </c>
    </row>
    <row r="15" spans="1:6" ht="12" customHeight="1" x14ac:dyDescent="0.2">
      <c r="A15" s="1" t="s">
        <v>10</v>
      </c>
      <c r="B15" s="10">
        <v>825</v>
      </c>
      <c r="C15" s="10">
        <v>728</v>
      </c>
      <c r="D15" s="10">
        <v>71</v>
      </c>
      <c r="E15" s="10">
        <v>13</v>
      </c>
      <c r="F15" s="10">
        <v>13</v>
      </c>
    </row>
    <row r="16" spans="1:6" ht="17.25" customHeight="1" x14ac:dyDescent="0.2">
      <c r="A16" s="1" t="s">
        <v>11</v>
      </c>
      <c r="B16" s="10">
        <v>173</v>
      </c>
      <c r="C16" s="10">
        <v>152</v>
      </c>
      <c r="D16" s="10">
        <v>11</v>
      </c>
      <c r="E16" s="11" t="s">
        <v>1</v>
      </c>
      <c r="F16" s="10">
        <v>10</v>
      </c>
    </row>
    <row r="17" spans="1:6" ht="12" customHeight="1" x14ac:dyDescent="0.2">
      <c r="A17" s="1" t="s">
        <v>12</v>
      </c>
      <c r="B17" s="10">
        <v>821</v>
      </c>
      <c r="C17" s="10">
        <v>707</v>
      </c>
      <c r="D17" s="10">
        <v>93</v>
      </c>
      <c r="E17" s="10">
        <v>7</v>
      </c>
      <c r="F17" s="10">
        <v>14</v>
      </c>
    </row>
    <row r="18" spans="1:6" ht="12" customHeight="1" x14ac:dyDescent="0.2">
      <c r="A18" s="1" t="s">
        <v>13</v>
      </c>
      <c r="B18" s="10">
        <v>54</v>
      </c>
      <c r="C18" s="10">
        <v>47</v>
      </c>
      <c r="D18" s="10">
        <v>4</v>
      </c>
      <c r="E18" s="11" t="s">
        <v>1</v>
      </c>
      <c r="F18" s="10">
        <v>3</v>
      </c>
    </row>
    <row r="19" spans="1:6" ht="12" customHeight="1" x14ac:dyDescent="0.2">
      <c r="A19" s="1" t="s">
        <v>14</v>
      </c>
      <c r="B19" s="10">
        <v>491</v>
      </c>
      <c r="C19" s="10">
        <v>427</v>
      </c>
      <c r="D19" s="10">
        <v>40</v>
      </c>
      <c r="E19" s="10">
        <v>5</v>
      </c>
      <c r="F19" s="10">
        <v>19</v>
      </c>
    </row>
    <row r="20" spans="1:6" ht="12" customHeight="1" x14ac:dyDescent="0.2">
      <c r="A20" s="1" t="s">
        <v>15</v>
      </c>
      <c r="B20" s="10">
        <v>203</v>
      </c>
      <c r="C20" s="10">
        <v>177</v>
      </c>
      <c r="D20" s="10">
        <v>17</v>
      </c>
      <c r="E20" s="10">
        <v>1</v>
      </c>
      <c r="F20" s="10">
        <v>8</v>
      </c>
    </row>
    <row r="21" spans="1:6" ht="17.25" customHeight="1" x14ac:dyDescent="0.2">
      <c r="A21" s="1" t="s">
        <v>16</v>
      </c>
      <c r="B21" s="10">
        <v>6123</v>
      </c>
      <c r="C21" s="10">
        <v>2221</v>
      </c>
      <c r="D21" s="10">
        <v>406</v>
      </c>
      <c r="E21" s="10">
        <v>3380</v>
      </c>
      <c r="F21" s="10">
        <v>116</v>
      </c>
    </row>
    <row r="22" spans="1:6" ht="17.25" customHeight="1" x14ac:dyDescent="0.2">
      <c r="A22" s="12" t="s">
        <v>30</v>
      </c>
      <c r="B22" s="13">
        <v>7885</v>
      </c>
      <c r="C22" s="13">
        <v>6604</v>
      </c>
      <c r="D22" s="13">
        <v>694</v>
      </c>
      <c r="E22" s="13">
        <v>351</v>
      </c>
      <c r="F22" s="13">
        <v>236</v>
      </c>
    </row>
    <row r="23" spans="1:6" ht="12" customHeight="1" x14ac:dyDescent="0.2">
      <c r="A23" s="14" t="s">
        <v>31</v>
      </c>
      <c r="B23" s="13">
        <v>6861</v>
      </c>
      <c r="C23" s="13">
        <v>5745</v>
      </c>
      <c r="D23" s="13">
        <v>593</v>
      </c>
      <c r="E23" s="13">
        <v>342</v>
      </c>
      <c r="F23" s="13">
        <v>181</v>
      </c>
    </row>
    <row r="24" spans="1:6" ht="12" customHeight="1" x14ac:dyDescent="0.2">
      <c r="A24" s="14" t="s">
        <v>32</v>
      </c>
      <c r="B24" s="13">
        <v>1024</v>
      </c>
      <c r="C24" s="13">
        <v>859</v>
      </c>
      <c r="D24" s="13">
        <v>101</v>
      </c>
      <c r="E24" s="13">
        <v>9</v>
      </c>
      <c r="F24" s="13">
        <v>55</v>
      </c>
    </row>
    <row r="25" spans="1:6" ht="17.25" customHeight="1" x14ac:dyDescent="0.2">
      <c r="A25" s="15" t="s">
        <v>17</v>
      </c>
      <c r="B25" s="16">
        <v>14008</v>
      </c>
      <c r="C25" s="16">
        <v>8825</v>
      </c>
      <c r="D25" s="16">
        <v>1100</v>
      </c>
      <c r="E25" s="16">
        <v>3731</v>
      </c>
      <c r="F25" s="16">
        <v>352</v>
      </c>
    </row>
    <row r="26" spans="1:6" ht="17.25" customHeight="1" x14ac:dyDescent="0.2">
      <c r="A26" s="15" t="s">
        <v>33</v>
      </c>
      <c r="B26" s="17"/>
      <c r="C26" s="17"/>
      <c r="D26" s="17"/>
      <c r="E26" s="17"/>
      <c r="F26" s="17"/>
    </row>
    <row r="27" spans="1:6" ht="12" customHeight="1" x14ac:dyDescent="0.2">
      <c r="A27" s="1" t="s">
        <v>16</v>
      </c>
      <c r="B27" s="17">
        <v>100</v>
      </c>
      <c r="C27" s="17">
        <v>36.27306875714519</v>
      </c>
      <c r="D27" s="17">
        <v>6.6307365670423</v>
      </c>
      <c r="E27" s="17">
        <v>55.201698513800423</v>
      </c>
      <c r="F27" s="17">
        <v>1.8944961620120857</v>
      </c>
    </row>
    <row r="28" spans="1:6" ht="12" customHeight="1" x14ac:dyDescent="0.2">
      <c r="A28" s="12" t="s">
        <v>30</v>
      </c>
      <c r="B28" s="17">
        <v>100</v>
      </c>
      <c r="C28" s="17">
        <v>83.753963221306279</v>
      </c>
      <c r="D28" s="17">
        <v>8.8015218769816101</v>
      </c>
      <c r="E28" s="17">
        <v>4.4514901712111605</v>
      </c>
      <c r="F28" s="17">
        <v>2.993024730500951</v>
      </c>
    </row>
    <row r="29" spans="1:6" ht="12" customHeight="1" x14ac:dyDescent="0.2">
      <c r="A29" s="14" t="s">
        <v>31</v>
      </c>
      <c r="B29" s="17">
        <v>100</v>
      </c>
      <c r="C29" s="17">
        <v>83.734149540883251</v>
      </c>
      <c r="D29" s="17">
        <v>8.6430549482582713</v>
      </c>
      <c r="E29" s="17">
        <v>4.9846961084390031</v>
      </c>
      <c r="F29" s="17">
        <v>2.6380994024194724</v>
      </c>
    </row>
    <row r="30" spans="1:6" ht="12" customHeight="1" x14ac:dyDescent="0.2">
      <c r="A30" s="14" t="s">
        <v>32</v>
      </c>
      <c r="B30" s="17">
        <v>100</v>
      </c>
      <c r="C30" s="17">
        <v>83.88671875</v>
      </c>
      <c r="D30" s="17">
        <v>9.86328125</v>
      </c>
      <c r="E30" s="17">
        <v>0.87890625</v>
      </c>
      <c r="F30" s="17">
        <v>5.37109375</v>
      </c>
    </row>
    <row r="31" spans="1:6" ht="17.25" customHeight="1" thickBot="1" x14ac:dyDescent="0.25">
      <c r="A31" s="18" t="s">
        <v>17</v>
      </c>
      <c r="B31" s="19">
        <v>100</v>
      </c>
      <c r="C31" s="19">
        <v>62.999714448886344</v>
      </c>
      <c r="D31" s="19">
        <v>7.8526556253569382</v>
      </c>
      <c r="E31" s="19">
        <v>26.634780125642486</v>
      </c>
      <c r="F31" s="19">
        <v>2.5128498001142203</v>
      </c>
    </row>
    <row r="32" spans="1:6" ht="12" customHeight="1" x14ac:dyDescent="0.2">
      <c r="A32" s="20" t="s">
        <v>34</v>
      </c>
      <c r="B32" s="21"/>
      <c r="C32" s="1"/>
      <c r="D32" s="1"/>
      <c r="E32" s="1"/>
      <c r="F32" s="1"/>
    </row>
    <row r="33" spans="1:1" ht="12" customHeight="1" x14ac:dyDescent="0.2">
      <c r="A33" s="20" t="s">
        <v>41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BC68C-7865-438A-B2D0-EA7277DA50C1}">
  <dimension ref="A1:F33"/>
  <sheetViews>
    <sheetView showGridLines="0" workbookViewId="0"/>
  </sheetViews>
  <sheetFormatPr defaultRowHeight="12.75" x14ac:dyDescent="0.2"/>
  <cols>
    <col min="1" max="1" width="18.7109375" style="2" customWidth="1"/>
    <col min="2" max="2" width="9.42578125" style="2" customWidth="1"/>
    <col min="3" max="5" width="10.7109375" style="2" customWidth="1"/>
    <col min="6" max="6" width="10" style="2" customWidth="1"/>
    <col min="7" max="16384" width="9.140625" style="2"/>
  </cols>
  <sheetData>
    <row r="1" spans="1:6" x14ac:dyDescent="0.2">
      <c r="A1" s="1" t="s">
        <v>18</v>
      </c>
    </row>
    <row r="2" spans="1:6" ht="28.15" customHeight="1" thickBot="1" x14ac:dyDescent="0.25">
      <c r="A2" s="3" t="s">
        <v>38</v>
      </c>
    </row>
    <row r="3" spans="1:6" ht="12" customHeight="1" x14ac:dyDescent="0.2">
      <c r="A3" s="4" t="s">
        <v>19</v>
      </c>
      <c r="B3" s="5" t="s">
        <v>20</v>
      </c>
      <c r="C3" s="5" t="s">
        <v>21</v>
      </c>
      <c r="D3" s="5" t="s">
        <v>23</v>
      </c>
      <c r="E3" s="5" t="s">
        <v>25</v>
      </c>
      <c r="F3" s="5" t="s">
        <v>27</v>
      </c>
    </row>
    <row r="4" spans="1:6" ht="12" customHeight="1" x14ac:dyDescent="0.2">
      <c r="A4" s="6"/>
      <c r="B4" s="7"/>
      <c r="C4" s="7" t="s">
        <v>22</v>
      </c>
      <c r="D4" s="7" t="s">
        <v>24</v>
      </c>
      <c r="E4" s="7" t="s">
        <v>26</v>
      </c>
      <c r="F4" s="7" t="s">
        <v>28</v>
      </c>
    </row>
    <row r="5" spans="1:6" ht="12" customHeight="1" x14ac:dyDescent="0.2">
      <c r="A5" s="8" t="s">
        <v>29</v>
      </c>
      <c r="B5" s="9"/>
      <c r="C5" s="9"/>
      <c r="D5" s="9"/>
      <c r="E5" s="9"/>
      <c r="F5" s="9"/>
    </row>
    <row r="6" spans="1:6" ht="12" customHeight="1" x14ac:dyDescent="0.2">
      <c r="A6" s="1" t="s">
        <v>0</v>
      </c>
      <c r="B6" s="10">
        <v>227</v>
      </c>
      <c r="C6" s="10">
        <v>189</v>
      </c>
      <c r="D6" s="10">
        <v>28</v>
      </c>
      <c r="E6" s="11" t="s">
        <v>1</v>
      </c>
      <c r="F6" s="10">
        <v>10</v>
      </c>
    </row>
    <row r="7" spans="1:6" ht="12" customHeight="1" x14ac:dyDescent="0.2">
      <c r="A7" s="1" t="s">
        <v>2</v>
      </c>
      <c r="B7" s="10">
        <v>454</v>
      </c>
      <c r="C7" s="10">
        <v>408</v>
      </c>
      <c r="D7" s="10">
        <v>6</v>
      </c>
      <c r="E7" s="10">
        <v>21</v>
      </c>
      <c r="F7" s="10">
        <v>19</v>
      </c>
    </row>
    <row r="8" spans="1:6" ht="12" customHeight="1" x14ac:dyDescent="0.2">
      <c r="A8" s="1" t="s">
        <v>3</v>
      </c>
      <c r="B8" s="10">
        <v>1130</v>
      </c>
      <c r="C8" s="10">
        <v>893</v>
      </c>
      <c r="D8" s="10">
        <v>124</v>
      </c>
      <c r="E8" s="10">
        <v>86</v>
      </c>
      <c r="F8" s="10">
        <v>27</v>
      </c>
    </row>
    <row r="9" spans="1:6" ht="12" customHeight="1" x14ac:dyDescent="0.2">
      <c r="A9" s="1" t="s">
        <v>4</v>
      </c>
      <c r="B9" s="10">
        <v>255</v>
      </c>
      <c r="C9" s="10">
        <v>211</v>
      </c>
      <c r="D9" s="10">
        <v>22</v>
      </c>
      <c r="E9" s="11">
        <v>4</v>
      </c>
      <c r="F9" s="10">
        <v>18</v>
      </c>
    </row>
    <row r="10" spans="1:6" ht="12" customHeight="1" x14ac:dyDescent="0.2">
      <c r="A10" s="1" t="s">
        <v>5</v>
      </c>
      <c r="B10" s="10">
        <v>228</v>
      </c>
      <c r="C10" s="10">
        <v>196</v>
      </c>
      <c r="D10" s="10">
        <v>23</v>
      </c>
      <c r="E10" s="11" t="s">
        <v>1</v>
      </c>
      <c r="F10" s="10">
        <v>9</v>
      </c>
    </row>
    <row r="11" spans="1:6" ht="17.25" customHeight="1" x14ac:dyDescent="0.2">
      <c r="A11" s="1" t="s">
        <v>6</v>
      </c>
      <c r="B11" s="10">
        <v>698</v>
      </c>
      <c r="C11" s="10">
        <v>560</v>
      </c>
      <c r="D11" s="10">
        <v>93</v>
      </c>
      <c r="E11" s="10">
        <v>23</v>
      </c>
      <c r="F11" s="10">
        <v>22</v>
      </c>
    </row>
    <row r="12" spans="1:6" ht="12" customHeight="1" x14ac:dyDescent="0.2">
      <c r="A12" s="1" t="s">
        <v>7</v>
      </c>
      <c r="B12" s="10">
        <v>1947</v>
      </c>
      <c r="C12" s="10">
        <v>1619</v>
      </c>
      <c r="D12" s="10">
        <v>110</v>
      </c>
      <c r="E12" s="10">
        <v>163</v>
      </c>
      <c r="F12" s="10">
        <v>55</v>
      </c>
    </row>
    <row r="13" spans="1:6" ht="12" customHeight="1" x14ac:dyDescent="0.2">
      <c r="A13" s="1" t="s">
        <v>8</v>
      </c>
      <c r="B13" s="10">
        <v>164</v>
      </c>
      <c r="C13" s="10">
        <v>140</v>
      </c>
      <c r="D13" s="10">
        <v>9</v>
      </c>
      <c r="E13" s="10" t="s">
        <v>1</v>
      </c>
      <c r="F13" s="10">
        <v>15</v>
      </c>
    </row>
    <row r="14" spans="1:6" ht="12" customHeight="1" x14ac:dyDescent="0.2">
      <c r="A14" s="1" t="s">
        <v>9</v>
      </c>
      <c r="B14" s="10">
        <v>121</v>
      </c>
      <c r="C14" s="10">
        <v>93</v>
      </c>
      <c r="D14" s="10">
        <v>20</v>
      </c>
      <c r="E14" s="10">
        <v>4</v>
      </c>
      <c r="F14" s="10">
        <v>4</v>
      </c>
    </row>
    <row r="15" spans="1:6" ht="12" customHeight="1" x14ac:dyDescent="0.2">
      <c r="A15" s="1" t="s">
        <v>10</v>
      </c>
      <c r="B15" s="10">
        <v>819</v>
      </c>
      <c r="C15" s="10">
        <v>717</v>
      </c>
      <c r="D15" s="10">
        <v>71</v>
      </c>
      <c r="E15" s="10">
        <v>13</v>
      </c>
      <c r="F15" s="10">
        <v>18</v>
      </c>
    </row>
    <row r="16" spans="1:6" ht="17.25" customHeight="1" x14ac:dyDescent="0.2">
      <c r="A16" s="1" t="s">
        <v>11</v>
      </c>
      <c r="B16" s="10">
        <v>176</v>
      </c>
      <c r="C16" s="10">
        <v>154</v>
      </c>
      <c r="D16" s="10">
        <v>11</v>
      </c>
      <c r="E16" s="11" t="s">
        <v>1</v>
      </c>
      <c r="F16" s="10">
        <v>11</v>
      </c>
    </row>
    <row r="17" spans="1:6" ht="12" customHeight="1" x14ac:dyDescent="0.2">
      <c r="A17" s="1" t="s">
        <v>12</v>
      </c>
      <c r="B17" s="10">
        <v>826</v>
      </c>
      <c r="C17" s="10">
        <v>705</v>
      </c>
      <c r="D17" s="10">
        <v>99</v>
      </c>
      <c r="E17" s="10">
        <v>8</v>
      </c>
      <c r="F17" s="10">
        <v>14</v>
      </c>
    </row>
    <row r="18" spans="1:6" ht="12" customHeight="1" x14ac:dyDescent="0.2">
      <c r="A18" s="1" t="s">
        <v>13</v>
      </c>
      <c r="B18" s="10">
        <v>54</v>
      </c>
      <c r="C18" s="10">
        <v>46</v>
      </c>
      <c r="D18" s="10">
        <v>5</v>
      </c>
      <c r="E18" s="11" t="s">
        <v>1</v>
      </c>
      <c r="F18" s="10">
        <v>3</v>
      </c>
    </row>
    <row r="19" spans="1:6" ht="12" customHeight="1" x14ac:dyDescent="0.2">
      <c r="A19" s="1" t="s">
        <v>14</v>
      </c>
      <c r="B19" s="10">
        <v>491</v>
      </c>
      <c r="C19" s="10">
        <v>422</v>
      </c>
      <c r="D19" s="10">
        <v>45</v>
      </c>
      <c r="E19" s="10">
        <v>5</v>
      </c>
      <c r="F19" s="10">
        <v>19</v>
      </c>
    </row>
    <row r="20" spans="1:6" ht="12" customHeight="1" x14ac:dyDescent="0.2">
      <c r="A20" s="1" t="s">
        <v>15</v>
      </c>
      <c r="B20" s="10">
        <v>199</v>
      </c>
      <c r="C20" s="10">
        <v>172</v>
      </c>
      <c r="D20" s="10">
        <v>16</v>
      </c>
      <c r="E20" s="10">
        <v>1</v>
      </c>
      <c r="F20" s="10">
        <v>10</v>
      </c>
    </row>
    <row r="21" spans="1:6" ht="17.25" customHeight="1" x14ac:dyDescent="0.2">
      <c r="A21" s="1" t="s">
        <v>16</v>
      </c>
      <c r="B21" s="10">
        <v>6074</v>
      </c>
      <c r="C21" s="10">
        <v>2210</v>
      </c>
      <c r="D21" s="10">
        <v>400</v>
      </c>
      <c r="E21" s="10">
        <v>3347</v>
      </c>
      <c r="F21" s="10">
        <v>117</v>
      </c>
    </row>
    <row r="22" spans="1:6" ht="17.25" customHeight="1" x14ac:dyDescent="0.2">
      <c r="A22" s="12" t="s">
        <v>30</v>
      </c>
      <c r="B22" s="13">
        <v>7789</v>
      </c>
      <c r="C22" s="13">
        <v>6525</v>
      </c>
      <c r="D22" s="13">
        <v>682</v>
      </c>
      <c r="E22" s="13">
        <v>328</v>
      </c>
      <c r="F22" s="13">
        <v>254</v>
      </c>
    </row>
    <row r="23" spans="1:6" ht="12" customHeight="1" x14ac:dyDescent="0.2">
      <c r="A23" s="14" t="s">
        <v>31</v>
      </c>
      <c r="B23" s="13">
        <v>6769</v>
      </c>
      <c r="C23" s="13">
        <v>5674</v>
      </c>
      <c r="D23" s="13">
        <v>582</v>
      </c>
      <c r="E23" s="13">
        <v>319</v>
      </c>
      <c r="F23" s="13">
        <v>194</v>
      </c>
    </row>
    <row r="24" spans="1:6" ht="12" customHeight="1" x14ac:dyDescent="0.2">
      <c r="A24" s="14" t="s">
        <v>32</v>
      </c>
      <c r="B24" s="13">
        <v>1020</v>
      </c>
      <c r="C24" s="13">
        <v>851</v>
      </c>
      <c r="D24" s="13">
        <v>100</v>
      </c>
      <c r="E24" s="13">
        <v>9</v>
      </c>
      <c r="F24" s="13">
        <v>60</v>
      </c>
    </row>
    <row r="25" spans="1:6" ht="17.25" customHeight="1" x14ac:dyDescent="0.2">
      <c r="A25" s="15" t="s">
        <v>17</v>
      </c>
      <c r="B25" s="16">
        <v>13863</v>
      </c>
      <c r="C25" s="16">
        <v>8735</v>
      </c>
      <c r="D25" s="16">
        <v>1082</v>
      </c>
      <c r="E25" s="16">
        <v>3675</v>
      </c>
      <c r="F25" s="16">
        <v>371</v>
      </c>
    </row>
    <row r="26" spans="1:6" ht="17.25" customHeight="1" x14ac:dyDescent="0.2">
      <c r="A26" s="15" t="s">
        <v>33</v>
      </c>
      <c r="B26" s="17"/>
      <c r="C26" s="17"/>
      <c r="D26" s="17"/>
      <c r="E26" s="17"/>
      <c r="F26" s="17"/>
    </row>
    <row r="27" spans="1:6" ht="12" customHeight="1" x14ac:dyDescent="0.2">
      <c r="A27" s="1" t="s">
        <v>16</v>
      </c>
      <c r="B27" s="17">
        <v>99.999999999999986</v>
      </c>
      <c r="C27" s="17">
        <v>36.38459005597629</v>
      </c>
      <c r="D27" s="17">
        <v>6.5854461639776094</v>
      </c>
      <c r="E27" s="17">
        <v>55.103720777082643</v>
      </c>
      <c r="F27" s="17">
        <v>1.9262430029634507</v>
      </c>
    </row>
    <row r="28" spans="1:6" ht="12" customHeight="1" x14ac:dyDescent="0.2">
      <c r="A28" s="12" t="s">
        <v>30</v>
      </c>
      <c r="B28" s="17">
        <v>100.00000000000001</v>
      </c>
      <c r="C28" s="17">
        <v>83.77198613429195</v>
      </c>
      <c r="D28" s="17">
        <v>8.7559378610861458</v>
      </c>
      <c r="E28" s="17">
        <v>4.2110668892027219</v>
      </c>
      <c r="F28" s="17">
        <v>3.2610091154191805</v>
      </c>
    </row>
    <row r="29" spans="1:6" ht="12" customHeight="1" x14ac:dyDescent="0.2">
      <c r="A29" s="14" t="s">
        <v>31</v>
      </c>
      <c r="B29" s="17">
        <v>100</v>
      </c>
      <c r="C29" s="17">
        <v>83.823312158369035</v>
      </c>
      <c r="D29" s="17">
        <v>8.59802038705865</v>
      </c>
      <c r="E29" s="17">
        <v>4.7126606588860982</v>
      </c>
      <c r="F29" s="17">
        <v>2.8660067956862165</v>
      </c>
    </row>
    <row r="30" spans="1:6" ht="12" customHeight="1" x14ac:dyDescent="0.2">
      <c r="A30" s="14" t="s">
        <v>32</v>
      </c>
      <c r="B30" s="17">
        <v>100</v>
      </c>
      <c r="C30" s="17">
        <v>83.431372549019613</v>
      </c>
      <c r="D30" s="17">
        <v>9.8039215686274517</v>
      </c>
      <c r="E30" s="17">
        <v>0.88235294117647056</v>
      </c>
      <c r="F30" s="17">
        <v>5.8823529411764701</v>
      </c>
    </row>
    <row r="31" spans="1:6" ht="17.25" customHeight="1" thickBot="1" x14ac:dyDescent="0.25">
      <c r="A31" s="18" t="s">
        <v>17</v>
      </c>
      <c r="B31" s="19">
        <v>100.00000000000001</v>
      </c>
      <c r="C31" s="19">
        <v>63.009449614080651</v>
      </c>
      <c r="D31" s="19">
        <v>7.8049484238620792</v>
      </c>
      <c r="E31" s="19">
        <v>26.509413546851331</v>
      </c>
      <c r="F31" s="19">
        <v>2.6761884152059436</v>
      </c>
    </row>
    <row r="32" spans="1:6" ht="12" customHeight="1" x14ac:dyDescent="0.2">
      <c r="A32" s="20" t="s">
        <v>34</v>
      </c>
      <c r="B32" s="21"/>
      <c r="C32" s="1"/>
      <c r="D32" s="1"/>
      <c r="E32" s="1"/>
      <c r="F32" s="1"/>
    </row>
    <row r="33" spans="1:1" ht="12" customHeight="1" x14ac:dyDescent="0.2">
      <c r="A33" s="20" t="s">
        <v>39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showGridLines="0" workbookViewId="0"/>
  </sheetViews>
  <sheetFormatPr defaultRowHeight="12.75" x14ac:dyDescent="0.2"/>
  <cols>
    <col min="1" max="1" width="18.7109375" style="2" customWidth="1"/>
    <col min="2" max="2" width="9.42578125" style="2" customWidth="1"/>
    <col min="3" max="5" width="10.7109375" style="2" customWidth="1"/>
    <col min="6" max="6" width="10" style="2" customWidth="1"/>
    <col min="7" max="16384" width="9.140625" style="2"/>
  </cols>
  <sheetData>
    <row r="1" spans="1:6" x14ac:dyDescent="0.2">
      <c r="A1" s="1" t="s">
        <v>18</v>
      </c>
    </row>
    <row r="2" spans="1:6" ht="28.15" customHeight="1" thickBot="1" x14ac:dyDescent="0.25">
      <c r="A2" s="3" t="s">
        <v>36</v>
      </c>
    </row>
    <row r="3" spans="1:6" ht="12" customHeight="1" x14ac:dyDescent="0.2">
      <c r="A3" s="4" t="s">
        <v>19</v>
      </c>
      <c r="B3" s="5" t="s">
        <v>20</v>
      </c>
      <c r="C3" s="5" t="s">
        <v>21</v>
      </c>
      <c r="D3" s="5" t="s">
        <v>23</v>
      </c>
      <c r="E3" s="5" t="s">
        <v>25</v>
      </c>
      <c r="F3" s="5" t="s">
        <v>27</v>
      </c>
    </row>
    <row r="4" spans="1:6" ht="12" customHeight="1" x14ac:dyDescent="0.2">
      <c r="A4" s="6"/>
      <c r="B4" s="7"/>
      <c r="C4" s="7" t="s">
        <v>22</v>
      </c>
      <c r="D4" s="7" t="s">
        <v>24</v>
      </c>
      <c r="E4" s="7" t="s">
        <v>26</v>
      </c>
      <c r="F4" s="7" t="s">
        <v>28</v>
      </c>
    </row>
    <row r="5" spans="1:6" ht="12" customHeight="1" x14ac:dyDescent="0.2">
      <c r="A5" s="8" t="s">
        <v>29</v>
      </c>
      <c r="B5" s="9"/>
      <c r="C5" s="9"/>
      <c r="D5" s="9"/>
      <c r="E5" s="9"/>
      <c r="F5" s="9"/>
    </row>
    <row r="6" spans="1:6" ht="12" customHeight="1" x14ac:dyDescent="0.2">
      <c r="A6" s="1" t="s">
        <v>0</v>
      </c>
      <c r="B6" s="10">
        <v>229</v>
      </c>
      <c r="C6" s="10">
        <v>192</v>
      </c>
      <c r="D6" s="10">
        <v>28</v>
      </c>
      <c r="E6" s="11" t="s">
        <v>1</v>
      </c>
      <c r="F6" s="10">
        <v>9</v>
      </c>
    </row>
    <row r="7" spans="1:6" ht="12" customHeight="1" x14ac:dyDescent="0.2">
      <c r="A7" s="1" t="s">
        <v>2</v>
      </c>
      <c r="B7" s="10">
        <v>455</v>
      </c>
      <c r="C7" s="10">
        <v>407</v>
      </c>
      <c r="D7" s="10">
        <v>8</v>
      </c>
      <c r="E7" s="10">
        <v>20</v>
      </c>
      <c r="F7" s="10">
        <v>20</v>
      </c>
    </row>
    <row r="8" spans="1:6" ht="12" customHeight="1" x14ac:dyDescent="0.2">
      <c r="A8" s="1" t="s">
        <v>3</v>
      </c>
      <c r="B8" s="10">
        <v>1129</v>
      </c>
      <c r="C8" s="10">
        <v>888</v>
      </c>
      <c r="D8" s="10">
        <v>125</v>
      </c>
      <c r="E8" s="10">
        <v>89</v>
      </c>
      <c r="F8" s="10">
        <v>27</v>
      </c>
    </row>
    <row r="9" spans="1:6" ht="12" customHeight="1" x14ac:dyDescent="0.2">
      <c r="A9" s="1" t="s">
        <v>4</v>
      </c>
      <c r="B9" s="10">
        <v>263</v>
      </c>
      <c r="C9" s="10">
        <v>214</v>
      </c>
      <c r="D9" s="10">
        <v>27</v>
      </c>
      <c r="E9" s="11">
        <v>4</v>
      </c>
      <c r="F9" s="10">
        <v>18</v>
      </c>
    </row>
    <row r="10" spans="1:6" ht="12" customHeight="1" x14ac:dyDescent="0.2">
      <c r="A10" s="1" t="s">
        <v>5</v>
      </c>
      <c r="B10" s="10">
        <v>227</v>
      </c>
      <c r="C10" s="10">
        <v>195</v>
      </c>
      <c r="D10" s="10">
        <v>23</v>
      </c>
      <c r="E10" s="11" t="s">
        <v>1</v>
      </c>
      <c r="F10" s="10">
        <v>9</v>
      </c>
    </row>
    <row r="11" spans="1:6" ht="17.25" customHeight="1" x14ac:dyDescent="0.2">
      <c r="A11" s="1" t="s">
        <v>6</v>
      </c>
      <c r="B11" s="10">
        <v>686</v>
      </c>
      <c r="C11" s="10">
        <v>551</v>
      </c>
      <c r="D11" s="10">
        <v>92</v>
      </c>
      <c r="E11" s="10">
        <v>15</v>
      </c>
      <c r="F11" s="10">
        <v>28</v>
      </c>
    </row>
    <row r="12" spans="1:6" ht="12" customHeight="1" x14ac:dyDescent="0.2">
      <c r="A12" s="1" t="s">
        <v>7</v>
      </c>
      <c r="B12" s="10">
        <v>1899</v>
      </c>
      <c r="C12" s="10">
        <v>1586</v>
      </c>
      <c r="D12" s="10">
        <v>97</v>
      </c>
      <c r="E12" s="10">
        <v>161</v>
      </c>
      <c r="F12" s="10">
        <v>55</v>
      </c>
    </row>
    <row r="13" spans="1:6" ht="12" customHeight="1" x14ac:dyDescent="0.2">
      <c r="A13" s="1" t="s">
        <v>8</v>
      </c>
      <c r="B13" s="10">
        <v>157</v>
      </c>
      <c r="C13" s="10">
        <v>139</v>
      </c>
      <c r="D13" s="10">
        <v>6</v>
      </c>
      <c r="E13" s="10">
        <v>1</v>
      </c>
      <c r="F13" s="10">
        <v>11</v>
      </c>
    </row>
    <row r="14" spans="1:6" ht="12" customHeight="1" x14ac:dyDescent="0.2">
      <c r="A14" s="1" t="s">
        <v>9</v>
      </c>
      <c r="B14" s="10">
        <v>124</v>
      </c>
      <c r="C14" s="10">
        <v>97</v>
      </c>
      <c r="D14" s="10">
        <v>17</v>
      </c>
      <c r="E14" s="10">
        <v>4</v>
      </c>
      <c r="F14" s="10">
        <v>6</v>
      </c>
    </row>
    <row r="15" spans="1:6" ht="12" customHeight="1" x14ac:dyDescent="0.2">
      <c r="A15" s="1" t="s">
        <v>10</v>
      </c>
      <c r="B15" s="10">
        <v>814</v>
      </c>
      <c r="C15" s="10">
        <v>721</v>
      </c>
      <c r="D15" s="10">
        <v>63</v>
      </c>
      <c r="E15" s="10">
        <v>13</v>
      </c>
      <c r="F15" s="10">
        <v>17</v>
      </c>
    </row>
    <row r="16" spans="1:6" ht="17.25" customHeight="1" x14ac:dyDescent="0.2">
      <c r="A16" s="1" t="s">
        <v>11</v>
      </c>
      <c r="B16" s="10">
        <v>173</v>
      </c>
      <c r="C16" s="10">
        <v>154</v>
      </c>
      <c r="D16" s="10">
        <v>11</v>
      </c>
      <c r="E16" s="11" t="s">
        <v>1</v>
      </c>
      <c r="F16" s="10">
        <v>8</v>
      </c>
    </row>
    <row r="17" spans="1:6" ht="12" customHeight="1" x14ac:dyDescent="0.2">
      <c r="A17" s="1" t="s">
        <v>12</v>
      </c>
      <c r="B17" s="10">
        <v>828</v>
      </c>
      <c r="C17" s="10">
        <v>703</v>
      </c>
      <c r="D17" s="10">
        <v>102</v>
      </c>
      <c r="E17" s="10">
        <v>8</v>
      </c>
      <c r="F17" s="10">
        <v>15</v>
      </c>
    </row>
    <row r="18" spans="1:6" ht="12" customHeight="1" x14ac:dyDescent="0.2">
      <c r="A18" s="1" t="s">
        <v>13</v>
      </c>
      <c r="B18" s="10">
        <v>56</v>
      </c>
      <c r="C18" s="10">
        <v>47</v>
      </c>
      <c r="D18" s="10">
        <v>6</v>
      </c>
      <c r="E18" s="11" t="s">
        <v>1</v>
      </c>
      <c r="F18" s="10">
        <v>3</v>
      </c>
    </row>
    <row r="19" spans="1:6" ht="12" customHeight="1" x14ac:dyDescent="0.2">
      <c r="A19" s="1" t="s">
        <v>14</v>
      </c>
      <c r="B19" s="10">
        <v>484</v>
      </c>
      <c r="C19" s="10">
        <v>413</v>
      </c>
      <c r="D19" s="10">
        <v>46</v>
      </c>
      <c r="E19" s="10">
        <v>4</v>
      </c>
      <c r="F19" s="10">
        <v>21</v>
      </c>
    </row>
    <row r="20" spans="1:6" ht="12" customHeight="1" x14ac:dyDescent="0.2">
      <c r="A20" s="1" t="s">
        <v>15</v>
      </c>
      <c r="B20" s="10">
        <v>195</v>
      </c>
      <c r="C20" s="10">
        <v>171</v>
      </c>
      <c r="D20" s="10">
        <v>15</v>
      </c>
      <c r="E20" s="10">
        <v>1</v>
      </c>
      <c r="F20" s="10">
        <v>8</v>
      </c>
    </row>
    <row r="21" spans="1:6" ht="17.25" customHeight="1" x14ac:dyDescent="0.2">
      <c r="A21" s="1" t="s">
        <v>16</v>
      </c>
      <c r="B21" s="10">
        <v>5980</v>
      </c>
      <c r="C21" s="10">
        <v>2183</v>
      </c>
      <c r="D21" s="10">
        <v>395</v>
      </c>
      <c r="E21" s="10">
        <v>3289</v>
      </c>
      <c r="F21" s="10">
        <v>113</v>
      </c>
    </row>
    <row r="22" spans="1:6" ht="17.25" customHeight="1" x14ac:dyDescent="0.2">
      <c r="A22" s="12" t="s">
        <v>30</v>
      </c>
      <c r="B22" s="13">
        <v>7719</v>
      </c>
      <c r="C22" s="13">
        <v>6478</v>
      </c>
      <c r="D22" s="13">
        <v>666</v>
      </c>
      <c r="E22" s="13">
        <v>320</v>
      </c>
      <c r="F22" s="13">
        <v>255</v>
      </c>
    </row>
    <row r="23" spans="1:6" ht="12" customHeight="1" x14ac:dyDescent="0.2">
      <c r="A23" s="14" t="s">
        <v>31</v>
      </c>
      <c r="B23" s="13">
        <v>6695</v>
      </c>
      <c r="C23" s="13">
        <v>5618</v>
      </c>
      <c r="D23" s="13">
        <v>567</v>
      </c>
      <c r="E23" s="13">
        <v>310</v>
      </c>
      <c r="F23" s="13">
        <v>200</v>
      </c>
    </row>
    <row r="24" spans="1:6" ht="12" customHeight="1" x14ac:dyDescent="0.2">
      <c r="A24" s="14" t="s">
        <v>32</v>
      </c>
      <c r="B24" s="13">
        <v>1024</v>
      </c>
      <c r="C24" s="13">
        <v>860</v>
      </c>
      <c r="D24" s="13">
        <v>99</v>
      </c>
      <c r="E24" s="13">
        <v>10</v>
      </c>
      <c r="F24" s="13">
        <v>55</v>
      </c>
    </row>
    <row r="25" spans="1:6" ht="17.25" customHeight="1" x14ac:dyDescent="0.2">
      <c r="A25" s="15" t="s">
        <v>17</v>
      </c>
      <c r="B25" s="16">
        <v>13699</v>
      </c>
      <c r="C25" s="16">
        <v>8661</v>
      </c>
      <c r="D25" s="16">
        <v>1061</v>
      </c>
      <c r="E25" s="16">
        <v>3609</v>
      </c>
      <c r="F25" s="16">
        <v>368</v>
      </c>
    </row>
    <row r="26" spans="1:6" ht="17.25" customHeight="1" x14ac:dyDescent="0.2">
      <c r="A26" s="15" t="s">
        <v>33</v>
      </c>
      <c r="B26" s="17"/>
      <c r="C26" s="17"/>
      <c r="D26" s="17"/>
      <c r="E26" s="17"/>
      <c r="F26" s="17"/>
    </row>
    <row r="27" spans="1:6" ht="12" customHeight="1" x14ac:dyDescent="0.2">
      <c r="A27" s="1" t="s">
        <v>16</v>
      </c>
      <c r="B27" s="17">
        <v>100.00000000000001</v>
      </c>
      <c r="C27" s="17">
        <v>36.50501672240803</v>
      </c>
      <c r="D27" s="17">
        <v>6.6053511705685617</v>
      </c>
      <c r="E27" s="17">
        <v>55.000000000000007</v>
      </c>
      <c r="F27" s="17">
        <v>1.8896321070234114</v>
      </c>
    </row>
    <row r="28" spans="1:6" ht="12" customHeight="1" x14ac:dyDescent="0.2">
      <c r="A28" s="12" t="s">
        <v>30</v>
      </c>
      <c r="B28" s="17">
        <v>100</v>
      </c>
      <c r="C28" s="17">
        <v>83.92278792589714</v>
      </c>
      <c r="D28" s="17">
        <v>8.6280606296152342</v>
      </c>
      <c r="E28" s="17">
        <v>4.1456147169322453</v>
      </c>
      <c r="F28" s="17">
        <v>3.3035367275553824</v>
      </c>
    </row>
    <row r="29" spans="1:6" ht="12" customHeight="1" x14ac:dyDescent="0.2">
      <c r="A29" s="14" t="s">
        <v>31</v>
      </c>
      <c r="B29" s="17">
        <v>100</v>
      </c>
      <c r="C29" s="17">
        <v>83.913368185212846</v>
      </c>
      <c r="D29" s="17">
        <v>8.4690067214339049</v>
      </c>
      <c r="E29" s="17">
        <v>4.630321135175504</v>
      </c>
      <c r="F29" s="17">
        <v>2.9873039581777445</v>
      </c>
    </row>
    <row r="30" spans="1:6" ht="12" customHeight="1" x14ac:dyDescent="0.2">
      <c r="A30" s="14" t="s">
        <v>32</v>
      </c>
      <c r="B30" s="17">
        <v>100</v>
      </c>
      <c r="C30" s="17">
        <v>83.984375</v>
      </c>
      <c r="D30" s="17">
        <v>9.66796875</v>
      </c>
      <c r="E30" s="17">
        <v>0.9765625</v>
      </c>
      <c r="F30" s="17">
        <v>5.37109375</v>
      </c>
    </row>
    <row r="31" spans="1:6" ht="17.25" customHeight="1" thickBot="1" x14ac:dyDescent="0.25">
      <c r="A31" s="18" t="s">
        <v>17</v>
      </c>
      <c r="B31" s="19">
        <v>99.999999999999986</v>
      </c>
      <c r="C31" s="19">
        <v>63.223592962989997</v>
      </c>
      <c r="D31" s="19">
        <v>7.7450908825461715</v>
      </c>
      <c r="E31" s="19">
        <v>26.344988685305498</v>
      </c>
      <c r="F31" s="19">
        <v>2.686327469158333</v>
      </c>
    </row>
    <row r="32" spans="1:6" ht="12" customHeight="1" x14ac:dyDescent="0.2">
      <c r="A32" s="20" t="s">
        <v>34</v>
      </c>
      <c r="B32" s="21"/>
      <c r="C32" s="1"/>
      <c r="D32" s="1"/>
      <c r="E32" s="1"/>
      <c r="F32" s="1"/>
    </row>
    <row r="33" spans="1:1" ht="12" customHeight="1" x14ac:dyDescent="0.2">
      <c r="A33" s="20" t="s">
        <v>35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>Ålands landskapsstyrelse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statistik- och utredningsbyrå</dc:creator>
  <cp:lastModifiedBy>Kenth Häggblom</cp:lastModifiedBy>
  <dcterms:created xsi:type="dcterms:W3CDTF">2008-12-18T09:26:25Z</dcterms:created>
  <dcterms:modified xsi:type="dcterms:W3CDTF">2025-11-25T13:31:40Z</dcterms:modified>
</cp:coreProperties>
</file>