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2BAB825D-49F7-48FE-AE7A-013BF7BFF297}" xr6:coauthVersionLast="47" xr6:coauthVersionMax="47" xr10:uidLastSave="{00000000-0000-0000-0000-000000000000}"/>
  <bookViews>
    <workbookView xWindow="3465" yWindow="3465" windowWidth="21600" windowHeight="13365" xr2:uid="{00000000-000D-0000-FFFF-FFFF00000000}"/>
  </bookViews>
  <sheets>
    <sheet name="2021" sheetId="13" r:id="rId1"/>
    <sheet name="2020" sheetId="12" r:id="rId2"/>
    <sheet name="2019" sheetId="11" r:id="rId3"/>
    <sheet name="2018" sheetId="10" r:id="rId4"/>
    <sheet name="2017" sheetId="9" r:id="rId5"/>
    <sheet name="2016" sheetId="8" r:id="rId6"/>
    <sheet name="2015" sheetId="7" r:id="rId7"/>
    <sheet name="2014" sheetId="1" r:id="rId8"/>
    <sheet name="2013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5" l="1"/>
  <c r="F20" i="1" l="1"/>
  <c r="E20" i="1"/>
  <c r="D20" i="1"/>
  <c r="C20" i="1"/>
  <c r="B20" i="1"/>
  <c r="F15" i="1"/>
  <c r="E15" i="1"/>
  <c r="D15" i="1"/>
  <c r="C15" i="1"/>
  <c r="B15" i="1"/>
  <c r="F11" i="1"/>
  <c r="E11" i="1"/>
  <c r="D11" i="1"/>
  <c r="C11" i="1"/>
  <c r="B11" i="1"/>
  <c r="F6" i="1"/>
  <c r="E6" i="1"/>
  <c r="D6" i="1"/>
  <c r="C6" i="1"/>
  <c r="B6" i="1"/>
  <c r="F20" i="5"/>
  <c r="E20" i="5"/>
  <c r="F15" i="5"/>
  <c r="E15" i="5"/>
  <c r="F11" i="5"/>
  <c r="E11" i="5"/>
  <c r="C5" i="1" l="1"/>
  <c r="B5" i="1"/>
  <c r="D5" i="1"/>
  <c r="E5" i="1"/>
  <c r="F5" i="1"/>
  <c r="C20" i="5" l="1"/>
  <c r="D20" i="5"/>
  <c r="C15" i="5"/>
  <c r="D15" i="5"/>
  <c r="B15" i="5"/>
  <c r="C11" i="5"/>
  <c r="D11" i="5"/>
  <c r="B11" i="5"/>
  <c r="C6" i="5"/>
  <c r="D6" i="5"/>
  <c r="E6" i="5"/>
  <c r="E5" i="5" s="1"/>
  <c r="F6" i="5"/>
  <c r="F5" i="5" s="1"/>
  <c r="B6" i="5"/>
  <c r="D5" i="5" l="1"/>
  <c r="B5" i="5"/>
  <c r="C5" i="5"/>
</calcChain>
</file>

<file path=xl/sharedStrings.xml><?xml version="1.0" encoding="utf-8"?>
<sst xmlns="http://schemas.openxmlformats.org/spreadsheetml/2006/main" count="580" uniqueCount="47">
  <si>
    <t>Användningssyfte</t>
  </si>
  <si>
    <t>Totalt</t>
  </si>
  <si>
    <t>Bostadsbyggnader</t>
  </si>
  <si>
    <t xml:space="preserve">    Fristående småhus</t>
  </si>
  <si>
    <t xml:space="preserve">    Rad- och kedjehus</t>
  </si>
  <si>
    <t xml:space="preserve">    Flervåningsbostadshus</t>
  </si>
  <si>
    <t>Fritidsbostadshus</t>
  </si>
  <si>
    <t>-</t>
  </si>
  <si>
    <t>Affärs- och kontorsbyggnader</t>
  </si>
  <si>
    <t xml:space="preserve">    Affärsbyggnader</t>
  </si>
  <si>
    <t xml:space="preserve">    Kontorsbyggnader</t>
  </si>
  <si>
    <t xml:space="preserve">    Trafikbyggnader</t>
  </si>
  <si>
    <t>Offentliga servicebyggnader</t>
  </si>
  <si>
    <t xml:space="preserve">    Vårdbyggnader</t>
  </si>
  <si>
    <t xml:space="preserve">    Byggnader för samlingslokaler</t>
  </si>
  <si>
    <t xml:space="preserve">    Undervisningsbyggnader</t>
  </si>
  <si>
    <t xml:space="preserve">    Brand- och räddningsväsendet</t>
  </si>
  <si>
    <t>Industri- och lagerbyggnader</t>
  </si>
  <si>
    <t xml:space="preserve">    Industribyggnader</t>
  </si>
  <si>
    <t xml:space="preserve">    Lagerbyggnader</t>
  </si>
  <si>
    <t>Lantbruksbyggnader</t>
  </si>
  <si>
    <t>Övriga byggnader</t>
  </si>
  <si>
    <t>Byggnader,</t>
  </si>
  <si>
    <t>st</t>
  </si>
  <si>
    <t>Volym,</t>
  </si>
  <si>
    <t>Vånings-</t>
  </si>
  <si>
    <t>Bostäder,</t>
  </si>
  <si>
    <t>Ålands statistik- och utredningsbyrå</t>
  </si>
  <si>
    <r>
      <t>m</t>
    </r>
    <r>
      <rPr>
        <vertAlign val="superscript"/>
        <sz val="9"/>
        <rFont val="Calibri"/>
        <family val="2"/>
      </rPr>
      <t>3</t>
    </r>
  </si>
  <si>
    <r>
      <t>yta, m</t>
    </r>
    <r>
      <rPr>
        <vertAlign val="superscript"/>
        <sz val="9"/>
        <rFont val="Calibri"/>
        <family val="2"/>
      </rPr>
      <t>2</t>
    </r>
  </si>
  <si>
    <t>Källa: ÅSUB Byggande, Statistikcentralen</t>
  </si>
  <si>
    <t>Not: Reviderade uppgifter.</t>
  </si>
  <si>
    <t>Senast uppdaterad 20.8.2018</t>
  </si>
  <si>
    <t>Färdigställda ny-, till- och ombyggnader efter användningssyfte 2013, antal, volym och yta</t>
  </si>
  <si>
    <t>Färdigställda ny-, till- och ombyggnader efter användningssyfte 2014, antal, volym och yta</t>
  </si>
  <si>
    <t>Färdigställda ny-, till- och ombyggnader efter användningssyfte 2015, antal, volym och yta</t>
  </si>
  <si>
    <t>Färdigställda ny-, till- och ombyggnader efter användningssyfte 2016, antal, volym och yta</t>
  </si>
  <si>
    <t>Färdigställda ny-, till- och ombyggnader efter användningssyfte 2017, antal, volym och yta</t>
  </si>
  <si>
    <t>För uppgifter om tidigare år, se följande blad</t>
  </si>
  <si>
    <t>Färdigställda ny-, till- och ombyggnader efter användningssyfte 2018, antal, volym och yta</t>
  </si>
  <si>
    <t>Bostads-</t>
  </si>
  <si>
    <t>Färdigställda ny-, till- och ombyggnader efter användningssyfte 2019, antal, volym och yta</t>
  </si>
  <si>
    <t>Not: Reviderade siffror.</t>
  </si>
  <si>
    <t>Färdigställda ny-, till- och ombyggnader efter användningssyfte 2020, antal, volym och yta</t>
  </si>
  <si>
    <t>Senast uppdaterad 17.6.2021</t>
  </si>
  <si>
    <t>Färdigställda ny-, till- och ombyggnader efter användningssyfte 2021, antal, volym och yta</t>
  </si>
  <si>
    <t>Senast uppdaterad 15.6.2022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</si>
</sst>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vertAlign val="superscript"/>
      <sz val="9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 applyFill="1" applyBorder="1"/>
    <xf numFmtId="0" fontId="6" fillId="0" borderId="0" xfId="0" applyFont="1" applyBorder="1"/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left" vertical="top"/>
    </xf>
    <xf numFmtId="3" fontId="2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3" fontId="7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0" borderId="0" xfId="0" quotePrefix="1" applyNumberFormat="1" applyFont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3" fontId="2" fillId="0" borderId="3" xfId="0" applyNumberFormat="1" applyFont="1" applyBorder="1" applyAlignment="1" applyProtection="1">
      <alignment horizontal="right"/>
      <protection locked="0"/>
    </xf>
    <xf numFmtId="3" fontId="2" fillId="0" borderId="3" xfId="0" quotePrefix="1" applyNumberFormat="1" applyFont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Fill="1" applyBorder="1" applyProtection="1">
      <protection locked="0"/>
    </xf>
    <xf numFmtId="3" fontId="3" fillId="0" borderId="0" xfId="0" applyNumberFormat="1" applyFont="1"/>
    <xf numFmtId="0" fontId="8" fillId="0" borderId="0" xfId="0" applyFont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3" fontId="2" fillId="0" borderId="0" xfId="0" quotePrefix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/>
    <xf numFmtId="0" fontId="3" fillId="0" borderId="0" xfId="0" applyFont="1" applyFill="1"/>
    <xf numFmtId="3" fontId="7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quotePrefix="1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9A16-4E52-403F-A846-A12B799FC49A}">
  <dimension ref="A1:M26"/>
  <sheetViews>
    <sheetView showGridLines="0" tabSelected="1" workbookViewId="0">
      <selection activeCell="A2" sqref="A2"/>
    </sheetView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45</v>
      </c>
      <c r="B2" s="4"/>
      <c r="C2" s="5"/>
      <c r="I2" s="24" t="s">
        <v>38</v>
      </c>
      <c r="J2" s="24"/>
      <c r="K2" s="24"/>
      <c r="L2" s="24"/>
      <c r="M2" s="2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285</v>
      </c>
      <c r="C5" s="11">
        <v>146736</v>
      </c>
      <c r="D5" s="11">
        <v>38722</v>
      </c>
      <c r="E5" s="11">
        <v>114</v>
      </c>
      <c r="F5" s="26">
        <v>14515</v>
      </c>
      <c r="J5" s="20"/>
      <c r="K5" s="20"/>
      <c r="M5" s="20"/>
    </row>
    <row r="6" spans="1:13" ht="17.25" customHeight="1" x14ac:dyDescent="0.2">
      <c r="A6" s="12" t="s">
        <v>2</v>
      </c>
      <c r="B6" s="13">
        <v>108</v>
      </c>
      <c r="C6" s="13">
        <v>68067</v>
      </c>
      <c r="D6" s="13">
        <v>19449</v>
      </c>
      <c r="E6" s="13">
        <v>113</v>
      </c>
      <c r="F6" s="27">
        <v>14317</v>
      </c>
      <c r="J6" s="20"/>
      <c r="K6" s="20"/>
      <c r="M6" s="20"/>
    </row>
    <row r="7" spans="1:13" ht="12" customHeight="1" x14ac:dyDescent="0.2">
      <c r="A7" s="12" t="s">
        <v>3</v>
      </c>
      <c r="B7" s="13">
        <v>95</v>
      </c>
      <c r="C7" s="13">
        <v>49608</v>
      </c>
      <c r="D7" s="13">
        <v>14508</v>
      </c>
      <c r="E7" s="13">
        <v>70</v>
      </c>
      <c r="F7" s="27">
        <v>10433</v>
      </c>
      <c r="J7" s="20"/>
      <c r="K7" s="20"/>
      <c r="M7" s="20"/>
    </row>
    <row r="8" spans="1:13" ht="12" customHeight="1" x14ac:dyDescent="0.2">
      <c r="A8" s="12" t="s">
        <v>4</v>
      </c>
      <c r="B8" s="13">
        <v>13</v>
      </c>
      <c r="C8" s="13">
        <v>18459</v>
      </c>
      <c r="D8" s="13">
        <v>4941</v>
      </c>
      <c r="E8" s="13">
        <v>43</v>
      </c>
      <c r="F8" s="27">
        <v>3884</v>
      </c>
      <c r="J8" s="20"/>
    </row>
    <row r="9" spans="1:13" ht="12" customHeight="1" x14ac:dyDescent="0.2">
      <c r="A9" s="12" t="s">
        <v>5</v>
      </c>
      <c r="B9" s="13" t="s">
        <v>7</v>
      </c>
      <c r="C9" s="13" t="s">
        <v>7</v>
      </c>
      <c r="D9" s="13" t="s">
        <v>7</v>
      </c>
      <c r="E9" s="13" t="s">
        <v>7</v>
      </c>
      <c r="F9" s="27" t="s">
        <v>7</v>
      </c>
      <c r="J9" s="20"/>
      <c r="K9" s="20"/>
      <c r="M9" s="20"/>
    </row>
    <row r="10" spans="1:13" ht="17.25" customHeight="1" x14ac:dyDescent="0.2">
      <c r="A10" s="12" t="s">
        <v>6</v>
      </c>
      <c r="B10" s="13">
        <v>33</v>
      </c>
      <c r="C10" s="13">
        <v>7987</v>
      </c>
      <c r="D10" s="13">
        <v>2277</v>
      </c>
      <c r="E10" s="14" t="s">
        <v>7</v>
      </c>
      <c r="F10" s="28" t="s">
        <v>7</v>
      </c>
      <c r="J10" s="20"/>
      <c r="K10" s="20"/>
    </row>
    <row r="11" spans="1:13" ht="17.25" customHeight="1" x14ac:dyDescent="0.2">
      <c r="A11" s="12" t="s">
        <v>8</v>
      </c>
      <c r="B11" s="13">
        <v>17</v>
      </c>
      <c r="C11" s="13">
        <v>12889</v>
      </c>
      <c r="D11" s="13">
        <v>2865</v>
      </c>
      <c r="E11" s="13" t="s">
        <v>7</v>
      </c>
      <c r="F11" s="27" t="s">
        <v>7</v>
      </c>
      <c r="J11" s="20"/>
      <c r="K11" s="20"/>
    </row>
    <row r="12" spans="1:13" ht="12" customHeight="1" x14ac:dyDescent="0.2">
      <c r="A12" s="12" t="s">
        <v>9</v>
      </c>
      <c r="B12" s="13">
        <v>10</v>
      </c>
      <c r="C12" s="13">
        <v>6833</v>
      </c>
      <c r="D12" s="13">
        <v>1513</v>
      </c>
      <c r="E12" s="14" t="s">
        <v>7</v>
      </c>
      <c r="F12" s="28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1565</v>
      </c>
      <c r="D13" s="13">
        <v>544</v>
      </c>
      <c r="E13" s="13" t="s">
        <v>7</v>
      </c>
      <c r="F13" s="27" t="s">
        <v>7</v>
      </c>
      <c r="J13" s="20"/>
      <c r="K13" s="20"/>
    </row>
    <row r="14" spans="1:13" ht="12" customHeight="1" x14ac:dyDescent="0.2">
      <c r="A14" s="12" t="s">
        <v>11</v>
      </c>
      <c r="B14" s="13">
        <v>5</v>
      </c>
      <c r="C14" s="13">
        <v>4491</v>
      </c>
      <c r="D14" s="13">
        <v>808</v>
      </c>
      <c r="E14" s="14" t="s">
        <v>7</v>
      </c>
      <c r="F14" s="28" t="s">
        <v>7</v>
      </c>
      <c r="J14" s="20"/>
      <c r="K14" s="20"/>
    </row>
    <row r="15" spans="1:13" ht="17.25" customHeight="1" x14ac:dyDescent="0.2">
      <c r="A15" s="12" t="s">
        <v>12</v>
      </c>
      <c r="B15" s="13">
        <v>1</v>
      </c>
      <c r="C15" s="13">
        <v>5922</v>
      </c>
      <c r="D15" s="13">
        <v>2447</v>
      </c>
      <c r="E15" s="13" t="s">
        <v>7</v>
      </c>
      <c r="F15" s="27" t="s">
        <v>7</v>
      </c>
      <c r="J15" s="20"/>
      <c r="K15" s="20"/>
    </row>
    <row r="16" spans="1:13" ht="12" customHeight="1" x14ac:dyDescent="0.2">
      <c r="A16" s="12" t="s">
        <v>13</v>
      </c>
      <c r="B16" s="14">
        <v>1</v>
      </c>
      <c r="C16" s="14">
        <v>5922</v>
      </c>
      <c r="D16" s="14">
        <v>2447</v>
      </c>
      <c r="E16" s="14" t="s">
        <v>7</v>
      </c>
      <c r="F16" s="27" t="s">
        <v>7</v>
      </c>
      <c r="J16" s="20"/>
    </row>
    <row r="17" spans="1:11" ht="12" customHeight="1" x14ac:dyDescent="0.2">
      <c r="A17" s="12" t="s">
        <v>14</v>
      </c>
      <c r="B17" s="14" t="s">
        <v>7</v>
      </c>
      <c r="C17" s="14" t="s">
        <v>7</v>
      </c>
      <c r="D17" s="14" t="s">
        <v>7</v>
      </c>
      <c r="E17" s="14" t="s">
        <v>7</v>
      </c>
      <c r="F17" s="28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14" t="s">
        <v>7</v>
      </c>
      <c r="F18" s="28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28" t="s">
        <v>7</v>
      </c>
      <c r="J19" s="20"/>
    </row>
    <row r="20" spans="1:11" ht="17.25" customHeight="1" x14ac:dyDescent="0.2">
      <c r="A20" s="12" t="s">
        <v>17</v>
      </c>
      <c r="B20" s="13">
        <v>9</v>
      </c>
      <c r="C20" s="13">
        <v>19837</v>
      </c>
      <c r="D20" s="13">
        <v>4229</v>
      </c>
      <c r="E20" s="14" t="s">
        <v>7</v>
      </c>
      <c r="F20" s="28" t="s">
        <v>7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12760</v>
      </c>
      <c r="D21" s="13">
        <v>2719</v>
      </c>
      <c r="E21" s="14" t="s">
        <v>7</v>
      </c>
      <c r="F21" s="28" t="s">
        <v>7</v>
      </c>
      <c r="J21" s="20"/>
      <c r="K21" s="20"/>
    </row>
    <row r="22" spans="1:11" ht="12" customHeight="1" x14ac:dyDescent="0.2">
      <c r="A22" s="12" t="s">
        <v>19</v>
      </c>
      <c r="B22" s="13">
        <v>5</v>
      </c>
      <c r="C22" s="13">
        <v>7077</v>
      </c>
      <c r="D22" s="13">
        <v>1510</v>
      </c>
      <c r="E22" s="14" t="s">
        <v>7</v>
      </c>
      <c r="F22" s="28" t="s">
        <v>7</v>
      </c>
      <c r="J22" s="20"/>
      <c r="K22" s="20"/>
    </row>
    <row r="23" spans="1:11" ht="17.25" customHeight="1" x14ac:dyDescent="0.2">
      <c r="A23" s="12" t="s">
        <v>20</v>
      </c>
      <c r="B23" s="13">
        <v>9</v>
      </c>
      <c r="C23" s="13">
        <v>11139</v>
      </c>
      <c r="D23" s="13">
        <v>1782</v>
      </c>
      <c r="E23" s="14" t="s">
        <v>7</v>
      </c>
      <c r="F23" s="28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108</v>
      </c>
      <c r="C24" s="16">
        <v>20895</v>
      </c>
      <c r="D24" s="16">
        <v>5673</v>
      </c>
      <c r="E24" s="17">
        <v>1</v>
      </c>
      <c r="F24" s="17">
        <v>198</v>
      </c>
      <c r="J24" s="20"/>
      <c r="K24" s="20"/>
    </row>
    <row r="25" spans="1:11" ht="12" customHeight="1" x14ac:dyDescent="0.2">
      <c r="A25" s="19" t="s">
        <v>30</v>
      </c>
    </row>
    <row r="26" spans="1:11" x14ac:dyDescent="0.2">
      <c r="A26" s="18" t="s">
        <v>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AF9B-45CC-47C7-B439-396ADEFB51D1}">
  <dimension ref="A1:M26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43</v>
      </c>
      <c r="B2" s="4"/>
      <c r="C2" s="5"/>
      <c r="M2" s="2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327</v>
      </c>
      <c r="C5" s="11">
        <v>192721</v>
      </c>
      <c r="D5" s="11">
        <v>47933</v>
      </c>
      <c r="E5" s="11">
        <v>208</v>
      </c>
      <c r="F5" s="26">
        <v>19967</v>
      </c>
      <c r="J5" s="20"/>
      <c r="K5" s="20"/>
      <c r="M5" s="20"/>
    </row>
    <row r="6" spans="1:13" ht="17.25" customHeight="1" x14ac:dyDescent="0.2">
      <c r="A6" s="12" t="s">
        <v>2</v>
      </c>
      <c r="B6" s="13">
        <v>135</v>
      </c>
      <c r="C6" s="13">
        <v>91455</v>
      </c>
      <c r="D6" s="13">
        <v>26567</v>
      </c>
      <c r="E6" s="13">
        <v>203</v>
      </c>
      <c r="F6" s="27">
        <v>19857</v>
      </c>
      <c r="J6" s="20"/>
      <c r="K6" s="20"/>
      <c r="M6" s="20"/>
    </row>
    <row r="7" spans="1:13" ht="12" customHeight="1" x14ac:dyDescent="0.2">
      <c r="A7" s="12" t="s">
        <v>3</v>
      </c>
      <c r="B7" s="13">
        <v>124</v>
      </c>
      <c r="C7" s="13">
        <v>62288</v>
      </c>
      <c r="D7" s="13">
        <v>17844</v>
      </c>
      <c r="E7" s="13">
        <v>99</v>
      </c>
      <c r="F7" s="27">
        <v>12966</v>
      </c>
      <c r="J7" s="20"/>
      <c r="K7" s="20"/>
      <c r="M7" s="20"/>
    </row>
    <row r="8" spans="1:13" ht="12" customHeight="1" x14ac:dyDescent="0.2">
      <c r="A8" s="12" t="s">
        <v>4</v>
      </c>
      <c r="B8" s="13">
        <v>3</v>
      </c>
      <c r="C8" s="13">
        <v>5220</v>
      </c>
      <c r="D8" s="13">
        <v>2140</v>
      </c>
      <c r="E8" s="13">
        <v>24</v>
      </c>
      <c r="F8" s="27">
        <v>1834</v>
      </c>
      <c r="J8" s="20"/>
    </row>
    <row r="9" spans="1:13" ht="12" customHeight="1" x14ac:dyDescent="0.2">
      <c r="A9" s="12" t="s">
        <v>5</v>
      </c>
      <c r="B9" s="13">
        <v>8</v>
      </c>
      <c r="C9" s="13">
        <v>23947</v>
      </c>
      <c r="D9" s="13">
        <v>6583</v>
      </c>
      <c r="E9" s="13">
        <v>80</v>
      </c>
      <c r="F9" s="27">
        <v>5057</v>
      </c>
      <c r="J9" s="20"/>
      <c r="K9" s="20"/>
      <c r="M9" s="20"/>
    </row>
    <row r="10" spans="1:13" ht="17.25" customHeight="1" x14ac:dyDescent="0.2">
      <c r="A10" s="12" t="s">
        <v>6</v>
      </c>
      <c r="B10" s="13">
        <v>53</v>
      </c>
      <c r="C10" s="13">
        <v>9962</v>
      </c>
      <c r="D10" s="13">
        <v>3119</v>
      </c>
      <c r="E10" s="14" t="s">
        <v>7</v>
      </c>
      <c r="F10" s="28" t="s">
        <v>7</v>
      </c>
      <c r="J10" s="20"/>
      <c r="K10" s="20"/>
    </row>
    <row r="11" spans="1:13" ht="17.25" customHeight="1" x14ac:dyDescent="0.2">
      <c r="A11" s="12" t="s">
        <v>8</v>
      </c>
      <c r="B11" s="13">
        <v>8</v>
      </c>
      <c r="C11" s="13">
        <v>4330</v>
      </c>
      <c r="D11" s="13">
        <v>1195</v>
      </c>
      <c r="E11" s="13" t="s">
        <v>7</v>
      </c>
      <c r="F11" s="27" t="s">
        <v>7</v>
      </c>
      <c r="J11" s="20"/>
      <c r="K11" s="20"/>
    </row>
    <row r="12" spans="1:13" ht="12" customHeight="1" x14ac:dyDescent="0.2">
      <c r="A12" s="12" t="s">
        <v>9</v>
      </c>
      <c r="B12" s="13">
        <v>5</v>
      </c>
      <c r="C12" s="13">
        <v>3250</v>
      </c>
      <c r="D12" s="13">
        <v>945</v>
      </c>
      <c r="E12" s="14" t="s">
        <v>7</v>
      </c>
      <c r="F12" s="28" t="s">
        <v>7</v>
      </c>
      <c r="J12" s="20"/>
      <c r="K12" s="20"/>
    </row>
    <row r="13" spans="1:13" ht="12" customHeight="1" x14ac:dyDescent="0.2">
      <c r="A13" s="12" t="s">
        <v>10</v>
      </c>
      <c r="B13" s="13" t="s">
        <v>7</v>
      </c>
      <c r="C13" s="13" t="s">
        <v>7</v>
      </c>
      <c r="D13" s="13" t="s">
        <v>7</v>
      </c>
      <c r="E13" s="13" t="s">
        <v>7</v>
      </c>
      <c r="F13" s="27" t="s">
        <v>7</v>
      </c>
      <c r="J13" s="20"/>
      <c r="K13" s="20"/>
    </row>
    <row r="14" spans="1:13" ht="12" customHeight="1" x14ac:dyDescent="0.2">
      <c r="A14" s="12" t="s">
        <v>11</v>
      </c>
      <c r="B14" s="13">
        <v>3</v>
      </c>
      <c r="C14" s="13">
        <v>1080</v>
      </c>
      <c r="D14" s="13">
        <v>250</v>
      </c>
      <c r="E14" s="14" t="s">
        <v>7</v>
      </c>
      <c r="F14" s="28" t="s">
        <v>7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21928</v>
      </c>
      <c r="D15" s="13">
        <v>3466</v>
      </c>
      <c r="E15" s="13">
        <v>5</v>
      </c>
      <c r="F15" s="27">
        <v>110</v>
      </c>
      <c r="J15" s="20"/>
      <c r="K15" s="20"/>
    </row>
    <row r="16" spans="1:13" ht="12" customHeight="1" x14ac:dyDescent="0.2">
      <c r="A16" s="12" t="s">
        <v>13</v>
      </c>
      <c r="B16" s="14">
        <v>1</v>
      </c>
      <c r="C16" s="14">
        <v>805</v>
      </c>
      <c r="D16" s="14">
        <v>245</v>
      </c>
      <c r="E16" s="14">
        <v>5</v>
      </c>
      <c r="F16" s="27">
        <v>110</v>
      </c>
      <c r="J16" s="20"/>
    </row>
    <row r="17" spans="1:11" ht="12" customHeight="1" x14ac:dyDescent="0.2">
      <c r="A17" s="12" t="s">
        <v>14</v>
      </c>
      <c r="B17" s="14">
        <v>1</v>
      </c>
      <c r="C17" s="14">
        <v>19823</v>
      </c>
      <c r="D17" s="14">
        <v>2999</v>
      </c>
      <c r="E17" s="14" t="s">
        <v>7</v>
      </c>
      <c r="F17" s="28" t="s">
        <v>7</v>
      </c>
      <c r="J17" s="20"/>
    </row>
    <row r="18" spans="1:11" ht="12" customHeight="1" x14ac:dyDescent="0.2">
      <c r="A18" s="12" t="s">
        <v>15</v>
      </c>
      <c r="B18" s="14">
        <v>2</v>
      </c>
      <c r="C18" s="14">
        <v>1300</v>
      </c>
      <c r="D18" s="14">
        <v>222</v>
      </c>
      <c r="E18" s="14" t="s">
        <v>7</v>
      </c>
      <c r="F18" s="28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28" t="s">
        <v>7</v>
      </c>
      <c r="J19" s="20"/>
    </row>
    <row r="20" spans="1:11" ht="17.25" customHeight="1" x14ac:dyDescent="0.2">
      <c r="A20" s="12" t="s">
        <v>17</v>
      </c>
      <c r="B20" s="13">
        <v>13</v>
      </c>
      <c r="C20" s="13">
        <v>14580</v>
      </c>
      <c r="D20" s="13">
        <v>2921</v>
      </c>
      <c r="E20" s="14" t="s">
        <v>7</v>
      </c>
      <c r="F20" s="28" t="s">
        <v>7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683</v>
      </c>
      <c r="D21" s="13">
        <v>155</v>
      </c>
      <c r="E21" s="14" t="s">
        <v>7</v>
      </c>
      <c r="F21" s="28" t="s">
        <v>7</v>
      </c>
      <c r="J21" s="20"/>
      <c r="K21" s="20"/>
    </row>
    <row r="22" spans="1:11" ht="12" customHeight="1" x14ac:dyDescent="0.2">
      <c r="A22" s="12" t="s">
        <v>19</v>
      </c>
      <c r="B22" s="13">
        <v>9</v>
      </c>
      <c r="C22" s="13">
        <v>13897</v>
      </c>
      <c r="D22" s="13">
        <v>2766</v>
      </c>
      <c r="E22" s="14" t="s">
        <v>7</v>
      </c>
      <c r="F22" s="28" t="s">
        <v>7</v>
      </c>
      <c r="J22" s="20"/>
      <c r="K22" s="20"/>
    </row>
    <row r="23" spans="1:11" ht="17.25" customHeight="1" x14ac:dyDescent="0.2">
      <c r="A23" s="12" t="s">
        <v>20</v>
      </c>
      <c r="B23" s="13">
        <v>5</v>
      </c>
      <c r="C23" s="13">
        <v>32678</v>
      </c>
      <c r="D23" s="13">
        <v>5678</v>
      </c>
      <c r="E23" s="14" t="s">
        <v>7</v>
      </c>
      <c r="F23" s="28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109</v>
      </c>
      <c r="C24" s="16">
        <v>17788</v>
      </c>
      <c r="D24" s="16">
        <v>4987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19" t="s">
        <v>30</v>
      </c>
    </row>
    <row r="26" spans="1:11" x14ac:dyDescent="0.2">
      <c r="A26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BDA5-263C-4A7D-9385-B0FA6064010B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41</v>
      </c>
      <c r="B2" s="4"/>
      <c r="C2" s="5"/>
      <c r="M2" s="2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312</v>
      </c>
      <c r="C5" s="11">
        <v>200650</v>
      </c>
      <c r="D5" s="11">
        <v>48352</v>
      </c>
      <c r="E5" s="11">
        <v>223</v>
      </c>
      <c r="F5" s="11">
        <v>21214</v>
      </c>
      <c r="J5" s="20"/>
      <c r="K5" s="20"/>
      <c r="M5" s="20"/>
    </row>
    <row r="6" spans="1:13" ht="17.25" customHeight="1" x14ac:dyDescent="0.2">
      <c r="A6" s="12" t="s">
        <v>2</v>
      </c>
      <c r="B6" s="13">
        <v>120</v>
      </c>
      <c r="C6" s="13">
        <v>93005</v>
      </c>
      <c r="D6" s="13">
        <v>27335</v>
      </c>
      <c r="E6" s="13">
        <v>221</v>
      </c>
      <c r="F6" s="13">
        <v>21130</v>
      </c>
      <c r="J6" s="20"/>
      <c r="K6" s="20"/>
      <c r="M6" s="20"/>
    </row>
    <row r="7" spans="1:13" ht="12" customHeight="1" x14ac:dyDescent="0.2">
      <c r="A7" s="12" t="s">
        <v>3</v>
      </c>
      <c r="B7" s="13">
        <v>106</v>
      </c>
      <c r="C7" s="13">
        <v>52205</v>
      </c>
      <c r="D7" s="13">
        <v>15641</v>
      </c>
      <c r="E7" s="13">
        <v>88</v>
      </c>
      <c r="F7" s="13">
        <v>12021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11914</v>
      </c>
      <c r="D8" s="13">
        <v>3538</v>
      </c>
      <c r="E8" s="13">
        <v>41</v>
      </c>
      <c r="F8" s="13">
        <v>2984</v>
      </c>
      <c r="J8" s="20"/>
    </row>
    <row r="9" spans="1:13" ht="12" customHeight="1" x14ac:dyDescent="0.2">
      <c r="A9" s="12" t="s">
        <v>5</v>
      </c>
      <c r="B9" s="13">
        <v>8</v>
      </c>
      <c r="C9" s="13">
        <v>28886</v>
      </c>
      <c r="D9" s="13">
        <v>8156</v>
      </c>
      <c r="E9" s="13">
        <v>92</v>
      </c>
      <c r="F9" s="13">
        <v>6125</v>
      </c>
      <c r="J9" s="20"/>
      <c r="K9" s="20"/>
      <c r="M9" s="20"/>
    </row>
    <row r="10" spans="1:13" ht="17.25" customHeight="1" x14ac:dyDescent="0.2">
      <c r="A10" s="12" t="s">
        <v>6</v>
      </c>
      <c r="B10" s="13">
        <v>27</v>
      </c>
      <c r="C10" s="13">
        <v>4640</v>
      </c>
      <c r="D10" s="13">
        <v>1309</v>
      </c>
      <c r="E10" s="14">
        <v>1</v>
      </c>
      <c r="F10" s="14">
        <v>40</v>
      </c>
      <c r="J10" s="20"/>
      <c r="K10" s="20"/>
    </row>
    <row r="11" spans="1:13" ht="17.25" customHeight="1" x14ac:dyDescent="0.2">
      <c r="A11" s="12" t="s">
        <v>8</v>
      </c>
      <c r="B11" s="13">
        <v>14</v>
      </c>
      <c r="C11" s="13">
        <v>19152</v>
      </c>
      <c r="D11" s="13">
        <v>3896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5</v>
      </c>
      <c r="C12" s="13">
        <v>12218</v>
      </c>
      <c r="D12" s="13">
        <v>1792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1478</v>
      </c>
      <c r="D13" s="13">
        <v>537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7</v>
      </c>
      <c r="C14" s="13">
        <v>5456</v>
      </c>
      <c r="D14" s="13">
        <v>1567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2</v>
      </c>
      <c r="C15" s="13">
        <v>162</v>
      </c>
      <c r="D15" s="13">
        <v>58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4" t="s">
        <v>7</v>
      </c>
      <c r="C16" s="14" t="s">
        <v>7</v>
      </c>
      <c r="D16" s="14" t="s">
        <v>7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 t="s">
        <v>7</v>
      </c>
      <c r="C17" s="14" t="s">
        <v>7</v>
      </c>
      <c r="D17" s="14" t="s">
        <v>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117</v>
      </c>
      <c r="D18" s="14">
        <v>44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>
        <v>1</v>
      </c>
      <c r="C19" s="14">
        <v>45</v>
      </c>
      <c r="D19" s="14">
        <v>14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8</v>
      </c>
      <c r="C20" s="13">
        <v>42067</v>
      </c>
      <c r="D20" s="13">
        <v>5909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3</v>
      </c>
      <c r="C21" s="13">
        <v>14618</v>
      </c>
      <c r="D21" s="13">
        <v>1961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5</v>
      </c>
      <c r="C22" s="13">
        <v>27449</v>
      </c>
      <c r="D22" s="13">
        <v>3948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7</v>
      </c>
      <c r="C23" s="13">
        <v>18107</v>
      </c>
      <c r="D23" s="13">
        <v>3283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134</v>
      </c>
      <c r="C24" s="16">
        <v>23517</v>
      </c>
      <c r="D24" s="16">
        <v>6562</v>
      </c>
      <c r="E24" s="17">
        <v>1</v>
      </c>
      <c r="F24" s="17">
        <v>44</v>
      </c>
      <c r="J24" s="20"/>
      <c r="K24" s="20"/>
    </row>
    <row r="25" spans="1:11" ht="12" customHeight="1" x14ac:dyDescent="0.2">
      <c r="A25" s="21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1497-7CF2-4528-9A83-32303402BB43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39</v>
      </c>
      <c r="B2" s="4"/>
      <c r="C2" s="5"/>
      <c r="J2" s="20"/>
      <c r="K2" s="20"/>
      <c r="M2" s="20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  <c r="J3" s="20"/>
      <c r="K3" s="20"/>
      <c r="M3" s="20"/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315</v>
      </c>
      <c r="C5" s="11">
        <v>168198</v>
      </c>
      <c r="D5" s="11">
        <v>41286</v>
      </c>
      <c r="E5" s="11">
        <v>130</v>
      </c>
      <c r="F5" s="11">
        <v>16353</v>
      </c>
      <c r="J5" s="20"/>
      <c r="K5" s="20"/>
      <c r="M5" s="20"/>
    </row>
    <row r="6" spans="1:13" ht="17.25" customHeight="1" x14ac:dyDescent="0.2">
      <c r="A6" s="12" t="s">
        <v>2</v>
      </c>
      <c r="B6" s="13">
        <v>133</v>
      </c>
      <c r="C6" s="13">
        <v>68856</v>
      </c>
      <c r="D6" s="13">
        <v>19994</v>
      </c>
      <c r="E6" s="13">
        <v>130</v>
      </c>
      <c r="F6" s="13">
        <v>16146</v>
      </c>
      <c r="J6" s="20"/>
      <c r="K6" s="20"/>
      <c r="M6" s="20"/>
    </row>
    <row r="7" spans="1:13" ht="12" customHeight="1" x14ac:dyDescent="0.2">
      <c r="A7" s="12" t="s">
        <v>3</v>
      </c>
      <c r="B7" s="13">
        <v>128</v>
      </c>
      <c r="C7" s="13">
        <v>61980</v>
      </c>
      <c r="D7" s="13">
        <v>18263</v>
      </c>
      <c r="E7" s="13">
        <v>104</v>
      </c>
      <c r="F7" s="13">
        <v>14649</v>
      </c>
      <c r="J7" s="20"/>
      <c r="K7" s="20"/>
      <c r="M7" s="20"/>
    </row>
    <row r="8" spans="1:13" ht="12" customHeight="1" x14ac:dyDescent="0.2">
      <c r="A8" s="12" t="s">
        <v>4</v>
      </c>
      <c r="B8" s="13">
        <v>4</v>
      </c>
      <c r="C8" s="13">
        <v>5821</v>
      </c>
      <c r="D8" s="13">
        <v>1479</v>
      </c>
      <c r="E8" s="13">
        <v>22</v>
      </c>
      <c r="F8" s="13">
        <v>1279</v>
      </c>
      <c r="J8" s="20"/>
    </row>
    <row r="9" spans="1:13" ht="12" customHeight="1" x14ac:dyDescent="0.2">
      <c r="A9" s="12" t="s">
        <v>5</v>
      </c>
      <c r="B9" s="13">
        <v>1</v>
      </c>
      <c r="C9" s="13">
        <v>1055</v>
      </c>
      <c r="D9" s="13">
        <v>252</v>
      </c>
      <c r="E9" s="13">
        <v>4</v>
      </c>
      <c r="F9" s="13">
        <v>218</v>
      </c>
      <c r="J9" s="20"/>
      <c r="K9" s="20"/>
      <c r="M9" s="20"/>
    </row>
    <row r="10" spans="1:13" ht="17.25" customHeight="1" x14ac:dyDescent="0.2">
      <c r="A10" s="12" t="s">
        <v>6</v>
      </c>
      <c r="B10" s="13">
        <v>25</v>
      </c>
      <c r="C10" s="13">
        <v>4095</v>
      </c>
      <c r="D10" s="13">
        <v>1285</v>
      </c>
      <c r="E10" s="14" t="s">
        <v>7</v>
      </c>
      <c r="F10" s="14" t="s">
        <v>7</v>
      </c>
      <c r="J10" s="20"/>
      <c r="K10" s="20"/>
    </row>
    <row r="11" spans="1:13" ht="17.25" customHeight="1" x14ac:dyDescent="0.2">
      <c r="A11" s="12" t="s">
        <v>8</v>
      </c>
      <c r="B11" s="13">
        <v>32</v>
      </c>
      <c r="C11" s="13">
        <v>47045</v>
      </c>
      <c r="D11" s="13">
        <v>9755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14</v>
      </c>
      <c r="C12" s="13">
        <v>42710</v>
      </c>
      <c r="D12" s="13">
        <v>8885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2661</v>
      </c>
      <c r="D13" s="13">
        <v>291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16</v>
      </c>
      <c r="C14" s="13">
        <v>1674</v>
      </c>
      <c r="D14" s="13">
        <v>579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8</v>
      </c>
      <c r="C15" s="13">
        <v>9338</v>
      </c>
      <c r="D15" s="13">
        <v>2197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4">
        <v>3</v>
      </c>
      <c r="C16" s="14">
        <v>1464</v>
      </c>
      <c r="D16" s="14">
        <v>337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>
        <v>4</v>
      </c>
      <c r="C17" s="14">
        <v>3724</v>
      </c>
      <c r="D17" s="14">
        <v>947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4150</v>
      </c>
      <c r="D18" s="14">
        <v>913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15</v>
      </c>
      <c r="C20" s="13">
        <v>17820</v>
      </c>
      <c r="D20" s="13">
        <v>2769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10</v>
      </c>
      <c r="C21" s="13">
        <v>5351</v>
      </c>
      <c r="D21" s="13">
        <v>1055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5</v>
      </c>
      <c r="C22" s="13">
        <v>12469</v>
      </c>
      <c r="D22" s="13">
        <v>1714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3</v>
      </c>
      <c r="C23" s="13">
        <v>9064</v>
      </c>
      <c r="D23" s="13">
        <v>1420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99</v>
      </c>
      <c r="C24" s="16">
        <v>11980</v>
      </c>
      <c r="D24" s="16">
        <v>3866</v>
      </c>
      <c r="E24" s="17" t="s">
        <v>7</v>
      </c>
      <c r="F24" s="17">
        <v>207</v>
      </c>
      <c r="J24" s="20"/>
      <c r="K24" s="20"/>
    </row>
    <row r="25" spans="1:11" ht="12" customHeight="1" x14ac:dyDescent="0.2">
      <c r="A25" s="21" t="s">
        <v>42</v>
      </c>
      <c r="B25" s="13"/>
      <c r="C25" s="13"/>
      <c r="D25" s="13"/>
      <c r="E25" s="14"/>
      <c r="F25" s="14"/>
      <c r="J25" s="20"/>
      <c r="K25" s="20"/>
    </row>
    <row r="26" spans="1:11" ht="12" customHeight="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E7D1-03BC-42B9-9780-173F79E0A577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37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389</v>
      </c>
      <c r="C5" s="11">
        <v>204139</v>
      </c>
      <c r="D5" s="11">
        <v>50291</v>
      </c>
      <c r="E5" s="11">
        <v>198</v>
      </c>
      <c r="F5" s="11">
        <v>21156</v>
      </c>
      <c r="J5" s="20"/>
      <c r="K5" s="20"/>
      <c r="M5" s="20"/>
    </row>
    <row r="6" spans="1:13" ht="17.25" customHeight="1" x14ac:dyDescent="0.2">
      <c r="A6" s="12" t="s">
        <v>2</v>
      </c>
      <c r="B6" s="13">
        <v>144</v>
      </c>
      <c r="C6" s="13">
        <v>88131</v>
      </c>
      <c r="D6" s="13">
        <v>26029</v>
      </c>
      <c r="E6" s="13">
        <v>187</v>
      </c>
      <c r="F6" s="13">
        <v>20234</v>
      </c>
      <c r="J6" s="20"/>
      <c r="K6" s="20"/>
      <c r="M6" s="20"/>
    </row>
    <row r="7" spans="1:13" ht="12" customHeight="1" x14ac:dyDescent="0.2">
      <c r="A7" s="12" t="s">
        <v>3</v>
      </c>
      <c r="B7" s="13">
        <v>129</v>
      </c>
      <c r="C7" s="13">
        <v>64187</v>
      </c>
      <c r="D7" s="13">
        <v>18587</v>
      </c>
      <c r="E7" s="13">
        <v>108</v>
      </c>
      <c r="F7" s="13">
        <v>14491</v>
      </c>
      <c r="J7" s="20"/>
      <c r="K7" s="20"/>
      <c r="M7" s="20"/>
    </row>
    <row r="8" spans="1:13" ht="12" customHeight="1" x14ac:dyDescent="0.2">
      <c r="A8" s="12" t="s">
        <v>4</v>
      </c>
      <c r="B8" s="13">
        <v>9</v>
      </c>
      <c r="C8" s="13">
        <v>9960</v>
      </c>
      <c r="D8" s="13">
        <v>3116</v>
      </c>
      <c r="E8" s="13">
        <v>31</v>
      </c>
      <c r="F8" s="13">
        <v>2424</v>
      </c>
      <c r="J8" s="20"/>
    </row>
    <row r="9" spans="1:13" ht="12" customHeight="1" x14ac:dyDescent="0.2">
      <c r="A9" s="12" t="s">
        <v>5</v>
      </c>
      <c r="B9" s="13">
        <v>6</v>
      </c>
      <c r="C9" s="13">
        <v>13984</v>
      </c>
      <c r="D9" s="13">
        <v>4326</v>
      </c>
      <c r="E9" s="13">
        <v>48</v>
      </c>
      <c r="F9" s="13">
        <v>3319</v>
      </c>
      <c r="J9" s="20"/>
      <c r="K9" s="20"/>
      <c r="M9" s="20"/>
    </row>
    <row r="10" spans="1:13" ht="17.25" customHeight="1" x14ac:dyDescent="0.2">
      <c r="A10" s="12" t="s">
        <v>6</v>
      </c>
      <c r="B10" s="13">
        <v>60</v>
      </c>
      <c r="C10" s="13">
        <v>9943</v>
      </c>
      <c r="D10" s="13">
        <v>3059</v>
      </c>
      <c r="E10" s="14">
        <v>7</v>
      </c>
      <c r="F10" s="14">
        <v>524</v>
      </c>
      <c r="J10" s="20"/>
      <c r="K10" s="20"/>
    </row>
    <row r="11" spans="1:13" ht="17.25" customHeight="1" x14ac:dyDescent="0.2">
      <c r="A11" s="12" t="s">
        <v>8</v>
      </c>
      <c r="B11" s="13">
        <v>28</v>
      </c>
      <c r="C11" s="13">
        <v>21649</v>
      </c>
      <c r="D11" s="13">
        <v>3527</v>
      </c>
      <c r="E11" s="14" t="s">
        <v>7</v>
      </c>
      <c r="F11" s="14" t="s">
        <v>7</v>
      </c>
      <c r="J11" s="20"/>
      <c r="K11" s="20"/>
    </row>
    <row r="12" spans="1:13" ht="12" customHeight="1" x14ac:dyDescent="0.2">
      <c r="A12" s="12" t="s">
        <v>9</v>
      </c>
      <c r="B12" s="13">
        <v>8</v>
      </c>
      <c r="C12" s="13">
        <v>2266</v>
      </c>
      <c r="D12" s="13">
        <v>562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13184</v>
      </c>
      <c r="D13" s="13">
        <v>1100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18</v>
      </c>
      <c r="C14" s="13">
        <v>6199</v>
      </c>
      <c r="D14" s="13">
        <v>1865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6362</v>
      </c>
      <c r="D15" s="13">
        <v>1539</v>
      </c>
      <c r="E15" s="14">
        <v>3</v>
      </c>
      <c r="F15" s="14">
        <v>241</v>
      </c>
      <c r="J15" s="20"/>
      <c r="K15" s="20"/>
    </row>
    <row r="16" spans="1:13" ht="12" customHeight="1" x14ac:dyDescent="0.2">
      <c r="A16" s="12" t="s">
        <v>13</v>
      </c>
      <c r="B16" s="14">
        <v>1</v>
      </c>
      <c r="C16" s="14">
        <v>4077</v>
      </c>
      <c r="D16" s="14">
        <v>876</v>
      </c>
      <c r="E16" s="14">
        <v>3</v>
      </c>
      <c r="F16" s="14">
        <v>241</v>
      </c>
      <c r="J16" s="20"/>
    </row>
    <row r="17" spans="1:11" ht="12" customHeight="1" x14ac:dyDescent="0.2">
      <c r="A17" s="12" t="s">
        <v>14</v>
      </c>
      <c r="B17" s="14">
        <v>2</v>
      </c>
      <c r="C17" s="14">
        <v>2195</v>
      </c>
      <c r="D17" s="14">
        <v>636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90</v>
      </c>
      <c r="D18" s="14">
        <v>27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12</v>
      </c>
      <c r="C20" s="13">
        <v>25984</v>
      </c>
      <c r="D20" s="13">
        <v>4937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11087</v>
      </c>
      <c r="D21" s="13">
        <v>1857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8</v>
      </c>
      <c r="C22" s="13">
        <v>14897</v>
      </c>
      <c r="D22" s="13">
        <v>3080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10</v>
      </c>
      <c r="C23" s="13">
        <v>31514</v>
      </c>
      <c r="D23" s="13">
        <v>5276</v>
      </c>
      <c r="E23" s="14">
        <v>1</v>
      </c>
      <c r="F23" s="14">
        <v>157</v>
      </c>
      <c r="J23" s="20"/>
      <c r="K23" s="20"/>
    </row>
    <row r="24" spans="1:11" ht="17.25" customHeight="1" thickBot="1" x14ac:dyDescent="0.25">
      <c r="A24" s="15" t="s">
        <v>21</v>
      </c>
      <c r="B24" s="16">
        <v>131</v>
      </c>
      <c r="C24" s="16">
        <v>20556</v>
      </c>
      <c r="D24" s="16">
        <v>5924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21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C116-AE0C-4E6A-8783-CF099144968F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36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371</v>
      </c>
      <c r="C5" s="11">
        <v>243676</v>
      </c>
      <c r="D5" s="11">
        <v>54667</v>
      </c>
      <c r="E5" s="11">
        <v>218</v>
      </c>
      <c r="F5" s="11">
        <v>22558</v>
      </c>
      <c r="J5" s="20"/>
      <c r="K5" s="20"/>
      <c r="M5" s="20"/>
    </row>
    <row r="6" spans="1:13" ht="17.25" customHeight="1" x14ac:dyDescent="0.2">
      <c r="A6" s="12" t="s">
        <v>2</v>
      </c>
      <c r="B6" s="13">
        <v>166</v>
      </c>
      <c r="C6" s="13">
        <v>100647</v>
      </c>
      <c r="D6" s="13">
        <v>28383</v>
      </c>
      <c r="E6" s="13">
        <v>202</v>
      </c>
      <c r="F6" s="13">
        <v>21759</v>
      </c>
      <c r="J6" s="20"/>
      <c r="K6" s="20"/>
      <c r="M6" s="20"/>
    </row>
    <row r="7" spans="1:13" ht="12" customHeight="1" x14ac:dyDescent="0.2">
      <c r="A7" s="12" t="s">
        <v>3</v>
      </c>
      <c r="B7" s="13">
        <v>149</v>
      </c>
      <c r="C7" s="13">
        <v>69714</v>
      </c>
      <c r="D7" s="13">
        <v>20526</v>
      </c>
      <c r="E7" s="13">
        <v>116</v>
      </c>
      <c r="F7" s="13">
        <v>15330</v>
      </c>
      <c r="J7" s="20"/>
      <c r="K7" s="20"/>
      <c r="M7" s="20"/>
    </row>
    <row r="8" spans="1:13" ht="12" customHeight="1" x14ac:dyDescent="0.2">
      <c r="A8" s="12" t="s">
        <v>4</v>
      </c>
      <c r="B8" s="13">
        <v>12</v>
      </c>
      <c r="C8" s="13">
        <v>13843</v>
      </c>
      <c r="D8" s="13">
        <v>4113</v>
      </c>
      <c r="E8" s="13">
        <v>46</v>
      </c>
      <c r="F8" s="13">
        <v>3545</v>
      </c>
      <c r="J8" s="20"/>
    </row>
    <row r="9" spans="1:13" ht="12" customHeight="1" x14ac:dyDescent="0.2">
      <c r="A9" s="12" t="s">
        <v>5</v>
      </c>
      <c r="B9" s="13">
        <v>5</v>
      </c>
      <c r="C9" s="13">
        <v>17090</v>
      </c>
      <c r="D9" s="13">
        <v>3744</v>
      </c>
      <c r="E9" s="13">
        <v>40</v>
      </c>
      <c r="F9" s="13">
        <v>2884</v>
      </c>
      <c r="J9" s="20"/>
      <c r="K9" s="20"/>
      <c r="M9" s="20"/>
    </row>
    <row r="10" spans="1:13" ht="17.25" customHeight="1" x14ac:dyDescent="0.2">
      <c r="A10" s="12" t="s">
        <v>6</v>
      </c>
      <c r="B10" s="13">
        <v>41</v>
      </c>
      <c r="C10" s="13">
        <v>8929</v>
      </c>
      <c r="D10" s="13">
        <v>2608</v>
      </c>
      <c r="E10" s="14">
        <v>4</v>
      </c>
      <c r="F10" s="14">
        <v>381</v>
      </c>
      <c r="J10" s="20"/>
      <c r="K10" s="20"/>
    </row>
    <row r="11" spans="1:13" ht="17.25" customHeight="1" x14ac:dyDescent="0.2">
      <c r="A11" s="12" t="s">
        <v>8</v>
      </c>
      <c r="B11" s="13">
        <v>28</v>
      </c>
      <c r="C11" s="13">
        <v>77595</v>
      </c>
      <c r="D11" s="13">
        <v>11799</v>
      </c>
      <c r="E11" s="13">
        <v>12</v>
      </c>
      <c r="F11" s="13">
        <v>418</v>
      </c>
      <c r="J11" s="20"/>
      <c r="K11" s="20"/>
    </row>
    <row r="12" spans="1:13" ht="12" customHeight="1" x14ac:dyDescent="0.2">
      <c r="A12" s="12" t="s">
        <v>9</v>
      </c>
      <c r="B12" s="13">
        <v>19</v>
      </c>
      <c r="C12" s="13">
        <v>4262</v>
      </c>
      <c r="D12" s="13">
        <v>1258</v>
      </c>
      <c r="E12" s="14">
        <v>10</v>
      </c>
      <c r="F12" s="14">
        <v>313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67503</v>
      </c>
      <c r="D13" s="13">
        <v>9236</v>
      </c>
      <c r="E13" s="14" t="s">
        <v>7</v>
      </c>
      <c r="F13" s="14" t="s">
        <v>7</v>
      </c>
      <c r="J13" s="20"/>
      <c r="K13" s="20"/>
    </row>
    <row r="14" spans="1:13" ht="12" customHeight="1" x14ac:dyDescent="0.2">
      <c r="A14" s="12" t="s">
        <v>11</v>
      </c>
      <c r="B14" s="13">
        <v>7</v>
      </c>
      <c r="C14" s="13">
        <v>5830</v>
      </c>
      <c r="D14" s="13">
        <v>1305</v>
      </c>
      <c r="E14" s="14">
        <v>2</v>
      </c>
      <c r="F14" s="14">
        <v>105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4760</v>
      </c>
      <c r="D15" s="13">
        <v>982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3">
        <v>1</v>
      </c>
      <c r="C16" s="13">
        <v>3022</v>
      </c>
      <c r="D16" s="13">
        <v>775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>
        <v>2</v>
      </c>
      <c r="C17" s="14">
        <v>298</v>
      </c>
      <c r="D17" s="14">
        <v>105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1440</v>
      </c>
      <c r="D18" s="14">
        <v>102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9</v>
      </c>
      <c r="C20" s="13">
        <v>13539</v>
      </c>
      <c r="D20" s="13">
        <v>2117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3</v>
      </c>
      <c r="C21" s="13">
        <v>169</v>
      </c>
      <c r="D21" s="13">
        <v>57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6</v>
      </c>
      <c r="C22" s="13">
        <v>13370</v>
      </c>
      <c r="D22" s="13">
        <v>2060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5</v>
      </c>
      <c r="C23" s="13">
        <v>18138</v>
      </c>
      <c r="D23" s="13">
        <v>3048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118</v>
      </c>
      <c r="C24" s="16">
        <v>20068</v>
      </c>
      <c r="D24" s="16">
        <v>5730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21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0026-5BE1-48A7-9762-F486772A9524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35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303</v>
      </c>
      <c r="C5" s="11">
        <v>222133</v>
      </c>
      <c r="D5" s="11">
        <v>54326</v>
      </c>
      <c r="E5" s="11">
        <v>247</v>
      </c>
      <c r="F5" s="11">
        <v>21896</v>
      </c>
      <c r="J5" s="20"/>
      <c r="K5" s="20"/>
      <c r="M5" s="20"/>
    </row>
    <row r="6" spans="1:13" ht="17.25" customHeight="1" x14ac:dyDescent="0.2">
      <c r="A6" s="12" t="s">
        <v>2</v>
      </c>
      <c r="B6" s="13">
        <v>127</v>
      </c>
      <c r="C6" s="13">
        <v>102551</v>
      </c>
      <c r="D6" s="13">
        <v>27986</v>
      </c>
      <c r="E6" s="13">
        <v>230</v>
      </c>
      <c r="F6" s="13">
        <v>21152</v>
      </c>
      <c r="J6" s="20"/>
      <c r="K6" s="20"/>
      <c r="M6" s="20"/>
    </row>
    <row r="7" spans="1:13" ht="12" customHeight="1" x14ac:dyDescent="0.2">
      <c r="A7" s="12" t="s">
        <v>3</v>
      </c>
      <c r="B7" s="13">
        <v>113</v>
      </c>
      <c r="C7" s="13">
        <v>55005</v>
      </c>
      <c r="D7" s="13">
        <v>16327</v>
      </c>
      <c r="E7" s="13">
        <v>105</v>
      </c>
      <c r="F7" s="13">
        <v>13267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7838</v>
      </c>
      <c r="D8" s="13">
        <v>2423</v>
      </c>
      <c r="E8" s="13">
        <v>20</v>
      </c>
      <c r="F8" s="13">
        <v>1654</v>
      </c>
      <c r="J8" s="20"/>
    </row>
    <row r="9" spans="1:13" ht="12" customHeight="1" x14ac:dyDescent="0.2">
      <c r="A9" s="12" t="s">
        <v>5</v>
      </c>
      <c r="B9" s="13">
        <v>8</v>
      </c>
      <c r="C9" s="13">
        <v>39708</v>
      </c>
      <c r="D9" s="13">
        <v>9236</v>
      </c>
      <c r="E9" s="13">
        <v>105</v>
      </c>
      <c r="F9" s="13">
        <v>6231</v>
      </c>
      <c r="J9" s="20"/>
      <c r="K9" s="20"/>
      <c r="M9" s="20"/>
    </row>
    <row r="10" spans="1:13" ht="17.25" customHeight="1" x14ac:dyDescent="0.2">
      <c r="A10" s="12" t="s">
        <v>6</v>
      </c>
      <c r="B10" s="13">
        <v>35</v>
      </c>
      <c r="C10" s="13">
        <v>6485</v>
      </c>
      <c r="D10" s="13">
        <v>1932</v>
      </c>
      <c r="E10" s="14">
        <v>2</v>
      </c>
      <c r="F10" s="14">
        <v>131</v>
      </c>
      <c r="J10" s="20"/>
      <c r="K10" s="20"/>
    </row>
    <row r="11" spans="1:13" ht="17.25" customHeight="1" x14ac:dyDescent="0.2">
      <c r="A11" s="12" t="s">
        <v>8</v>
      </c>
      <c r="B11" s="13">
        <v>30</v>
      </c>
      <c r="C11" s="13">
        <v>35509</v>
      </c>
      <c r="D11" s="13">
        <v>7970</v>
      </c>
      <c r="E11" s="13">
        <v>1</v>
      </c>
      <c r="F11" s="13">
        <v>40</v>
      </c>
      <c r="J11" s="20"/>
      <c r="K11" s="20"/>
    </row>
    <row r="12" spans="1:13" ht="12" customHeight="1" x14ac:dyDescent="0.2">
      <c r="A12" s="12" t="s">
        <v>9</v>
      </c>
      <c r="B12" s="13">
        <v>9</v>
      </c>
      <c r="C12" s="13">
        <v>27800</v>
      </c>
      <c r="D12" s="13">
        <v>6064</v>
      </c>
      <c r="E12" s="14">
        <v>1</v>
      </c>
      <c r="F12" s="14">
        <v>40</v>
      </c>
      <c r="J12" s="20"/>
      <c r="K12" s="20"/>
    </row>
    <row r="13" spans="1:13" ht="12" customHeight="1" x14ac:dyDescent="0.2">
      <c r="A13" s="12" t="s">
        <v>10</v>
      </c>
      <c r="B13" s="13">
        <v>1</v>
      </c>
      <c r="C13" s="13">
        <v>12</v>
      </c>
      <c r="D13" s="13">
        <v>4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20</v>
      </c>
      <c r="C14" s="13">
        <v>7697</v>
      </c>
      <c r="D14" s="13">
        <v>1902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5</v>
      </c>
      <c r="C15" s="13">
        <v>12275</v>
      </c>
      <c r="D15" s="13">
        <v>3640</v>
      </c>
      <c r="E15" s="13">
        <v>11</v>
      </c>
      <c r="F15" s="13">
        <v>410</v>
      </c>
      <c r="J15" s="20"/>
      <c r="K15" s="20"/>
    </row>
    <row r="16" spans="1:13" ht="12" customHeight="1" x14ac:dyDescent="0.2">
      <c r="A16" s="12" t="s">
        <v>13</v>
      </c>
      <c r="B16" s="13">
        <v>4</v>
      </c>
      <c r="C16" s="13">
        <v>12195</v>
      </c>
      <c r="D16" s="13">
        <v>3614</v>
      </c>
      <c r="E16" s="13">
        <v>11</v>
      </c>
      <c r="F16" s="13">
        <v>410</v>
      </c>
      <c r="J16" s="20"/>
    </row>
    <row r="17" spans="1:11" ht="12" customHeight="1" x14ac:dyDescent="0.2">
      <c r="A17" s="12" t="s">
        <v>14</v>
      </c>
      <c r="B17" s="14">
        <v>1</v>
      </c>
      <c r="C17" s="14">
        <v>80</v>
      </c>
      <c r="D17" s="14">
        <v>26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8</v>
      </c>
      <c r="C20" s="13">
        <v>25834</v>
      </c>
      <c r="D20" s="13">
        <v>2668</v>
      </c>
      <c r="E20" s="14">
        <v>1</v>
      </c>
      <c r="F20" s="14">
        <v>42</v>
      </c>
      <c r="J20" s="20"/>
      <c r="K20" s="20"/>
    </row>
    <row r="21" spans="1:11" ht="12" customHeight="1" x14ac:dyDescent="0.2">
      <c r="A21" s="12" t="s">
        <v>18</v>
      </c>
      <c r="B21" s="13">
        <v>6</v>
      </c>
      <c r="C21" s="13">
        <v>23706</v>
      </c>
      <c r="D21" s="13">
        <v>2104</v>
      </c>
      <c r="E21" s="14">
        <v>1</v>
      </c>
      <c r="F21" s="14">
        <v>42</v>
      </c>
      <c r="J21" s="20"/>
      <c r="K21" s="20"/>
    </row>
    <row r="22" spans="1:11" ht="12" customHeight="1" x14ac:dyDescent="0.2">
      <c r="A22" s="12" t="s">
        <v>19</v>
      </c>
      <c r="B22" s="13">
        <v>2</v>
      </c>
      <c r="C22" s="13">
        <v>2128</v>
      </c>
      <c r="D22" s="13">
        <v>564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10</v>
      </c>
      <c r="C23" s="13">
        <v>17149</v>
      </c>
      <c r="D23" s="13">
        <v>4327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88</v>
      </c>
      <c r="C24" s="16">
        <v>22330</v>
      </c>
      <c r="D24" s="16">
        <v>5803</v>
      </c>
      <c r="E24" s="17">
        <v>2</v>
      </c>
      <c r="F24" s="17">
        <v>121</v>
      </c>
      <c r="J24" s="20"/>
      <c r="K24" s="20"/>
    </row>
    <row r="25" spans="1:11" ht="12" customHeight="1" x14ac:dyDescent="0.2">
      <c r="A25" s="21" t="s">
        <v>42</v>
      </c>
    </row>
    <row r="26" spans="1:11" x14ac:dyDescent="0.2">
      <c r="A26" s="19" t="s">
        <v>30</v>
      </c>
      <c r="E26" s="20"/>
      <c r="F26" s="20"/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34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f>SUM(B6,B10,B11,B15,B20,B23:B24)</f>
        <v>331</v>
      </c>
      <c r="C5" s="11">
        <f t="shared" ref="C5:F5" si="0">SUM(C6,C10,C11,C15,C20,C23:C24)</f>
        <v>219279</v>
      </c>
      <c r="D5" s="11">
        <f t="shared" si="0"/>
        <v>52633</v>
      </c>
      <c r="E5" s="11">
        <f t="shared" si="0"/>
        <v>203</v>
      </c>
      <c r="F5" s="11">
        <f t="shared" si="0"/>
        <v>19199</v>
      </c>
      <c r="J5" s="20"/>
      <c r="K5" s="20"/>
      <c r="M5" s="20"/>
    </row>
    <row r="6" spans="1:13" ht="17.25" customHeight="1" x14ac:dyDescent="0.2">
      <c r="A6" s="12" t="s">
        <v>2</v>
      </c>
      <c r="B6" s="13">
        <f>SUM(B7:B9)</f>
        <v>114</v>
      </c>
      <c r="C6" s="13">
        <f t="shared" ref="C6:F6" si="1">SUM(C7:C9)</f>
        <v>84697</v>
      </c>
      <c r="D6" s="13">
        <f t="shared" si="1"/>
        <v>24902</v>
      </c>
      <c r="E6" s="13">
        <f t="shared" si="1"/>
        <v>200</v>
      </c>
      <c r="F6" s="13">
        <f t="shared" si="1"/>
        <v>19006</v>
      </c>
      <c r="J6" s="20"/>
      <c r="K6" s="20"/>
      <c r="M6" s="20"/>
    </row>
    <row r="7" spans="1:13" ht="12" customHeight="1" x14ac:dyDescent="0.2">
      <c r="A7" s="12" t="s">
        <v>3</v>
      </c>
      <c r="B7" s="13">
        <v>103</v>
      </c>
      <c r="C7" s="13">
        <v>51049</v>
      </c>
      <c r="D7" s="13">
        <v>15032</v>
      </c>
      <c r="E7" s="13">
        <v>82</v>
      </c>
      <c r="F7" s="13">
        <v>12354</v>
      </c>
      <c r="J7" s="20"/>
      <c r="K7" s="20"/>
      <c r="M7" s="20"/>
    </row>
    <row r="8" spans="1:13" ht="12" customHeight="1" x14ac:dyDescent="0.2">
      <c r="A8" s="12" t="s">
        <v>4</v>
      </c>
      <c r="B8" s="13">
        <v>4</v>
      </c>
      <c r="C8" s="13">
        <v>4471</v>
      </c>
      <c r="D8" s="13">
        <v>1449</v>
      </c>
      <c r="E8" s="13">
        <v>17</v>
      </c>
      <c r="F8" s="13">
        <v>1266</v>
      </c>
      <c r="J8" s="20"/>
    </row>
    <row r="9" spans="1:13" ht="12" customHeight="1" x14ac:dyDescent="0.2">
      <c r="A9" s="12" t="s">
        <v>5</v>
      </c>
      <c r="B9" s="13">
        <v>7</v>
      </c>
      <c r="C9" s="13">
        <v>29177</v>
      </c>
      <c r="D9" s="13">
        <v>8421</v>
      </c>
      <c r="E9" s="13">
        <v>101</v>
      </c>
      <c r="F9" s="13">
        <v>5386</v>
      </c>
      <c r="J9" s="20"/>
      <c r="K9" s="20"/>
      <c r="M9" s="20"/>
    </row>
    <row r="10" spans="1:13" ht="17.25" customHeight="1" x14ac:dyDescent="0.2">
      <c r="A10" s="12" t="s">
        <v>6</v>
      </c>
      <c r="B10" s="13">
        <v>42</v>
      </c>
      <c r="C10" s="13">
        <v>7463</v>
      </c>
      <c r="D10" s="13">
        <v>2268</v>
      </c>
      <c r="E10" s="14">
        <v>2</v>
      </c>
      <c r="F10" s="14">
        <v>153</v>
      </c>
      <c r="J10" s="20"/>
      <c r="K10" s="20"/>
    </row>
    <row r="11" spans="1:13" ht="17.25" customHeight="1" x14ac:dyDescent="0.2">
      <c r="A11" s="12" t="s">
        <v>8</v>
      </c>
      <c r="B11" s="13">
        <f>SUM(B12:B14)</f>
        <v>22</v>
      </c>
      <c r="C11" s="13">
        <f t="shared" ref="C11:D11" si="2">SUM(C12:C14)</f>
        <v>17198</v>
      </c>
      <c r="D11" s="13">
        <f t="shared" si="2"/>
        <v>4475</v>
      </c>
      <c r="E11" s="13" t="str">
        <f>IF(SUM(E12:E14)=0,"-",(SUM(E12:E14)))</f>
        <v>-</v>
      </c>
      <c r="F11" s="13" t="str">
        <f>IF(SUM(F12:F14)=0,"-",(SUM(F12:F14)))</f>
        <v>-</v>
      </c>
      <c r="J11" s="20"/>
      <c r="K11" s="20"/>
    </row>
    <row r="12" spans="1:13" ht="12" customHeight="1" x14ac:dyDescent="0.2">
      <c r="A12" s="12" t="s">
        <v>9</v>
      </c>
      <c r="B12" s="13">
        <v>6</v>
      </c>
      <c r="C12" s="13">
        <v>8307</v>
      </c>
      <c r="D12" s="13">
        <v>2148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3</v>
      </c>
      <c r="C13" s="13">
        <v>5141</v>
      </c>
      <c r="D13" s="13">
        <v>1477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13</v>
      </c>
      <c r="C14" s="13">
        <v>3750</v>
      </c>
      <c r="D14" s="13">
        <v>850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f>SUM(B16:B19)</f>
        <v>7</v>
      </c>
      <c r="C15" s="13">
        <f t="shared" ref="C15:D15" si="3">SUM(C16:C19)</f>
        <v>8177</v>
      </c>
      <c r="D15" s="13">
        <f t="shared" si="3"/>
        <v>2232</v>
      </c>
      <c r="E15" s="13" t="str">
        <f>IF(SUM(E16:E19)=0,"-",SUM(E16:E19))</f>
        <v>-</v>
      </c>
      <c r="F15" s="13" t="str">
        <f>IF(SUM(F16:F19)=0,"-",SUM(F16:F19))</f>
        <v>-</v>
      </c>
      <c r="J15" s="20"/>
      <c r="K15" s="20"/>
    </row>
    <row r="16" spans="1:13" ht="12" customHeight="1" x14ac:dyDescent="0.2">
      <c r="A16" s="12" t="s">
        <v>13</v>
      </c>
      <c r="B16" s="13">
        <v>3</v>
      </c>
      <c r="C16" s="13">
        <v>6011</v>
      </c>
      <c r="D16" s="13">
        <v>1583</v>
      </c>
      <c r="E16" s="13" t="s">
        <v>7</v>
      </c>
      <c r="F16" s="13" t="s">
        <v>7</v>
      </c>
      <c r="J16" s="20"/>
    </row>
    <row r="17" spans="1:11" ht="12" customHeight="1" x14ac:dyDescent="0.2">
      <c r="A17" s="12" t="s">
        <v>14</v>
      </c>
      <c r="B17" s="13">
        <v>1</v>
      </c>
      <c r="C17" s="13">
        <v>132</v>
      </c>
      <c r="D17" s="13">
        <v>47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3</v>
      </c>
      <c r="C18" s="14">
        <v>2034</v>
      </c>
      <c r="D18" s="14">
        <v>602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f>SUM(B21:B22)</f>
        <v>13</v>
      </c>
      <c r="C20" s="13">
        <f t="shared" ref="C20:D20" si="4">SUM(C21:C22)</f>
        <v>35451</v>
      </c>
      <c r="D20" s="13">
        <f t="shared" si="4"/>
        <v>5612</v>
      </c>
      <c r="E20" s="14" t="str">
        <f>IF(SUM(E21:E22)=0,"-",SUM(E21:E22))</f>
        <v>-</v>
      </c>
      <c r="F20" s="14" t="str">
        <f>IF(SUM(F21:F22)=0,"-",SUM(F21:F22))</f>
        <v>-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1356</v>
      </c>
      <c r="D21" s="13">
        <v>247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9</v>
      </c>
      <c r="C22" s="13">
        <v>34095</v>
      </c>
      <c r="D22" s="13">
        <v>5365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11</v>
      </c>
      <c r="C23" s="13">
        <v>39319</v>
      </c>
      <c r="D23" s="13">
        <v>6495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122</v>
      </c>
      <c r="C24" s="16">
        <v>26974</v>
      </c>
      <c r="D24" s="16">
        <v>6649</v>
      </c>
      <c r="E24" s="17">
        <v>1</v>
      </c>
      <c r="F24" s="17">
        <v>40</v>
      </c>
      <c r="J24" s="20"/>
      <c r="K24" s="20"/>
    </row>
    <row r="25" spans="1:11" ht="12" customHeight="1" x14ac:dyDescent="0.2">
      <c r="A25" s="18" t="s">
        <v>31</v>
      </c>
    </row>
    <row r="26" spans="1:11" ht="12" customHeight="1" x14ac:dyDescent="0.2">
      <c r="A26" s="19" t="s">
        <v>30</v>
      </c>
    </row>
    <row r="27" spans="1:11" x14ac:dyDescent="0.2">
      <c r="A27" s="18" t="s"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ignoredErrors>
    <ignoredError sqref="B7:F10 B21:F24" formulaRange="1"/>
    <ignoredError sqref="B5:F6 B11:F20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BF39-FD62-48F6-8ECB-C259B4C90BE7}">
  <dimension ref="A1:M27"/>
  <sheetViews>
    <sheetView showGridLines="0" workbookViewId="0"/>
  </sheetViews>
  <sheetFormatPr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33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f>SUM(B6,B10,B11,B15,B20,B23:B24)</f>
        <v>392</v>
      </c>
      <c r="C5" s="11">
        <f t="shared" ref="C5:F5" si="0">SUM(C6,C10,C11,C15,C20,C23:C24)</f>
        <v>203813</v>
      </c>
      <c r="D5" s="11">
        <f t="shared" si="0"/>
        <v>49586</v>
      </c>
      <c r="E5" s="11">
        <f t="shared" si="0"/>
        <v>156</v>
      </c>
      <c r="F5" s="11">
        <f t="shared" si="0"/>
        <v>20630</v>
      </c>
      <c r="J5" s="20"/>
      <c r="K5" s="20"/>
      <c r="M5" s="20"/>
    </row>
    <row r="6" spans="1:13" ht="17.25" customHeight="1" x14ac:dyDescent="0.2">
      <c r="A6" s="12" t="s">
        <v>2</v>
      </c>
      <c r="B6" s="13">
        <f>SUM(B7:B9)</f>
        <v>140</v>
      </c>
      <c r="C6" s="13">
        <f t="shared" ref="C6:F6" si="1">SUM(C7:C9)</f>
        <v>82273</v>
      </c>
      <c r="D6" s="13">
        <f t="shared" si="1"/>
        <v>24071</v>
      </c>
      <c r="E6" s="13">
        <f t="shared" si="1"/>
        <v>154</v>
      </c>
      <c r="F6" s="13">
        <f t="shared" si="1"/>
        <v>20549</v>
      </c>
      <c r="J6" s="20"/>
      <c r="K6" s="20"/>
      <c r="M6" s="20"/>
    </row>
    <row r="7" spans="1:13" ht="12" customHeight="1" x14ac:dyDescent="0.2">
      <c r="A7" s="12" t="s">
        <v>3</v>
      </c>
      <c r="B7" s="13">
        <v>132</v>
      </c>
      <c r="C7" s="13">
        <v>71123</v>
      </c>
      <c r="D7" s="13">
        <v>20623</v>
      </c>
      <c r="E7" s="13">
        <v>114</v>
      </c>
      <c r="F7" s="13">
        <v>17620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8082</v>
      </c>
      <c r="D8" s="13">
        <v>2461</v>
      </c>
      <c r="E8" s="13">
        <v>29</v>
      </c>
      <c r="F8" s="13">
        <v>2213</v>
      </c>
      <c r="J8" s="20"/>
    </row>
    <row r="9" spans="1:13" ht="12" customHeight="1" x14ac:dyDescent="0.2">
      <c r="A9" s="12" t="s">
        <v>5</v>
      </c>
      <c r="B9" s="13">
        <v>2</v>
      </c>
      <c r="C9" s="13">
        <v>3068</v>
      </c>
      <c r="D9" s="13">
        <v>987</v>
      </c>
      <c r="E9" s="13">
        <v>11</v>
      </c>
      <c r="F9" s="13">
        <v>716</v>
      </c>
      <c r="J9" s="20"/>
      <c r="K9" s="20"/>
      <c r="M9" s="20"/>
    </row>
    <row r="10" spans="1:13" ht="17.25" customHeight="1" x14ac:dyDescent="0.2">
      <c r="A10" s="12" t="s">
        <v>6</v>
      </c>
      <c r="B10" s="13">
        <v>66</v>
      </c>
      <c r="C10" s="13">
        <v>11318</v>
      </c>
      <c r="D10" s="13">
        <v>3629</v>
      </c>
      <c r="E10" s="14">
        <v>1</v>
      </c>
      <c r="F10" s="14">
        <v>50</v>
      </c>
      <c r="J10" s="20"/>
      <c r="K10" s="20"/>
    </row>
    <row r="11" spans="1:13" ht="17.25" customHeight="1" x14ac:dyDescent="0.2">
      <c r="A11" s="12" t="s">
        <v>8</v>
      </c>
      <c r="B11" s="13">
        <f>SUM(B12:B14)</f>
        <v>38</v>
      </c>
      <c r="C11" s="13">
        <f t="shared" ref="C11:D11" si="2">SUM(C12:C14)</f>
        <v>50873</v>
      </c>
      <c r="D11" s="13">
        <f t="shared" si="2"/>
        <v>9119</v>
      </c>
      <c r="E11" s="22" t="str">
        <f>IF(SUM(E12:E14)=0,"-",(SUM(E12:E14)))</f>
        <v>-</v>
      </c>
      <c r="F11" s="22" t="str">
        <f>IF(SUM(F12:F14)=0,"-",(SUM(F12:F14)))</f>
        <v>-</v>
      </c>
      <c r="J11" s="20"/>
      <c r="K11" s="20"/>
    </row>
    <row r="12" spans="1:13" ht="12" customHeight="1" x14ac:dyDescent="0.2">
      <c r="A12" s="12" t="s">
        <v>9</v>
      </c>
      <c r="B12" s="13">
        <v>11</v>
      </c>
      <c r="C12" s="13">
        <v>33633</v>
      </c>
      <c r="D12" s="13">
        <v>4906</v>
      </c>
      <c r="E12" s="23" t="s">
        <v>7</v>
      </c>
      <c r="F12" s="23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11282</v>
      </c>
      <c r="D13" s="13">
        <v>2488</v>
      </c>
      <c r="E13" s="22" t="s">
        <v>7</v>
      </c>
      <c r="F13" s="22" t="s">
        <v>7</v>
      </c>
      <c r="J13" s="20"/>
      <c r="K13" s="20"/>
    </row>
    <row r="14" spans="1:13" ht="12" customHeight="1" x14ac:dyDescent="0.2">
      <c r="A14" s="12" t="s">
        <v>11</v>
      </c>
      <c r="B14" s="13">
        <v>25</v>
      </c>
      <c r="C14" s="13">
        <v>5958</v>
      </c>
      <c r="D14" s="13">
        <v>1725</v>
      </c>
      <c r="E14" s="23" t="s">
        <v>7</v>
      </c>
      <c r="F14" s="23" t="s">
        <v>7</v>
      </c>
      <c r="J14" s="20"/>
      <c r="K14" s="20"/>
    </row>
    <row r="15" spans="1:13" ht="17.25" customHeight="1" x14ac:dyDescent="0.2">
      <c r="A15" s="12" t="s">
        <v>12</v>
      </c>
      <c r="B15" s="13">
        <f>SUM(B16:B19)</f>
        <v>2</v>
      </c>
      <c r="C15" s="13">
        <f t="shared" ref="C15:D15" si="3">SUM(C16:C19)</f>
        <v>6736</v>
      </c>
      <c r="D15" s="13">
        <f t="shared" si="3"/>
        <v>1447</v>
      </c>
      <c r="E15" s="22" t="str">
        <f>IF(SUM(E16:E19)=0,"-",SUM(E16:E19))</f>
        <v>-</v>
      </c>
      <c r="F15" s="22" t="str">
        <f>IF(SUM(F16:F19)=0,"-",SUM(F16:F19))</f>
        <v>-</v>
      </c>
      <c r="J15" s="20"/>
      <c r="K15" s="20"/>
    </row>
    <row r="16" spans="1:13" ht="12" customHeight="1" x14ac:dyDescent="0.2">
      <c r="A16" s="12" t="s">
        <v>13</v>
      </c>
      <c r="B16" s="13">
        <v>1</v>
      </c>
      <c r="C16" s="13">
        <v>2200</v>
      </c>
      <c r="D16" s="13">
        <v>607</v>
      </c>
      <c r="E16" s="22" t="s">
        <v>7</v>
      </c>
      <c r="F16" s="22" t="s">
        <v>7</v>
      </c>
      <c r="J16" s="20"/>
    </row>
    <row r="17" spans="1:11" ht="12" customHeight="1" x14ac:dyDescent="0.2">
      <c r="A17" s="12" t="s">
        <v>14</v>
      </c>
      <c r="B17" s="13">
        <v>1</v>
      </c>
      <c r="C17" s="13">
        <v>4536</v>
      </c>
      <c r="D17" s="13">
        <v>840</v>
      </c>
      <c r="E17" s="23" t="s">
        <v>7</v>
      </c>
      <c r="F17" s="23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23" t="s">
        <v>7</v>
      </c>
      <c r="F18" s="23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23" t="s">
        <v>7</v>
      </c>
      <c r="F19" s="23" t="s">
        <v>7</v>
      </c>
      <c r="J19" s="20"/>
    </row>
    <row r="20" spans="1:11" ht="17.25" customHeight="1" x14ac:dyDescent="0.2">
      <c r="A20" s="12" t="s">
        <v>17</v>
      </c>
      <c r="B20" s="13">
        <f>SUM(B21:B22)</f>
        <v>12</v>
      </c>
      <c r="C20" s="13">
        <f t="shared" ref="C20:D20" si="4">SUM(C21:C22)</f>
        <v>18091</v>
      </c>
      <c r="D20" s="13">
        <f t="shared" si="4"/>
        <v>3849</v>
      </c>
      <c r="E20" s="22" t="str">
        <f>IF(SUM(E21:E22)=0,"-",SUM(E21:E22))</f>
        <v>-</v>
      </c>
      <c r="F20" s="22" t="str">
        <f>IF(SUM(F21:F22)=0,"-",SUM(F21:F22))</f>
        <v>-</v>
      </c>
      <c r="J20" s="20"/>
      <c r="K20" s="20"/>
    </row>
    <row r="21" spans="1:11" ht="12" customHeight="1" x14ac:dyDescent="0.2">
      <c r="A21" s="12" t="s">
        <v>18</v>
      </c>
      <c r="B21" s="13">
        <v>6</v>
      </c>
      <c r="C21" s="13">
        <v>12212</v>
      </c>
      <c r="D21" s="13">
        <v>2128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6</v>
      </c>
      <c r="C22" s="13">
        <v>5879</v>
      </c>
      <c r="D22" s="13">
        <v>1721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8</v>
      </c>
      <c r="C23" s="13">
        <v>5718</v>
      </c>
      <c r="D23" s="13">
        <v>1832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126</v>
      </c>
      <c r="C24" s="16">
        <v>28804</v>
      </c>
      <c r="D24" s="16">
        <v>5639</v>
      </c>
      <c r="E24" s="17">
        <v>1</v>
      </c>
      <c r="F24" s="17">
        <v>31</v>
      </c>
      <c r="J24" s="20"/>
      <c r="K24" s="20"/>
    </row>
    <row r="25" spans="1:11" ht="12" customHeight="1" x14ac:dyDescent="0.2">
      <c r="A25" s="21" t="s">
        <v>31</v>
      </c>
      <c r="B25" s="13"/>
      <c r="C25" s="13"/>
      <c r="D25" s="13"/>
      <c r="E25" s="14"/>
      <c r="F25" s="14"/>
      <c r="J25" s="20"/>
      <c r="K25" s="20"/>
    </row>
    <row r="26" spans="1:11" ht="12" customHeight="1" x14ac:dyDescent="0.2">
      <c r="A26" s="18" t="s">
        <v>30</v>
      </c>
    </row>
    <row r="27" spans="1:11" ht="12" customHeight="1" x14ac:dyDescent="0.2">
      <c r="A27" s="19" t="s">
        <v>32</v>
      </c>
    </row>
  </sheetData>
  <pageMargins left="0.75" right="0.75" top="1" bottom="1" header="0.5" footer="0.5"/>
  <pageSetup paperSize="9" orientation="portrait" r:id="rId1"/>
  <headerFooter alignWithMargins="0"/>
  <ignoredErrors>
    <ignoredError sqref="B4:F4 B7:F19 E20:F20" unlockedFormula="1"/>
    <ignoredError sqref="B5:F6 B20:D20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2021-06-17T07:23:33Z</cp:lastPrinted>
  <dcterms:created xsi:type="dcterms:W3CDTF">2008-12-18T06:39:36Z</dcterms:created>
  <dcterms:modified xsi:type="dcterms:W3CDTF">2022-06-17T07:09:17Z</dcterms:modified>
</cp:coreProperties>
</file>