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877762BA-3F03-4F35-9681-E4E2F2122421}" xr6:coauthVersionLast="47" xr6:coauthVersionMax="47" xr10:uidLastSave="{00000000-0000-0000-0000-000000000000}"/>
  <bookViews>
    <workbookView xWindow="-108" yWindow="-108" windowWidth="23256" windowHeight="12456" xr2:uid="{EF8137F9-A8AE-48A1-8263-0B8FF01FB971}"/>
  </bookViews>
  <sheets>
    <sheet name="Ekolog17" sheetId="2" r:id="rId1"/>
    <sheet name="Tabel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6" i="1"/>
  <c r="L12" i="1"/>
  <c r="L6" i="1"/>
  <c r="K12" i="1"/>
  <c r="K6" i="1"/>
  <c r="J12" i="1"/>
  <c r="J6" i="1"/>
  <c r="D12" i="1"/>
  <c r="E12" i="1"/>
  <c r="F12" i="1"/>
  <c r="G12" i="1"/>
  <c r="H12" i="1"/>
  <c r="I12" i="1"/>
  <c r="C12" i="1"/>
  <c r="B12" i="1"/>
  <c r="C6" i="1"/>
  <c r="D6" i="1"/>
  <c r="E6" i="1"/>
  <c r="F6" i="1"/>
  <c r="G6" i="1"/>
  <c r="H6" i="1"/>
  <c r="I6" i="1"/>
  <c r="B6" i="1"/>
</calcChain>
</file>

<file path=xl/sharedStrings.xml><?xml version="1.0" encoding="utf-8"?>
<sst xmlns="http://schemas.openxmlformats.org/spreadsheetml/2006/main" count="17" uniqueCount="11">
  <si>
    <t>Antal mikroproducenter</t>
  </si>
  <si>
    <t>Teoretisk beräkning av elproduktionen med solpaneler, GWh</t>
  </si>
  <si>
    <t>Produktion av el, GWh</t>
  </si>
  <si>
    <t>Källa: Mariehamns Energi, Ålands Elandelslag</t>
  </si>
  <si>
    <t>..</t>
  </si>
  <si>
    <t>- Produktionsöverskott *</t>
  </si>
  <si>
    <t>Fotnot: Produktionsöverskott omfattar endast den överloppsenergi kunderna har levererat till elnätet när de har producerat mer än de kan använda</t>
  </si>
  <si>
    <t>Installerad effekt kWp</t>
  </si>
  <si>
    <t>kWp/mikroproducent</t>
  </si>
  <si>
    <t>Installerad kapacitet för elproduktion med solpaneler på Åland år 2014–2025</t>
  </si>
  <si>
    <t>Fotnot: Uppgiften för antal mikroproducenter samt installerad kapacitet är reviderad 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</si>
</sst>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0" xfId="0" applyNumberFormat="1"/>
    <xf numFmtId="0" fontId="2" fillId="0" borderId="1" xfId="0" applyFont="1" applyBorder="1"/>
    <xf numFmtId="164" fontId="0" fillId="0" borderId="0" xfId="0" applyNumberFormat="1"/>
    <xf numFmtId="0" fontId="1" fillId="0" borderId="0" xfId="1"/>
    <xf numFmtId="0" fontId="1" fillId="0" borderId="1" xfId="1" applyBorder="1"/>
    <xf numFmtId="0" fontId="2" fillId="0" borderId="1" xfId="1" applyFont="1" applyBorder="1"/>
    <xf numFmtId="164" fontId="1" fillId="0" borderId="3" xfId="1" applyNumberFormat="1" applyBorder="1"/>
    <xf numFmtId="0" fontId="3" fillId="0" borderId="0" xfId="0" applyFont="1"/>
    <xf numFmtId="0" fontId="3" fillId="0" borderId="0" xfId="1" applyFont="1"/>
    <xf numFmtId="0" fontId="4" fillId="0" borderId="2" xfId="0" applyFont="1" applyBorder="1"/>
    <xf numFmtId="0" fontId="1" fillId="0" borderId="2" xfId="1" applyBorder="1"/>
    <xf numFmtId="164" fontId="1" fillId="0" borderId="2" xfId="1" applyNumberFormat="1" applyBorder="1"/>
    <xf numFmtId="0" fontId="1" fillId="0" borderId="3" xfId="1" quotePrefix="1" applyBorder="1"/>
    <xf numFmtId="164" fontId="1" fillId="0" borderId="3" xfId="1" applyNumberFormat="1" applyBorder="1" applyAlignment="1">
      <alignment horizontal="right"/>
    </xf>
    <xf numFmtId="0" fontId="4" fillId="0" borderId="0" xfId="0" applyFont="1"/>
  </cellXfs>
  <cellStyles count="2">
    <cellStyle name="Normal" xfId="0" builtinId="0"/>
    <cellStyle name="Normal 4" xfId="1" xr:uid="{C37DEC20-54D5-40BA-80B1-107FA4B3AE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Installerad kapacitet för elproduktion med solpaneler på Åland år 2014–2025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2539758719142954E-2"/>
          <c:y val="0.1002153970624434"/>
          <c:w val="0.92242069329840115"/>
          <c:h val="0.843394655064437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Tabell!$B$2:$M$2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Tabell!$B$4:$M$4</c:f>
              <c:numCache>
                <c:formatCode>#,##0</c:formatCode>
                <c:ptCount val="12"/>
                <c:pt idx="0">
                  <c:v>4</c:v>
                </c:pt>
                <c:pt idx="1">
                  <c:v>119.09</c:v>
                </c:pt>
                <c:pt idx="2">
                  <c:v>400.98</c:v>
                </c:pt>
                <c:pt idx="3">
                  <c:v>550.31999999999994</c:v>
                </c:pt>
                <c:pt idx="4">
                  <c:v>907.83999999999992</c:v>
                </c:pt>
                <c:pt idx="5">
                  <c:v>1637.47</c:v>
                </c:pt>
                <c:pt idx="6">
                  <c:v>2596.69</c:v>
                </c:pt>
                <c:pt idx="7">
                  <c:v>3775.1000000000004</c:v>
                </c:pt>
                <c:pt idx="8">
                  <c:v>6135.41</c:v>
                </c:pt>
                <c:pt idx="9">
                  <c:v>11609.130000000001</c:v>
                </c:pt>
                <c:pt idx="10">
                  <c:v>14762</c:v>
                </c:pt>
                <c:pt idx="11">
                  <c:v>16778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6-4AF0-BECD-A88AD4DD1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20875688"/>
        <c:axId val="220876016"/>
      </c:barChart>
      <c:catAx>
        <c:axId val="22087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20876016"/>
        <c:crosses val="autoZero"/>
        <c:auto val="1"/>
        <c:lblAlgn val="ctr"/>
        <c:lblOffset val="100"/>
        <c:noMultiLvlLbl val="0"/>
      </c:catAx>
      <c:valAx>
        <c:axId val="22087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b="1"/>
                  <a:t>kWp</a:t>
                </a:r>
              </a:p>
            </c:rich>
          </c:tx>
          <c:layout>
            <c:manualLayout>
              <c:xMode val="edge"/>
              <c:yMode val="edge"/>
              <c:x val="5.4689265390748878E-3"/>
              <c:y val="4.05940901549056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2087568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sv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5F77875-5F5A-4A44-A5BC-AFC7447B194F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96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5B4496B-4F81-49F9-A7D1-3091A29E83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ÅSUB ny 8.6">
  <a:themeElements>
    <a:clrScheme name="ÅSUB ny 8.6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0087B3"/>
      </a:accent2>
      <a:accent3>
        <a:srgbClr val="6F51A1"/>
      </a:accent3>
      <a:accent4>
        <a:srgbClr val="00934B"/>
      </a:accent4>
      <a:accent5>
        <a:srgbClr val="B71F35"/>
      </a:accent5>
      <a:accent6>
        <a:srgbClr val="EF4E7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 ny 8.6" id="{14E208E1-DC79-45A1-AEDD-B9154AF3E419}" vid="{67527251-51A9-42EB-B837-502D4A3770C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7C9A-AF29-46D4-9A08-C9EEB8C9AA51}">
  <dimension ref="A1:M14"/>
  <sheetViews>
    <sheetView showGridLines="0" workbookViewId="0"/>
  </sheetViews>
  <sheetFormatPr defaultRowHeight="14.4" x14ac:dyDescent="0.3"/>
  <cols>
    <col min="1" max="1" width="23.44140625" customWidth="1"/>
  </cols>
  <sheetData>
    <row r="1" spans="1:13" ht="21" x14ac:dyDescent="0.4">
      <c r="A1" s="10" t="s">
        <v>9</v>
      </c>
    </row>
    <row r="2" spans="1:13" x14ac:dyDescent="0.3">
      <c r="A2" s="1"/>
      <c r="B2" s="4">
        <v>2014</v>
      </c>
      <c r="C2" s="4">
        <v>2015</v>
      </c>
      <c r="D2" s="4">
        <v>2016</v>
      </c>
      <c r="E2" s="4">
        <v>2017</v>
      </c>
      <c r="F2" s="4">
        <v>2018</v>
      </c>
      <c r="G2" s="4">
        <v>2019</v>
      </c>
      <c r="H2" s="4">
        <v>2020</v>
      </c>
      <c r="I2" s="4">
        <v>2021</v>
      </c>
      <c r="J2" s="4">
        <v>2022</v>
      </c>
      <c r="K2" s="4">
        <v>2023</v>
      </c>
      <c r="L2" s="4">
        <v>2024</v>
      </c>
      <c r="M2" s="4">
        <v>2025</v>
      </c>
    </row>
    <row r="3" spans="1:13" x14ac:dyDescent="0.3">
      <c r="A3" t="s">
        <v>0</v>
      </c>
      <c r="B3" s="3">
        <v>1</v>
      </c>
      <c r="C3" s="3">
        <v>16</v>
      </c>
      <c r="D3" s="3">
        <v>28</v>
      </c>
      <c r="E3" s="3">
        <v>57</v>
      </c>
      <c r="F3" s="3">
        <v>110</v>
      </c>
      <c r="G3" s="3">
        <v>222</v>
      </c>
      <c r="H3" s="3">
        <v>324</v>
      </c>
      <c r="I3" s="3">
        <v>448</v>
      </c>
      <c r="J3" s="3">
        <v>738</v>
      </c>
      <c r="K3" s="3">
        <v>1157</v>
      </c>
      <c r="L3" s="3">
        <v>1274</v>
      </c>
      <c r="M3" s="3">
        <v>1316</v>
      </c>
    </row>
    <row r="4" spans="1:13" x14ac:dyDescent="0.3">
      <c r="A4" t="s">
        <v>7</v>
      </c>
      <c r="B4" s="3">
        <v>4</v>
      </c>
      <c r="C4" s="3">
        <v>119.09</v>
      </c>
      <c r="D4" s="3">
        <v>400.98</v>
      </c>
      <c r="E4" s="3">
        <v>550.31999999999994</v>
      </c>
      <c r="F4" s="3">
        <v>907.83999999999992</v>
      </c>
      <c r="G4" s="3">
        <v>1637.47</v>
      </c>
      <c r="H4" s="3">
        <v>2596.69</v>
      </c>
      <c r="I4" s="3">
        <v>3775.1000000000004</v>
      </c>
      <c r="J4" s="3">
        <v>6135.41</v>
      </c>
      <c r="K4" s="3">
        <v>11609.130000000001</v>
      </c>
      <c r="L4" s="3">
        <v>14762</v>
      </c>
      <c r="M4" s="3">
        <v>16778</v>
      </c>
    </row>
    <row r="6" spans="1:13" x14ac:dyDescent="0.3">
      <c r="A6" t="s">
        <v>8</v>
      </c>
      <c r="B6" s="5">
        <f>B4/B3</f>
        <v>4</v>
      </c>
      <c r="C6" s="5">
        <f t="shared" ref="C6:L6" si="0">C4/C3</f>
        <v>7.4431250000000002</v>
      </c>
      <c r="D6" s="5">
        <f t="shared" si="0"/>
        <v>14.320714285714287</v>
      </c>
      <c r="E6" s="5">
        <f t="shared" si="0"/>
        <v>9.6547368421052617</v>
      </c>
      <c r="F6" s="5">
        <f t="shared" si="0"/>
        <v>8.2530909090909077</v>
      </c>
      <c r="G6" s="5">
        <f t="shared" si="0"/>
        <v>7.3759909909909913</v>
      </c>
      <c r="H6" s="5">
        <f t="shared" si="0"/>
        <v>8.0144753086419751</v>
      </c>
      <c r="I6" s="5">
        <f t="shared" si="0"/>
        <v>8.4265625000000011</v>
      </c>
      <c r="J6" s="5">
        <f t="shared" si="0"/>
        <v>8.313563685636856</v>
      </c>
      <c r="K6" s="5">
        <f t="shared" si="0"/>
        <v>10.033820224719102</v>
      </c>
      <c r="L6" s="5">
        <f t="shared" si="0"/>
        <v>11.587127158555729</v>
      </c>
      <c r="M6" s="5">
        <f t="shared" ref="M6" si="1">M4/M3</f>
        <v>12.749240121580547</v>
      </c>
    </row>
    <row r="7" spans="1:13" x14ac:dyDescent="0.3">
      <c r="A7" s="1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A8" s="17" t="s">
        <v>10</v>
      </c>
    </row>
    <row r="10" spans="1:13" ht="21" x14ac:dyDescent="0.4">
      <c r="A10" s="11" t="s">
        <v>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">
      <c r="A11" s="7"/>
      <c r="B11" s="8">
        <v>2014</v>
      </c>
      <c r="C11" s="8">
        <v>2015</v>
      </c>
      <c r="D11" s="8">
        <v>2016</v>
      </c>
      <c r="E11" s="8">
        <v>2017</v>
      </c>
      <c r="F11" s="8">
        <v>2018</v>
      </c>
      <c r="G11" s="8">
        <v>2019</v>
      </c>
      <c r="H11" s="8">
        <v>2020</v>
      </c>
      <c r="I11" s="8">
        <v>2021</v>
      </c>
      <c r="J11" s="8">
        <v>2022</v>
      </c>
      <c r="K11" s="8">
        <v>2023</v>
      </c>
      <c r="L11" s="8">
        <v>2024</v>
      </c>
      <c r="M11" s="8">
        <v>2025</v>
      </c>
    </row>
    <row r="12" spans="1:13" x14ac:dyDescent="0.3">
      <c r="A12" s="13" t="s">
        <v>2</v>
      </c>
      <c r="B12" s="14">
        <f>(((B4+0)/2)*1000)/1000000</f>
        <v>2E-3</v>
      </c>
      <c r="C12" s="14">
        <f>(((C4+B4)/2)*1000)/1000000</f>
        <v>6.1545000000000002E-2</v>
      </c>
      <c r="D12" s="14">
        <f t="shared" ref="D12:M12" si="2">(((D4+C4)/2)*1000)/1000000</f>
        <v>0.26003500000000002</v>
      </c>
      <c r="E12" s="14">
        <f t="shared" si="2"/>
        <v>0.47565000000000002</v>
      </c>
      <c r="F12" s="14">
        <f t="shared" si="2"/>
        <v>0.72907999999999984</v>
      </c>
      <c r="G12" s="14">
        <f t="shared" si="2"/>
        <v>1.2726550000000001</v>
      </c>
      <c r="H12" s="14">
        <f t="shared" si="2"/>
        <v>2.1170800000000001</v>
      </c>
      <c r="I12" s="14">
        <f t="shared" si="2"/>
        <v>3.1858950000000004</v>
      </c>
      <c r="J12" s="14">
        <f t="shared" si="2"/>
        <v>4.9552550000000002</v>
      </c>
      <c r="K12" s="14">
        <f t="shared" si="2"/>
        <v>8.8722700000000003</v>
      </c>
      <c r="L12" s="14">
        <f t="shared" si="2"/>
        <v>13.185565</v>
      </c>
      <c r="M12" s="14">
        <f t="shared" si="2"/>
        <v>15.77</v>
      </c>
    </row>
    <row r="13" spans="1:13" x14ac:dyDescent="0.3">
      <c r="A13" s="15" t="s">
        <v>5</v>
      </c>
      <c r="B13" s="16" t="s">
        <v>4</v>
      </c>
      <c r="C13" s="16" t="s">
        <v>4</v>
      </c>
      <c r="D13" s="16" t="s">
        <v>4</v>
      </c>
      <c r="E13" s="16" t="s">
        <v>4</v>
      </c>
      <c r="F13" s="16" t="s">
        <v>4</v>
      </c>
      <c r="G13" s="16" t="s">
        <v>4</v>
      </c>
      <c r="H13" s="16" t="s">
        <v>4</v>
      </c>
      <c r="I13" s="9">
        <v>0.98067300000000002</v>
      </c>
      <c r="J13" s="16">
        <v>1.7221759999999999</v>
      </c>
      <c r="K13" s="16">
        <v>4.0261399999999998</v>
      </c>
      <c r="L13" s="16">
        <v>6.8</v>
      </c>
      <c r="M13" s="16">
        <v>5.3</v>
      </c>
    </row>
    <row r="14" spans="1:13" x14ac:dyDescent="0.3">
      <c r="A14" s="12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2021-06-16T12:44:20Z</dcterms:created>
  <dcterms:modified xsi:type="dcterms:W3CDTF">2026-01-26T14:22:48Z</dcterms:modified>
</cp:coreProperties>
</file>