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Ekonomisk hållbarhet\"/>
    </mc:Choice>
  </mc:AlternateContent>
  <xr:revisionPtr revIDLastSave="0" documentId="13_ncr:1_{69ACC9C2-71BB-495B-9C71-BAC770F480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konom8" sheetId="2" r:id="rId1"/>
    <sheet name="Tabell" sheetId="1" r:id="rId2"/>
    <sheet name="ESRI_MAPINFO_SHEET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7" i="1" l="1"/>
  <c r="U18" i="1"/>
  <c r="U19" i="1"/>
  <c r="U20" i="1"/>
  <c r="U2" i="1"/>
  <c r="T15" i="1"/>
  <c r="T16" i="1"/>
  <c r="T17" i="1"/>
  <c r="T18" i="1"/>
  <c r="T19" i="1"/>
  <c r="T20" i="1"/>
  <c r="S15" i="1"/>
  <c r="S16" i="1"/>
  <c r="S17" i="1"/>
  <c r="S18" i="1"/>
  <c r="S19" i="1"/>
  <c r="S20" i="1"/>
  <c r="R15" i="1"/>
  <c r="R16" i="1"/>
  <c r="R17" i="1" l="1"/>
  <c r="R18" i="1"/>
  <c r="R19" i="1"/>
  <c r="R20" i="1"/>
  <c r="Q15" i="1" l="1"/>
  <c r="Q16" i="1"/>
  <c r="Q17" i="1" l="1"/>
  <c r="Q18" i="1"/>
  <c r="Q19" i="1"/>
  <c r="Q20" i="1"/>
  <c r="C19" i="1" l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B20" i="1"/>
  <c r="B19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B18" i="1"/>
  <c r="B17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B16" i="1"/>
  <c r="B15" i="1"/>
  <c r="C2" i="1" l="1"/>
  <c r="D2" i="1" s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</calcChain>
</file>

<file path=xl/sharedStrings.xml><?xml version="1.0" encoding="utf-8"?>
<sst xmlns="http://schemas.openxmlformats.org/spreadsheetml/2006/main" count="33" uniqueCount="18">
  <si>
    <t>Antal bostadshushåll</t>
  </si>
  <si>
    <t xml:space="preserve">    - varav bostadshushåll med skulder</t>
  </si>
  <si>
    <t>Antal personer</t>
  </si>
  <si>
    <t>Skulderna sammanlagt</t>
  </si>
  <si>
    <t xml:space="preserve">    - varav bostadsskulder</t>
  </si>
  <si>
    <t xml:space="preserve">    - varav övriga skulder</t>
  </si>
  <si>
    <t xml:space="preserve">    - varav studieskulder</t>
  </si>
  <si>
    <t xml:space="preserve">    - varav skulder för inkomstens förvärvande</t>
  </si>
  <si>
    <t>Räntorna sammanlagt</t>
  </si>
  <si>
    <t>Disponibla penninginkomster</t>
  </si>
  <si>
    <t>Skuldsättning i procent av disponibla inkomsten</t>
  </si>
  <si>
    <t>Skulder per bostadshushåll</t>
  </si>
  <si>
    <t>Skulder per person</t>
  </si>
  <si>
    <t>*) Inte tillgängligt vid publicering</t>
  </si>
  <si>
    <t>..</t>
  </si>
  <si>
    <t>*) Från och med år 2015 ingår studieskulderna i övriga skulder. </t>
  </si>
  <si>
    <t>*</t>
  </si>
  <si>
    <t>Hushållens skuldsättning 2002–2021, miljoner euro (2021 års priser)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</si>
</sst>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vertical="center"/>
    </xf>
    <xf numFmtId="3" fontId="4" fillId="0" borderId="0" xfId="0" applyNumberFormat="1" applyFont="1"/>
    <xf numFmtId="164" fontId="4" fillId="0" borderId="0" xfId="0" applyNumberFormat="1" applyFont="1"/>
    <xf numFmtId="0" fontId="4" fillId="0" borderId="2" xfId="0" applyFont="1" applyBorder="1"/>
    <xf numFmtId="3" fontId="4" fillId="0" borderId="0" xfId="0" applyNumberFormat="1" applyFont="1" applyAlignment="1">
      <alignment horizontal="right"/>
    </xf>
    <xf numFmtId="0" fontId="4" fillId="0" borderId="0" xfId="0" applyFont="1" applyBorder="1"/>
    <xf numFmtId="1" fontId="4" fillId="0" borderId="0" xfId="0" applyNumberFormat="1" applyFont="1" applyAlignment="1">
      <alignment horizontal="right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/>
              <a:t>Hushållens skuldsättning 2002–2020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8874546576973647E-2"/>
          <c:y val="0.13197907418931237"/>
          <c:w val="0.93172265018601863"/>
          <c:h val="0.7631048906857113"/>
        </c:manualLayout>
      </c:layout>
      <c:barChart>
        <c:barDir val="col"/>
        <c:grouping val="clustered"/>
        <c:varyColors val="0"/>
        <c:ser>
          <c:idx val="0"/>
          <c:order val="0"/>
          <c:tx>
            <c:v>Samtliga bostadshushåll</c:v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Tabell!$B$2:$T$2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Tabell!$B$15:$T$15</c:f>
              <c:numCache>
                <c:formatCode>0.0</c:formatCode>
                <c:ptCount val="19"/>
                <c:pt idx="0">
                  <c:v>82.335925868809241</c:v>
                </c:pt>
                <c:pt idx="1">
                  <c:v>88.321753635848225</c:v>
                </c:pt>
                <c:pt idx="2">
                  <c:v>92.092654238389187</c:v>
                </c:pt>
                <c:pt idx="3">
                  <c:v>96.671820442376514</c:v>
                </c:pt>
                <c:pt idx="4">
                  <c:v>107.06290628760276</c:v>
                </c:pt>
                <c:pt idx="5">
                  <c:v>110.08571260044376</c:v>
                </c:pt>
                <c:pt idx="6">
                  <c:v>118.37111901410695</c:v>
                </c:pt>
                <c:pt idx="7">
                  <c:v>122.76354125398454</c:v>
                </c:pt>
                <c:pt idx="8">
                  <c:v>122.73154316513164</c:v>
                </c:pt>
                <c:pt idx="9">
                  <c:v>127.23497539490418</c:v>
                </c:pt>
                <c:pt idx="10">
                  <c:v>131.86240644479238</c:v>
                </c:pt>
                <c:pt idx="11">
                  <c:v>133.39869138561139</c:v>
                </c:pt>
                <c:pt idx="12">
                  <c:v>139.37323337909737</c:v>
                </c:pt>
                <c:pt idx="13">
                  <c:v>141.84312922633001</c:v>
                </c:pt>
                <c:pt idx="14">
                  <c:v>148.883973516221</c:v>
                </c:pt>
                <c:pt idx="15">
                  <c:v>152.83696771241492</c:v>
                </c:pt>
                <c:pt idx="16">
                  <c:v>154.72437987017435</c:v>
                </c:pt>
                <c:pt idx="17">
                  <c:v>152.70440620274121</c:v>
                </c:pt>
                <c:pt idx="18">
                  <c:v>157.15424633976585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32-4DB8-8D26-4B34D3F2CD39}"/>
            </c:ext>
          </c:extLst>
        </c:ser>
        <c:ser>
          <c:idx val="1"/>
          <c:order val="1"/>
          <c:tx>
            <c:v>Bostadshushåll med skulder</c:v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Tabell!$B$2:$T$2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Tabell!$B$16:$T$16</c:f>
              <c:numCache>
                <c:formatCode>0.0</c:formatCode>
                <c:ptCount val="19"/>
                <c:pt idx="0">
                  <c:v>119.30744613513286</c:v>
                </c:pt>
                <c:pt idx="1">
                  <c:v>127.86983449347164</c:v>
                </c:pt>
                <c:pt idx="2">
                  <c:v>135.86408798945729</c:v>
                </c:pt>
                <c:pt idx="3">
                  <c:v>143.69395246390184</c:v>
                </c:pt>
                <c:pt idx="4">
                  <c:v>153.20727923930662</c:v>
                </c:pt>
                <c:pt idx="5">
                  <c:v>161.12827040575991</c:v>
                </c:pt>
                <c:pt idx="6">
                  <c:v>170.31324838443604</c:v>
                </c:pt>
                <c:pt idx="7">
                  <c:v>174.18382666117196</c:v>
                </c:pt>
                <c:pt idx="8">
                  <c:v>176.09511537410069</c:v>
                </c:pt>
                <c:pt idx="9">
                  <c:v>173.77102948001129</c:v>
                </c:pt>
                <c:pt idx="10">
                  <c:v>193.85826683044158</c:v>
                </c:pt>
                <c:pt idx="11">
                  <c:v>195.45320961217985</c:v>
                </c:pt>
                <c:pt idx="12">
                  <c:v>204.85731152248411</c:v>
                </c:pt>
                <c:pt idx="13">
                  <c:v>206.06767539053638</c:v>
                </c:pt>
                <c:pt idx="14">
                  <c:v>216.84411030398456</c:v>
                </c:pt>
                <c:pt idx="15">
                  <c:v>222.19824363548645</c:v>
                </c:pt>
                <c:pt idx="16">
                  <c:v>227.10610601531701</c:v>
                </c:pt>
                <c:pt idx="17">
                  <c:v>222.05438528231824</c:v>
                </c:pt>
                <c:pt idx="18">
                  <c:v>229.27168115025549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32-4DB8-8D26-4B34D3F2C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5843712"/>
        <c:axId val="255927424"/>
      </c:barChart>
      <c:catAx>
        <c:axId val="255843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5927424"/>
        <c:crosses val="autoZero"/>
        <c:auto val="1"/>
        <c:lblAlgn val="ctr"/>
        <c:lblOffset val="100"/>
        <c:noMultiLvlLbl val="0"/>
      </c:catAx>
      <c:valAx>
        <c:axId val="255927424"/>
        <c:scaling>
          <c:orientation val="minMax"/>
          <c:max val="25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sv-FI"/>
                  <a:t>%, disponibla</a:t>
                </a:r>
                <a:br>
                  <a:rPr lang="sv-FI"/>
                </a:br>
                <a:r>
                  <a:rPr lang="sv-FI"/>
                  <a:t>inkomsten</a:t>
                </a:r>
              </a:p>
            </c:rich>
          </c:tx>
          <c:layout>
            <c:manualLayout>
              <c:xMode val="edge"/>
              <c:yMode val="edge"/>
              <c:x val="0"/>
              <c:y val="5.2232278933167259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5843712"/>
        <c:crosses val="autoZero"/>
        <c:crossBetween val="between"/>
        <c:majorUnit val="25"/>
        <c:minorUnit val="5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8843" cy="605349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9</xdr:row>
      <xdr:rowOff>142205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D9AD4664-2B3B-4BB8-B8D7-A305DF0E4DCA}"/>
            </a:ext>
          </a:extLst>
        </xdr:cNvPr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1"/>
  <sheetViews>
    <sheetView showGridLines="0" zoomScale="145" zoomScaleNormal="145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140625" defaultRowHeight="12" x14ac:dyDescent="0.2"/>
  <cols>
    <col min="1" max="1" width="41.28515625" style="2" bestFit="1" customWidth="1"/>
    <col min="2" max="21" width="6.7109375" style="2" customWidth="1"/>
    <col min="22" max="16384" width="9.140625" style="2"/>
  </cols>
  <sheetData>
    <row r="1" spans="1:23" ht="12.75" x14ac:dyDescent="0.2">
      <c r="A1" s="1" t="s">
        <v>17</v>
      </c>
    </row>
    <row r="2" spans="1:23" ht="17.25" customHeight="1" x14ac:dyDescent="0.2">
      <c r="A2" s="3"/>
      <c r="B2" s="4">
        <v>2002</v>
      </c>
      <c r="C2" s="4">
        <f>B2+1</f>
        <v>2003</v>
      </c>
      <c r="D2" s="4">
        <f t="shared" ref="D2:J2" si="0">C2+1</f>
        <v>2004</v>
      </c>
      <c r="E2" s="4">
        <f t="shared" si="0"/>
        <v>2005</v>
      </c>
      <c r="F2" s="4">
        <f t="shared" si="0"/>
        <v>2006</v>
      </c>
      <c r="G2" s="4">
        <f t="shared" si="0"/>
        <v>2007</v>
      </c>
      <c r="H2" s="4">
        <f t="shared" si="0"/>
        <v>2008</v>
      </c>
      <c r="I2" s="4">
        <f t="shared" si="0"/>
        <v>2009</v>
      </c>
      <c r="J2" s="4">
        <f t="shared" si="0"/>
        <v>2010</v>
      </c>
      <c r="K2" s="4">
        <f t="shared" ref="K2" si="1">J2+1</f>
        <v>2011</v>
      </c>
      <c r="L2" s="4">
        <f t="shared" ref="L2:U2" si="2">K2+1</f>
        <v>2012</v>
      </c>
      <c r="M2" s="4">
        <f t="shared" si="2"/>
        <v>2013</v>
      </c>
      <c r="N2" s="4">
        <f t="shared" si="2"/>
        <v>2014</v>
      </c>
      <c r="O2" s="4">
        <f t="shared" si="2"/>
        <v>2015</v>
      </c>
      <c r="P2" s="4">
        <f t="shared" si="2"/>
        <v>2016</v>
      </c>
      <c r="Q2" s="4">
        <f t="shared" si="2"/>
        <v>2017</v>
      </c>
      <c r="R2" s="4">
        <f t="shared" si="2"/>
        <v>2018</v>
      </c>
      <c r="S2" s="4">
        <f t="shared" si="2"/>
        <v>2019</v>
      </c>
      <c r="T2" s="4">
        <f t="shared" si="2"/>
        <v>2020</v>
      </c>
      <c r="U2" s="4">
        <f t="shared" si="2"/>
        <v>2021</v>
      </c>
    </row>
    <row r="3" spans="1:23" ht="17.25" customHeight="1" x14ac:dyDescent="0.2">
      <c r="A3" s="2" t="s">
        <v>0</v>
      </c>
      <c r="B3" s="5">
        <v>11460</v>
      </c>
      <c r="C3" s="5">
        <v>11655</v>
      </c>
      <c r="D3" s="5">
        <v>11830</v>
      </c>
      <c r="E3" s="5">
        <v>12046</v>
      </c>
      <c r="F3" s="5">
        <v>12175</v>
      </c>
      <c r="G3" s="5">
        <v>12416</v>
      </c>
      <c r="H3" s="5">
        <v>12551</v>
      </c>
      <c r="I3" s="5">
        <v>12723</v>
      </c>
      <c r="J3" s="5">
        <v>12894</v>
      </c>
      <c r="K3" s="5">
        <v>13033</v>
      </c>
      <c r="L3" s="5">
        <v>13132</v>
      </c>
      <c r="M3" s="5">
        <v>13318</v>
      </c>
      <c r="N3" s="5">
        <v>13455</v>
      </c>
      <c r="O3" s="5">
        <v>13568</v>
      </c>
      <c r="P3" s="5">
        <v>13699</v>
      </c>
      <c r="Q3" s="5">
        <v>13863</v>
      </c>
      <c r="R3" s="5">
        <v>14008</v>
      </c>
      <c r="S3" s="5">
        <v>14085</v>
      </c>
      <c r="T3" s="5">
        <v>14243</v>
      </c>
      <c r="U3" s="5">
        <v>14301</v>
      </c>
    </row>
    <row r="4" spans="1:23" ht="12" customHeight="1" x14ac:dyDescent="0.2">
      <c r="A4" s="2" t="s">
        <v>1</v>
      </c>
      <c r="B4" s="5">
        <v>6816</v>
      </c>
      <c r="C4" s="5">
        <v>6965</v>
      </c>
      <c r="D4" s="5">
        <v>7036</v>
      </c>
      <c r="E4" s="5">
        <v>7156</v>
      </c>
      <c r="F4" s="5">
        <v>7373</v>
      </c>
      <c r="G4" s="5">
        <v>7520</v>
      </c>
      <c r="H4" s="5">
        <v>7610</v>
      </c>
      <c r="I4" s="5">
        <v>7798</v>
      </c>
      <c r="J4" s="5">
        <v>7878</v>
      </c>
      <c r="K4" s="5">
        <v>8326</v>
      </c>
      <c r="L4" s="5">
        <v>7807</v>
      </c>
      <c r="M4" s="5">
        <v>7899</v>
      </c>
      <c r="N4" s="5">
        <v>8041</v>
      </c>
      <c r="O4" s="5">
        <v>8150</v>
      </c>
      <c r="P4" s="5">
        <v>8235</v>
      </c>
      <c r="Q4" s="5">
        <v>8331</v>
      </c>
      <c r="R4" s="5">
        <v>8326</v>
      </c>
      <c r="S4" s="5">
        <v>8404</v>
      </c>
      <c r="T4" s="5">
        <v>8436</v>
      </c>
      <c r="U4" s="5">
        <v>8453</v>
      </c>
    </row>
    <row r="5" spans="1:23" ht="17.25" customHeight="1" x14ac:dyDescent="0.2">
      <c r="A5" s="2" t="s">
        <v>2</v>
      </c>
      <c r="B5" s="5">
        <v>25966</v>
      </c>
      <c r="C5" s="5">
        <v>26019</v>
      </c>
      <c r="D5" s="5">
        <v>26171</v>
      </c>
      <c r="E5" s="5">
        <v>26416</v>
      </c>
      <c r="F5" s="5">
        <v>26534</v>
      </c>
      <c r="G5" s="5">
        <v>26807</v>
      </c>
      <c r="H5" s="5">
        <v>27072</v>
      </c>
      <c r="I5" s="5">
        <v>27317</v>
      </c>
      <c r="J5" s="5">
        <v>27559</v>
      </c>
      <c r="K5" s="5">
        <v>27910</v>
      </c>
      <c r="L5" s="5">
        <v>28065</v>
      </c>
      <c r="M5" s="5">
        <v>28242</v>
      </c>
      <c r="N5" s="5">
        <v>28480</v>
      </c>
      <c r="O5" s="5">
        <v>28540</v>
      </c>
      <c r="P5" s="5">
        <v>28753</v>
      </c>
      <c r="Q5" s="5">
        <v>28977</v>
      </c>
      <c r="R5" s="5">
        <v>29253</v>
      </c>
      <c r="S5" s="5">
        <v>29274</v>
      </c>
      <c r="T5" s="5">
        <v>29493</v>
      </c>
      <c r="U5" s="5">
        <v>29670</v>
      </c>
    </row>
    <row r="6" spans="1:23" ht="12" customHeight="1" x14ac:dyDescent="0.2">
      <c r="A6" s="2" t="s">
        <v>1</v>
      </c>
      <c r="B6" s="5">
        <v>10653</v>
      </c>
      <c r="C6" s="5">
        <v>10820</v>
      </c>
      <c r="D6" s="5">
        <v>10931</v>
      </c>
      <c r="E6" s="5">
        <v>11096</v>
      </c>
      <c r="F6" s="5">
        <v>11357</v>
      </c>
      <c r="G6" s="5">
        <v>11564</v>
      </c>
      <c r="H6" s="5">
        <v>11711</v>
      </c>
      <c r="I6" s="5">
        <v>11964</v>
      </c>
      <c r="J6" s="5">
        <v>12082</v>
      </c>
      <c r="K6" s="5">
        <v>12762</v>
      </c>
      <c r="L6" s="8">
        <v>12122</v>
      </c>
      <c r="M6" s="5">
        <v>12190</v>
      </c>
      <c r="N6" s="5">
        <v>12379</v>
      </c>
      <c r="O6" s="5">
        <v>12482</v>
      </c>
      <c r="P6" s="5">
        <v>12611</v>
      </c>
      <c r="Q6" s="5">
        <v>12749</v>
      </c>
      <c r="R6" s="5">
        <v>12711</v>
      </c>
      <c r="S6" s="5">
        <v>12825</v>
      </c>
      <c r="T6" s="5">
        <v>12879</v>
      </c>
      <c r="U6" s="5">
        <v>12884</v>
      </c>
    </row>
    <row r="7" spans="1:23" ht="17.25" customHeight="1" x14ac:dyDescent="0.2">
      <c r="A7" s="2" t="s">
        <v>3</v>
      </c>
      <c r="B7" s="5">
        <v>416.54072100000002</v>
      </c>
      <c r="C7" s="5">
        <v>462.80587600000001</v>
      </c>
      <c r="D7" s="5">
        <v>520.15992700000004</v>
      </c>
      <c r="E7" s="5">
        <v>565.34342700000002</v>
      </c>
      <c r="F7" s="5">
        <v>615.56016999999997</v>
      </c>
      <c r="G7" s="5">
        <v>664.71951899999999</v>
      </c>
      <c r="H7" s="5">
        <v>699.80239700000004</v>
      </c>
      <c r="I7" s="5">
        <v>748.41245000000004</v>
      </c>
      <c r="J7" s="5">
        <v>776.70624199999997</v>
      </c>
      <c r="K7" s="5">
        <v>809.29092700000001</v>
      </c>
      <c r="L7" s="5">
        <v>824.81210999999996</v>
      </c>
      <c r="M7" s="5">
        <v>849.76845600000001</v>
      </c>
      <c r="N7" s="5">
        <v>887.645262</v>
      </c>
      <c r="O7" s="5">
        <v>934.79376600000001</v>
      </c>
      <c r="P7" s="5">
        <v>982.78386699999999</v>
      </c>
      <c r="Q7" s="5">
        <v>1026.5933259999999</v>
      </c>
      <c r="R7" s="5">
        <v>1042.153311</v>
      </c>
      <c r="S7" s="5">
        <v>1068.396604</v>
      </c>
      <c r="T7" s="5">
        <v>1083.8750219999999</v>
      </c>
      <c r="U7" s="5">
        <v>1080.111682</v>
      </c>
      <c r="W7" s="5"/>
    </row>
    <row r="8" spans="1:23" ht="12" customHeight="1" x14ac:dyDescent="0.2">
      <c r="A8" s="2" t="s">
        <v>4</v>
      </c>
      <c r="B8" s="5">
        <v>261.51090399999998</v>
      </c>
      <c r="C8" s="5">
        <v>299.82760500000001</v>
      </c>
      <c r="D8" s="5">
        <v>339.95887099999999</v>
      </c>
      <c r="E8" s="5">
        <v>377.438737</v>
      </c>
      <c r="F8" s="5">
        <v>413.12004400000001</v>
      </c>
      <c r="G8" s="5">
        <v>452.07441599999999</v>
      </c>
      <c r="H8" s="5">
        <v>480.54921899999999</v>
      </c>
      <c r="I8" s="5">
        <v>523.02342699999997</v>
      </c>
      <c r="J8" s="5">
        <v>555.043769</v>
      </c>
      <c r="K8" s="5">
        <v>579.68195400000002</v>
      </c>
      <c r="L8" s="5">
        <v>604.45277199999998</v>
      </c>
      <c r="M8" s="5">
        <v>619.62811599999998</v>
      </c>
      <c r="N8" s="5">
        <v>645.92986599999995</v>
      </c>
      <c r="O8" s="5">
        <v>677.79734599999995</v>
      </c>
      <c r="P8" s="5">
        <v>700.72061699999995</v>
      </c>
      <c r="Q8" s="5">
        <v>720.48307299999999</v>
      </c>
      <c r="R8" s="5">
        <v>732.645308</v>
      </c>
      <c r="S8" s="5">
        <v>742.66959199999997</v>
      </c>
      <c r="T8" s="5">
        <v>765.34047099999998</v>
      </c>
      <c r="U8" s="5">
        <v>762.16611399999999</v>
      </c>
      <c r="W8" s="5"/>
    </row>
    <row r="9" spans="1:23" ht="12" customHeight="1" x14ac:dyDescent="0.2">
      <c r="A9" s="2" t="s">
        <v>5</v>
      </c>
      <c r="B9" s="5">
        <v>72.851035999999993</v>
      </c>
      <c r="C9" s="5">
        <v>79.113928000000001</v>
      </c>
      <c r="D9" s="5">
        <v>92.117159000000001</v>
      </c>
      <c r="E9" s="5">
        <v>105.94430199999999</v>
      </c>
      <c r="F9" s="5">
        <v>125.43195</v>
      </c>
      <c r="G9" s="5">
        <v>132.76267000000001</v>
      </c>
      <c r="H9" s="5">
        <v>139.265694</v>
      </c>
      <c r="I9" s="5">
        <v>153.088638</v>
      </c>
      <c r="J9" s="5">
        <v>154.873043</v>
      </c>
      <c r="K9" s="5">
        <v>162.23286999999999</v>
      </c>
      <c r="L9" s="5">
        <v>158.31845200000001</v>
      </c>
      <c r="M9" s="5">
        <v>165.16079199999999</v>
      </c>
      <c r="N9" s="5">
        <v>171.581974</v>
      </c>
      <c r="O9" s="5">
        <v>201.88523599999999</v>
      </c>
      <c r="P9" s="5">
        <v>228.29509100000001</v>
      </c>
      <c r="Q9" s="5">
        <v>251.776747</v>
      </c>
      <c r="R9" s="5">
        <v>251.316475</v>
      </c>
      <c r="S9" s="5">
        <v>268.52824199999998</v>
      </c>
      <c r="T9" s="5">
        <v>259.47341299999999</v>
      </c>
      <c r="U9" s="5">
        <v>261.22952600000002</v>
      </c>
      <c r="W9" s="5"/>
    </row>
    <row r="10" spans="1:23" ht="12" customHeight="1" x14ac:dyDescent="0.2">
      <c r="A10" s="2" t="s">
        <v>6</v>
      </c>
      <c r="B10" s="5">
        <v>14.534191</v>
      </c>
      <c r="C10" s="5">
        <v>14.483618</v>
      </c>
      <c r="D10" s="5">
        <v>14.682707000000001</v>
      </c>
      <c r="E10" s="5">
        <v>14.82676</v>
      </c>
      <c r="F10" s="5">
        <v>13.966540999999999</v>
      </c>
      <c r="G10" s="5">
        <v>13.62933</v>
      </c>
      <c r="H10" s="5">
        <v>13.255547999999999</v>
      </c>
      <c r="I10" s="5">
        <v>13.097082</v>
      </c>
      <c r="J10" s="5">
        <v>12.898602</v>
      </c>
      <c r="K10" s="5">
        <v>12.826306000000001</v>
      </c>
      <c r="L10" s="5">
        <v>12.775271</v>
      </c>
      <c r="M10" s="5">
        <v>13.166149000000001</v>
      </c>
      <c r="N10" s="5">
        <v>13.933615</v>
      </c>
      <c r="O10" s="8" t="s">
        <v>14</v>
      </c>
      <c r="P10" s="8" t="s">
        <v>14</v>
      </c>
      <c r="Q10" s="8" t="s">
        <v>14</v>
      </c>
      <c r="R10" s="8" t="s">
        <v>14</v>
      </c>
      <c r="S10" s="8" t="s">
        <v>14</v>
      </c>
      <c r="T10" s="8" t="s">
        <v>14</v>
      </c>
      <c r="U10" s="8" t="s">
        <v>14</v>
      </c>
      <c r="V10" s="2" t="s">
        <v>16</v>
      </c>
    </row>
    <row r="11" spans="1:23" ht="12" customHeight="1" x14ac:dyDescent="0.2">
      <c r="A11" s="2" t="s">
        <v>7</v>
      </c>
      <c r="B11" s="5">
        <v>67.644695999999996</v>
      </c>
      <c r="C11" s="5">
        <v>69.380734000000004</v>
      </c>
      <c r="D11" s="5">
        <v>73.401208999999994</v>
      </c>
      <c r="E11" s="5">
        <v>67.133684000000002</v>
      </c>
      <c r="F11" s="5">
        <v>63.041727999999999</v>
      </c>
      <c r="G11" s="5">
        <v>66.253089000000003</v>
      </c>
      <c r="H11" s="5">
        <v>66.731981000000005</v>
      </c>
      <c r="I11" s="5">
        <v>59.203392999999998</v>
      </c>
      <c r="J11" s="5">
        <v>53.890937000000001</v>
      </c>
      <c r="K11" s="5">
        <v>54.549847</v>
      </c>
      <c r="L11" s="5">
        <v>49.265664999999998</v>
      </c>
      <c r="M11" s="5">
        <v>51.813423999999998</v>
      </c>
      <c r="N11" s="5">
        <v>56.199843999999999</v>
      </c>
      <c r="O11" s="5">
        <v>55.111237000000003</v>
      </c>
      <c r="P11" s="5">
        <v>53.768185000000003</v>
      </c>
      <c r="Q11" s="5">
        <v>54.333503</v>
      </c>
      <c r="R11" s="5">
        <v>58.191510999999998</v>
      </c>
      <c r="S11" s="5">
        <v>57.198799999999999</v>
      </c>
      <c r="T11" s="5">
        <v>59.061213000000002</v>
      </c>
      <c r="U11" s="5">
        <v>56.716002000000003</v>
      </c>
    </row>
    <row r="12" spans="1:23" ht="17.25" customHeight="1" x14ac:dyDescent="0.2">
      <c r="A12" s="2" t="s">
        <v>8</v>
      </c>
      <c r="B12" s="5">
        <v>20.165158000000002</v>
      </c>
      <c r="C12" s="5">
        <v>18.329134</v>
      </c>
      <c r="D12" s="5">
        <v>18.046793999999998</v>
      </c>
      <c r="E12" s="5">
        <v>18.979676999999999</v>
      </c>
      <c r="F12" s="5">
        <v>22.128209999999999</v>
      </c>
      <c r="G12" s="5">
        <v>30.525919999999999</v>
      </c>
      <c r="H12" s="5">
        <v>35.121276999999999</v>
      </c>
      <c r="I12" s="5">
        <v>23.109573000000001</v>
      </c>
      <c r="J12" s="5">
        <v>16.796544999999998</v>
      </c>
      <c r="K12" s="5">
        <v>19.215622</v>
      </c>
      <c r="L12" s="5">
        <v>17.917486</v>
      </c>
      <c r="M12" s="5">
        <v>14.260674</v>
      </c>
      <c r="N12" s="5">
        <v>15.096064</v>
      </c>
      <c r="O12" s="5">
        <v>14.442280999999999</v>
      </c>
      <c r="P12" s="5">
        <v>13.291826</v>
      </c>
      <c r="Q12" s="5">
        <v>12.971444999999999</v>
      </c>
      <c r="R12" s="5">
        <v>13.414334</v>
      </c>
      <c r="S12" s="5">
        <v>13.112285</v>
      </c>
      <c r="T12" s="5">
        <v>12.881023000000001</v>
      </c>
      <c r="U12" s="5">
        <v>11.971512000000001</v>
      </c>
    </row>
    <row r="13" spans="1:23" ht="17.25" customHeight="1" x14ac:dyDescent="0.2">
      <c r="A13" s="2" t="s">
        <v>9</v>
      </c>
      <c r="B13" s="5">
        <v>505.90397400000001</v>
      </c>
      <c r="C13" s="5">
        <v>523.99987199999998</v>
      </c>
      <c r="D13" s="5">
        <v>564.82238600000005</v>
      </c>
      <c r="E13" s="5">
        <v>584.80684900000006</v>
      </c>
      <c r="F13" s="5">
        <v>574.95185900000001</v>
      </c>
      <c r="G13" s="5">
        <v>603.81997200000001</v>
      </c>
      <c r="H13" s="5">
        <v>591.19353000000001</v>
      </c>
      <c r="I13" s="5">
        <v>609.63739099999998</v>
      </c>
      <c r="J13" s="5">
        <v>632.84973200000002</v>
      </c>
      <c r="K13" s="5">
        <v>636.060112</v>
      </c>
      <c r="L13" s="5">
        <v>625.50967500000002</v>
      </c>
      <c r="M13" s="5">
        <v>637.01408700000002</v>
      </c>
      <c r="N13" s="8">
        <v>636.88359700000001</v>
      </c>
      <c r="O13" s="8">
        <v>659.03351899999996</v>
      </c>
      <c r="P13" s="8">
        <v>660.10050899999999</v>
      </c>
      <c r="Q13" s="8">
        <v>671.69176500000003</v>
      </c>
      <c r="R13" s="8">
        <v>673.55468599999995</v>
      </c>
      <c r="S13" s="8">
        <v>699.65014799999994</v>
      </c>
      <c r="T13" s="8">
        <v>689.68866400000002</v>
      </c>
      <c r="U13" s="8" t="s">
        <v>14</v>
      </c>
    </row>
    <row r="14" spans="1:23" ht="12" customHeight="1" x14ac:dyDescent="0.2">
      <c r="A14" s="2" t="s">
        <v>1</v>
      </c>
      <c r="B14" s="5">
        <v>349.13220799999999</v>
      </c>
      <c r="C14" s="5">
        <v>361.93514900000002</v>
      </c>
      <c r="D14" s="5">
        <v>382.85314</v>
      </c>
      <c r="E14" s="5">
        <v>393.43578300000001</v>
      </c>
      <c r="F14" s="5">
        <v>401.78258699999998</v>
      </c>
      <c r="G14" s="5">
        <v>412.54059100000001</v>
      </c>
      <c r="H14" s="5">
        <v>410.891345</v>
      </c>
      <c r="I14" s="5">
        <v>429.66816399999999</v>
      </c>
      <c r="J14" s="5">
        <v>441.07199700000001</v>
      </c>
      <c r="K14" s="5">
        <v>465.72258299999999</v>
      </c>
      <c r="L14" s="5">
        <v>425.47172399999999</v>
      </c>
      <c r="M14" s="5">
        <v>434.76822800000002</v>
      </c>
      <c r="N14" s="8">
        <v>433.299283</v>
      </c>
      <c r="O14" s="8">
        <v>453.63435299999998</v>
      </c>
      <c r="P14" s="8">
        <v>453.22137900000001</v>
      </c>
      <c r="Q14" s="8">
        <v>462.01684999999998</v>
      </c>
      <c r="R14" s="8">
        <v>458.88387999999998</v>
      </c>
      <c r="S14" s="8">
        <v>481.141862</v>
      </c>
      <c r="T14" s="8">
        <v>472.74701199999998</v>
      </c>
      <c r="U14" s="8" t="s">
        <v>14</v>
      </c>
    </row>
    <row r="15" spans="1:23" ht="17.25" customHeight="1" x14ac:dyDescent="0.2">
      <c r="A15" s="2" t="s">
        <v>10</v>
      </c>
      <c r="B15" s="6">
        <f>B7/B13*100</f>
        <v>82.335925868809241</v>
      </c>
      <c r="C15" s="6">
        <f t="shared" ref="C15:P15" si="3">C7/C13*100</f>
        <v>88.321753635848225</v>
      </c>
      <c r="D15" s="6">
        <f t="shared" si="3"/>
        <v>92.092654238389187</v>
      </c>
      <c r="E15" s="6">
        <f t="shared" si="3"/>
        <v>96.671820442376514</v>
      </c>
      <c r="F15" s="6">
        <f t="shared" si="3"/>
        <v>107.06290628760276</v>
      </c>
      <c r="G15" s="6">
        <f t="shared" si="3"/>
        <v>110.08571260044376</v>
      </c>
      <c r="H15" s="6">
        <f t="shared" si="3"/>
        <v>118.37111901410695</v>
      </c>
      <c r="I15" s="6">
        <f t="shared" si="3"/>
        <v>122.76354125398454</v>
      </c>
      <c r="J15" s="6">
        <f t="shared" si="3"/>
        <v>122.73154316513164</v>
      </c>
      <c r="K15" s="6">
        <f t="shared" si="3"/>
        <v>127.23497539490418</v>
      </c>
      <c r="L15" s="6">
        <f t="shared" si="3"/>
        <v>131.86240644479238</v>
      </c>
      <c r="M15" s="6">
        <f t="shared" si="3"/>
        <v>133.39869138561139</v>
      </c>
      <c r="N15" s="6">
        <f t="shared" si="3"/>
        <v>139.37323337909737</v>
      </c>
      <c r="O15" s="6">
        <f t="shared" si="3"/>
        <v>141.84312922633001</v>
      </c>
      <c r="P15" s="6">
        <f t="shared" si="3"/>
        <v>148.883973516221</v>
      </c>
      <c r="Q15" s="6">
        <f t="shared" ref="Q15:R15" si="4">Q7/Q13*100</f>
        <v>152.83696771241492</v>
      </c>
      <c r="R15" s="6">
        <f t="shared" si="4"/>
        <v>154.72437987017435</v>
      </c>
      <c r="S15" s="6">
        <f t="shared" ref="S15:T15" si="5">S7/S13*100</f>
        <v>152.70440620274121</v>
      </c>
      <c r="T15" s="6">
        <f t="shared" si="5"/>
        <v>157.15424633976585</v>
      </c>
      <c r="U15" s="10" t="s">
        <v>14</v>
      </c>
    </row>
    <row r="16" spans="1:23" ht="12" customHeight="1" x14ac:dyDescent="0.2">
      <c r="A16" s="2" t="s">
        <v>1</v>
      </c>
      <c r="B16" s="6">
        <f>B7/B14*100</f>
        <v>119.30744613513286</v>
      </c>
      <c r="C16" s="6">
        <f t="shared" ref="C16:P16" si="6">C7/C14*100</f>
        <v>127.86983449347164</v>
      </c>
      <c r="D16" s="6">
        <f t="shared" si="6"/>
        <v>135.86408798945729</v>
      </c>
      <c r="E16" s="6">
        <f t="shared" si="6"/>
        <v>143.69395246390184</v>
      </c>
      <c r="F16" s="6">
        <f t="shared" si="6"/>
        <v>153.20727923930662</v>
      </c>
      <c r="G16" s="6">
        <f t="shared" si="6"/>
        <v>161.12827040575991</v>
      </c>
      <c r="H16" s="6">
        <f t="shared" si="6"/>
        <v>170.31324838443604</v>
      </c>
      <c r="I16" s="6">
        <f t="shared" si="6"/>
        <v>174.18382666117196</v>
      </c>
      <c r="J16" s="6">
        <f t="shared" si="6"/>
        <v>176.09511537410069</v>
      </c>
      <c r="K16" s="6">
        <f t="shared" si="6"/>
        <v>173.77102948001129</v>
      </c>
      <c r="L16" s="6">
        <f t="shared" si="6"/>
        <v>193.85826683044158</v>
      </c>
      <c r="M16" s="6">
        <f t="shared" si="6"/>
        <v>195.45320961217985</v>
      </c>
      <c r="N16" s="6">
        <f t="shared" si="6"/>
        <v>204.85731152248411</v>
      </c>
      <c r="O16" s="6">
        <f t="shared" si="6"/>
        <v>206.06767539053638</v>
      </c>
      <c r="P16" s="6">
        <f t="shared" si="6"/>
        <v>216.84411030398456</v>
      </c>
      <c r="Q16" s="6">
        <f t="shared" ref="Q16:R16" si="7">Q7/Q14*100</f>
        <v>222.19824363548645</v>
      </c>
      <c r="R16" s="6">
        <f t="shared" si="7"/>
        <v>227.10610601531701</v>
      </c>
      <c r="S16" s="6">
        <f t="shared" ref="S16:T16" si="8">S7/S14*100</f>
        <v>222.05438528231824</v>
      </c>
      <c r="T16" s="6">
        <f t="shared" si="8"/>
        <v>229.27168115025549</v>
      </c>
      <c r="U16" s="10" t="s">
        <v>14</v>
      </c>
    </row>
    <row r="17" spans="1:21" ht="17.25" customHeight="1" x14ac:dyDescent="0.2">
      <c r="A17" s="2" t="s">
        <v>11</v>
      </c>
      <c r="B17" s="5">
        <f>B7/B3*1000000</f>
        <v>36347.35785340314</v>
      </c>
      <c r="C17" s="5">
        <f t="shared" ref="C17:P17" si="9">C7/C3*1000000</f>
        <v>39708.783869583865</v>
      </c>
      <c r="D17" s="5">
        <f t="shared" si="9"/>
        <v>43969.56272189349</v>
      </c>
      <c r="E17" s="5">
        <f t="shared" si="9"/>
        <v>46932.046073385362</v>
      </c>
      <c r="F17" s="5">
        <f t="shared" si="9"/>
        <v>50559.356878850107</v>
      </c>
      <c r="G17" s="5">
        <f t="shared" si="9"/>
        <v>53537.332393685567</v>
      </c>
      <c r="H17" s="5">
        <f t="shared" si="9"/>
        <v>55756.704406023426</v>
      </c>
      <c r="I17" s="5">
        <f t="shared" si="9"/>
        <v>58823.583274384975</v>
      </c>
      <c r="J17" s="5">
        <f t="shared" si="9"/>
        <v>60237.803784706062</v>
      </c>
      <c r="K17" s="5">
        <f t="shared" si="9"/>
        <v>62095.521138648044</v>
      </c>
      <c r="L17" s="5">
        <f t="shared" si="9"/>
        <v>62809.329119707589</v>
      </c>
      <c r="M17" s="5">
        <f t="shared" si="9"/>
        <v>63806.011112779699</v>
      </c>
      <c r="N17" s="5">
        <f t="shared" si="9"/>
        <v>65971.405574136006</v>
      </c>
      <c r="O17" s="5">
        <f t="shared" si="9"/>
        <v>68896.946196933961</v>
      </c>
      <c r="P17" s="5">
        <f t="shared" si="9"/>
        <v>71741.285276297538</v>
      </c>
      <c r="Q17" s="5">
        <f t="shared" ref="Q17:R17" si="10">Q7/Q3*1000000</f>
        <v>74052.753805092681</v>
      </c>
      <c r="R17" s="5">
        <f t="shared" si="10"/>
        <v>74397.009637350086</v>
      </c>
      <c r="S17" s="5">
        <f t="shared" ref="S17:T17" si="11">S7/S3*1000000</f>
        <v>75853.504011359604</v>
      </c>
      <c r="T17" s="5">
        <f t="shared" si="11"/>
        <v>76098.786912869473</v>
      </c>
      <c r="U17" s="5">
        <f t="shared" ref="U17" si="12">U7/U3*1000000</f>
        <v>75527.003845884901</v>
      </c>
    </row>
    <row r="18" spans="1:21" ht="12" customHeight="1" x14ac:dyDescent="0.2">
      <c r="A18" s="2" t="s">
        <v>1</v>
      </c>
      <c r="B18" s="5">
        <f>B7/B4*1000000</f>
        <v>61112.194982394372</v>
      </c>
      <c r="C18" s="5">
        <f t="shared" ref="C18:P18" si="13">C7/C4*1000000</f>
        <v>66447.361952620238</v>
      </c>
      <c r="D18" s="5">
        <f t="shared" si="13"/>
        <v>73928.358015918144</v>
      </c>
      <c r="E18" s="5">
        <f t="shared" si="13"/>
        <v>79002.714784795986</v>
      </c>
      <c r="F18" s="5">
        <f t="shared" si="13"/>
        <v>83488.426691984263</v>
      </c>
      <c r="G18" s="5">
        <f t="shared" si="13"/>
        <v>88393.553058510646</v>
      </c>
      <c r="H18" s="5">
        <f t="shared" si="13"/>
        <v>91958.265045992128</v>
      </c>
      <c r="I18" s="5">
        <f t="shared" si="13"/>
        <v>95974.923057194159</v>
      </c>
      <c r="J18" s="5">
        <f t="shared" si="13"/>
        <v>98591.805280528046</v>
      </c>
      <c r="K18" s="5">
        <f t="shared" si="13"/>
        <v>97200.447633917851</v>
      </c>
      <c r="L18" s="5">
        <f t="shared" si="13"/>
        <v>105650.32791084923</v>
      </c>
      <c r="M18" s="5">
        <f t="shared" si="13"/>
        <v>107579.24496771744</v>
      </c>
      <c r="N18" s="5">
        <f t="shared" si="13"/>
        <v>110389.90946399701</v>
      </c>
      <c r="O18" s="5">
        <f t="shared" si="13"/>
        <v>114698.62159509203</v>
      </c>
      <c r="P18" s="5">
        <f t="shared" si="13"/>
        <v>119342.30321797206</v>
      </c>
      <c r="Q18" s="5">
        <f t="shared" ref="Q18:R18" si="14">Q7/Q4*1000000</f>
        <v>123225.70231664866</v>
      </c>
      <c r="R18" s="5">
        <f t="shared" si="14"/>
        <v>125168.54564016336</v>
      </c>
      <c r="S18" s="5">
        <f t="shared" ref="S18:T18" si="15">S7/S4*1000000</f>
        <v>127129.53403141361</v>
      </c>
      <c r="T18" s="5">
        <f t="shared" si="15"/>
        <v>128482.10312944523</v>
      </c>
      <c r="U18" s="5">
        <f t="shared" ref="U18" si="16">U7/U4*1000000</f>
        <v>127778.5025434757</v>
      </c>
    </row>
    <row r="19" spans="1:21" ht="17.25" customHeight="1" x14ac:dyDescent="0.2">
      <c r="A19" s="2" t="s">
        <v>12</v>
      </c>
      <c r="B19" s="5">
        <f>B7/B5*1000000</f>
        <v>16041.774666872063</v>
      </c>
      <c r="C19" s="5">
        <f t="shared" ref="C19:P19" si="17">C7/C5*1000000</f>
        <v>17787.227641339025</v>
      </c>
      <c r="D19" s="5">
        <f t="shared" si="17"/>
        <v>19875.43185204998</v>
      </c>
      <c r="E19" s="5">
        <f t="shared" si="17"/>
        <v>21401.553111750458</v>
      </c>
      <c r="F19" s="5">
        <f t="shared" si="17"/>
        <v>23198.921007009874</v>
      </c>
      <c r="G19" s="5">
        <f t="shared" si="17"/>
        <v>24796.490431603685</v>
      </c>
      <c r="H19" s="5">
        <f t="shared" si="17"/>
        <v>25849.674830082746</v>
      </c>
      <c r="I19" s="5">
        <f t="shared" si="17"/>
        <v>27397.31485887909</v>
      </c>
      <c r="J19" s="5">
        <f t="shared" si="17"/>
        <v>28183.39714793715</v>
      </c>
      <c r="K19" s="5">
        <f t="shared" si="17"/>
        <v>28996.450268720888</v>
      </c>
      <c r="L19" s="5">
        <f t="shared" si="17"/>
        <v>29389.350080171032</v>
      </c>
      <c r="M19" s="5">
        <f t="shared" si="17"/>
        <v>30088.820055236883</v>
      </c>
      <c r="N19" s="5">
        <f t="shared" si="17"/>
        <v>31167.319592696629</v>
      </c>
      <c r="O19" s="5">
        <f t="shared" si="17"/>
        <v>32753.811002102313</v>
      </c>
      <c r="P19" s="5">
        <f t="shared" si="17"/>
        <v>34180.220046603827</v>
      </c>
      <c r="Q19" s="5">
        <f t="shared" ref="Q19:R19" si="18">Q7/Q5*1000000</f>
        <v>35427.867826206988</v>
      </c>
      <c r="R19" s="5">
        <f t="shared" si="18"/>
        <v>35625.51912624346</v>
      </c>
      <c r="S19" s="5">
        <f t="shared" ref="S19:T19" si="19">S7/S5*1000000</f>
        <v>36496.433832069415</v>
      </c>
      <c r="T19" s="5">
        <f t="shared" si="19"/>
        <v>36750.246566981994</v>
      </c>
      <c r="U19" s="5">
        <f t="shared" ref="U19" si="20">U7/U5*1000000</f>
        <v>36404.168587799126</v>
      </c>
    </row>
    <row r="20" spans="1:21" ht="12" customHeight="1" x14ac:dyDescent="0.2">
      <c r="A20" s="2" t="s">
        <v>1</v>
      </c>
      <c r="B20" s="5">
        <f>B7/B6*1000000</f>
        <v>39100.790481554497</v>
      </c>
      <c r="C20" s="5">
        <f t="shared" ref="C20:P20" si="21">C7/C6*1000000</f>
        <v>42773.186321626621</v>
      </c>
      <c r="D20" s="5">
        <f t="shared" si="21"/>
        <v>47585.758576525477</v>
      </c>
      <c r="E20" s="5">
        <f t="shared" si="21"/>
        <v>50950.200702956019</v>
      </c>
      <c r="F20" s="5">
        <f t="shared" si="21"/>
        <v>54200.948313815265</v>
      </c>
      <c r="G20" s="5">
        <f t="shared" si="21"/>
        <v>57481.798599100657</v>
      </c>
      <c r="H20" s="5">
        <f t="shared" si="21"/>
        <v>59755.98983861327</v>
      </c>
      <c r="I20" s="5">
        <f t="shared" si="21"/>
        <v>62555.370277499162</v>
      </c>
      <c r="J20" s="5">
        <f t="shared" si="21"/>
        <v>64286.230922032766</v>
      </c>
      <c r="K20" s="5">
        <f t="shared" si="21"/>
        <v>63414.114323773712</v>
      </c>
      <c r="L20" s="5">
        <f t="shared" si="21"/>
        <v>68042.576307540003</v>
      </c>
      <c r="M20" s="5">
        <f t="shared" si="21"/>
        <v>69710.291714520106</v>
      </c>
      <c r="N20" s="5">
        <f t="shared" si="21"/>
        <v>71705.732450117139</v>
      </c>
      <c r="O20" s="5">
        <f t="shared" si="21"/>
        <v>74891.344816535813</v>
      </c>
      <c r="P20" s="5">
        <f t="shared" si="21"/>
        <v>77930.684878280867</v>
      </c>
      <c r="Q20" s="5">
        <f t="shared" ref="Q20:R20" si="22">Q7/Q6*1000000</f>
        <v>80523.439171699734</v>
      </c>
      <c r="R20" s="5">
        <f t="shared" si="22"/>
        <v>81988.302336558889</v>
      </c>
      <c r="S20" s="5">
        <f t="shared" ref="S20:T20" si="23">S7/S6*1000000</f>
        <v>83305.778089668616</v>
      </c>
      <c r="T20" s="5">
        <f t="shared" si="23"/>
        <v>84158.321453529003</v>
      </c>
      <c r="U20" s="5">
        <f t="shared" ref="U20" si="24">U7/U6*1000000</f>
        <v>83833.567370381861</v>
      </c>
    </row>
    <row r="21" spans="1:21" ht="12" hidden="1" customHeight="1" x14ac:dyDescent="0.2">
      <c r="A21" s="7" t="s">
        <v>13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9"/>
      <c r="Q21" s="9"/>
      <c r="R21" s="9"/>
      <c r="S21" s="9"/>
      <c r="T21" s="9"/>
      <c r="U21" s="9"/>
    </row>
    <row r="22" spans="1:21" ht="12" customHeight="1" x14ac:dyDescent="0.2">
      <c r="A22" s="7" t="s">
        <v>15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 ht="12" customHeight="1" x14ac:dyDescent="0.2"/>
    <row r="24" spans="1:21" ht="12" customHeight="1" x14ac:dyDescent="0.2"/>
    <row r="25" spans="1:21" ht="12" customHeight="1" x14ac:dyDescent="0.2"/>
    <row r="26" spans="1:21" ht="12" customHeight="1" x14ac:dyDescent="0.2"/>
    <row r="27" spans="1:21" ht="12" customHeight="1" x14ac:dyDescent="0.2"/>
    <row r="28" spans="1:21" ht="12" customHeight="1" x14ac:dyDescent="0.2"/>
    <row r="29" spans="1:21" ht="12" customHeight="1" x14ac:dyDescent="0.2">
      <c r="O29" s="5"/>
      <c r="P29" s="5"/>
      <c r="Q29" s="5"/>
      <c r="R29" s="5"/>
      <c r="S29" s="5"/>
      <c r="T29" s="5"/>
      <c r="U29" s="5"/>
    </row>
    <row r="30" spans="1:21" ht="12" customHeight="1" x14ac:dyDescent="0.2"/>
    <row r="31" spans="1:21" ht="12" customHeight="1" x14ac:dyDescent="0.2"/>
    <row r="32" spans="1:21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</sheetData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B4BC7-C493-42C7-8A21-A7D68E191856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</vt:lpstr>
      <vt:lpstr>Ekonom8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ÅSUB/JoKa</dc:creator>
  <cp:lastModifiedBy>Jonas Karlsson</cp:lastModifiedBy>
  <dcterms:created xsi:type="dcterms:W3CDTF">2012-08-22T06:31:37Z</dcterms:created>
  <dcterms:modified xsi:type="dcterms:W3CDTF">2022-11-22T13:09:27Z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6044d782adbf451bb5ec2a39b1485c54</vt:lpwstr>
  </property>
</Properties>
</file>