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714EFF1A-C333-441C-9871-B0DE436F8A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konom8" sheetId="2" r:id="rId1"/>
    <sheet name="Tabell" sheetId="1" r:id="rId2"/>
    <sheet name="ESRI_MAPINFO_SHEET" sheetId="3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1" l="1"/>
  <c r="V16" i="1"/>
  <c r="V17" i="1"/>
  <c r="V18" i="1"/>
  <c r="V19" i="1"/>
  <c r="V2" i="1"/>
  <c r="U15" i="1" l="1"/>
  <c r="U16" i="1"/>
  <c r="U17" i="1"/>
  <c r="U18" i="1"/>
  <c r="U19" i="1"/>
  <c r="U20" i="1"/>
  <c r="T15" i="1"/>
  <c r="T16" i="1"/>
  <c r="T17" i="1"/>
  <c r="T18" i="1"/>
  <c r="T19" i="1"/>
  <c r="T20" i="1"/>
  <c r="S15" i="1"/>
  <c r="S16" i="1"/>
  <c r="S17" i="1"/>
  <c r="S18" i="1"/>
  <c r="S19" i="1"/>
  <c r="S20" i="1"/>
  <c r="R15" i="1"/>
  <c r="R16" i="1"/>
  <c r="R17" i="1" l="1"/>
  <c r="R18" i="1"/>
  <c r="R19" i="1"/>
  <c r="R20" i="1"/>
  <c r="Q15" i="1" l="1"/>
  <c r="Q16" i="1"/>
  <c r="Q17" i="1" l="1"/>
  <c r="Q18" i="1"/>
  <c r="Q19" i="1"/>
  <c r="Q20" i="1"/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0" i="1"/>
  <c r="B19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8" i="1"/>
  <c r="B17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16" i="1"/>
  <c r="B15" i="1"/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</calcChain>
</file>

<file path=xl/sharedStrings.xml><?xml version="1.0" encoding="utf-8"?>
<sst xmlns="http://schemas.openxmlformats.org/spreadsheetml/2006/main" count="32" uniqueCount="18">
  <si>
    <t>Antal bostadshushåll</t>
  </si>
  <si>
    <t xml:space="preserve">    - varav bostadshushåll med skulder</t>
  </si>
  <si>
    <t>Antal personer</t>
  </si>
  <si>
    <t>Skulderna sammanlagt</t>
  </si>
  <si>
    <t xml:space="preserve">    - varav bostadsskulder</t>
  </si>
  <si>
    <t xml:space="preserve">    - varav övriga skulder</t>
  </si>
  <si>
    <t xml:space="preserve">    - varav studieskulder</t>
  </si>
  <si>
    <t xml:space="preserve">    - varav skulder för inkomstens förvärvande</t>
  </si>
  <si>
    <t>Räntorna sammanlagt</t>
  </si>
  <si>
    <t>Disponibla penninginkomster</t>
  </si>
  <si>
    <t>Skuldsättning i procent av disponibla inkomsten</t>
  </si>
  <si>
    <t>Skulder per bostadshushåll</t>
  </si>
  <si>
    <t>Skulder per person</t>
  </si>
  <si>
    <t>*) Inte tillgängligt vid publicering</t>
  </si>
  <si>
    <t>..</t>
  </si>
  <si>
    <t>*) Från och med år 2015 ingår studieskulderna i övriga skulder. </t>
  </si>
  <si>
    <t>*</t>
  </si>
  <si>
    <t>Hushållens skuldsättning 2002–2022, miljoner euro (2022 års priser)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</si>
</sst>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3" fontId="4" fillId="0" borderId="0" xfId="0" applyNumberFormat="1" applyFont="1"/>
    <xf numFmtId="164" fontId="4" fillId="0" borderId="0" xfId="0" applyNumberFormat="1" applyFont="1"/>
    <xf numFmtId="0" fontId="4" fillId="0" borderId="2" xfId="0" applyFont="1" applyBorder="1"/>
    <xf numFmtId="3" fontId="4" fillId="0" borderId="0" xfId="0" applyNumberFormat="1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Hushållens skuldsättning 2002–2022 (2022 års priser)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874546576973647E-2"/>
          <c:y val="0.10470551542811983"/>
          <c:w val="0.93172265018601863"/>
          <c:h val="0.79037834691117115"/>
        </c:manualLayout>
      </c:layout>
      <c:barChart>
        <c:barDir val="col"/>
        <c:grouping val="clustered"/>
        <c:varyColors val="0"/>
        <c:ser>
          <c:idx val="0"/>
          <c:order val="0"/>
          <c:tx>
            <c:v>Samtliga bostadshushåll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Tabell!$B$2:$V$2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Tabell!$B$15:$V$15</c:f>
              <c:numCache>
                <c:formatCode>0.0</c:formatCode>
                <c:ptCount val="21"/>
                <c:pt idx="0">
                  <c:v>80.59638709946843</c:v>
                </c:pt>
                <c:pt idx="1">
                  <c:v>86.440106599649042</c:v>
                </c:pt>
                <c:pt idx="2">
                  <c:v>90.127876846756038</c:v>
                </c:pt>
                <c:pt idx="3">
                  <c:v>94.585877992713762</c:v>
                </c:pt>
                <c:pt idx="4">
                  <c:v>104.75793021572839</c:v>
                </c:pt>
                <c:pt idx="5">
                  <c:v>107.76079679904986</c:v>
                </c:pt>
                <c:pt idx="6">
                  <c:v>115.83399371752098</c:v>
                </c:pt>
                <c:pt idx="7">
                  <c:v>120.14243721759618</c:v>
                </c:pt>
                <c:pt idx="8">
                  <c:v>120.01467039172442</c:v>
                </c:pt>
                <c:pt idx="9">
                  <c:v>124.44732440862927</c:v>
                </c:pt>
                <c:pt idx="10">
                  <c:v>128.9449899382515</c:v>
                </c:pt>
                <c:pt idx="11">
                  <c:v>130.53871359850885</c:v>
                </c:pt>
                <c:pt idx="12">
                  <c:v>136.39073749709308</c:v>
                </c:pt>
                <c:pt idx="13">
                  <c:v>138.81418260631585</c:v>
                </c:pt>
                <c:pt idx="14">
                  <c:v>145.68738564899792</c:v>
                </c:pt>
                <c:pt idx="15">
                  <c:v>149.59020388134249</c:v>
                </c:pt>
                <c:pt idx="16">
                  <c:v>151.42550051680985</c:v>
                </c:pt>
                <c:pt idx="17">
                  <c:v>149.44627680701302</c:v>
                </c:pt>
                <c:pt idx="18">
                  <c:v>153.77772948591667</c:v>
                </c:pt>
                <c:pt idx="19">
                  <c:v>147.66378740208964</c:v>
                </c:pt>
                <c:pt idx="20">
                  <c:v>146.17734245631479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2-4DB8-8D26-4B34D3F2CD39}"/>
            </c:ext>
          </c:extLst>
        </c:ser>
        <c:ser>
          <c:idx val="1"/>
          <c:order val="1"/>
          <c:tx>
            <c:v>Bostadshushåll med skulder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Tabell!$B$2:$V$2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Tabell!$B$16:$V$16</c:f>
              <c:numCache>
                <c:formatCode>0.0</c:formatCode>
                <c:ptCount val="21"/>
                <c:pt idx="0">
                  <c:v>116.78679621899228</c:v>
                </c:pt>
                <c:pt idx="1">
                  <c:v>125.1456418944566</c:v>
                </c:pt>
                <c:pt idx="2">
                  <c:v>132.96545196391924</c:v>
                </c:pt>
                <c:pt idx="3">
                  <c:v>140.59338973399181</c:v>
                </c:pt>
                <c:pt idx="4">
                  <c:v>149.90885437621745</c:v>
                </c:pt>
                <c:pt idx="5">
                  <c:v>157.7253815946714</c:v>
                </c:pt>
                <c:pt idx="6">
                  <c:v>166.66281854515302</c:v>
                </c:pt>
                <c:pt idx="7">
                  <c:v>170.46485902770365</c:v>
                </c:pt>
                <c:pt idx="8">
                  <c:v>172.19627871060032</c:v>
                </c:pt>
                <c:pt idx="9">
                  <c:v>169.94182469894838</c:v>
                </c:pt>
                <c:pt idx="10">
                  <c:v>189.55476921807724</c:v>
                </c:pt>
                <c:pt idx="11">
                  <c:v>191.23249534902615</c:v>
                </c:pt>
                <c:pt idx="12">
                  <c:v>200.47350926562842</c:v>
                </c:pt>
                <c:pt idx="13">
                  <c:v>201.66727363763991</c:v>
                </c:pt>
                <c:pt idx="14">
                  <c:v>212.1883974201352</c:v>
                </c:pt>
                <c:pt idx="15">
                  <c:v>217.47801103899528</c:v>
                </c:pt>
                <c:pt idx="16">
                  <c:v>222.26396867198272</c:v>
                </c:pt>
                <c:pt idx="17">
                  <c:v>217.31658691477116</c:v>
                </c:pt>
                <c:pt idx="18">
                  <c:v>224.34569729436151</c:v>
                </c:pt>
                <c:pt idx="19">
                  <c:v>217.66542151913933</c:v>
                </c:pt>
                <c:pt idx="20">
                  <c:v>216.80777106016046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2-4DB8-8D26-4B34D3F2C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5843712"/>
        <c:axId val="255927424"/>
      </c:barChart>
      <c:catAx>
        <c:axId val="25584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5927424"/>
        <c:crosses val="autoZero"/>
        <c:auto val="1"/>
        <c:lblAlgn val="ctr"/>
        <c:lblOffset val="100"/>
        <c:noMultiLvlLbl val="0"/>
      </c:catAx>
      <c:valAx>
        <c:axId val="255927424"/>
        <c:scaling>
          <c:orientation val="minMax"/>
          <c:max val="25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%, disponibla</a:t>
                </a:r>
                <a:br>
                  <a:rPr lang="sv-FI"/>
                </a:br>
                <a:r>
                  <a:rPr lang="sv-FI"/>
                  <a:t>inkomsten</a:t>
                </a:r>
              </a:p>
            </c:rich>
          </c:tx>
          <c:layout>
            <c:manualLayout>
              <c:xMode val="edge"/>
              <c:yMode val="edge"/>
              <c:x val="0"/>
              <c:y val="2.495881715875729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843712"/>
        <c:crosses val="autoZero"/>
        <c:crossBetween val="between"/>
        <c:majorUnit val="25"/>
        <c:min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9AD4664-2B3B-4BB8-B8D7-A305DF0E4DCA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1"/>
  <sheetViews>
    <sheetView showGridLines="0" zoomScale="145" zoomScaleNormal="145" workbookViewId="0">
      <pane xSplit="1" ySplit="2" topLeftCell="D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2" x14ac:dyDescent="0.25"/>
  <cols>
    <col min="1" max="1" width="41.33203125" style="2" bestFit="1" customWidth="1"/>
    <col min="2" max="22" width="6.6640625" style="2" customWidth="1"/>
    <col min="23" max="16384" width="9.109375" style="2"/>
  </cols>
  <sheetData>
    <row r="1" spans="1:24" ht="13.8" x14ac:dyDescent="0.3">
      <c r="A1" s="1" t="s">
        <v>17</v>
      </c>
    </row>
    <row r="2" spans="1:24" ht="17.25" customHeight="1" x14ac:dyDescent="0.25">
      <c r="A2" s="3"/>
      <c r="B2" s="4">
        <v>2002</v>
      </c>
      <c r="C2" s="4">
        <f>B2+1</f>
        <v>2003</v>
      </c>
      <c r="D2" s="4">
        <f t="shared" ref="D2:J2" si="0">C2+1</f>
        <v>2004</v>
      </c>
      <c r="E2" s="4">
        <f t="shared" si="0"/>
        <v>2005</v>
      </c>
      <c r="F2" s="4">
        <f t="shared" si="0"/>
        <v>2006</v>
      </c>
      <c r="G2" s="4">
        <f t="shared" si="0"/>
        <v>2007</v>
      </c>
      <c r="H2" s="4">
        <f t="shared" si="0"/>
        <v>2008</v>
      </c>
      <c r="I2" s="4">
        <f t="shared" si="0"/>
        <v>2009</v>
      </c>
      <c r="J2" s="4">
        <f t="shared" si="0"/>
        <v>2010</v>
      </c>
      <c r="K2" s="4">
        <f t="shared" ref="K2" si="1">J2+1</f>
        <v>2011</v>
      </c>
      <c r="L2" s="4">
        <f t="shared" ref="L2:V2" si="2">K2+1</f>
        <v>2012</v>
      </c>
      <c r="M2" s="4">
        <f t="shared" si="2"/>
        <v>2013</v>
      </c>
      <c r="N2" s="4">
        <f t="shared" si="2"/>
        <v>2014</v>
      </c>
      <c r="O2" s="4">
        <f t="shared" si="2"/>
        <v>2015</v>
      </c>
      <c r="P2" s="4">
        <f t="shared" si="2"/>
        <v>2016</v>
      </c>
      <c r="Q2" s="4">
        <f t="shared" si="2"/>
        <v>2017</v>
      </c>
      <c r="R2" s="4">
        <f t="shared" si="2"/>
        <v>2018</v>
      </c>
      <c r="S2" s="4">
        <f t="shared" si="2"/>
        <v>2019</v>
      </c>
      <c r="T2" s="4">
        <f t="shared" si="2"/>
        <v>2020</v>
      </c>
      <c r="U2" s="4">
        <f t="shared" si="2"/>
        <v>2021</v>
      </c>
      <c r="V2" s="4">
        <f t="shared" si="2"/>
        <v>2022</v>
      </c>
    </row>
    <row r="3" spans="1:24" ht="17.25" customHeight="1" x14ac:dyDescent="0.25">
      <c r="A3" s="2" t="s">
        <v>0</v>
      </c>
      <c r="B3" s="5">
        <v>11460</v>
      </c>
      <c r="C3" s="5">
        <v>11655</v>
      </c>
      <c r="D3" s="5">
        <v>11830</v>
      </c>
      <c r="E3" s="5">
        <v>12046</v>
      </c>
      <c r="F3" s="5">
        <v>12175</v>
      </c>
      <c r="G3" s="5">
        <v>12416</v>
      </c>
      <c r="H3" s="5">
        <v>12551</v>
      </c>
      <c r="I3" s="5">
        <v>12723</v>
      </c>
      <c r="J3" s="5">
        <v>12894</v>
      </c>
      <c r="K3" s="5">
        <v>13033</v>
      </c>
      <c r="L3" s="5">
        <v>13132</v>
      </c>
      <c r="M3" s="5">
        <v>13318</v>
      </c>
      <c r="N3" s="5">
        <v>13455</v>
      </c>
      <c r="O3" s="5">
        <v>13568</v>
      </c>
      <c r="P3" s="5">
        <v>13699</v>
      </c>
      <c r="Q3" s="5">
        <v>13863</v>
      </c>
      <c r="R3" s="5">
        <v>14008</v>
      </c>
      <c r="S3" s="5">
        <v>14085</v>
      </c>
      <c r="T3" s="5">
        <v>14243</v>
      </c>
      <c r="U3" s="5">
        <v>14301</v>
      </c>
      <c r="V3" s="5">
        <v>14380</v>
      </c>
    </row>
    <row r="4" spans="1:24" ht="12" customHeight="1" x14ac:dyDescent="0.25">
      <c r="A4" s="2" t="s">
        <v>1</v>
      </c>
      <c r="B4" s="5">
        <v>6816</v>
      </c>
      <c r="C4" s="5">
        <v>6965</v>
      </c>
      <c r="D4" s="5">
        <v>7036</v>
      </c>
      <c r="E4" s="5">
        <v>7156</v>
      </c>
      <c r="F4" s="5">
        <v>7373</v>
      </c>
      <c r="G4" s="5">
        <v>7520</v>
      </c>
      <c r="H4" s="5">
        <v>7610</v>
      </c>
      <c r="I4" s="5">
        <v>7798</v>
      </c>
      <c r="J4" s="5">
        <v>7878</v>
      </c>
      <c r="K4" s="5">
        <v>8326</v>
      </c>
      <c r="L4" s="5">
        <v>7807</v>
      </c>
      <c r="M4" s="5">
        <v>7899</v>
      </c>
      <c r="N4" s="5">
        <v>8041</v>
      </c>
      <c r="O4" s="5">
        <v>8150</v>
      </c>
      <c r="P4" s="5">
        <v>8235</v>
      </c>
      <c r="Q4" s="5">
        <v>8331</v>
      </c>
      <c r="R4" s="5">
        <v>8326</v>
      </c>
      <c r="S4" s="5">
        <v>8404</v>
      </c>
      <c r="T4" s="5">
        <v>8436</v>
      </c>
      <c r="U4" s="5">
        <v>8453</v>
      </c>
      <c r="V4" s="5">
        <v>8383</v>
      </c>
    </row>
    <row r="5" spans="1:24" ht="17.25" customHeight="1" x14ac:dyDescent="0.25">
      <c r="A5" s="2" t="s">
        <v>2</v>
      </c>
      <c r="B5" s="5">
        <v>25966</v>
      </c>
      <c r="C5" s="5">
        <v>26019</v>
      </c>
      <c r="D5" s="5">
        <v>26171</v>
      </c>
      <c r="E5" s="5">
        <v>26416</v>
      </c>
      <c r="F5" s="5">
        <v>26534</v>
      </c>
      <c r="G5" s="5">
        <v>26807</v>
      </c>
      <c r="H5" s="5">
        <v>27072</v>
      </c>
      <c r="I5" s="5">
        <v>27317</v>
      </c>
      <c r="J5" s="5">
        <v>27559</v>
      </c>
      <c r="K5" s="5">
        <v>27910</v>
      </c>
      <c r="L5" s="5">
        <v>28065</v>
      </c>
      <c r="M5" s="5">
        <v>28242</v>
      </c>
      <c r="N5" s="5">
        <v>28480</v>
      </c>
      <c r="O5" s="5">
        <v>28540</v>
      </c>
      <c r="P5" s="5">
        <v>28753</v>
      </c>
      <c r="Q5" s="5">
        <v>28977</v>
      </c>
      <c r="R5" s="5">
        <v>29253</v>
      </c>
      <c r="S5" s="5">
        <v>29274</v>
      </c>
      <c r="T5" s="5">
        <v>29493</v>
      </c>
      <c r="U5" s="5">
        <v>29670</v>
      </c>
      <c r="V5" s="5">
        <v>29755</v>
      </c>
    </row>
    <row r="6" spans="1:24" ht="12" customHeight="1" x14ac:dyDescent="0.25">
      <c r="A6" s="2" t="s">
        <v>1</v>
      </c>
      <c r="B6" s="5">
        <v>10653</v>
      </c>
      <c r="C6" s="5">
        <v>10820</v>
      </c>
      <c r="D6" s="5">
        <v>10931</v>
      </c>
      <c r="E6" s="5">
        <v>11096</v>
      </c>
      <c r="F6" s="5">
        <v>11357</v>
      </c>
      <c r="G6" s="5">
        <v>11564</v>
      </c>
      <c r="H6" s="5">
        <v>11711</v>
      </c>
      <c r="I6" s="5">
        <v>11964</v>
      </c>
      <c r="J6" s="5">
        <v>12082</v>
      </c>
      <c r="K6" s="5">
        <v>12762</v>
      </c>
      <c r="L6" s="8">
        <v>12122</v>
      </c>
      <c r="M6" s="5">
        <v>12190</v>
      </c>
      <c r="N6" s="5">
        <v>12379</v>
      </c>
      <c r="O6" s="5">
        <v>12482</v>
      </c>
      <c r="P6" s="5">
        <v>12611</v>
      </c>
      <c r="Q6" s="5">
        <v>12749</v>
      </c>
      <c r="R6" s="5">
        <v>12711</v>
      </c>
      <c r="S6" s="5">
        <v>12825</v>
      </c>
      <c r="T6" s="5">
        <v>12879</v>
      </c>
      <c r="U6" s="5">
        <v>12884</v>
      </c>
      <c r="V6" s="8" t="s">
        <v>14</v>
      </c>
    </row>
    <row r="7" spans="1:24" ht="17.25" customHeight="1" x14ac:dyDescent="0.25">
      <c r="A7" s="2" t="s">
        <v>3</v>
      </c>
      <c r="B7" s="5">
        <v>446.20619699999997</v>
      </c>
      <c r="C7" s="5">
        <v>495.76629500000001</v>
      </c>
      <c r="D7" s="5">
        <v>557.20502299999998</v>
      </c>
      <c r="E7" s="5">
        <v>605.60643400000004</v>
      </c>
      <c r="F7" s="5">
        <v>659.39954599999999</v>
      </c>
      <c r="G7" s="5">
        <v>712.05995900000005</v>
      </c>
      <c r="H7" s="5">
        <v>749.64139299999999</v>
      </c>
      <c r="I7" s="5">
        <v>801.713391</v>
      </c>
      <c r="J7" s="5">
        <v>832.02223100000003</v>
      </c>
      <c r="K7" s="5">
        <v>866.92755099999999</v>
      </c>
      <c r="L7" s="5">
        <v>883.55412899999999</v>
      </c>
      <c r="M7" s="5">
        <v>910.28783199999998</v>
      </c>
      <c r="N7" s="5">
        <v>950.86217699999997</v>
      </c>
      <c r="O7" s="5">
        <v>1001.3685359999999</v>
      </c>
      <c r="P7" s="5">
        <v>1052.7764279999999</v>
      </c>
      <c r="Q7" s="5">
        <v>1099.705935</v>
      </c>
      <c r="R7" s="5">
        <v>1116.374086</v>
      </c>
      <c r="S7" s="5">
        <v>1144.4863849999999</v>
      </c>
      <c r="T7" s="5">
        <v>1161.0671589999999</v>
      </c>
      <c r="U7" s="5">
        <v>1157.035799</v>
      </c>
      <c r="V7" s="5">
        <v>1095.7158400000001</v>
      </c>
      <c r="X7" s="5"/>
    </row>
    <row r="8" spans="1:24" ht="12" customHeight="1" x14ac:dyDescent="0.25">
      <c r="A8" s="2" t="s">
        <v>4</v>
      </c>
      <c r="B8" s="5">
        <v>280.13536299999998</v>
      </c>
      <c r="C8" s="5">
        <v>321.18092899999999</v>
      </c>
      <c r="D8" s="5">
        <v>364.17028900000003</v>
      </c>
      <c r="E8" s="5">
        <v>404.31942199999997</v>
      </c>
      <c r="F8" s="5">
        <v>442.54190399999999</v>
      </c>
      <c r="G8" s="5">
        <v>484.270554</v>
      </c>
      <c r="H8" s="5">
        <v>514.77329599999996</v>
      </c>
      <c r="I8" s="5">
        <v>560.27246100000002</v>
      </c>
      <c r="J8" s="5">
        <v>594.57325100000003</v>
      </c>
      <c r="K8" s="5">
        <v>620.96613200000002</v>
      </c>
      <c r="L8" s="5">
        <v>647.50109199999997</v>
      </c>
      <c r="M8" s="5">
        <v>663.757204</v>
      </c>
      <c r="N8" s="5">
        <v>691.93213300000002</v>
      </c>
      <c r="O8" s="5">
        <v>726.06917199999998</v>
      </c>
      <c r="P8" s="5">
        <v>750.62500899999998</v>
      </c>
      <c r="Q8" s="5">
        <v>771.79491800000005</v>
      </c>
      <c r="R8" s="5">
        <v>784.82333400000005</v>
      </c>
      <c r="S8" s="5">
        <v>795.56152899999995</v>
      </c>
      <c r="T8" s="5">
        <v>819.84699999999998</v>
      </c>
      <c r="U8" s="5">
        <v>816.44657099999995</v>
      </c>
      <c r="V8" s="5">
        <v>780.16487400000005</v>
      </c>
      <c r="X8" s="5"/>
    </row>
    <row r="9" spans="1:24" ht="12" customHeight="1" x14ac:dyDescent="0.25">
      <c r="A9" s="2" t="s">
        <v>5</v>
      </c>
      <c r="B9" s="5">
        <v>78.039389</v>
      </c>
      <c r="C9" s="5">
        <v>84.748317</v>
      </c>
      <c r="D9" s="5">
        <v>98.677620000000005</v>
      </c>
      <c r="E9" s="5">
        <v>113.489514</v>
      </c>
      <c r="F9" s="5">
        <v>134.36504600000001</v>
      </c>
      <c r="G9" s="5">
        <v>142.217851</v>
      </c>
      <c r="H9" s="5">
        <v>149.184011</v>
      </c>
      <c r="I9" s="5">
        <v>163.99140800000001</v>
      </c>
      <c r="J9" s="5">
        <v>165.902895</v>
      </c>
      <c r="K9" s="5">
        <v>173.786879</v>
      </c>
      <c r="L9" s="5">
        <v>169.593681</v>
      </c>
      <c r="M9" s="5">
        <v>176.92332300000001</v>
      </c>
      <c r="N9" s="5">
        <v>183.80181400000001</v>
      </c>
      <c r="O9" s="5">
        <v>216.26323400000001</v>
      </c>
      <c r="P9" s="5">
        <v>244.55396400000001</v>
      </c>
      <c r="Q9" s="5">
        <v>269.70795199999998</v>
      </c>
      <c r="R9" s="5">
        <v>269.2149</v>
      </c>
      <c r="S9" s="5">
        <v>287.65246500000001</v>
      </c>
      <c r="T9" s="5">
        <v>277.952764</v>
      </c>
      <c r="U9" s="5">
        <v>279.83394500000003</v>
      </c>
      <c r="V9" s="5">
        <v>251.63751199999999</v>
      </c>
      <c r="X9" s="5"/>
    </row>
    <row r="10" spans="1:24" ht="12" customHeight="1" x14ac:dyDescent="0.25">
      <c r="A10" s="2" t="s">
        <v>6</v>
      </c>
      <c r="B10" s="5">
        <v>15.569296</v>
      </c>
      <c r="C10" s="5">
        <v>15.515122</v>
      </c>
      <c r="D10" s="5">
        <v>15.728389999999999</v>
      </c>
      <c r="E10" s="5">
        <v>15.882702</v>
      </c>
      <c r="F10" s="5">
        <v>14.961220000000001</v>
      </c>
      <c r="G10" s="5">
        <v>14.599993</v>
      </c>
      <c r="H10" s="5">
        <v>14.199591</v>
      </c>
      <c r="I10" s="5">
        <v>14.029839000000001</v>
      </c>
      <c r="J10" s="5">
        <v>13.817224</v>
      </c>
      <c r="K10" s="5">
        <v>13.739777999999999</v>
      </c>
      <c r="L10" s="5">
        <v>13.685109000000001</v>
      </c>
      <c r="M10" s="5">
        <v>14.103825000000001</v>
      </c>
      <c r="N10" s="5">
        <v>14.925948</v>
      </c>
      <c r="O10" s="8" t="s">
        <v>14</v>
      </c>
      <c r="P10" s="8" t="s">
        <v>14</v>
      </c>
      <c r="Q10" s="8" t="s">
        <v>14</v>
      </c>
      <c r="R10" s="8" t="s">
        <v>14</v>
      </c>
      <c r="S10" s="8" t="s">
        <v>14</v>
      </c>
      <c r="T10" s="8" t="s">
        <v>14</v>
      </c>
      <c r="U10" s="8" t="s">
        <v>14</v>
      </c>
      <c r="V10" s="8" t="s">
        <v>14</v>
      </c>
      <c r="W10" s="2" t="s">
        <v>16</v>
      </c>
    </row>
    <row r="11" spans="1:24" ht="12" customHeight="1" x14ac:dyDescent="0.25">
      <c r="A11" s="2" t="s">
        <v>7</v>
      </c>
      <c r="B11" s="5">
        <v>72.462260999999998</v>
      </c>
      <c r="C11" s="5">
        <v>74.321937000000005</v>
      </c>
      <c r="D11" s="5">
        <v>78.628744999999995</v>
      </c>
      <c r="E11" s="5">
        <v>71.914856</v>
      </c>
      <c r="F11" s="5">
        <v>67.531475999999998</v>
      </c>
      <c r="G11" s="5">
        <v>70.971546000000004</v>
      </c>
      <c r="H11" s="5">
        <v>71.484544</v>
      </c>
      <c r="I11" s="5">
        <v>63.419780000000003</v>
      </c>
      <c r="J11" s="5">
        <v>57.728977999999998</v>
      </c>
      <c r="K11" s="5">
        <v>58.434814000000003</v>
      </c>
      <c r="L11" s="5">
        <v>52.774299999999997</v>
      </c>
      <c r="M11" s="5">
        <v>55.503506999999999</v>
      </c>
      <c r="N11" s="5">
        <v>60.202322000000002</v>
      </c>
      <c r="O11" s="5">
        <v>59.036186000000001</v>
      </c>
      <c r="P11" s="5">
        <v>57.597484000000001</v>
      </c>
      <c r="Q11" s="5">
        <v>58.203063</v>
      </c>
      <c r="R11" s="5">
        <v>62.335833000000001</v>
      </c>
      <c r="S11" s="5">
        <v>61.272421999999999</v>
      </c>
      <c r="T11" s="5">
        <v>63.267474</v>
      </c>
      <c r="U11" s="5">
        <v>60.755240000000001</v>
      </c>
      <c r="V11" s="5">
        <v>63.913567</v>
      </c>
    </row>
    <row r="12" spans="1:24" ht="17.25" customHeight="1" x14ac:dyDescent="0.25">
      <c r="A12" s="2" t="s">
        <v>8</v>
      </c>
      <c r="B12" s="5">
        <v>21.6021</v>
      </c>
      <c r="C12" s="5">
        <v>19.638674999999999</v>
      </c>
      <c r="D12" s="5">
        <v>19.330220000000001</v>
      </c>
      <c r="E12" s="5">
        <v>20.333648</v>
      </c>
      <c r="F12" s="5">
        <v>23.704725</v>
      </c>
      <c r="G12" s="5">
        <v>32.703744</v>
      </c>
      <c r="H12" s="5">
        <v>37.627898000000002</v>
      </c>
      <c r="I12" s="5">
        <v>24.758958</v>
      </c>
      <c r="J12" s="5">
        <v>17.987130000000001</v>
      </c>
      <c r="K12" s="5">
        <v>20.579107</v>
      </c>
      <c r="L12" s="5">
        <v>19.198983999999999</v>
      </c>
      <c r="M12" s="5">
        <v>15.275746</v>
      </c>
      <c r="N12" s="5">
        <v>16.172910000000002</v>
      </c>
      <c r="O12" s="5">
        <v>15.46752</v>
      </c>
      <c r="P12" s="5">
        <v>14.233261000000001</v>
      </c>
      <c r="Q12" s="5">
        <v>13.890726000000001</v>
      </c>
      <c r="R12" s="5">
        <v>14.372208000000001</v>
      </c>
      <c r="S12" s="5">
        <v>14.042745</v>
      </c>
      <c r="T12" s="5">
        <v>13.801467000000001</v>
      </c>
      <c r="U12" s="5">
        <v>12.827997</v>
      </c>
      <c r="V12" s="5">
        <v>14.408759999999999</v>
      </c>
    </row>
    <row r="13" spans="1:24" ht="17.25" customHeight="1" x14ac:dyDescent="0.25">
      <c r="A13" s="2" t="s">
        <v>9</v>
      </c>
      <c r="B13" s="5">
        <v>553.63052000000005</v>
      </c>
      <c r="C13" s="5">
        <v>573.53734799999995</v>
      </c>
      <c r="D13" s="5">
        <v>618.23826599999995</v>
      </c>
      <c r="E13" s="5">
        <v>640.27151500000002</v>
      </c>
      <c r="F13" s="5">
        <v>629.45072000000005</v>
      </c>
      <c r="G13" s="5">
        <v>660.77829799999995</v>
      </c>
      <c r="H13" s="5">
        <v>647.16873599999997</v>
      </c>
      <c r="I13" s="5">
        <v>667.30241999999998</v>
      </c>
      <c r="J13" s="5">
        <v>693.26710500000002</v>
      </c>
      <c r="K13" s="5">
        <v>696.62208899999996</v>
      </c>
      <c r="L13" s="5">
        <v>685.21788200000003</v>
      </c>
      <c r="M13" s="5">
        <v>697.33170099999995</v>
      </c>
      <c r="N13" s="8">
        <v>697.16037500000004</v>
      </c>
      <c r="O13" s="8">
        <v>721.37336200000004</v>
      </c>
      <c r="P13" s="8">
        <v>722.62702999999999</v>
      </c>
      <c r="Q13" s="8">
        <v>735.14568899999995</v>
      </c>
      <c r="R13" s="8">
        <v>737.24312099999997</v>
      </c>
      <c r="S13" s="8">
        <v>765.81793100000004</v>
      </c>
      <c r="T13" s="8">
        <v>755.02945899999997</v>
      </c>
      <c r="U13" s="8">
        <v>783.56096600000001</v>
      </c>
      <c r="V13" s="8">
        <v>749.57980599999996</v>
      </c>
    </row>
    <row r="14" spans="1:24" ht="12" customHeight="1" x14ac:dyDescent="0.25">
      <c r="A14" s="2" t="s">
        <v>1</v>
      </c>
      <c r="B14" s="5">
        <v>382.06904500000002</v>
      </c>
      <c r="C14" s="5">
        <v>396.15146600000003</v>
      </c>
      <c r="D14" s="5">
        <v>419.06</v>
      </c>
      <c r="E14" s="5">
        <v>430.75029000000001</v>
      </c>
      <c r="F14" s="5">
        <v>439.86697700000002</v>
      </c>
      <c r="G14" s="5">
        <v>451.45553100000001</v>
      </c>
      <c r="H14" s="5">
        <v>449.79522100000003</v>
      </c>
      <c r="I14" s="5">
        <v>470.31006600000001</v>
      </c>
      <c r="J14" s="5">
        <v>483.18246900000003</v>
      </c>
      <c r="K14" s="5">
        <v>510.13195400000001</v>
      </c>
      <c r="L14" s="5">
        <v>466.12075900000002</v>
      </c>
      <c r="M14" s="5">
        <v>476.01106199999998</v>
      </c>
      <c r="N14" s="8">
        <v>474.30814199999998</v>
      </c>
      <c r="O14" s="8">
        <v>496.54488700000002</v>
      </c>
      <c r="P14" s="8">
        <v>496.15174100000002</v>
      </c>
      <c r="Q14" s="8">
        <v>505.66304600000001</v>
      </c>
      <c r="R14" s="8">
        <v>502.27398199999999</v>
      </c>
      <c r="S14" s="8">
        <v>526.64474499999994</v>
      </c>
      <c r="T14" s="8">
        <v>517.53484600000002</v>
      </c>
      <c r="U14" s="8">
        <v>531.56619499999999</v>
      </c>
      <c r="V14" s="8">
        <v>505.38587000000001</v>
      </c>
    </row>
    <row r="15" spans="1:24" ht="17.25" customHeight="1" x14ac:dyDescent="0.25">
      <c r="A15" s="2" t="s">
        <v>10</v>
      </c>
      <c r="B15" s="6">
        <f>B7/B13*100</f>
        <v>80.59638709946843</v>
      </c>
      <c r="C15" s="6">
        <f t="shared" ref="C15:P15" si="3">C7/C13*100</f>
        <v>86.440106599649042</v>
      </c>
      <c r="D15" s="6">
        <f t="shared" si="3"/>
        <v>90.127876846756038</v>
      </c>
      <c r="E15" s="6">
        <f t="shared" si="3"/>
        <v>94.585877992713762</v>
      </c>
      <c r="F15" s="6">
        <f t="shared" si="3"/>
        <v>104.75793021572839</v>
      </c>
      <c r="G15" s="6">
        <f t="shared" si="3"/>
        <v>107.76079679904986</v>
      </c>
      <c r="H15" s="6">
        <f t="shared" si="3"/>
        <v>115.83399371752098</v>
      </c>
      <c r="I15" s="6">
        <f t="shared" si="3"/>
        <v>120.14243721759618</v>
      </c>
      <c r="J15" s="6">
        <f t="shared" si="3"/>
        <v>120.01467039172442</v>
      </c>
      <c r="K15" s="6">
        <f t="shared" si="3"/>
        <v>124.44732440862927</v>
      </c>
      <c r="L15" s="6">
        <f t="shared" si="3"/>
        <v>128.9449899382515</v>
      </c>
      <c r="M15" s="6">
        <f t="shared" si="3"/>
        <v>130.53871359850885</v>
      </c>
      <c r="N15" s="6">
        <f t="shared" si="3"/>
        <v>136.39073749709308</v>
      </c>
      <c r="O15" s="6">
        <f t="shared" si="3"/>
        <v>138.81418260631585</v>
      </c>
      <c r="P15" s="6">
        <f t="shared" si="3"/>
        <v>145.68738564899792</v>
      </c>
      <c r="Q15" s="6">
        <f t="shared" ref="Q15:R15" si="4">Q7/Q13*100</f>
        <v>149.59020388134249</v>
      </c>
      <c r="R15" s="6">
        <f t="shared" si="4"/>
        <v>151.42550051680985</v>
      </c>
      <c r="S15" s="6">
        <f t="shared" ref="S15:T15" si="5">S7/S13*100</f>
        <v>149.44627680701302</v>
      </c>
      <c r="T15" s="6">
        <f t="shared" si="5"/>
        <v>153.77772948591667</v>
      </c>
      <c r="U15" s="6">
        <f t="shared" ref="U15:V15" si="6">U7/U13*100</f>
        <v>147.66378740208964</v>
      </c>
      <c r="V15" s="6">
        <f t="shared" si="6"/>
        <v>146.17734245631479</v>
      </c>
    </row>
    <row r="16" spans="1:24" ht="12" customHeight="1" x14ac:dyDescent="0.25">
      <c r="A16" s="2" t="s">
        <v>1</v>
      </c>
      <c r="B16" s="6">
        <f>B7/B14*100</f>
        <v>116.78679621899228</v>
      </c>
      <c r="C16" s="6">
        <f t="shared" ref="C16:P16" si="7">C7/C14*100</f>
        <v>125.1456418944566</v>
      </c>
      <c r="D16" s="6">
        <f t="shared" si="7"/>
        <v>132.96545196391924</v>
      </c>
      <c r="E16" s="6">
        <f t="shared" si="7"/>
        <v>140.59338973399181</v>
      </c>
      <c r="F16" s="6">
        <f t="shared" si="7"/>
        <v>149.90885437621745</v>
      </c>
      <c r="G16" s="6">
        <f t="shared" si="7"/>
        <v>157.7253815946714</v>
      </c>
      <c r="H16" s="6">
        <f t="shared" si="7"/>
        <v>166.66281854515302</v>
      </c>
      <c r="I16" s="6">
        <f t="shared" si="7"/>
        <v>170.46485902770365</v>
      </c>
      <c r="J16" s="6">
        <f t="shared" si="7"/>
        <v>172.19627871060032</v>
      </c>
      <c r="K16" s="6">
        <f t="shared" si="7"/>
        <v>169.94182469894838</v>
      </c>
      <c r="L16" s="6">
        <f t="shared" si="7"/>
        <v>189.55476921807724</v>
      </c>
      <c r="M16" s="6">
        <f t="shared" si="7"/>
        <v>191.23249534902615</v>
      </c>
      <c r="N16" s="6">
        <f t="shared" si="7"/>
        <v>200.47350926562842</v>
      </c>
      <c r="O16" s="6">
        <f t="shared" si="7"/>
        <v>201.66727363763991</v>
      </c>
      <c r="P16" s="6">
        <f t="shared" si="7"/>
        <v>212.1883974201352</v>
      </c>
      <c r="Q16" s="6">
        <f t="shared" ref="Q16:R16" si="8">Q7/Q14*100</f>
        <v>217.47801103899528</v>
      </c>
      <c r="R16" s="6">
        <f t="shared" si="8"/>
        <v>222.26396867198272</v>
      </c>
      <c r="S16" s="6">
        <f t="shared" ref="S16:T16" si="9">S7/S14*100</f>
        <v>217.31658691477116</v>
      </c>
      <c r="T16" s="6">
        <f t="shared" si="9"/>
        <v>224.34569729436151</v>
      </c>
      <c r="U16" s="6">
        <f t="shared" ref="U16:V16" si="10">U7/U14*100</f>
        <v>217.66542151913933</v>
      </c>
      <c r="V16" s="6">
        <f t="shared" si="10"/>
        <v>216.80777106016046</v>
      </c>
    </row>
    <row r="17" spans="1:22" ht="17.25" customHeight="1" x14ac:dyDescent="0.25">
      <c r="A17" s="2" t="s">
        <v>11</v>
      </c>
      <c r="B17" s="5">
        <f>B7/B3*1000000</f>
        <v>38935.968324607325</v>
      </c>
      <c r="C17" s="5">
        <f t="shared" ref="C17:P17" si="11">C7/C3*1000000</f>
        <v>42536.790647790651</v>
      </c>
      <c r="D17" s="5">
        <f t="shared" si="11"/>
        <v>47101.016314454777</v>
      </c>
      <c r="E17" s="5">
        <f t="shared" si="11"/>
        <v>50274.483978084012</v>
      </c>
      <c r="F17" s="5">
        <f t="shared" si="11"/>
        <v>54160.126981519505</v>
      </c>
      <c r="G17" s="5">
        <f t="shared" si="11"/>
        <v>57350.189996778354</v>
      </c>
      <c r="H17" s="5">
        <f t="shared" si="11"/>
        <v>59727.622739223967</v>
      </c>
      <c r="I17" s="5">
        <f t="shared" si="11"/>
        <v>63012.920773402497</v>
      </c>
      <c r="J17" s="5">
        <f t="shared" si="11"/>
        <v>64527.86032263068</v>
      </c>
      <c r="K17" s="5">
        <f t="shared" si="11"/>
        <v>66517.881608225274</v>
      </c>
      <c r="L17" s="5">
        <f t="shared" si="11"/>
        <v>67282.525814803521</v>
      </c>
      <c r="M17" s="5">
        <f t="shared" si="11"/>
        <v>68350.190118636427</v>
      </c>
      <c r="N17" s="5">
        <f t="shared" si="11"/>
        <v>70669.80133779264</v>
      </c>
      <c r="O17" s="5">
        <f t="shared" si="11"/>
        <v>73803.695165094323</v>
      </c>
      <c r="P17" s="5">
        <f t="shared" si="11"/>
        <v>76850.604277684484</v>
      </c>
      <c r="Q17" s="5">
        <f t="shared" ref="Q17:R17" si="12">Q7/Q3*1000000</f>
        <v>79326.69227439948</v>
      </c>
      <c r="R17" s="5">
        <f t="shared" si="12"/>
        <v>79695.465876641916</v>
      </c>
      <c r="S17" s="5">
        <f t="shared" ref="S17:T17" si="13">S7/S3*1000000</f>
        <v>81255.68938587149</v>
      </c>
      <c r="T17" s="5">
        <f t="shared" si="13"/>
        <v>81518.441269395495</v>
      </c>
      <c r="U17" s="5">
        <f t="shared" ref="U17:V17" si="14">U7/U3*1000000</f>
        <v>80905.936577861692</v>
      </c>
      <c r="V17" s="5">
        <f t="shared" si="14"/>
        <v>76197.207232267043</v>
      </c>
    </row>
    <row r="18" spans="1:22" ht="12" customHeight="1" x14ac:dyDescent="0.25">
      <c r="A18" s="2" t="s">
        <v>1</v>
      </c>
      <c r="B18" s="5">
        <f>B7/B4*1000000</f>
        <v>65464.524207746472</v>
      </c>
      <c r="C18" s="5">
        <f t="shared" ref="C18:P18" si="15">C7/C4*1000000</f>
        <v>71179.65470208184</v>
      </c>
      <c r="D18" s="5">
        <f t="shared" si="15"/>
        <v>79193.437038089818</v>
      </c>
      <c r="E18" s="5">
        <f t="shared" si="15"/>
        <v>84629.183063163786</v>
      </c>
      <c r="F18" s="5">
        <f t="shared" si="15"/>
        <v>89434.361318323601</v>
      </c>
      <c r="G18" s="5">
        <f t="shared" si="15"/>
        <v>94688.824335106387</v>
      </c>
      <c r="H18" s="5">
        <f t="shared" si="15"/>
        <v>98507.410381077541</v>
      </c>
      <c r="I18" s="5">
        <f t="shared" si="15"/>
        <v>102810.12964862786</v>
      </c>
      <c r="J18" s="5">
        <f t="shared" si="15"/>
        <v>105613.3829652196</v>
      </c>
      <c r="K18" s="5">
        <f t="shared" si="15"/>
        <v>104122.93430218592</v>
      </c>
      <c r="L18" s="5">
        <f t="shared" si="15"/>
        <v>113174.6034328167</v>
      </c>
      <c r="M18" s="5">
        <f t="shared" si="15"/>
        <v>115240.89530320292</v>
      </c>
      <c r="N18" s="5">
        <f t="shared" si="15"/>
        <v>118251.73199850765</v>
      </c>
      <c r="O18" s="5">
        <f t="shared" si="15"/>
        <v>122867.30503067483</v>
      </c>
      <c r="P18" s="5">
        <f t="shared" si="15"/>
        <v>127841.70346083787</v>
      </c>
      <c r="Q18" s="5">
        <f t="shared" ref="Q18:R18" si="16">Q7/Q4*1000000</f>
        <v>132001.67266834714</v>
      </c>
      <c r="R18" s="5">
        <f t="shared" si="16"/>
        <v>134082.8832572664</v>
      </c>
      <c r="S18" s="5">
        <f t="shared" ref="S18:T18" si="17">S7/S4*1000000</f>
        <v>136183.52986673012</v>
      </c>
      <c r="T18" s="5">
        <f t="shared" si="17"/>
        <v>137632.42757230916</v>
      </c>
      <c r="U18" s="5">
        <f t="shared" ref="U18:V18" si="18">U7/U4*1000000</f>
        <v>136878.71749674671</v>
      </c>
      <c r="V18" s="5">
        <f t="shared" si="18"/>
        <v>130706.88774901588</v>
      </c>
    </row>
    <row r="19" spans="1:22" ht="17.25" customHeight="1" x14ac:dyDescent="0.25">
      <c r="A19" s="2" t="s">
        <v>12</v>
      </c>
      <c r="B19" s="5">
        <f>B7/B5*1000000</f>
        <v>17184.248517291842</v>
      </c>
      <c r="C19" s="5">
        <f t="shared" ref="C19:P19" si="19">C7/C5*1000000</f>
        <v>19054.010338598717</v>
      </c>
      <c r="D19" s="5">
        <f t="shared" si="19"/>
        <v>21290.933590615565</v>
      </c>
      <c r="E19" s="5">
        <f t="shared" si="19"/>
        <v>22925.743261659602</v>
      </c>
      <c r="F19" s="5">
        <f t="shared" si="19"/>
        <v>24851.117283485339</v>
      </c>
      <c r="G19" s="5">
        <f t="shared" si="19"/>
        <v>26562.463498339988</v>
      </c>
      <c r="H19" s="5">
        <f t="shared" si="19"/>
        <v>27690.654292257681</v>
      </c>
      <c r="I19" s="5">
        <f t="shared" si="19"/>
        <v>29348.515246915842</v>
      </c>
      <c r="J19" s="5">
        <f t="shared" si="19"/>
        <v>30190.581334591243</v>
      </c>
      <c r="K19" s="5">
        <f t="shared" si="19"/>
        <v>31061.538910784668</v>
      </c>
      <c r="L19" s="5">
        <f t="shared" si="19"/>
        <v>31482.420416889359</v>
      </c>
      <c r="M19" s="5">
        <f t="shared" si="19"/>
        <v>32231.705686566111</v>
      </c>
      <c r="N19" s="5">
        <f t="shared" si="19"/>
        <v>33387.01464185393</v>
      </c>
      <c r="O19" s="5">
        <f t="shared" si="19"/>
        <v>35086.493903293624</v>
      </c>
      <c r="P19" s="5">
        <f t="shared" si="19"/>
        <v>36614.489896706422</v>
      </c>
      <c r="Q19" s="5">
        <f t="shared" ref="Q19:R19" si="20">Q7/Q5*1000000</f>
        <v>37950.993374055281</v>
      </c>
      <c r="R19" s="5">
        <f t="shared" si="20"/>
        <v>38162.721293542541</v>
      </c>
      <c r="S19" s="5">
        <f t="shared" ref="S19:T19" si="21">S7/S5*1000000</f>
        <v>39095.661166905782</v>
      </c>
      <c r="T19" s="5">
        <f t="shared" si="21"/>
        <v>39367.550232258502</v>
      </c>
      <c r="U19" s="5">
        <f t="shared" ref="U19:V19" si="22">U7/U5*1000000</f>
        <v>38996.825042130098</v>
      </c>
      <c r="V19" s="5">
        <f t="shared" si="22"/>
        <v>36824.595530163002</v>
      </c>
    </row>
    <row r="20" spans="1:22" ht="12" customHeight="1" x14ac:dyDescent="0.25">
      <c r="A20" s="2" t="s">
        <v>1</v>
      </c>
      <c r="B20" s="5">
        <f>B7/B6*1000000</f>
        <v>41885.496761475639</v>
      </c>
      <c r="C20" s="5">
        <f t="shared" ref="C20:P20" si="23">C7/C6*1000000</f>
        <v>45819.435767097966</v>
      </c>
      <c r="D20" s="5">
        <f t="shared" si="23"/>
        <v>50974.752813100356</v>
      </c>
      <c r="E20" s="5">
        <f t="shared" si="23"/>
        <v>54578.806236481621</v>
      </c>
      <c r="F20" s="5">
        <f t="shared" si="23"/>
        <v>58061.067711543539</v>
      </c>
      <c r="G20" s="5">
        <f t="shared" si="23"/>
        <v>61575.575838810102</v>
      </c>
      <c r="H20" s="5">
        <f t="shared" si="23"/>
        <v>64011.731961403806</v>
      </c>
      <c r="I20" s="5">
        <f t="shared" si="23"/>
        <v>67010.48069207622</v>
      </c>
      <c r="J20" s="5">
        <f t="shared" si="23"/>
        <v>68864.611074325439</v>
      </c>
      <c r="K20" s="5">
        <f t="shared" si="23"/>
        <v>67930.383247139951</v>
      </c>
      <c r="L20" s="5">
        <f t="shared" si="23"/>
        <v>72888.477891437054</v>
      </c>
      <c r="M20" s="5">
        <f t="shared" si="23"/>
        <v>74674.965709598022</v>
      </c>
      <c r="N20" s="5">
        <f t="shared" si="23"/>
        <v>76812.51934728169</v>
      </c>
      <c r="O20" s="5">
        <f t="shared" si="23"/>
        <v>80225.006889921482</v>
      </c>
      <c r="P20" s="5">
        <f t="shared" si="23"/>
        <v>83480.804694314473</v>
      </c>
      <c r="Q20" s="5">
        <f t="shared" ref="Q20:R20" si="24">Q7/Q6*1000000</f>
        <v>86258.21123225351</v>
      </c>
      <c r="R20" s="5">
        <f t="shared" si="24"/>
        <v>87827.400361891283</v>
      </c>
      <c r="S20" s="5">
        <f t="shared" ref="S20:T20" si="25">S7/S6*1000000</f>
        <v>89238.704483430804</v>
      </c>
      <c r="T20" s="5">
        <f t="shared" si="25"/>
        <v>90151.965137044797</v>
      </c>
      <c r="U20" s="5">
        <f t="shared" ref="U20" si="26">U7/U6*1000000</f>
        <v>89804.082505433093</v>
      </c>
      <c r="V20" s="8" t="s">
        <v>14</v>
      </c>
    </row>
    <row r="21" spans="1:22" ht="12" hidden="1" customHeight="1" x14ac:dyDescent="0.25">
      <c r="A21" s="7" t="s">
        <v>13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22" ht="12" customHeight="1" x14ac:dyDescent="0.25">
      <c r="A22" s="7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" customHeight="1" x14ac:dyDescent="0.25"/>
    <row r="24" spans="1:22" ht="12" customHeight="1" x14ac:dyDescent="0.25"/>
    <row r="25" spans="1:22" ht="12" customHeight="1" x14ac:dyDescent="0.25"/>
    <row r="26" spans="1:22" ht="12" customHeight="1" x14ac:dyDescent="0.25"/>
    <row r="27" spans="1:22" ht="12" customHeight="1" x14ac:dyDescent="0.25"/>
    <row r="28" spans="1:22" ht="12" customHeight="1" x14ac:dyDescent="0.25"/>
    <row r="29" spans="1:22" ht="12" customHeight="1" x14ac:dyDescent="0.25">
      <c r="O29" s="5"/>
      <c r="P29" s="5"/>
      <c r="Q29" s="5"/>
      <c r="R29" s="5"/>
      <c r="S29" s="5"/>
      <c r="T29" s="5"/>
      <c r="U29" s="5"/>
      <c r="V29" s="5"/>
    </row>
    <row r="30" spans="1:22" ht="12" customHeight="1" x14ac:dyDescent="0.25"/>
    <row r="31" spans="1:22" ht="12" customHeight="1" x14ac:dyDescent="0.25"/>
    <row r="32" spans="1:2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</sheetData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4BC7-C493-42C7-8A21-A7D68E191856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Ekonom8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2012-08-22T06:31:37Z</dcterms:created>
  <dcterms:modified xsi:type="dcterms:W3CDTF">2024-03-15T11:48:23Z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6044d782adbf451bb5ec2a39b1485c54</vt:lpwstr>
  </property>
</Properties>
</file>