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B516A1B1-F2B1-4BC7-9515-5155C61BB24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konom8" sheetId="2" r:id="rId1"/>
    <sheet name="Tabell" sheetId="1" r:id="rId2"/>
    <sheet name="ESRI_MAPINFO_SHEET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7" i="1" l="1"/>
  <c r="X18" i="1"/>
  <c r="X19" i="1"/>
  <c r="X2" i="1"/>
  <c r="V15" i="1"/>
  <c r="W15" i="1"/>
  <c r="V16" i="1"/>
  <c r="W16" i="1"/>
  <c r="V17" i="1"/>
  <c r="W17" i="1"/>
  <c r="V18" i="1"/>
  <c r="W18" i="1"/>
  <c r="V19" i="1"/>
  <c r="W19" i="1"/>
  <c r="U15" i="1" l="1"/>
  <c r="U16" i="1"/>
  <c r="U17" i="1"/>
  <c r="U18" i="1"/>
  <c r="U19" i="1"/>
  <c r="U20" i="1"/>
  <c r="T15" i="1"/>
  <c r="T16" i="1"/>
  <c r="T17" i="1"/>
  <c r="T18" i="1"/>
  <c r="T19" i="1"/>
  <c r="T20" i="1"/>
  <c r="S15" i="1"/>
  <c r="S16" i="1"/>
  <c r="S17" i="1"/>
  <c r="S18" i="1"/>
  <c r="S19" i="1"/>
  <c r="S20" i="1"/>
  <c r="R15" i="1"/>
  <c r="R16" i="1"/>
  <c r="R17" i="1" l="1"/>
  <c r="R18" i="1"/>
  <c r="R19" i="1"/>
  <c r="R20" i="1"/>
  <c r="Q15" i="1" l="1"/>
  <c r="Q16" i="1"/>
  <c r="Q17" i="1" l="1"/>
  <c r="Q18" i="1"/>
  <c r="Q19" i="1"/>
  <c r="Q20" i="1"/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0" i="1"/>
  <c r="B1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B18" i="1"/>
  <c r="B17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B16" i="1"/>
  <c r="B15" i="1"/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</calcChain>
</file>

<file path=xl/sharedStrings.xml><?xml version="1.0" encoding="utf-8"?>
<sst xmlns="http://schemas.openxmlformats.org/spreadsheetml/2006/main" count="42" uniqueCount="18">
  <si>
    <t>Antal bostadshushåll</t>
  </si>
  <si>
    <t xml:space="preserve">    - varav bostadshushåll med skulder</t>
  </si>
  <si>
    <t>Antal personer</t>
  </si>
  <si>
    <t>Skulderna sammanlagt</t>
  </si>
  <si>
    <t xml:space="preserve">    - varav bostadsskulder</t>
  </si>
  <si>
    <t xml:space="preserve">    - varav övriga skulder</t>
  </si>
  <si>
    <t xml:space="preserve">    - varav studieskulder</t>
  </si>
  <si>
    <t xml:space="preserve">    - varav skulder för inkomstens förvärvande</t>
  </si>
  <si>
    <t>Räntorna sammanlagt</t>
  </si>
  <si>
    <t>Disponibla penninginkomster</t>
  </si>
  <si>
    <t>Skuldsättning i procent av disponibla inkomsten</t>
  </si>
  <si>
    <t>Skulder per bostadshushåll</t>
  </si>
  <si>
    <t>Skulder per person</t>
  </si>
  <si>
    <t>*) Inte tillgängligt vid publicering</t>
  </si>
  <si>
    <t>..</t>
  </si>
  <si>
    <t>*) Från och med år 2015 ingår studieskulderna i övriga skulder. </t>
  </si>
  <si>
    <t>*</t>
  </si>
  <si>
    <t>Hushållens skuldsättning 2002–2024, miljoner euro (i det senaste årets priser)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</si>
</sst>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3" fontId="4" fillId="0" borderId="0" xfId="0" applyNumberFormat="1" applyFont="1"/>
    <xf numFmtId="164" fontId="4" fillId="0" borderId="0" xfId="0" applyNumberFormat="1" applyFont="1"/>
    <xf numFmtId="0" fontId="4" fillId="0" borderId="2" xfId="0" applyFont="1" applyBorder="1"/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/>
              <a:t>Hushållens skuldsättning 2002–2023 (i</a:t>
            </a:r>
            <a:r>
              <a:rPr lang="en-US" baseline="0"/>
              <a:t> det senaste årets priser</a:t>
            </a:r>
            <a:r>
              <a:rPr lang="en-US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8874546576973647E-2"/>
          <c:y val="0.10470551542811983"/>
          <c:w val="0.93172265018601863"/>
          <c:h val="0.79037834691117115"/>
        </c:manualLayout>
      </c:layout>
      <c:barChart>
        <c:barDir val="col"/>
        <c:grouping val="clustered"/>
        <c:varyColors val="0"/>
        <c:ser>
          <c:idx val="0"/>
          <c:order val="0"/>
          <c:tx>
            <c:v>Samtliga bostadshushåll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Tabell!$B$2:$W$2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Tabell!$B$15:$W$15</c:f>
              <c:numCache>
                <c:formatCode>0.0</c:formatCode>
                <c:ptCount val="22"/>
                <c:pt idx="0">
                  <c:v>81.858910982257399</c:v>
                </c:pt>
                <c:pt idx="1">
                  <c:v>87.794181044843242</c:v>
                </c:pt>
                <c:pt idx="2">
                  <c:v>91.539709239159706</c:v>
                </c:pt>
                <c:pt idx="3">
                  <c:v>96.067551920279087</c:v>
                </c:pt>
                <c:pt idx="4">
                  <c:v>106.39895069981698</c:v>
                </c:pt>
                <c:pt idx="5">
                  <c:v>109.44884166672966</c:v>
                </c:pt>
                <c:pt idx="6">
                  <c:v>117.64849661290879</c:v>
                </c:pt>
                <c:pt idx="7">
                  <c:v>122.02442711469324</c:v>
                </c:pt>
                <c:pt idx="8">
                  <c:v>121.89466811734886</c:v>
                </c:pt>
                <c:pt idx="9">
                  <c:v>126.39677539635153</c:v>
                </c:pt>
                <c:pt idx="10">
                  <c:v>130.96488517411487</c:v>
                </c:pt>
                <c:pt idx="11">
                  <c:v>132.58358440907389</c:v>
                </c:pt>
                <c:pt idx="12">
                  <c:v>138.52727169734558</c:v>
                </c:pt>
                <c:pt idx="13">
                  <c:v>140.98868701487612</c:v>
                </c:pt>
                <c:pt idx="14">
                  <c:v>147.96954645979315</c:v>
                </c:pt>
                <c:pt idx="15">
                  <c:v>151.93350454079879</c:v>
                </c:pt>
                <c:pt idx="16">
                  <c:v>153.7975442048124</c:v>
                </c:pt>
                <c:pt idx="17">
                  <c:v>151.78731565617332</c:v>
                </c:pt>
                <c:pt idx="18">
                  <c:v>156.18660704936411</c:v>
                </c:pt>
                <c:pt idx="19">
                  <c:v>149.97690568310526</c:v>
                </c:pt>
                <c:pt idx="20">
                  <c:v>148.46719181301754</c:v>
                </c:pt>
                <c:pt idx="21">
                  <c:v>140.27464758757637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2-4DB8-8D26-4B34D3F2CD39}"/>
            </c:ext>
          </c:extLst>
        </c:ser>
        <c:ser>
          <c:idx val="1"/>
          <c:order val="1"/>
          <c:tx>
            <c:v>Bostadshushåll med skulder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Tabell!$B$2:$W$2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Tabell!$B$16:$W$16</c:f>
              <c:numCache>
                <c:formatCode>0.0</c:formatCode>
                <c:ptCount val="22"/>
                <c:pt idx="0">
                  <c:v>118.61623025720623</c:v>
                </c:pt>
                <c:pt idx="1">
                  <c:v>127.10602048524913</c:v>
                </c:pt>
                <c:pt idx="2">
                  <c:v>135.04833250810023</c:v>
                </c:pt>
                <c:pt idx="3">
                  <c:v>142.79577122861483</c:v>
                </c:pt>
                <c:pt idx="4">
                  <c:v>152.2571513058711</c:v>
                </c:pt>
                <c:pt idx="5">
                  <c:v>160.19610822186399</c:v>
                </c:pt>
                <c:pt idx="6">
                  <c:v>169.2735435155621</c:v>
                </c:pt>
                <c:pt idx="7">
                  <c:v>173.13513557885207</c:v>
                </c:pt>
                <c:pt idx="8">
                  <c:v>174.89368943897452</c:v>
                </c:pt>
                <c:pt idx="9">
                  <c:v>172.60393366197263</c:v>
                </c:pt>
                <c:pt idx="10">
                  <c:v>192.52410008954575</c:v>
                </c:pt>
                <c:pt idx="11">
                  <c:v>194.22811631503788</c:v>
                </c:pt>
                <c:pt idx="12">
                  <c:v>203.61387455437838</c:v>
                </c:pt>
                <c:pt idx="13">
                  <c:v>204.82636465146328</c:v>
                </c:pt>
                <c:pt idx="14">
                  <c:v>215.5122667919421</c:v>
                </c:pt>
                <c:pt idx="15">
                  <c:v>220.88477794036768</c:v>
                </c:pt>
                <c:pt idx="16">
                  <c:v>225.74568742510345</c:v>
                </c:pt>
                <c:pt idx="17">
                  <c:v>220.72079738244034</c:v>
                </c:pt>
                <c:pt idx="18">
                  <c:v>227.86000340859286</c:v>
                </c:pt>
                <c:pt idx="19">
                  <c:v>221.07509036789202</c:v>
                </c:pt>
                <c:pt idx="20">
                  <c:v>220.20403803874308</c:v>
                </c:pt>
                <c:pt idx="21">
                  <c:v>213.06879806118587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2-4DB8-8D26-4B34D3F2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5843712"/>
        <c:axId val="255927424"/>
      </c:barChart>
      <c:catAx>
        <c:axId val="2558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927424"/>
        <c:crosses val="autoZero"/>
        <c:auto val="1"/>
        <c:lblAlgn val="ctr"/>
        <c:lblOffset val="100"/>
        <c:noMultiLvlLbl val="0"/>
      </c:catAx>
      <c:valAx>
        <c:axId val="255927424"/>
        <c:scaling>
          <c:orientation val="minMax"/>
          <c:max val="25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%, disponibla</a:t>
                </a:r>
                <a:br>
                  <a:rPr lang="sv-FI"/>
                </a:br>
                <a:r>
                  <a:rPr lang="sv-FI"/>
                  <a:t>inkomsten</a:t>
                </a:r>
              </a:p>
            </c:rich>
          </c:tx>
          <c:layout>
            <c:manualLayout>
              <c:xMode val="edge"/>
              <c:yMode val="edge"/>
              <c:x val="0"/>
              <c:y val="2.495881715875729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843712"/>
        <c:crosses val="autoZero"/>
        <c:crossBetween val="between"/>
        <c:majorUnit val="25"/>
        <c:minorUnit val="5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2261" cy="758960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9AD4664-2B3B-4BB8-B8D7-A305DF0E4DCA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2" x14ac:dyDescent="0.25"/>
  <cols>
    <col min="1" max="1" width="41.33203125" style="2" bestFit="1" customWidth="1"/>
    <col min="2" max="24" width="6.6640625" style="2" customWidth="1"/>
    <col min="25" max="16384" width="9.109375" style="2"/>
  </cols>
  <sheetData>
    <row r="1" spans="1:26" ht="13.8" x14ac:dyDescent="0.3">
      <c r="A1" s="1" t="s">
        <v>17</v>
      </c>
    </row>
    <row r="2" spans="1:26" ht="17.25" customHeight="1" x14ac:dyDescent="0.25">
      <c r="A2" s="3"/>
      <c r="B2" s="4">
        <v>2002</v>
      </c>
      <c r="C2" s="4">
        <f>B2+1</f>
        <v>2003</v>
      </c>
      <c r="D2" s="4">
        <f t="shared" ref="D2:J2" si="0">C2+1</f>
        <v>2004</v>
      </c>
      <c r="E2" s="4">
        <f t="shared" si="0"/>
        <v>2005</v>
      </c>
      <c r="F2" s="4">
        <f t="shared" si="0"/>
        <v>2006</v>
      </c>
      <c r="G2" s="4">
        <f t="shared" si="0"/>
        <v>2007</v>
      </c>
      <c r="H2" s="4">
        <f t="shared" si="0"/>
        <v>2008</v>
      </c>
      <c r="I2" s="4">
        <f t="shared" si="0"/>
        <v>2009</v>
      </c>
      <c r="J2" s="4">
        <f t="shared" si="0"/>
        <v>2010</v>
      </c>
      <c r="K2" s="4">
        <f t="shared" ref="K2" si="1">J2+1</f>
        <v>2011</v>
      </c>
      <c r="L2" s="4">
        <f t="shared" ref="L2:X2" si="2">K2+1</f>
        <v>2012</v>
      </c>
      <c r="M2" s="4">
        <f t="shared" si="2"/>
        <v>2013</v>
      </c>
      <c r="N2" s="4">
        <f t="shared" si="2"/>
        <v>2014</v>
      </c>
      <c r="O2" s="4">
        <f t="shared" si="2"/>
        <v>2015</v>
      </c>
      <c r="P2" s="4">
        <f t="shared" si="2"/>
        <v>2016</v>
      </c>
      <c r="Q2" s="4">
        <f t="shared" si="2"/>
        <v>2017</v>
      </c>
      <c r="R2" s="4">
        <f t="shared" si="2"/>
        <v>2018</v>
      </c>
      <c r="S2" s="4">
        <f t="shared" si="2"/>
        <v>2019</v>
      </c>
      <c r="T2" s="4">
        <f t="shared" si="2"/>
        <v>2020</v>
      </c>
      <c r="U2" s="4">
        <f t="shared" si="2"/>
        <v>2021</v>
      </c>
      <c r="V2" s="4">
        <f t="shared" si="2"/>
        <v>2022</v>
      </c>
      <c r="W2" s="4">
        <f t="shared" si="2"/>
        <v>2023</v>
      </c>
      <c r="X2" s="4">
        <f t="shared" si="2"/>
        <v>2024</v>
      </c>
    </row>
    <row r="3" spans="1:26" ht="17.25" customHeight="1" x14ac:dyDescent="0.25">
      <c r="A3" s="2" t="s">
        <v>0</v>
      </c>
      <c r="B3" s="5">
        <v>11460</v>
      </c>
      <c r="C3" s="5">
        <v>11655</v>
      </c>
      <c r="D3" s="5">
        <v>11830</v>
      </c>
      <c r="E3" s="5">
        <v>12046</v>
      </c>
      <c r="F3" s="5">
        <v>12175</v>
      </c>
      <c r="G3" s="5">
        <v>12416</v>
      </c>
      <c r="H3" s="5">
        <v>12551</v>
      </c>
      <c r="I3" s="5">
        <v>12723</v>
      </c>
      <c r="J3" s="5">
        <v>12894</v>
      </c>
      <c r="K3" s="5">
        <v>13033</v>
      </c>
      <c r="L3" s="5">
        <v>13132</v>
      </c>
      <c r="M3" s="5">
        <v>13318</v>
      </c>
      <c r="N3" s="5">
        <v>13455</v>
      </c>
      <c r="O3" s="5">
        <v>13568</v>
      </c>
      <c r="P3" s="5">
        <v>13699</v>
      </c>
      <c r="Q3" s="5">
        <v>13863</v>
      </c>
      <c r="R3" s="5">
        <v>14008</v>
      </c>
      <c r="S3" s="5">
        <v>14085</v>
      </c>
      <c r="T3" s="5">
        <v>14243</v>
      </c>
      <c r="U3" s="5">
        <v>14301</v>
      </c>
      <c r="V3" s="5">
        <v>14380</v>
      </c>
      <c r="W3" s="5">
        <v>14529</v>
      </c>
      <c r="X3" s="5">
        <v>14605</v>
      </c>
    </row>
    <row r="4" spans="1:26" ht="12" customHeight="1" x14ac:dyDescent="0.25">
      <c r="A4" s="2" t="s">
        <v>1</v>
      </c>
      <c r="B4" s="5">
        <v>6816</v>
      </c>
      <c r="C4" s="5">
        <v>6965</v>
      </c>
      <c r="D4" s="5">
        <v>7036</v>
      </c>
      <c r="E4" s="5">
        <v>7156</v>
      </c>
      <c r="F4" s="5">
        <v>7373</v>
      </c>
      <c r="G4" s="5">
        <v>7520</v>
      </c>
      <c r="H4" s="5">
        <v>7610</v>
      </c>
      <c r="I4" s="5">
        <v>7798</v>
      </c>
      <c r="J4" s="5">
        <v>7878</v>
      </c>
      <c r="K4" s="5">
        <v>8326</v>
      </c>
      <c r="L4" s="5">
        <v>7807</v>
      </c>
      <c r="M4" s="5">
        <v>7899</v>
      </c>
      <c r="N4" s="5">
        <v>8041</v>
      </c>
      <c r="O4" s="5">
        <v>8150</v>
      </c>
      <c r="P4" s="5">
        <v>8235</v>
      </c>
      <c r="Q4" s="5">
        <v>8331</v>
      </c>
      <c r="R4" s="5">
        <v>8326</v>
      </c>
      <c r="S4" s="5">
        <v>8404</v>
      </c>
      <c r="T4" s="5">
        <v>8436</v>
      </c>
      <c r="U4" s="5">
        <v>8453</v>
      </c>
      <c r="V4" s="5">
        <v>8383</v>
      </c>
      <c r="W4" s="5">
        <v>8301</v>
      </c>
      <c r="X4" s="5">
        <v>8178</v>
      </c>
    </row>
    <row r="5" spans="1:26" ht="17.25" customHeight="1" x14ac:dyDescent="0.25">
      <c r="A5" s="2" t="s">
        <v>2</v>
      </c>
      <c r="B5" s="5">
        <v>25966</v>
      </c>
      <c r="C5" s="5">
        <v>26019</v>
      </c>
      <c r="D5" s="5">
        <v>26171</v>
      </c>
      <c r="E5" s="5">
        <v>26416</v>
      </c>
      <c r="F5" s="5">
        <v>26534</v>
      </c>
      <c r="G5" s="5">
        <v>26807</v>
      </c>
      <c r="H5" s="5">
        <v>27072</v>
      </c>
      <c r="I5" s="5">
        <v>27317</v>
      </c>
      <c r="J5" s="5">
        <v>27559</v>
      </c>
      <c r="K5" s="5">
        <v>27910</v>
      </c>
      <c r="L5" s="5">
        <v>28065</v>
      </c>
      <c r="M5" s="5">
        <v>28242</v>
      </c>
      <c r="N5" s="5">
        <v>28480</v>
      </c>
      <c r="O5" s="5">
        <v>28540</v>
      </c>
      <c r="P5" s="5">
        <v>28753</v>
      </c>
      <c r="Q5" s="5">
        <v>28977</v>
      </c>
      <c r="R5" s="5">
        <v>29253</v>
      </c>
      <c r="S5" s="5">
        <v>29274</v>
      </c>
      <c r="T5" s="5">
        <v>29493</v>
      </c>
      <c r="U5" s="5">
        <v>29670</v>
      </c>
      <c r="V5" s="5">
        <v>29755</v>
      </c>
      <c r="W5" s="5">
        <v>29923</v>
      </c>
      <c r="X5" s="5">
        <v>30081</v>
      </c>
    </row>
    <row r="6" spans="1:26" ht="12" customHeight="1" x14ac:dyDescent="0.25">
      <c r="A6" s="2" t="s">
        <v>1</v>
      </c>
      <c r="B6" s="5">
        <v>10653</v>
      </c>
      <c r="C6" s="5">
        <v>10820</v>
      </c>
      <c r="D6" s="5">
        <v>10931</v>
      </c>
      <c r="E6" s="5">
        <v>11096</v>
      </c>
      <c r="F6" s="5">
        <v>11357</v>
      </c>
      <c r="G6" s="5">
        <v>11564</v>
      </c>
      <c r="H6" s="5">
        <v>11711</v>
      </c>
      <c r="I6" s="5">
        <v>11964</v>
      </c>
      <c r="J6" s="5">
        <v>12082</v>
      </c>
      <c r="K6" s="5">
        <v>12762</v>
      </c>
      <c r="L6" s="8">
        <v>12122</v>
      </c>
      <c r="M6" s="5">
        <v>12190</v>
      </c>
      <c r="N6" s="5">
        <v>12379</v>
      </c>
      <c r="O6" s="5">
        <v>12482</v>
      </c>
      <c r="P6" s="5">
        <v>12611</v>
      </c>
      <c r="Q6" s="5">
        <v>12749</v>
      </c>
      <c r="R6" s="5">
        <v>12711</v>
      </c>
      <c r="S6" s="5">
        <v>12825</v>
      </c>
      <c r="T6" s="5">
        <v>12879</v>
      </c>
      <c r="U6" s="5">
        <v>12884</v>
      </c>
      <c r="V6" s="8" t="s">
        <v>14</v>
      </c>
      <c r="W6" s="8" t="s">
        <v>14</v>
      </c>
      <c r="X6" s="8" t="s">
        <v>14</v>
      </c>
    </row>
    <row r="7" spans="1:26" ht="17.25" customHeight="1" x14ac:dyDescent="0.25">
      <c r="A7" s="2" t="s">
        <v>3</v>
      </c>
      <c r="B7" s="5">
        <v>481.52583800000002</v>
      </c>
      <c r="C7" s="5">
        <v>535.00888699999996</v>
      </c>
      <c r="D7" s="5">
        <v>601.31082500000002</v>
      </c>
      <c r="E7" s="5">
        <v>653.54346899999996</v>
      </c>
      <c r="F7" s="5">
        <v>711.59459800000002</v>
      </c>
      <c r="G7" s="5">
        <v>768.42336699999998</v>
      </c>
      <c r="H7" s="5">
        <v>808.97957599999995</v>
      </c>
      <c r="I7" s="5">
        <v>865.17335400000002</v>
      </c>
      <c r="J7" s="5">
        <v>897.88130100000001</v>
      </c>
      <c r="K7" s="5">
        <v>935.54956900000002</v>
      </c>
      <c r="L7" s="5">
        <v>953.49223400000005</v>
      </c>
      <c r="M7" s="5">
        <v>982.34205499999996</v>
      </c>
      <c r="N7" s="5">
        <v>1026.128076</v>
      </c>
      <c r="O7" s="5">
        <v>1080.6322869999999</v>
      </c>
      <c r="P7" s="5">
        <v>1136.1093920000001</v>
      </c>
      <c r="Q7" s="5">
        <v>1186.7536279999999</v>
      </c>
      <c r="R7" s="5">
        <v>1204.7411480000001</v>
      </c>
      <c r="S7" s="5">
        <v>1235.078696</v>
      </c>
      <c r="T7" s="5">
        <v>1252.9719239999999</v>
      </c>
      <c r="U7" s="5">
        <v>1248.621459</v>
      </c>
      <c r="V7" s="5">
        <v>1182.4476930000001</v>
      </c>
      <c r="W7" s="5">
        <v>1098.4581499999999</v>
      </c>
      <c r="X7" s="5">
        <v>1066.7048890000001</v>
      </c>
      <c r="Z7" s="5"/>
    </row>
    <row r="8" spans="1:26" ht="12" customHeight="1" x14ac:dyDescent="0.25">
      <c r="A8" s="2" t="s">
        <v>4</v>
      </c>
      <c r="B8" s="5">
        <v>302.309597</v>
      </c>
      <c r="C8" s="5">
        <v>346.60414200000002</v>
      </c>
      <c r="D8" s="5">
        <v>392.99634400000002</v>
      </c>
      <c r="E8" s="5">
        <v>436.32349699999997</v>
      </c>
      <c r="F8" s="5">
        <v>477.57149700000002</v>
      </c>
      <c r="G8" s="5">
        <v>522.60319600000003</v>
      </c>
      <c r="H8" s="5">
        <v>555.52039500000001</v>
      </c>
      <c r="I8" s="5">
        <v>604.62106500000004</v>
      </c>
      <c r="J8" s="5">
        <v>641.63694599999997</v>
      </c>
      <c r="K8" s="5">
        <v>670.11896899999999</v>
      </c>
      <c r="L8" s="5">
        <v>698.75431900000001</v>
      </c>
      <c r="M8" s="5">
        <v>716.29719</v>
      </c>
      <c r="N8" s="5">
        <v>746.702314</v>
      </c>
      <c r="O8" s="5">
        <v>783.54148499999997</v>
      </c>
      <c r="P8" s="5">
        <v>810.04104900000004</v>
      </c>
      <c r="Q8" s="5">
        <v>832.88667399999997</v>
      </c>
      <c r="R8" s="5">
        <v>846.94635600000004</v>
      </c>
      <c r="S8" s="5">
        <v>858.53454399999998</v>
      </c>
      <c r="T8" s="5">
        <v>884.74233800000002</v>
      </c>
      <c r="U8" s="5">
        <v>881.07274600000005</v>
      </c>
      <c r="V8" s="5">
        <v>841.91915600000004</v>
      </c>
      <c r="W8" s="5">
        <v>799.01417500000002</v>
      </c>
      <c r="X8" s="5">
        <v>780.27464099999997</v>
      </c>
      <c r="Z8" s="5"/>
    </row>
    <row r="9" spans="1:26" ht="12" customHeight="1" x14ac:dyDescent="0.25">
      <c r="A9" s="2" t="s">
        <v>5</v>
      </c>
      <c r="B9" s="5">
        <v>84.216631000000007</v>
      </c>
      <c r="C9" s="5">
        <v>91.456605999999994</v>
      </c>
      <c r="D9" s="5">
        <v>106.488489</v>
      </c>
      <c r="E9" s="5">
        <v>122.472825</v>
      </c>
      <c r="F9" s="5">
        <v>145.00076899999999</v>
      </c>
      <c r="G9" s="5">
        <v>153.475165</v>
      </c>
      <c r="H9" s="5">
        <v>160.99273500000001</v>
      </c>
      <c r="I9" s="5">
        <v>176.972217</v>
      </c>
      <c r="J9" s="5">
        <v>179.035009</v>
      </c>
      <c r="K9" s="5">
        <v>187.54305299999999</v>
      </c>
      <c r="L9" s="5">
        <v>183.01794200000001</v>
      </c>
      <c r="M9" s="5">
        <v>190.92776499999999</v>
      </c>
      <c r="N9" s="5">
        <v>198.35072500000001</v>
      </c>
      <c r="O9" s="5">
        <v>233.381642</v>
      </c>
      <c r="P9" s="5">
        <v>263.91173700000002</v>
      </c>
      <c r="Q9" s="5">
        <v>291.05680000000001</v>
      </c>
      <c r="R9" s="5">
        <v>290.524719</v>
      </c>
      <c r="S9" s="5">
        <v>310.421719</v>
      </c>
      <c r="T9" s="5">
        <v>299.95423299999999</v>
      </c>
      <c r="U9" s="5">
        <v>301.98432000000003</v>
      </c>
      <c r="V9" s="5">
        <v>271.55598600000002</v>
      </c>
      <c r="W9" s="5">
        <v>227.46024800000001</v>
      </c>
      <c r="X9" s="5">
        <v>177.93017800000001</v>
      </c>
      <c r="Z9" s="5"/>
    </row>
    <row r="10" spans="1:26" ht="12" customHeight="1" x14ac:dyDescent="0.25">
      <c r="A10" s="2" t="s">
        <v>6</v>
      </c>
      <c r="B10" s="5">
        <v>16.801691000000002</v>
      </c>
      <c r="C10" s="5">
        <v>16.743227999999998</v>
      </c>
      <c r="D10" s="5">
        <v>16.973376999999999</v>
      </c>
      <c r="E10" s="5">
        <v>17.139904000000001</v>
      </c>
      <c r="F10" s="5">
        <v>16.145482000000001</v>
      </c>
      <c r="G10" s="5">
        <v>15.755661999999999</v>
      </c>
      <c r="H10" s="5">
        <v>15.323565</v>
      </c>
      <c r="I10" s="5">
        <v>15.140377000000001</v>
      </c>
      <c r="J10" s="5">
        <v>14.910932000000001</v>
      </c>
      <c r="K10" s="5">
        <v>14.827356</v>
      </c>
      <c r="L10" s="5">
        <v>14.768359</v>
      </c>
      <c r="M10" s="5">
        <v>15.220219</v>
      </c>
      <c r="N10" s="5">
        <v>16.107417999999999</v>
      </c>
      <c r="O10" s="8" t="s">
        <v>14</v>
      </c>
      <c r="P10" s="8" t="s">
        <v>14</v>
      </c>
      <c r="Q10" s="8" t="s">
        <v>14</v>
      </c>
      <c r="R10" s="8" t="s">
        <v>14</v>
      </c>
      <c r="S10" s="8" t="s">
        <v>14</v>
      </c>
      <c r="T10" s="8" t="s">
        <v>14</v>
      </c>
      <c r="U10" s="8" t="s">
        <v>14</v>
      </c>
      <c r="V10" s="8" t="s">
        <v>14</v>
      </c>
      <c r="W10" s="8" t="s">
        <v>14</v>
      </c>
      <c r="X10" s="8" t="s">
        <v>14</v>
      </c>
      <c r="Y10" s="2" t="s">
        <v>16</v>
      </c>
    </row>
    <row r="11" spans="1:26" ht="12" customHeight="1" x14ac:dyDescent="0.25">
      <c r="A11" s="2" t="s">
        <v>7</v>
      </c>
      <c r="B11" s="5">
        <v>78.198042999999998</v>
      </c>
      <c r="C11" s="5">
        <v>80.204921999999996</v>
      </c>
      <c r="D11" s="5">
        <v>84.852637000000001</v>
      </c>
      <c r="E11" s="5">
        <v>77.607307000000006</v>
      </c>
      <c r="F11" s="5">
        <v>72.876958999999999</v>
      </c>
      <c r="G11" s="5">
        <v>76.589329000000006</v>
      </c>
      <c r="H11" s="5">
        <v>77.142932999999999</v>
      </c>
      <c r="I11" s="5">
        <v>68.439798999999994</v>
      </c>
      <c r="J11" s="5">
        <v>62.298538999999998</v>
      </c>
      <c r="K11" s="5">
        <v>63.060246999999997</v>
      </c>
      <c r="L11" s="5">
        <v>56.951672000000002</v>
      </c>
      <c r="M11" s="5">
        <v>59.896909999999998</v>
      </c>
      <c r="N11" s="5">
        <v>64.967662000000004</v>
      </c>
      <c r="O11" s="5">
        <v>63.709220000000002</v>
      </c>
      <c r="P11" s="5">
        <v>62.156637000000003</v>
      </c>
      <c r="Q11" s="5">
        <v>62.810150999999998</v>
      </c>
      <c r="R11" s="5">
        <v>67.270052000000007</v>
      </c>
      <c r="S11" s="5">
        <v>66.122467</v>
      </c>
      <c r="T11" s="5">
        <v>68.275437999999994</v>
      </c>
      <c r="U11" s="5">
        <v>65.564346999999998</v>
      </c>
      <c r="V11" s="5">
        <v>68.972673</v>
      </c>
      <c r="W11" s="5">
        <v>71.983771000000004</v>
      </c>
      <c r="X11" s="5">
        <v>108.50006999999999</v>
      </c>
    </row>
    <row r="12" spans="1:26" ht="17.25" customHeight="1" x14ac:dyDescent="0.25">
      <c r="A12" s="2" t="s">
        <v>8</v>
      </c>
      <c r="B12" s="5">
        <v>23.311153000000001</v>
      </c>
      <c r="C12" s="5">
        <v>21.188687999999999</v>
      </c>
      <c r="D12" s="5">
        <v>20.862300000000001</v>
      </c>
      <c r="E12" s="5">
        <v>21.940722999999998</v>
      </c>
      <c r="F12" s="5">
        <v>25.580463999999999</v>
      </c>
      <c r="G12" s="5">
        <v>35.288313000000002</v>
      </c>
      <c r="H12" s="5">
        <v>40.600597999999998</v>
      </c>
      <c r="I12" s="5">
        <v>26.714931</v>
      </c>
      <c r="J12" s="5">
        <v>19.416998</v>
      </c>
      <c r="K12" s="5">
        <v>22.213479</v>
      </c>
      <c r="L12" s="5">
        <v>20.712819</v>
      </c>
      <c r="M12" s="5">
        <v>16.485502</v>
      </c>
      <c r="N12" s="5">
        <v>17.451222999999999</v>
      </c>
      <c r="O12" s="5">
        <v>16.695442</v>
      </c>
      <c r="P12" s="5">
        <v>15.365503</v>
      </c>
      <c r="Q12" s="5">
        <v>14.995139</v>
      </c>
      <c r="R12" s="5">
        <v>15.507123999999999</v>
      </c>
      <c r="S12" s="5">
        <v>15.157951000000001</v>
      </c>
      <c r="T12" s="5">
        <v>14.890609</v>
      </c>
      <c r="U12" s="5">
        <v>13.839205</v>
      </c>
      <c r="V12" s="5">
        <v>15.543165</v>
      </c>
      <c r="W12" s="5">
        <v>38.566982000000003</v>
      </c>
      <c r="X12" s="5">
        <v>48.168658999999998</v>
      </c>
    </row>
    <row r="13" spans="1:26" ht="17.25" customHeight="1" x14ac:dyDescent="0.25">
      <c r="A13" s="2" t="s">
        <v>9</v>
      </c>
      <c r="B13" s="5">
        <v>588.23875399999997</v>
      </c>
      <c r="C13" s="5">
        <v>609.38991699999997</v>
      </c>
      <c r="D13" s="5">
        <v>656.88522499999999</v>
      </c>
      <c r="E13" s="5">
        <v>680.29574600000001</v>
      </c>
      <c r="F13" s="5">
        <v>668.79851099999996</v>
      </c>
      <c r="G13" s="5">
        <v>702.08451300000002</v>
      </c>
      <c r="H13" s="5">
        <v>687.624236</v>
      </c>
      <c r="I13" s="5">
        <v>709.016526</v>
      </c>
      <c r="J13" s="5">
        <v>736.60424599999999</v>
      </c>
      <c r="K13" s="5">
        <v>740.168858</v>
      </c>
      <c r="L13" s="5">
        <v>728.05182300000001</v>
      </c>
      <c r="M13" s="5">
        <v>740.92283699999996</v>
      </c>
      <c r="N13" s="8">
        <v>740.74084000000005</v>
      </c>
      <c r="O13" s="8">
        <v>766.46737399999995</v>
      </c>
      <c r="P13" s="8">
        <v>767.79946900000004</v>
      </c>
      <c r="Q13" s="8">
        <v>781.10067400000003</v>
      </c>
      <c r="R13" s="8">
        <v>783.329249</v>
      </c>
      <c r="S13" s="8">
        <v>813.69032100000004</v>
      </c>
      <c r="T13" s="8">
        <v>802.22750699999995</v>
      </c>
      <c r="U13" s="8">
        <v>832.54248600000005</v>
      </c>
      <c r="V13" s="8">
        <v>796.43703000000005</v>
      </c>
      <c r="W13" s="8">
        <v>783.07674899999995</v>
      </c>
      <c r="X13" s="8" t="s">
        <v>14</v>
      </c>
    </row>
    <row r="14" spans="1:26" ht="12" customHeight="1" x14ac:dyDescent="0.25">
      <c r="A14" s="2" t="s">
        <v>1</v>
      </c>
      <c r="B14" s="5">
        <v>405.952741</v>
      </c>
      <c r="C14" s="5">
        <v>420.915457</v>
      </c>
      <c r="D14" s="5">
        <v>445.25601599999999</v>
      </c>
      <c r="E14" s="5">
        <v>457.67704700000002</v>
      </c>
      <c r="F14" s="5">
        <v>467.36366199999998</v>
      </c>
      <c r="G14" s="5">
        <v>479.67667599999999</v>
      </c>
      <c r="H14" s="5">
        <v>477.91259000000002</v>
      </c>
      <c r="I14" s="5">
        <v>499.70986599999998</v>
      </c>
      <c r="J14" s="5">
        <v>513.38690599999995</v>
      </c>
      <c r="K14" s="5">
        <v>542.02100099999996</v>
      </c>
      <c r="L14" s="5">
        <v>495.25863700000002</v>
      </c>
      <c r="M14" s="5">
        <v>505.76717400000001</v>
      </c>
      <c r="N14" s="8">
        <v>503.95783599999999</v>
      </c>
      <c r="O14" s="8">
        <v>527.584566</v>
      </c>
      <c r="P14" s="8">
        <v>527.16692599999999</v>
      </c>
      <c r="Q14" s="8">
        <v>537.27270799999997</v>
      </c>
      <c r="R14" s="8">
        <v>533.67183299999999</v>
      </c>
      <c r="S14" s="8">
        <v>559.56607199999996</v>
      </c>
      <c r="T14" s="8">
        <v>549.88673100000005</v>
      </c>
      <c r="U14" s="8">
        <v>564.79518199999995</v>
      </c>
      <c r="V14" s="8">
        <v>536.978206</v>
      </c>
      <c r="W14" s="8">
        <v>515.54153399999996</v>
      </c>
      <c r="X14" s="8" t="s">
        <v>14</v>
      </c>
    </row>
    <row r="15" spans="1:26" ht="17.25" customHeight="1" x14ac:dyDescent="0.25">
      <c r="A15" s="2" t="s">
        <v>10</v>
      </c>
      <c r="B15" s="6">
        <f>B7/B13*100</f>
        <v>81.858910982257399</v>
      </c>
      <c r="C15" s="6">
        <f t="shared" ref="C15:P15" si="3">C7/C13*100</f>
        <v>87.794181044843242</v>
      </c>
      <c r="D15" s="6">
        <f t="shared" si="3"/>
        <v>91.539709239159706</v>
      </c>
      <c r="E15" s="6">
        <f t="shared" si="3"/>
        <v>96.067551920279087</v>
      </c>
      <c r="F15" s="6">
        <f t="shared" si="3"/>
        <v>106.39895069981698</v>
      </c>
      <c r="G15" s="6">
        <f t="shared" si="3"/>
        <v>109.44884166672966</v>
      </c>
      <c r="H15" s="6">
        <f t="shared" si="3"/>
        <v>117.64849661290879</v>
      </c>
      <c r="I15" s="6">
        <f t="shared" si="3"/>
        <v>122.02442711469324</v>
      </c>
      <c r="J15" s="6">
        <f t="shared" si="3"/>
        <v>121.89466811734886</v>
      </c>
      <c r="K15" s="6">
        <f t="shared" si="3"/>
        <v>126.39677539635153</v>
      </c>
      <c r="L15" s="6">
        <f t="shared" si="3"/>
        <v>130.96488517411487</v>
      </c>
      <c r="M15" s="6">
        <f t="shared" si="3"/>
        <v>132.58358440907389</v>
      </c>
      <c r="N15" s="6">
        <f t="shared" si="3"/>
        <v>138.52727169734558</v>
      </c>
      <c r="O15" s="6">
        <f t="shared" si="3"/>
        <v>140.98868701487612</v>
      </c>
      <c r="P15" s="6">
        <f t="shared" si="3"/>
        <v>147.96954645979315</v>
      </c>
      <c r="Q15" s="6">
        <f t="shared" ref="Q15:R15" si="4">Q7/Q13*100</f>
        <v>151.93350454079879</v>
      </c>
      <c r="R15" s="6">
        <f t="shared" si="4"/>
        <v>153.7975442048124</v>
      </c>
      <c r="S15" s="6">
        <f t="shared" ref="S15:T15" si="5">S7/S13*100</f>
        <v>151.78731565617332</v>
      </c>
      <c r="T15" s="6">
        <f t="shared" si="5"/>
        <v>156.18660704936411</v>
      </c>
      <c r="U15" s="6">
        <f t="shared" ref="U15" si="6">U7/U13*100</f>
        <v>149.97690568310526</v>
      </c>
      <c r="V15" s="6">
        <f t="shared" ref="V15:W15" si="7">V7/V13*100</f>
        <v>148.46719181301754</v>
      </c>
      <c r="W15" s="6">
        <f t="shared" si="7"/>
        <v>140.27464758757637</v>
      </c>
      <c r="X15" s="9" t="s">
        <v>14</v>
      </c>
    </row>
    <row r="16" spans="1:26" ht="12" customHeight="1" x14ac:dyDescent="0.25">
      <c r="A16" s="2" t="s">
        <v>1</v>
      </c>
      <c r="B16" s="6">
        <f>B7/B14*100</f>
        <v>118.61623025720623</v>
      </c>
      <c r="C16" s="6">
        <f t="shared" ref="C16:P16" si="8">C7/C14*100</f>
        <v>127.10602048524913</v>
      </c>
      <c r="D16" s="6">
        <f t="shared" si="8"/>
        <v>135.04833250810023</v>
      </c>
      <c r="E16" s="6">
        <f t="shared" si="8"/>
        <v>142.79577122861483</v>
      </c>
      <c r="F16" s="6">
        <f t="shared" si="8"/>
        <v>152.2571513058711</v>
      </c>
      <c r="G16" s="6">
        <f t="shared" si="8"/>
        <v>160.19610822186399</v>
      </c>
      <c r="H16" s="6">
        <f t="shared" si="8"/>
        <v>169.2735435155621</v>
      </c>
      <c r="I16" s="6">
        <f t="shared" si="8"/>
        <v>173.13513557885207</v>
      </c>
      <c r="J16" s="6">
        <f t="shared" si="8"/>
        <v>174.89368943897452</v>
      </c>
      <c r="K16" s="6">
        <f t="shared" si="8"/>
        <v>172.60393366197263</v>
      </c>
      <c r="L16" s="6">
        <f t="shared" si="8"/>
        <v>192.52410008954575</v>
      </c>
      <c r="M16" s="6">
        <f t="shared" si="8"/>
        <v>194.22811631503788</v>
      </c>
      <c r="N16" s="6">
        <f t="shared" si="8"/>
        <v>203.61387455437838</v>
      </c>
      <c r="O16" s="6">
        <f t="shared" si="8"/>
        <v>204.82636465146328</v>
      </c>
      <c r="P16" s="6">
        <f t="shared" si="8"/>
        <v>215.5122667919421</v>
      </c>
      <c r="Q16" s="6">
        <f t="shared" ref="Q16:R16" si="9">Q7/Q14*100</f>
        <v>220.88477794036768</v>
      </c>
      <c r="R16" s="6">
        <f t="shared" si="9"/>
        <v>225.74568742510345</v>
      </c>
      <c r="S16" s="6">
        <f t="shared" ref="S16:T16" si="10">S7/S14*100</f>
        <v>220.72079738244034</v>
      </c>
      <c r="T16" s="6">
        <f t="shared" si="10"/>
        <v>227.86000340859286</v>
      </c>
      <c r="U16" s="6">
        <f t="shared" ref="U16" si="11">U7/U14*100</f>
        <v>221.07509036789202</v>
      </c>
      <c r="V16" s="6">
        <f t="shared" ref="V16:W16" si="12">V7/V14*100</f>
        <v>220.20403803874308</v>
      </c>
      <c r="W16" s="6">
        <f t="shared" si="12"/>
        <v>213.06879806118587</v>
      </c>
      <c r="X16" s="9" t="s">
        <v>14</v>
      </c>
    </row>
    <row r="17" spans="1:24" ht="17.25" customHeight="1" x14ac:dyDescent="0.25">
      <c r="A17" s="2" t="s">
        <v>11</v>
      </c>
      <c r="B17" s="5">
        <f>B7/B3*1000000</f>
        <v>42017.96143106457</v>
      </c>
      <c r="C17" s="5">
        <f t="shared" ref="C17:P17" si="13">C7/C3*1000000</f>
        <v>45903.808408408404</v>
      </c>
      <c r="D17" s="5">
        <f t="shared" si="13"/>
        <v>50829.317413355879</v>
      </c>
      <c r="E17" s="5">
        <f t="shared" si="13"/>
        <v>54253.982151751617</v>
      </c>
      <c r="F17" s="5">
        <f t="shared" si="13"/>
        <v>58447.194907597543</v>
      </c>
      <c r="G17" s="5">
        <f t="shared" si="13"/>
        <v>61889.768605025769</v>
      </c>
      <c r="H17" s="5">
        <f t="shared" si="13"/>
        <v>64455.388096566006</v>
      </c>
      <c r="I17" s="5">
        <f t="shared" si="13"/>
        <v>68000.735203961332</v>
      </c>
      <c r="J17" s="5">
        <f t="shared" si="13"/>
        <v>69635.590274546295</v>
      </c>
      <c r="K17" s="5">
        <f t="shared" si="13"/>
        <v>71783.132739967783</v>
      </c>
      <c r="L17" s="5">
        <f t="shared" si="13"/>
        <v>72608.302924154734</v>
      </c>
      <c r="M17" s="5">
        <f t="shared" si="13"/>
        <v>73760.478675476785</v>
      </c>
      <c r="N17" s="5">
        <f t="shared" si="13"/>
        <v>76263.699442586396</v>
      </c>
      <c r="O17" s="5">
        <f t="shared" si="13"/>
        <v>79645.65794516509</v>
      </c>
      <c r="P17" s="5">
        <f t="shared" si="13"/>
        <v>82933.746404847072</v>
      </c>
      <c r="Q17" s="5">
        <f t="shared" ref="Q17:R17" si="14">Q7/Q3*1000000</f>
        <v>85605.830484022212</v>
      </c>
      <c r="R17" s="5">
        <f t="shared" si="14"/>
        <v>86003.794117647063</v>
      </c>
      <c r="S17" s="5">
        <f t="shared" ref="S17:T17" si="15">S7/S3*1000000</f>
        <v>87687.518352857645</v>
      </c>
      <c r="T17" s="5">
        <f t="shared" si="15"/>
        <v>87971.068173839769</v>
      </c>
      <c r="U17" s="5">
        <f t="shared" ref="U17" si="16">U7/U3*1000000</f>
        <v>87310.080344031885</v>
      </c>
      <c r="V17" s="5">
        <f t="shared" ref="V17:W17" si="17">V7/V3*1000000</f>
        <v>82228.629554937419</v>
      </c>
      <c r="W17" s="5">
        <f t="shared" si="17"/>
        <v>75604.525431894828</v>
      </c>
      <c r="X17" s="5">
        <f t="shared" ref="X17" si="18">X7/X3*1000000</f>
        <v>73036.966039027728</v>
      </c>
    </row>
    <row r="18" spans="1:24" ht="12" customHeight="1" x14ac:dyDescent="0.25">
      <c r="A18" s="2" t="s">
        <v>1</v>
      </c>
      <c r="B18" s="5">
        <f>B7/B4*1000000</f>
        <v>70646.396420187797</v>
      </c>
      <c r="C18" s="5">
        <f t="shared" ref="C18:P18" si="19">C7/C4*1000000</f>
        <v>76813.910552763817</v>
      </c>
      <c r="D18" s="5">
        <f t="shared" si="19"/>
        <v>85462.027430358168</v>
      </c>
      <c r="E18" s="5">
        <f t="shared" si="19"/>
        <v>91328.0420626048</v>
      </c>
      <c r="F18" s="5">
        <f t="shared" si="19"/>
        <v>96513.576291875768</v>
      </c>
      <c r="G18" s="5">
        <f t="shared" si="19"/>
        <v>102183.95837765958</v>
      </c>
      <c r="H18" s="5">
        <f t="shared" si="19"/>
        <v>106304.80630749013</v>
      </c>
      <c r="I18" s="5">
        <f t="shared" si="19"/>
        <v>110948.10900230828</v>
      </c>
      <c r="J18" s="5">
        <f t="shared" si="19"/>
        <v>113973.25476009138</v>
      </c>
      <c r="K18" s="5">
        <f t="shared" si="19"/>
        <v>112364.82932981024</v>
      </c>
      <c r="L18" s="5">
        <f t="shared" si="19"/>
        <v>122132.98757525298</v>
      </c>
      <c r="M18" s="5">
        <f t="shared" si="19"/>
        <v>124362.83770097479</v>
      </c>
      <c r="N18" s="5">
        <f t="shared" si="19"/>
        <v>127611.99801019774</v>
      </c>
      <c r="O18" s="5">
        <f t="shared" si="19"/>
        <v>132592.91865030673</v>
      </c>
      <c r="P18" s="5">
        <f t="shared" si="19"/>
        <v>137961.06763812993</v>
      </c>
      <c r="Q18" s="5">
        <f t="shared" ref="Q18:R18" si="20">Q7/Q4*1000000</f>
        <v>142450.32145000598</v>
      </c>
      <c r="R18" s="5">
        <f t="shared" si="20"/>
        <v>144696.27047802065</v>
      </c>
      <c r="S18" s="5">
        <f t="shared" ref="S18:T18" si="21">S7/S4*1000000</f>
        <v>146963.19562113279</v>
      </c>
      <c r="T18" s="5">
        <f t="shared" si="21"/>
        <v>148526.78093883357</v>
      </c>
      <c r="U18" s="5">
        <f t="shared" ref="U18" si="22">U7/U4*1000000</f>
        <v>147713.41050514611</v>
      </c>
      <c r="V18" s="5">
        <f t="shared" ref="V18:W18" si="23">V7/V4*1000000</f>
        <v>141053.04699988072</v>
      </c>
      <c r="W18" s="5">
        <f t="shared" si="23"/>
        <v>132328.4122394892</v>
      </c>
      <c r="X18" s="5">
        <f t="shared" ref="X18" si="24">X7/X4*1000000</f>
        <v>130435.91208119346</v>
      </c>
    </row>
    <row r="19" spans="1:24" ht="17.25" customHeight="1" x14ac:dyDescent="0.25">
      <c r="A19" s="2" t="s">
        <v>12</v>
      </c>
      <c r="B19" s="5">
        <f>B7/B5*1000000</f>
        <v>18544.475005776785</v>
      </c>
      <c r="C19" s="5">
        <f t="shared" ref="C19:P19" si="25">C7/C5*1000000</f>
        <v>20562.238633306428</v>
      </c>
      <c r="D19" s="5">
        <f t="shared" si="25"/>
        <v>22976.22654846968</v>
      </c>
      <c r="E19" s="5">
        <f t="shared" si="25"/>
        <v>24740.440225620834</v>
      </c>
      <c r="F19" s="5">
        <f t="shared" si="25"/>
        <v>26818.218059847743</v>
      </c>
      <c r="G19" s="5">
        <f t="shared" si="25"/>
        <v>28665.026560226805</v>
      </c>
      <c r="H19" s="5">
        <f t="shared" si="25"/>
        <v>29882.519799054371</v>
      </c>
      <c r="I19" s="5">
        <f t="shared" si="25"/>
        <v>31671.609400739464</v>
      </c>
      <c r="J19" s="5">
        <f t="shared" si="25"/>
        <v>32580.329511230451</v>
      </c>
      <c r="K19" s="5">
        <f t="shared" si="25"/>
        <v>33520.228197778575</v>
      </c>
      <c r="L19" s="5">
        <f t="shared" si="25"/>
        <v>33974.424870835559</v>
      </c>
      <c r="M19" s="5">
        <f t="shared" si="25"/>
        <v>34783.020147298354</v>
      </c>
      <c r="N19" s="5">
        <f t="shared" si="25"/>
        <v>36029.777949438198</v>
      </c>
      <c r="O19" s="5">
        <f t="shared" si="25"/>
        <v>37863.780203223541</v>
      </c>
      <c r="P19" s="5">
        <f t="shared" si="25"/>
        <v>39512.725350398221</v>
      </c>
      <c r="Q19" s="5">
        <f t="shared" ref="Q19:R19" si="26">Q7/Q5*1000000</f>
        <v>40955.020464506328</v>
      </c>
      <c r="R19" s="5">
        <f t="shared" si="26"/>
        <v>41183.507606057501</v>
      </c>
      <c r="S19" s="5">
        <f t="shared" ref="S19:T19" si="27">S7/S5*1000000</f>
        <v>42190.295005807202</v>
      </c>
      <c r="T19" s="5">
        <f t="shared" si="27"/>
        <v>42483.705421625469</v>
      </c>
      <c r="U19" s="5">
        <f t="shared" ref="U19" si="28">U7/U5*1000000</f>
        <v>42083.635288169862</v>
      </c>
      <c r="V19" s="5">
        <f t="shared" ref="V19:W19" si="29">V7/V5*1000000</f>
        <v>39739.462039993283</v>
      </c>
      <c r="W19" s="5">
        <f t="shared" si="29"/>
        <v>36709.492697924674</v>
      </c>
      <c r="X19" s="5">
        <f t="shared" ref="X19" si="30">X7/X5*1000000</f>
        <v>35461.084704630834</v>
      </c>
    </row>
    <row r="20" spans="1:24" ht="12" customHeight="1" x14ac:dyDescent="0.25">
      <c r="A20" s="2" t="s">
        <v>1</v>
      </c>
      <c r="B20" s="5">
        <f>B7/B6*1000000</f>
        <v>45200.961043837415</v>
      </c>
      <c r="C20" s="5">
        <f t="shared" ref="C20:P20" si="31">C7/C6*1000000</f>
        <v>49446.292698706093</v>
      </c>
      <c r="D20" s="5">
        <f t="shared" si="31"/>
        <v>55009.68118195956</v>
      </c>
      <c r="E20" s="5">
        <f t="shared" si="31"/>
        <v>58899.014870223495</v>
      </c>
      <c r="F20" s="5">
        <f t="shared" si="31"/>
        <v>62656.91626309765</v>
      </c>
      <c r="G20" s="5">
        <f t="shared" si="31"/>
        <v>66449.616655136633</v>
      </c>
      <c r="H20" s="5">
        <f t="shared" si="31"/>
        <v>69078.607804628133</v>
      </c>
      <c r="I20" s="5">
        <f t="shared" si="31"/>
        <v>72314.723671013038</v>
      </c>
      <c r="J20" s="5">
        <f t="shared" si="31"/>
        <v>74315.618357887768</v>
      </c>
      <c r="K20" s="5">
        <f t="shared" si="31"/>
        <v>73307.44154521235</v>
      </c>
      <c r="L20" s="5">
        <f t="shared" si="31"/>
        <v>78657.996535225218</v>
      </c>
      <c r="M20" s="5">
        <f t="shared" si="31"/>
        <v>80585.894585725997</v>
      </c>
      <c r="N20" s="5">
        <f t="shared" si="31"/>
        <v>82892.64690201146</v>
      </c>
      <c r="O20" s="5">
        <f t="shared" si="31"/>
        <v>86575.251321903532</v>
      </c>
      <c r="P20" s="5">
        <f t="shared" si="31"/>
        <v>90088.763143287608</v>
      </c>
      <c r="Q20" s="5">
        <f t="shared" ref="Q20:R20" si="32">Q7/Q6*1000000</f>
        <v>93086.016785630229</v>
      </c>
      <c r="R20" s="5">
        <f t="shared" si="32"/>
        <v>94779.415309574382</v>
      </c>
      <c r="S20" s="5">
        <f t="shared" ref="S20:T20" si="33">S7/S6*1000000</f>
        <v>96302.43243664717</v>
      </c>
      <c r="T20" s="5">
        <f t="shared" si="33"/>
        <v>97287.982296762159</v>
      </c>
      <c r="U20" s="5">
        <f t="shared" ref="U20" si="34">U7/U6*1000000</f>
        <v>96912.562791058677</v>
      </c>
      <c r="V20" s="8" t="s">
        <v>14</v>
      </c>
      <c r="W20" s="8" t="s">
        <v>14</v>
      </c>
      <c r="X20" s="8" t="s">
        <v>14</v>
      </c>
    </row>
    <row r="21" spans="1:24" ht="12" hidden="1" customHeight="1" x14ac:dyDescent="0.25">
      <c r="A21" s="7" t="s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24" ht="12" customHeight="1" x14ac:dyDescent="0.25">
      <c r="A22" s="7" t="s">
        <v>15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2" customHeight="1" x14ac:dyDescent="0.25"/>
    <row r="24" spans="1:24" ht="12" customHeight="1" x14ac:dyDescent="0.25"/>
    <row r="25" spans="1:24" ht="12" customHeight="1" x14ac:dyDescent="0.25"/>
    <row r="26" spans="1:24" ht="12" customHeight="1" x14ac:dyDescent="0.25"/>
    <row r="27" spans="1:24" ht="12" customHeight="1" x14ac:dyDescent="0.25"/>
    <row r="28" spans="1:24" ht="12" customHeight="1" x14ac:dyDescent="0.25"/>
    <row r="29" spans="1:24" ht="12" customHeight="1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2" customHeight="1" x14ac:dyDescent="0.25"/>
    <row r="31" spans="1:24" ht="12" customHeight="1" x14ac:dyDescent="0.25"/>
    <row r="32" spans="1:24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</sheetData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4BC7-C493-42C7-8A21-A7D68E191856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2012-08-22T06:31:37Z</dcterms:created>
  <dcterms:modified xsi:type="dcterms:W3CDTF">2025-10-02T06:59:37Z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6044d782adbf451bb5ec2a39b1485c54</vt:lpwstr>
  </property>
</Properties>
</file>