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H Webbplatsen\Excelfiler\Tillverkning av filer\ÅHS\"/>
    </mc:Choice>
  </mc:AlternateContent>
  <xr:revisionPtr revIDLastSave="0" documentId="13_ncr:1_{D36E6B05-5B2C-42CE-AB49-6F0700222FFC}" xr6:coauthVersionLast="47" xr6:coauthVersionMax="47" xr10:uidLastSave="{00000000-0000-0000-0000-000000000000}"/>
  <bookViews>
    <workbookView xWindow="31965" yWindow="6120" windowWidth="21600" windowHeight="11385" xr2:uid="{3AE111D5-CAD9-4E05-B96A-550E3E07079C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8" i="1" l="1"/>
  <c r="Y4" i="1"/>
  <c r="X4" i="1"/>
  <c r="X8" i="1"/>
  <c r="W4" i="1"/>
  <c r="W8" i="1"/>
  <c r="V8" i="1"/>
  <c r="V4" i="1"/>
  <c r="V11" i="1" s="1"/>
  <c r="Y11" i="1" l="1"/>
  <c r="X11" i="1"/>
  <c r="W11" i="1"/>
  <c r="T4" i="1"/>
  <c r="T8" i="1"/>
  <c r="T11" i="1" l="1"/>
  <c r="R7" i="1"/>
  <c r="R5" i="1"/>
  <c r="D4" i="1" l="1"/>
  <c r="C8" i="1"/>
  <c r="C11" i="1" s="1"/>
  <c r="D8" i="1"/>
  <c r="E8" i="1"/>
  <c r="F8" i="1"/>
  <c r="G8" i="1"/>
  <c r="H8" i="1"/>
  <c r="I8" i="1"/>
  <c r="E4" i="1"/>
  <c r="F4" i="1"/>
  <c r="G4" i="1"/>
  <c r="H4" i="1"/>
  <c r="I4" i="1"/>
  <c r="J8" i="1"/>
  <c r="K8" i="1"/>
  <c r="J4" i="1"/>
  <c r="K4" i="1"/>
  <c r="N5" i="1"/>
  <c r="N4" i="1" s="1"/>
  <c r="M5" i="1"/>
  <c r="L5" i="1"/>
  <c r="L4" i="1" s="1"/>
  <c r="L8" i="1"/>
  <c r="M8" i="1"/>
  <c r="M4" i="1"/>
  <c r="N8" i="1"/>
  <c r="H11" i="1" l="1"/>
  <c r="D11" i="1"/>
  <c r="E11" i="1"/>
  <c r="I11" i="1"/>
  <c r="G11" i="1"/>
  <c r="F11" i="1"/>
  <c r="J11" i="1"/>
  <c r="K11" i="1"/>
  <c r="N11" i="1"/>
  <c r="M11" i="1"/>
  <c r="L11" i="1"/>
  <c r="S8" i="1"/>
  <c r="R8" i="1"/>
  <c r="Q8" i="1"/>
  <c r="P8" i="1"/>
  <c r="O8" i="1"/>
  <c r="S4" i="1"/>
  <c r="R4" i="1"/>
  <c r="Q4" i="1"/>
  <c r="P4" i="1"/>
  <c r="O4" i="1"/>
  <c r="Q11" i="1" l="1"/>
  <c r="O11" i="1"/>
  <c r="S11" i="1"/>
  <c r="P11" i="1"/>
  <c r="R11" i="1"/>
</calcChain>
</file>

<file path=xl/sharedStrings.xml><?xml version="1.0" encoding="utf-8"?>
<sst xmlns="http://schemas.openxmlformats.org/spreadsheetml/2006/main" count="18" uniqueCount="16">
  <si>
    <t>..</t>
  </si>
  <si>
    <t>Statistics Åland</t>
  </si>
  <si>
    <t>Consultations by type of personnel</t>
  </si>
  <si>
    <t>Dentist</t>
  </si>
  <si>
    <t>Dental hygienist</t>
  </si>
  <si>
    <t>Dental nurse</t>
  </si>
  <si>
    <t>Patients by age group</t>
  </si>
  <si>
    <t>Free dental care 0-18 years</t>
  </si>
  <si>
    <t>Dental care subject to charges 19+ years</t>
  </si>
  <si>
    <t>Consultations per patient</t>
  </si>
  <si>
    <t xml:space="preserve"> </t>
  </si>
  <si>
    <t>Source: Åland Public Healthcare Services, Annual Report</t>
  </si>
  <si>
    <t>Note: The figures for consultations by type of personnel 2016 have been corrected.</t>
  </si>
  <si>
    <t>-</t>
  </si>
  <si>
    <t>Åland Public Healthcare Services, dental care 2000-2022</t>
  </si>
  <si>
    <t>Updated 22.08.2023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</si>
</sst>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8" fillId="0" borderId="0"/>
    <xf numFmtId="0" fontId="8" fillId="0" borderId="0"/>
    <xf numFmtId="0" fontId="9" fillId="0" borderId="0"/>
  </cellStyleXfs>
  <cellXfs count="24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6" fillId="0" borderId="1" xfId="0" applyFont="1" applyBorder="1" applyAlignment="1">
      <alignment horizontal="right"/>
    </xf>
    <xf numFmtId="0" fontId="7" fillId="0" borderId="0" xfId="0" applyFont="1"/>
    <xf numFmtId="3" fontId="7" fillId="0" borderId="0" xfId="0" applyNumberFormat="1" applyFont="1" applyAlignment="1">
      <alignment horizontal="right"/>
    </xf>
    <xf numFmtId="3" fontId="6" fillId="0" borderId="0" xfId="1" applyNumberFormat="1" applyFont="1"/>
    <xf numFmtId="3" fontId="6" fillId="0" borderId="0" xfId="0" applyNumberFormat="1" applyFont="1"/>
    <xf numFmtId="3" fontId="6" fillId="0" borderId="0" xfId="2" applyNumberFormat="1" applyFont="1"/>
    <xf numFmtId="3" fontId="6" fillId="0" borderId="0" xfId="3" applyNumberFormat="1" applyFont="1"/>
    <xf numFmtId="0" fontId="7" fillId="0" borderId="2" xfId="0" applyFont="1" applyBorder="1"/>
    <xf numFmtId="164" fontId="7" fillId="0" borderId="2" xfId="0" applyNumberFormat="1" applyFont="1" applyBorder="1" applyAlignment="1">
      <alignment horizontal="right"/>
    </xf>
    <xf numFmtId="3" fontId="4" fillId="0" borderId="0" xfId="0" applyNumberFormat="1" applyFont="1"/>
    <xf numFmtId="3" fontId="4" fillId="0" borderId="0" xfId="0" applyNumberFormat="1" applyFont="1" applyAlignment="1">
      <alignment horizontal="right"/>
    </xf>
    <xf numFmtId="0" fontId="6" fillId="0" borderId="0" xfId="0" applyFont="1"/>
    <xf numFmtId="0" fontId="10" fillId="0" borderId="0" xfId="0" applyFont="1"/>
    <xf numFmtId="164" fontId="4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right"/>
    </xf>
    <xf numFmtId="3" fontId="0" fillId="0" borderId="0" xfId="0" applyNumberFormat="1"/>
    <xf numFmtId="3" fontId="4" fillId="0" borderId="0" xfId="0" quotePrefix="1" applyNumberFormat="1" applyFont="1" applyAlignment="1">
      <alignment horizontal="right"/>
    </xf>
  </cellXfs>
  <cellStyles count="4">
    <cellStyle name="Normal" xfId="0" builtinId="0"/>
    <cellStyle name="Normal 10 2" xfId="2" xr:uid="{6268B0A6-E8CE-4858-AD82-5A91589A98CB}"/>
    <cellStyle name="Normal 2" xfId="1" xr:uid="{A54441A0-396D-4719-92A0-673CC2C1F0DD}"/>
    <cellStyle name="Normal_Verksamh ber del II -08" xfId="3" xr:uid="{5E169E8B-5025-4E17-AC76-995993FE83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098BE-8403-43C5-8A1C-E2D04FEDBAD3}">
  <dimension ref="A1:Y17"/>
  <sheetViews>
    <sheetView showGridLines="0" tabSelected="1" workbookViewId="0">
      <selection activeCell="A2" sqref="A2"/>
    </sheetView>
  </sheetViews>
  <sheetFormatPr defaultRowHeight="15" x14ac:dyDescent="0.25"/>
  <cols>
    <col min="1" max="1" width="5.28515625" customWidth="1"/>
    <col min="2" max="2" width="26" customWidth="1"/>
    <col min="3" max="25" width="5.7109375" customWidth="1"/>
  </cols>
  <sheetData>
    <row r="1" spans="1:25" x14ac:dyDescent="0.25">
      <c r="A1" s="18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3"/>
      <c r="R1" s="3"/>
      <c r="S1" s="3"/>
      <c r="T1" s="3"/>
      <c r="U1" s="3"/>
    </row>
    <row r="2" spans="1:25" ht="23.45" customHeight="1" thickBot="1" x14ac:dyDescent="0.3">
      <c r="A2" s="1" t="s">
        <v>14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4"/>
      <c r="P2" s="4"/>
      <c r="Q2" s="3"/>
      <c r="R2" s="3"/>
      <c r="S2" s="3"/>
      <c r="T2" s="3"/>
      <c r="U2" s="3"/>
    </row>
    <row r="3" spans="1:25" x14ac:dyDescent="0.25">
      <c r="A3" s="6"/>
      <c r="B3" s="6"/>
      <c r="C3" s="6">
        <v>2000</v>
      </c>
      <c r="D3" s="6">
        <v>2001</v>
      </c>
      <c r="E3" s="6">
        <v>2002</v>
      </c>
      <c r="F3" s="6">
        <v>2003</v>
      </c>
      <c r="G3" s="6">
        <v>2004</v>
      </c>
      <c r="H3" s="6">
        <v>2005</v>
      </c>
      <c r="I3" s="6">
        <v>2006</v>
      </c>
      <c r="J3" s="6">
        <v>2007</v>
      </c>
      <c r="K3" s="6">
        <v>2008</v>
      </c>
      <c r="L3" s="6">
        <v>2009</v>
      </c>
      <c r="M3" s="6">
        <v>2010</v>
      </c>
      <c r="N3" s="6">
        <v>2011</v>
      </c>
      <c r="O3" s="7">
        <v>2012</v>
      </c>
      <c r="P3" s="7">
        <v>2013</v>
      </c>
      <c r="Q3" s="7">
        <v>2014</v>
      </c>
      <c r="R3" s="7">
        <v>2015</v>
      </c>
      <c r="S3" s="7">
        <v>2016</v>
      </c>
      <c r="T3" s="7">
        <v>2017</v>
      </c>
      <c r="U3" s="7">
        <v>2018</v>
      </c>
      <c r="V3" s="7">
        <v>2019</v>
      </c>
      <c r="W3" s="7">
        <v>2020</v>
      </c>
      <c r="X3" s="7">
        <v>2021</v>
      </c>
      <c r="Y3" s="7">
        <v>2022</v>
      </c>
    </row>
    <row r="4" spans="1:25" x14ac:dyDescent="0.25">
      <c r="A4" s="8" t="s">
        <v>2</v>
      </c>
      <c r="B4" s="8"/>
      <c r="C4" s="9">
        <v>21832</v>
      </c>
      <c r="D4" s="9">
        <f t="shared" ref="D4" si="0">SUM(D5:D7)</f>
        <v>19249</v>
      </c>
      <c r="E4" s="9">
        <f t="shared" ref="E4" si="1">SUM(E5:E7)</f>
        <v>21446</v>
      </c>
      <c r="F4" s="9">
        <f t="shared" ref="F4" si="2">SUM(F5:F7)</f>
        <v>18154</v>
      </c>
      <c r="G4" s="9">
        <f t="shared" ref="G4" si="3">SUM(G5:G7)</f>
        <v>19173</v>
      </c>
      <c r="H4" s="9">
        <f t="shared" ref="H4" si="4">SUM(H5:H7)</f>
        <v>17863</v>
      </c>
      <c r="I4" s="9">
        <f t="shared" ref="I4" si="5">SUM(I5:I7)</f>
        <v>16124</v>
      </c>
      <c r="J4" s="9">
        <f t="shared" ref="J4" si="6">SUM(J5:J7)</f>
        <v>15442</v>
      </c>
      <c r="K4" s="9">
        <f t="shared" ref="K4" si="7">SUM(K5:K7)</f>
        <v>16639</v>
      </c>
      <c r="L4" s="9">
        <f t="shared" ref="L4:M4" si="8">SUM(L5:L7)</f>
        <v>16192</v>
      </c>
      <c r="M4" s="9">
        <f t="shared" si="8"/>
        <v>15824</v>
      </c>
      <c r="N4" s="9">
        <f t="shared" ref="N4:S4" si="9">SUM(N5:N7)</f>
        <v>17678</v>
      </c>
      <c r="O4" s="9">
        <f t="shared" si="9"/>
        <v>17666</v>
      </c>
      <c r="P4" s="9">
        <f t="shared" si="9"/>
        <v>19343</v>
      </c>
      <c r="Q4" s="9">
        <f t="shared" si="9"/>
        <v>17520</v>
      </c>
      <c r="R4" s="9">
        <f t="shared" si="9"/>
        <v>16479</v>
      </c>
      <c r="S4" s="9">
        <f t="shared" si="9"/>
        <v>17124</v>
      </c>
      <c r="T4" s="9">
        <f t="shared" ref="T4" si="10">SUM(T5:T7)</f>
        <v>16488</v>
      </c>
      <c r="U4" s="9">
        <v>15339</v>
      </c>
      <c r="V4" s="9">
        <f t="shared" ref="V4:W4" si="11">SUM(V5:V7)</f>
        <v>13703</v>
      </c>
      <c r="W4" s="9">
        <f t="shared" si="11"/>
        <v>14158</v>
      </c>
      <c r="X4" s="9">
        <f t="shared" ref="X4:Y4" si="12">SUM(X5:X7)</f>
        <v>14826</v>
      </c>
      <c r="Y4" s="9">
        <f t="shared" si="12"/>
        <v>13216</v>
      </c>
    </row>
    <row r="5" spans="1:25" x14ac:dyDescent="0.25">
      <c r="A5" s="4" t="s">
        <v>3</v>
      </c>
      <c r="B5" s="4"/>
      <c r="C5" s="17" t="s">
        <v>0</v>
      </c>
      <c r="D5" s="16">
        <v>18006</v>
      </c>
      <c r="E5" s="16">
        <v>19655</v>
      </c>
      <c r="F5" s="16">
        <v>16418</v>
      </c>
      <c r="G5" s="16">
        <v>16998</v>
      </c>
      <c r="H5" s="16">
        <v>15787</v>
      </c>
      <c r="I5" s="16">
        <v>15402</v>
      </c>
      <c r="J5" s="16">
        <v>14899</v>
      </c>
      <c r="K5" s="16">
        <v>15659</v>
      </c>
      <c r="L5" s="16">
        <f>11576+2851</f>
        <v>14427</v>
      </c>
      <c r="M5" s="16">
        <f>11174+2450</f>
        <v>13624</v>
      </c>
      <c r="N5" s="16">
        <f>12432+2593</f>
        <v>15025</v>
      </c>
      <c r="O5" s="10">
        <v>15234</v>
      </c>
      <c r="P5" s="11">
        <v>16304</v>
      </c>
      <c r="Q5" s="12">
        <v>14784</v>
      </c>
      <c r="R5" s="12">
        <f>10937+2758</f>
        <v>13695</v>
      </c>
      <c r="S5" s="11">
        <v>14577</v>
      </c>
      <c r="T5" s="11">
        <v>13604</v>
      </c>
      <c r="U5" s="11">
        <v>12314</v>
      </c>
      <c r="V5" s="11">
        <v>11115</v>
      </c>
      <c r="W5" s="11">
        <v>12057</v>
      </c>
      <c r="X5" s="11">
        <v>12128</v>
      </c>
      <c r="Y5" s="11">
        <v>10859</v>
      </c>
    </row>
    <row r="6" spans="1:25" x14ac:dyDescent="0.25">
      <c r="A6" s="4" t="s">
        <v>4</v>
      </c>
      <c r="B6" s="4"/>
      <c r="C6" s="17" t="s">
        <v>0</v>
      </c>
      <c r="D6" s="16">
        <v>916</v>
      </c>
      <c r="E6" s="16">
        <v>1021</v>
      </c>
      <c r="F6" s="16">
        <v>1425</v>
      </c>
      <c r="G6" s="16">
        <v>1773</v>
      </c>
      <c r="H6" s="16">
        <v>1776</v>
      </c>
      <c r="I6" s="16">
        <v>266</v>
      </c>
      <c r="J6" s="23" t="s">
        <v>13</v>
      </c>
      <c r="K6" s="16">
        <v>616</v>
      </c>
      <c r="L6" s="16">
        <v>960</v>
      </c>
      <c r="M6" s="16">
        <v>1242</v>
      </c>
      <c r="N6" s="16">
        <v>1420</v>
      </c>
      <c r="O6" s="10">
        <v>884</v>
      </c>
      <c r="P6" s="13">
        <v>1239</v>
      </c>
      <c r="Q6" s="13">
        <v>1265</v>
      </c>
      <c r="R6" s="13">
        <v>1232</v>
      </c>
      <c r="S6" s="11">
        <v>1060</v>
      </c>
      <c r="T6" s="11">
        <v>1423</v>
      </c>
      <c r="U6" s="11">
        <v>1577</v>
      </c>
      <c r="V6" s="11">
        <v>1308</v>
      </c>
      <c r="W6" s="11">
        <v>1005</v>
      </c>
      <c r="X6" s="11">
        <v>1432</v>
      </c>
      <c r="Y6" s="11">
        <v>1126</v>
      </c>
    </row>
    <row r="7" spans="1:25" x14ac:dyDescent="0.25">
      <c r="A7" s="4" t="s">
        <v>5</v>
      </c>
      <c r="B7" s="4"/>
      <c r="C7" s="17" t="s">
        <v>0</v>
      </c>
      <c r="D7" s="16">
        <v>327</v>
      </c>
      <c r="E7" s="16">
        <v>770</v>
      </c>
      <c r="F7" s="16">
        <v>311</v>
      </c>
      <c r="G7" s="16">
        <v>402</v>
      </c>
      <c r="H7" s="16">
        <v>300</v>
      </c>
      <c r="I7" s="16">
        <v>456</v>
      </c>
      <c r="J7" s="16">
        <v>543</v>
      </c>
      <c r="K7" s="16">
        <v>364</v>
      </c>
      <c r="L7" s="16">
        <v>805</v>
      </c>
      <c r="M7" s="16">
        <v>958</v>
      </c>
      <c r="N7" s="16">
        <v>1233</v>
      </c>
      <c r="O7" s="10">
        <v>1548</v>
      </c>
      <c r="P7" s="13">
        <v>1800</v>
      </c>
      <c r="Q7" s="13">
        <v>1471</v>
      </c>
      <c r="R7" s="13">
        <f>1443+109</f>
        <v>1552</v>
      </c>
      <c r="S7" s="11">
        <v>1487</v>
      </c>
      <c r="T7" s="11">
        <v>1461</v>
      </c>
      <c r="U7" s="11">
        <v>1448</v>
      </c>
      <c r="V7" s="11">
        <v>1280</v>
      </c>
      <c r="W7" s="11">
        <v>1096</v>
      </c>
      <c r="X7" s="11">
        <v>1266</v>
      </c>
      <c r="Y7" s="11">
        <v>1231</v>
      </c>
    </row>
    <row r="8" spans="1:25" ht="18" customHeight="1" x14ac:dyDescent="0.25">
      <c r="A8" s="8" t="s">
        <v>6</v>
      </c>
      <c r="B8" s="8"/>
      <c r="C8" s="9">
        <f t="shared" ref="C8" si="13">SUM(C9:C10)</f>
        <v>8408</v>
      </c>
      <c r="D8" s="9">
        <f t="shared" ref="D8" si="14">SUM(D9:D10)</f>
        <v>7738</v>
      </c>
      <c r="E8" s="9">
        <f t="shared" ref="E8" si="15">SUM(E9:E10)</f>
        <v>8350</v>
      </c>
      <c r="F8" s="9">
        <f t="shared" ref="F8" si="16">SUM(F9:F10)</f>
        <v>8066</v>
      </c>
      <c r="G8" s="9">
        <f t="shared" ref="G8" si="17">SUM(G9:G10)</f>
        <v>8432</v>
      </c>
      <c r="H8" s="9">
        <f t="shared" ref="H8" si="18">SUM(H9:H10)</f>
        <v>8060</v>
      </c>
      <c r="I8" s="9">
        <f t="shared" ref="I8" si="19">SUM(I9:I10)</f>
        <v>7730</v>
      </c>
      <c r="J8" s="9">
        <f t="shared" ref="J8" si="20">SUM(J9:J10)</f>
        <v>7479</v>
      </c>
      <c r="K8" s="9">
        <f t="shared" ref="K8" si="21">SUM(K9:K10)</f>
        <v>7776</v>
      </c>
      <c r="L8" s="9">
        <f t="shared" ref="L8:M8" si="22">SUM(L9:L10)</f>
        <v>7629</v>
      </c>
      <c r="M8" s="9">
        <f t="shared" si="22"/>
        <v>7278</v>
      </c>
      <c r="N8" s="9">
        <f t="shared" ref="N8:S8" si="23">SUM(N9:N10)</f>
        <v>7925</v>
      </c>
      <c r="O8" s="9">
        <f t="shared" si="23"/>
        <v>8065</v>
      </c>
      <c r="P8" s="9">
        <f t="shared" si="23"/>
        <v>8506</v>
      </c>
      <c r="Q8" s="9">
        <f t="shared" si="23"/>
        <v>8242</v>
      </c>
      <c r="R8" s="9">
        <f t="shared" si="23"/>
        <v>7930</v>
      </c>
      <c r="S8" s="9">
        <f t="shared" si="23"/>
        <v>8145</v>
      </c>
      <c r="T8" s="9">
        <f t="shared" ref="T8" si="24">SUM(T9:T10)</f>
        <v>8090</v>
      </c>
      <c r="U8" s="9">
        <v>8018</v>
      </c>
      <c r="V8" s="9">
        <f t="shared" ref="V8:W8" si="25">SUM(V9:V10)</f>
        <v>7604</v>
      </c>
      <c r="W8" s="9">
        <f t="shared" si="25"/>
        <v>7445</v>
      </c>
      <c r="X8" s="9">
        <f t="shared" ref="X8:Y8" si="26">SUM(X9:X10)</f>
        <v>7393</v>
      </c>
      <c r="Y8" s="9">
        <f t="shared" si="26"/>
        <v>6631</v>
      </c>
    </row>
    <row r="9" spans="1:25" x14ac:dyDescent="0.25">
      <c r="A9" s="4" t="s">
        <v>7</v>
      </c>
      <c r="B9" s="4"/>
      <c r="C9" s="17">
        <v>4481</v>
      </c>
      <c r="D9" s="16">
        <v>4095</v>
      </c>
      <c r="E9" s="16">
        <v>4490</v>
      </c>
      <c r="F9" s="16">
        <v>4517</v>
      </c>
      <c r="G9" s="16">
        <v>4783</v>
      </c>
      <c r="H9" s="16">
        <v>4248</v>
      </c>
      <c r="I9" s="16">
        <v>4075</v>
      </c>
      <c r="J9" s="16">
        <v>4397</v>
      </c>
      <c r="K9" s="16">
        <v>4434</v>
      </c>
      <c r="L9" s="16">
        <v>4263</v>
      </c>
      <c r="M9" s="16">
        <v>4122</v>
      </c>
      <c r="N9" s="16">
        <v>4575</v>
      </c>
      <c r="O9" s="10">
        <v>4491</v>
      </c>
      <c r="P9" s="11">
        <v>4610</v>
      </c>
      <c r="Q9" s="12">
        <v>4674</v>
      </c>
      <c r="R9" s="12">
        <v>4390</v>
      </c>
      <c r="S9" s="11">
        <v>4625</v>
      </c>
      <c r="T9" s="11">
        <v>4693</v>
      </c>
      <c r="U9" s="11">
        <v>4577</v>
      </c>
      <c r="V9" s="11">
        <v>4380</v>
      </c>
      <c r="W9" s="11">
        <v>4289</v>
      </c>
      <c r="X9" s="11">
        <v>4183</v>
      </c>
      <c r="Y9" s="11">
        <v>3785</v>
      </c>
    </row>
    <row r="10" spans="1:25" x14ac:dyDescent="0.25">
      <c r="A10" s="4" t="s">
        <v>8</v>
      </c>
      <c r="B10" s="4"/>
      <c r="C10" s="17">
        <v>3927</v>
      </c>
      <c r="D10" s="16">
        <v>3643</v>
      </c>
      <c r="E10" s="16">
        <v>3860</v>
      </c>
      <c r="F10" s="16">
        <v>3549</v>
      </c>
      <c r="G10" s="16">
        <v>3649</v>
      </c>
      <c r="H10" s="16">
        <v>3812</v>
      </c>
      <c r="I10" s="16">
        <v>3655</v>
      </c>
      <c r="J10" s="16">
        <v>3082</v>
      </c>
      <c r="K10" s="16">
        <v>3342</v>
      </c>
      <c r="L10" s="16">
        <v>3366</v>
      </c>
      <c r="M10" s="16">
        <v>3156</v>
      </c>
      <c r="N10" s="16">
        <v>3350</v>
      </c>
      <c r="O10" s="10">
        <v>3574</v>
      </c>
      <c r="P10" s="11">
        <v>3896</v>
      </c>
      <c r="Q10" s="12">
        <v>3568</v>
      </c>
      <c r="R10" s="12">
        <v>3540</v>
      </c>
      <c r="S10" s="11">
        <v>3520</v>
      </c>
      <c r="T10" s="11">
        <v>3397</v>
      </c>
      <c r="U10" s="11">
        <v>3441</v>
      </c>
      <c r="V10" s="11">
        <v>3224</v>
      </c>
      <c r="W10" s="11">
        <v>3156</v>
      </c>
      <c r="X10" s="11">
        <v>3210</v>
      </c>
      <c r="Y10" s="11">
        <v>2846</v>
      </c>
    </row>
    <row r="11" spans="1:25" ht="18.600000000000001" customHeight="1" thickBot="1" x14ac:dyDescent="0.3">
      <c r="A11" s="14" t="s">
        <v>9</v>
      </c>
      <c r="B11" s="14"/>
      <c r="C11" s="15">
        <f t="shared" ref="C11" si="27">C4/C8</f>
        <v>2.5965746907706944</v>
      </c>
      <c r="D11" s="15">
        <f t="shared" ref="D11:I11" si="28">D4/D8</f>
        <v>2.4875936934608425</v>
      </c>
      <c r="E11" s="15">
        <f t="shared" si="28"/>
        <v>2.5683832335329342</v>
      </c>
      <c r="F11" s="15">
        <f t="shared" si="28"/>
        <v>2.2506818745350854</v>
      </c>
      <c r="G11" s="15">
        <f t="shared" si="28"/>
        <v>2.273837760910816</v>
      </c>
      <c r="H11" s="15">
        <f t="shared" si="28"/>
        <v>2.2162531017369727</v>
      </c>
      <c r="I11" s="15">
        <f t="shared" si="28"/>
        <v>2.0858990944372575</v>
      </c>
      <c r="J11" s="15">
        <f t="shared" ref="J11:M11" si="29">J4/J8</f>
        <v>2.0647145340286133</v>
      </c>
      <c r="K11" s="15">
        <f t="shared" si="29"/>
        <v>2.1397890946502058</v>
      </c>
      <c r="L11" s="15">
        <f t="shared" si="29"/>
        <v>2.122427578974964</v>
      </c>
      <c r="M11" s="15">
        <f t="shared" si="29"/>
        <v>2.1742236878263261</v>
      </c>
      <c r="N11" s="15">
        <f t="shared" ref="N11:S11" si="30">N4/N8</f>
        <v>2.2306624605678231</v>
      </c>
      <c r="O11" s="15">
        <f t="shared" si="30"/>
        <v>2.1904525728456292</v>
      </c>
      <c r="P11" s="15">
        <f t="shared" si="30"/>
        <v>2.2740418528097814</v>
      </c>
      <c r="Q11" s="15">
        <f t="shared" si="30"/>
        <v>2.125697646202378</v>
      </c>
      <c r="R11" s="15">
        <f t="shared" si="30"/>
        <v>2.0780580075662041</v>
      </c>
      <c r="S11" s="15">
        <f t="shared" si="30"/>
        <v>2.1023941068139962</v>
      </c>
      <c r="T11" s="15">
        <f t="shared" ref="T11" si="31">T4/T8</f>
        <v>2.038071693448702</v>
      </c>
      <c r="U11" s="15">
        <v>1.9130705911698678</v>
      </c>
      <c r="V11" s="15">
        <f t="shared" ref="V11:W11" si="32">V4/V8</f>
        <v>1.8020778537611783</v>
      </c>
      <c r="W11" s="15">
        <f t="shared" si="32"/>
        <v>1.9016789791806581</v>
      </c>
      <c r="X11" s="15">
        <f t="shared" ref="X11:Y11" si="33">X4/X8</f>
        <v>2.0054105234681456</v>
      </c>
      <c r="Y11" s="15">
        <f t="shared" si="33"/>
        <v>1.9930628864424671</v>
      </c>
    </row>
    <row r="12" spans="1:25" ht="12" customHeight="1" x14ac:dyDescent="0.25">
      <c r="A12" s="19" t="s">
        <v>12</v>
      </c>
      <c r="B12" s="4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1"/>
    </row>
    <row r="13" spans="1:25" ht="12" customHeight="1" x14ac:dyDescent="0.25">
      <c r="A13" s="19" t="s">
        <v>11</v>
      </c>
    </row>
    <row r="14" spans="1:25" ht="12" customHeight="1" x14ac:dyDescent="0.25">
      <c r="A14" s="19" t="s">
        <v>15</v>
      </c>
    </row>
    <row r="16" spans="1:25" x14ac:dyDescent="0.25">
      <c r="B16" t="s">
        <v>10</v>
      </c>
    </row>
    <row r="17" spans="21:21" x14ac:dyDescent="0.25">
      <c r="U17" s="22"/>
    </row>
  </sheetData>
  <pageMargins left="0.11811023622047245" right="0.11811023622047245" top="0.74803149606299213" bottom="0.74803149606299213" header="0.31496062992125984" footer="0.31496062992125984"/>
  <pageSetup paperSize="9" scale="95" orientation="landscape" r:id="rId1"/>
  <ignoredErrors>
    <ignoredError sqref="D8:E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Iris Åkerberg</dc:creator>
  <cp:lastModifiedBy>Tove Fagerström</cp:lastModifiedBy>
  <cp:lastPrinted>2020-07-24T07:33:37Z</cp:lastPrinted>
  <dcterms:created xsi:type="dcterms:W3CDTF">2017-11-06T12:42:12Z</dcterms:created>
  <dcterms:modified xsi:type="dcterms:W3CDTF">2023-08-21T11:04:01Z</dcterms:modified>
</cp:coreProperties>
</file>