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Hälso- och sjukvård\"/>
    </mc:Choice>
  </mc:AlternateContent>
  <xr:revisionPtr revIDLastSave="0" documentId="13_ncr:1_{C480D8A6-397B-4ABE-B995-6891E4A7CC78}" xr6:coauthVersionLast="47" xr6:coauthVersionMax="47" xr10:uidLastSave="{00000000-0000-0000-0000-000000000000}"/>
  <bookViews>
    <workbookView xWindow="-28920" yWindow="-1920" windowWidth="29040" windowHeight="17520" xr2:uid="{E236D5F9-2030-46CE-9F31-A56470CC1B05}"/>
  </bookViews>
  <sheets>
    <sheet name="Causes of death by sex" sheetId="2" r:id="rId1"/>
    <sheet name="Five-year-periods, 2001-2020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2" i="2" l="1"/>
  <c r="C39" i="2"/>
  <c r="D39" i="2"/>
  <c r="E39" i="2"/>
  <c r="F39" i="2"/>
  <c r="G39" i="2"/>
  <c r="H39" i="2"/>
  <c r="I39" i="2"/>
  <c r="C22" i="2"/>
  <c r="D22" i="2"/>
  <c r="E22" i="2"/>
  <c r="F22" i="2"/>
  <c r="G22" i="2"/>
  <c r="H22" i="2"/>
  <c r="I22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D5" i="2" l="1"/>
  <c r="I5" i="2"/>
  <c r="C5" i="2"/>
  <c r="H5" i="2"/>
  <c r="G5" i="2"/>
  <c r="F5" i="2"/>
  <c r="E5" i="2"/>
  <c r="AA21" i="2" l="1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AA6" i="2"/>
  <c r="Z6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AA5" i="2" l="1"/>
  <c r="Z5" i="2" l="1"/>
  <c r="Y5" i="2" l="1"/>
  <c r="R5" i="2"/>
  <c r="J5" i="2"/>
  <c r="P5" i="2"/>
  <c r="X5" i="2"/>
  <c r="K5" i="2"/>
  <c r="S5" i="2"/>
  <c r="L5" i="2"/>
  <c r="T5" i="2"/>
  <c r="M5" i="2"/>
  <c r="U5" i="2"/>
  <c r="N5" i="2"/>
  <c r="V5" i="2"/>
  <c r="O5" i="2"/>
  <c r="W5" i="2"/>
  <c r="Q5" i="2"/>
</calcChain>
</file>

<file path=xl/sharedStrings.xml><?xml version="1.0" encoding="utf-8"?>
<sst xmlns="http://schemas.openxmlformats.org/spreadsheetml/2006/main" count="504" uniqueCount="39">
  <si>
    <t>2001-
2005</t>
  </si>
  <si>
    <t>2006-
2010</t>
  </si>
  <si>
    <t>2011-
2015</t>
  </si>
  <si>
    <t>2016-
2020</t>
  </si>
  <si>
    <t>-</t>
  </si>
  <si>
    <t>..</t>
  </si>
  <si>
    <t>Statistics Åland</t>
  </si>
  <si>
    <t>Causes of death</t>
  </si>
  <si>
    <t>Total</t>
  </si>
  <si>
    <t>Females</t>
  </si>
  <si>
    <t>Males</t>
  </si>
  <si>
    <t>Number of persons</t>
  </si>
  <si>
    <t>Covid-19</t>
  </si>
  <si>
    <t>Infective and parasitic diseases</t>
  </si>
  <si>
    <t>Neoplasms</t>
  </si>
  <si>
    <t>Endocrine diseases</t>
  </si>
  <si>
    <t>Mental disorders</t>
  </si>
  <si>
    <t>Diseases of the nervous system and sense organs</t>
  </si>
  <si>
    <t>Diseases of the circulatory system</t>
  </si>
  <si>
    <t>Diseases of the respiratory system</t>
  </si>
  <si>
    <t>Diseases of the digestive system</t>
  </si>
  <si>
    <t>Diseases of the genitourinary system</t>
  </si>
  <si>
    <t>Congenital anomalies</t>
  </si>
  <si>
    <t>Accidents or violence</t>
  </si>
  <si>
    <t>-of which suicides</t>
  </si>
  <si>
    <t>-of which heart diseases</t>
  </si>
  <si>
    <t>-of which pneumonia</t>
  </si>
  <si>
    <t>Other</t>
  </si>
  <si>
    <t>Per 100 000 persons of mean population</t>
  </si>
  <si>
    <t>Source: Statistics Åland, Population, Statistics Finland</t>
  </si>
  <si>
    <t>Causes of death by sex (five-year-periods) 2001-2020</t>
  </si>
  <si>
    <t>Heart diseases</t>
  </si>
  <si>
    <t>Other diseases of the circulatory system</t>
  </si>
  <si>
    <t>Accidents, poisoning or violence</t>
  </si>
  <si>
    <t>Suicides</t>
  </si>
  <si>
    <t>Source: Statistics Finland</t>
  </si>
  <si>
    <t>Updated 7.10.2022</t>
  </si>
  <si>
    <t>Updated 12.11.2025</t>
  </si>
  <si>
    <t>Causes of death by sex 1999-2023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</si>
</sst>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right" wrapText="1"/>
    </xf>
    <xf numFmtId="0" fontId="9" fillId="2" borderId="0" xfId="0" applyFont="1" applyFill="1"/>
    <xf numFmtId="3" fontId="9" fillId="2" borderId="0" xfId="0" applyNumberFormat="1" applyFont="1" applyFill="1"/>
    <xf numFmtId="3" fontId="8" fillId="2" borderId="0" xfId="0" applyNumberFormat="1" applyFont="1" applyFill="1"/>
    <xf numFmtId="3" fontId="8" fillId="2" borderId="1" xfId="0" applyNumberFormat="1" applyFont="1" applyFill="1" applyBorder="1"/>
    <xf numFmtId="0" fontId="10" fillId="2" borderId="0" xfId="0" applyFont="1" applyFill="1"/>
    <xf numFmtId="0" fontId="6" fillId="2" borderId="4" xfId="0" applyFont="1" applyFill="1" applyBorder="1"/>
    <xf numFmtId="1" fontId="10" fillId="2" borderId="0" xfId="0" applyNumberFormat="1" applyFont="1" applyFill="1"/>
    <xf numFmtId="1" fontId="10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1" fontId="6" fillId="2" borderId="0" xfId="0" applyNumberFormat="1" applyFont="1" applyFill="1" applyAlignment="1">
      <alignment horizontal="right"/>
    </xf>
    <xf numFmtId="0" fontId="6" fillId="2" borderId="0" xfId="0" quotePrefix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3" fontId="6" fillId="2" borderId="0" xfId="0" quotePrefix="1" applyNumberFormat="1" applyFont="1" applyFill="1" applyAlignment="1">
      <alignment horizontal="right"/>
    </xf>
    <xf numFmtId="0" fontId="6" fillId="2" borderId="0" xfId="0" quotePrefix="1" applyFont="1" applyFill="1"/>
    <xf numFmtId="3" fontId="10" fillId="2" borderId="0" xfId="0" applyNumberFormat="1" applyFont="1" applyFill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8" fillId="0" borderId="0" xfId="0" applyFont="1"/>
    <xf numFmtId="0" fontId="7" fillId="2" borderId="4" xfId="0" applyFont="1" applyFill="1" applyBorder="1"/>
    <xf numFmtId="0" fontId="6" fillId="2" borderId="0" xfId="0" applyFont="1" applyFill="1" applyBorder="1"/>
    <xf numFmtId="3" fontId="6" fillId="0" borderId="0" xfId="0" applyNumberFormat="1" applyFont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8" fillId="2" borderId="0" xfId="0" applyFont="1" applyFill="1" applyBorder="1"/>
    <xf numFmtId="3" fontId="10" fillId="2" borderId="0" xfId="0" applyNumberFormat="1" applyFont="1" applyFill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1" fontId="10" fillId="2" borderId="0" xfId="0" applyNumberFormat="1" applyFont="1" applyFill="1" applyBorder="1"/>
    <xf numFmtId="1" fontId="6" fillId="2" borderId="0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0" fontId="6" fillId="2" borderId="0" xfId="0" quotePrefix="1" applyFont="1" applyFill="1" applyBorder="1"/>
    <xf numFmtId="0" fontId="6" fillId="2" borderId="3" xfId="0" applyFont="1" applyFill="1" applyBorder="1"/>
    <xf numFmtId="3" fontId="6" fillId="2" borderId="0" xfId="0" quotePrefix="1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270E-9272-49A8-B4F4-7BAEAB1539E6}">
  <dimension ref="A1:AB112"/>
  <sheetViews>
    <sheetView showGridLines="0" tabSelected="1" workbookViewId="0">
      <pane ySplit="3" topLeftCell="A4" activePane="bottomLeft" state="frozen"/>
      <selection pane="bottomLeft" activeCell="AG15" sqref="AG15"/>
    </sheetView>
  </sheetViews>
  <sheetFormatPr defaultColWidth="9.109375" defaultRowHeight="12" x14ac:dyDescent="0.25"/>
  <cols>
    <col min="1" max="1" width="2.44140625" style="10" customWidth="1"/>
    <col min="2" max="2" width="38" style="10" customWidth="1"/>
    <col min="3" max="9" width="4.88671875" style="10" customWidth="1"/>
    <col min="10" max="27" width="5.109375" style="10" customWidth="1"/>
    <col min="28" max="16384" width="9.109375" style="10"/>
  </cols>
  <sheetData>
    <row r="1" spans="1:27" ht="13.95" customHeight="1" x14ac:dyDescent="0.25">
      <c r="A1" s="10" t="s">
        <v>6</v>
      </c>
    </row>
    <row r="2" spans="1:27" ht="29.4" customHeight="1" thickBot="1" x14ac:dyDescent="0.35">
      <c r="A2" s="4" t="s">
        <v>38</v>
      </c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3.2" customHeight="1" x14ac:dyDescent="0.25">
      <c r="A3" s="45" t="s">
        <v>7</v>
      </c>
      <c r="B3" s="45"/>
      <c r="C3" s="45">
        <v>1999</v>
      </c>
      <c r="D3" s="45">
        <v>2000</v>
      </c>
      <c r="E3" s="45">
        <v>2001</v>
      </c>
      <c r="F3" s="45">
        <v>2002</v>
      </c>
      <c r="G3" s="45">
        <v>2003</v>
      </c>
      <c r="H3" s="45">
        <v>2004</v>
      </c>
      <c r="I3" s="45">
        <v>2005</v>
      </c>
      <c r="J3" s="45">
        <v>2006</v>
      </c>
      <c r="K3" s="45">
        <v>2007</v>
      </c>
      <c r="L3" s="45">
        <v>2008</v>
      </c>
      <c r="M3" s="45">
        <v>2009</v>
      </c>
      <c r="N3" s="45">
        <v>2010</v>
      </c>
      <c r="O3" s="45">
        <v>2011</v>
      </c>
      <c r="P3" s="45">
        <v>2012</v>
      </c>
      <c r="Q3" s="45">
        <v>2013</v>
      </c>
      <c r="R3" s="45">
        <v>2014</v>
      </c>
      <c r="S3" s="45">
        <v>2015</v>
      </c>
      <c r="T3" s="45">
        <v>2016</v>
      </c>
      <c r="U3" s="45">
        <v>2017</v>
      </c>
      <c r="V3" s="45">
        <v>2018</v>
      </c>
      <c r="W3" s="45">
        <v>2019</v>
      </c>
      <c r="X3" s="45">
        <v>2020</v>
      </c>
      <c r="Y3" s="45">
        <v>2021</v>
      </c>
      <c r="Z3" s="45">
        <v>2022</v>
      </c>
      <c r="AA3" s="45">
        <v>2023</v>
      </c>
    </row>
    <row r="4" spans="1:27" ht="17.399999999999999" customHeight="1" x14ac:dyDescent="0.25">
      <c r="A4" s="18" t="s">
        <v>11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17.399999999999999" customHeight="1" x14ac:dyDescent="0.25">
      <c r="A5" s="18" t="s">
        <v>8</v>
      </c>
      <c r="B5" s="20"/>
      <c r="C5" s="21">
        <f t="shared" ref="C5:I5" si="0">SUM(C7,C8,C9,C10,C11,C12,C14,C16,C17,C18,C19,C21)</f>
        <v>300</v>
      </c>
      <c r="D5" s="21">
        <f t="shared" si="0"/>
        <v>248</v>
      </c>
      <c r="E5" s="21">
        <f t="shared" si="0"/>
        <v>229</v>
      </c>
      <c r="F5" s="21">
        <f t="shared" si="0"/>
        <v>234</v>
      </c>
      <c r="G5" s="21">
        <f t="shared" si="0"/>
        <v>270</v>
      </c>
      <c r="H5" s="21">
        <f t="shared" si="0"/>
        <v>265</v>
      </c>
      <c r="I5" s="21">
        <f t="shared" si="0"/>
        <v>256</v>
      </c>
      <c r="J5" s="21">
        <f t="shared" ref="J5:X5" si="1">SUM(J7,J8,J9,J10,J11,J12,J14,J16,J17,J18,J19,J21)</f>
        <v>257</v>
      </c>
      <c r="K5" s="21">
        <f t="shared" si="1"/>
        <v>250</v>
      </c>
      <c r="L5" s="21">
        <f t="shared" si="1"/>
        <v>250</v>
      </c>
      <c r="M5" s="21">
        <f t="shared" si="1"/>
        <v>255</v>
      </c>
      <c r="N5" s="21">
        <f t="shared" si="1"/>
        <v>239</v>
      </c>
      <c r="O5" s="21">
        <f t="shared" si="1"/>
        <v>275</v>
      </c>
      <c r="P5" s="21">
        <f t="shared" si="1"/>
        <v>325</v>
      </c>
      <c r="Q5" s="21">
        <f t="shared" si="1"/>
        <v>267</v>
      </c>
      <c r="R5" s="21">
        <f t="shared" si="1"/>
        <v>255</v>
      </c>
      <c r="S5" s="21">
        <f t="shared" si="1"/>
        <v>285</v>
      </c>
      <c r="T5" s="21">
        <f t="shared" si="1"/>
        <v>297</v>
      </c>
      <c r="U5" s="21">
        <f t="shared" si="1"/>
        <v>237</v>
      </c>
      <c r="V5" s="21">
        <f t="shared" si="1"/>
        <v>270</v>
      </c>
      <c r="W5" s="21">
        <f t="shared" si="1"/>
        <v>266</v>
      </c>
      <c r="X5" s="21">
        <f t="shared" si="1"/>
        <v>291</v>
      </c>
      <c r="Y5" s="21">
        <f t="shared" ref="Y5" si="2">SUM(Y7,Y8,Y9,Y10,Y11,Y12,Y14,Y16,Y17,Y18,Y19,Y21)</f>
        <v>262</v>
      </c>
      <c r="Z5" s="21">
        <f>SUM(Z6,Z7,Z8,Z9,Z10,Z11,Z12,Z14,Z16,Z17,Z18,Z19,Z21)</f>
        <v>302</v>
      </c>
      <c r="AA5" s="21">
        <f>SUM(AA6,AA7,AA8,AA9,AA10,AA11,AA12,AA14,AA16,AA17,AA18,AA19,AA21)</f>
        <v>268</v>
      </c>
    </row>
    <row r="6" spans="1:27" ht="13.8" customHeight="1" x14ac:dyDescent="0.25">
      <c r="A6" s="8" t="s">
        <v>12</v>
      </c>
      <c r="B6" s="20"/>
      <c r="C6" s="23" t="s">
        <v>5</v>
      </c>
      <c r="D6" s="23" t="s">
        <v>5</v>
      </c>
      <c r="E6" s="23" t="s">
        <v>5</v>
      </c>
      <c r="F6" s="23" t="s">
        <v>5</v>
      </c>
      <c r="G6" s="23" t="s">
        <v>5</v>
      </c>
      <c r="H6" s="23" t="s">
        <v>5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P6" s="23" t="s">
        <v>5</v>
      </c>
      <c r="Q6" s="23" t="s">
        <v>5</v>
      </c>
      <c r="R6" s="23" t="s">
        <v>5</v>
      </c>
      <c r="S6" s="23" t="s">
        <v>5</v>
      </c>
      <c r="T6" s="23" t="s">
        <v>5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2">
        <f t="shared" ref="K6:AA7" si="3">IF(SUM(Z23,Z40)=0,"-",SUM(Z23,Z40))</f>
        <v>19</v>
      </c>
      <c r="AA6" s="22">
        <f t="shared" si="3"/>
        <v>6</v>
      </c>
    </row>
    <row r="7" spans="1:27" ht="13.8" customHeight="1" x14ac:dyDescent="0.25">
      <c r="A7" s="8" t="s">
        <v>13</v>
      </c>
      <c r="B7" s="8"/>
      <c r="C7" s="22">
        <f t="shared" ref="C7:I7" si="4">IF(SUM(C24,C41)=0,"-",SUM(C24,C41))</f>
        <v>1</v>
      </c>
      <c r="D7" s="22">
        <f t="shared" si="4"/>
        <v>3</v>
      </c>
      <c r="E7" s="22">
        <f t="shared" si="4"/>
        <v>2</v>
      </c>
      <c r="F7" s="22">
        <f t="shared" si="4"/>
        <v>1</v>
      </c>
      <c r="G7" s="22" t="str">
        <f t="shared" si="4"/>
        <v>-</v>
      </c>
      <c r="H7" s="22">
        <f t="shared" si="4"/>
        <v>3</v>
      </c>
      <c r="I7" s="22">
        <f t="shared" si="4"/>
        <v>4</v>
      </c>
      <c r="J7" s="22">
        <f>IF(SUM(J24,J41)=0,"-",SUM(J24,J41))</f>
        <v>2</v>
      </c>
      <c r="K7" s="22">
        <f t="shared" si="3"/>
        <v>3</v>
      </c>
      <c r="L7" s="22">
        <f t="shared" si="3"/>
        <v>1</v>
      </c>
      <c r="M7" s="22">
        <f t="shared" si="3"/>
        <v>2</v>
      </c>
      <c r="N7" s="22">
        <f t="shared" si="3"/>
        <v>2</v>
      </c>
      <c r="O7" s="22">
        <f t="shared" si="3"/>
        <v>4</v>
      </c>
      <c r="P7" s="22">
        <f t="shared" si="3"/>
        <v>2</v>
      </c>
      <c r="Q7" s="22">
        <f t="shared" si="3"/>
        <v>1</v>
      </c>
      <c r="R7" s="22">
        <f t="shared" si="3"/>
        <v>4</v>
      </c>
      <c r="S7" s="22">
        <f t="shared" si="3"/>
        <v>3</v>
      </c>
      <c r="T7" s="22">
        <f t="shared" si="3"/>
        <v>3</v>
      </c>
      <c r="U7" s="22">
        <f t="shared" si="3"/>
        <v>2</v>
      </c>
      <c r="V7" s="22">
        <f t="shared" si="3"/>
        <v>5</v>
      </c>
      <c r="W7" s="22">
        <f t="shared" si="3"/>
        <v>1</v>
      </c>
      <c r="X7" s="22">
        <f t="shared" si="3"/>
        <v>1</v>
      </c>
      <c r="Y7" s="22">
        <f t="shared" si="3"/>
        <v>4</v>
      </c>
      <c r="Z7" s="22">
        <f t="shared" si="3"/>
        <v>3</v>
      </c>
      <c r="AA7" s="22">
        <f t="shared" si="3"/>
        <v>1</v>
      </c>
    </row>
    <row r="8" spans="1:27" ht="13.8" customHeight="1" x14ac:dyDescent="0.25">
      <c r="A8" s="8" t="s">
        <v>14</v>
      </c>
      <c r="B8" s="8"/>
      <c r="C8" s="22">
        <f t="shared" ref="C8:I8" si="5">IF(SUM(C25,C42)=0,"-",SUM(C25,C42))</f>
        <v>83</v>
      </c>
      <c r="D8" s="22">
        <f t="shared" si="5"/>
        <v>66</v>
      </c>
      <c r="E8" s="22">
        <f t="shared" si="5"/>
        <v>66</v>
      </c>
      <c r="F8" s="22">
        <f t="shared" si="5"/>
        <v>65</v>
      </c>
      <c r="G8" s="22">
        <f t="shared" si="5"/>
        <v>54</v>
      </c>
      <c r="H8" s="22">
        <f t="shared" si="5"/>
        <v>69</v>
      </c>
      <c r="I8" s="22">
        <f t="shared" si="5"/>
        <v>82</v>
      </c>
      <c r="J8" s="22">
        <f t="shared" ref="J8:AA21" si="6">IF(SUM(J25,J42)=0,"-",SUM(J25,J42))</f>
        <v>70</v>
      </c>
      <c r="K8" s="22">
        <f t="shared" si="6"/>
        <v>68</v>
      </c>
      <c r="L8" s="22">
        <f t="shared" si="6"/>
        <v>65</v>
      </c>
      <c r="M8" s="22">
        <f t="shared" si="6"/>
        <v>76</v>
      </c>
      <c r="N8" s="22">
        <f t="shared" si="6"/>
        <v>76</v>
      </c>
      <c r="O8" s="22">
        <f t="shared" si="6"/>
        <v>67</v>
      </c>
      <c r="P8" s="22">
        <f t="shared" si="6"/>
        <v>94</v>
      </c>
      <c r="Q8" s="22">
        <f t="shared" si="6"/>
        <v>71</v>
      </c>
      <c r="R8" s="22">
        <f t="shared" si="6"/>
        <v>60</v>
      </c>
      <c r="S8" s="22">
        <f t="shared" si="6"/>
        <v>81</v>
      </c>
      <c r="T8" s="22">
        <f t="shared" si="6"/>
        <v>81</v>
      </c>
      <c r="U8" s="22">
        <f t="shared" si="6"/>
        <v>74</v>
      </c>
      <c r="V8" s="22">
        <f t="shared" si="6"/>
        <v>87</v>
      </c>
      <c r="W8" s="22">
        <f t="shared" si="6"/>
        <v>89</v>
      </c>
      <c r="X8" s="22">
        <f t="shared" si="6"/>
        <v>89</v>
      </c>
      <c r="Y8" s="22">
        <f t="shared" si="6"/>
        <v>80</v>
      </c>
      <c r="Z8" s="22">
        <f t="shared" si="6"/>
        <v>90</v>
      </c>
      <c r="AA8" s="22">
        <f t="shared" si="6"/>
        <v>72</v>
      </c>
    </row>
    <row r="9" spans="1:27" ht="13.8" customHeight="1" x14ac:dyDescent="0.25">
      <c r="A9" s="8" t="s">
        <v>15</v>
      </c>
      <c r="B9" s="8"/>
      <c r="C9" s="22">
        <f t="shared" ref="C9:I9" si="7">IF(SUM(C26,C43)=0,"-",SUM(C26,C43))</f>
        <v>3</v>
      </c>
      <c r="D9" s="22">
        <f t="shared" si="7"/>
        <v>7</v>
      </c>
      <c r="E9" s="22">
        <f t="shared" si="7"/>
        <v>3</v>
      </c>
      <c r="F9" s="22">
        <f t="shared" si="7"/>
        <v>1</v>
      </c>
      <c r="G9" s="22">
        <f t="shared" si="7"/>
        <v>8</v>
      </c>
      <c r="H9" s="22">
        <f t="shared" si="7"/>
        <v>5</v>
      </c>
      <c r="I9" s="22">
        <f t="shared" si="7"/>
        <v>2</v>
      </c>
      <c r="J9" s="22">
        <f t="shared" si="6"/>
        <v>2</v>
      </c>
      <c r="K9" s="22">
        <f t="shared" si="6"/>
        <v>4</v>
      </c>
      <c r="L9" s="22">
        <f t="shared" si="6"/>
        <v>2</v>
      </c>
      <c r="M9" s="22">
        <f t="shared" si="6"/>
        <v>4</v>
      </c>
      <c r="N9" s="22">
        <f t="shared" si="6"/>
        <v>5</v>
      </c>
      <c r="O9" s="22">
        <f t="shared" si="6"/>
        <v>4</v>
      </c>
      <c r="P9" s="22">
        <f t="shared" si="6"/>
        <v>2</v>
      </c>
      <c r="Q9" s="22">
        <f t="shared" si="6"/>
        <v>3</v>
      </c>
      <c r="R9" s="22">
        <f t="shared" si="6"/>
        <v>4</v>
      </c>
      <c r="S9" s="22">
        <f t="shared" si="6"/>
        <v>4</v>
      </c>
      <c r="T9" s="22">
        <f t="shared" si="6"/>
        <v>2</v>
      </c>
      <c r="U9" s="22">
        <f t="shared" si="6"/>
        <v>1</v>
      </c>
      <c r="V9" s="22">
        <f t="shared" si="6"/>
        <v>2</v>
      </c>
      <c r="W9" s="22">
        <f t="shared" si="6"/>
        <v>2</v>
      </c>
      <c r="X9" s="22">
        <f t="shared" si="6"/>
        <v>4</v>
      </c>
      <c r="Y9" s="22">
        <f t="shared" si="6"/>
        <v>4</v>
      </c>
      <c r="Z9" s="22">
        <f t="shared" si="6"/>
        <v>5</v>
      </c>
      <c r="AA9" s="22">
        <f t="shared" si="6"/>
        <v>10</v>
      </c>
    </row>
    <row r="10" spans="1:27" ht="13.8" customHeight="1" x14ac:dyDescent="0.25">
      <c r="A10" s="8" t="s">
        <v>16</v>
      </c>
      <c r="B10" s="8"/>
      <c r="C10" s="22">
        <f t="shared" ref="C10:I10" si="8">IF(SUM(C27,C44)=0,"-",SUM(C27,C44))</f>
        <v>16</v>
      </c>
      <c r="D10" s="22">
        <f t="shared" si="8"/>
        <v>16</v>
      </c>
      <c r="E10" s="22">
        <f t="shared" si="8"/>
        <v>9</v>
      </c>
      <c r="F10" s="22">
        <f t="shared" si="8"/>
        <v>18</v>
      </c>
      <c r="G10" s="22">
        <f t="shared" si="8"/>
        <v>14</v>
      </c>
      <c r="H10" s="22">
        <f t="shared" si="8"/>
        <v>11</v>
      </c>
      <c r="I10" s="22">
        <f t="shared" si="8"/>
        <v>16</v>
      </c>
      <c r="J10" s="22">
        <f t="shared" si="6"/>
        <v>9</v>
      </c>
      <c r="K10" s="22">
        <f t="shared" si="6"/>
        <v>9</v>
      </c>
      <c r="L10" s="22">
        <f t="shared" si="6"/>
        <v>7</v>
      </c>
      <c r="M10" s="22">
        <f t="shared" si="6"/>
        <v>4</v>
      </c>
      <c r="N10" s="22">
        <f t="shared" si="6"/>
        <v>5</v>
      </c>
      <c r="O10" s="22">
        <f t="shared" si="6"/>
        <v>8</v>
      </c>
      <c r="P10" s="22">
        <f t="shared" si="6"/>
        <v>9</v>
      </c>
      <c r="Q10" s="22">
        <f t="shared" si="6"/>
        <v>12</v>
      </c>
      <c r="R10" s="22">
        <f t="shared" si="6"/>
        <v>8</v>
      </c>
      <c r="S10" s="22">
        <f t="shared" si="6"/>
        <v>3</v>
      </c>
      <c r="T10" s="22">
        <f t="shared" si="6"/>
        <v>9</v>
      </c>
      <c r="U10" s="22">
        <f t="shared" si="6"/>
        <v>8</v>
      </c>
      <c r="V10" s="22">
        <f t="shared" si="6"/>
        <v>6</v>
      </c>
      <c r="W10" s="22">
        <f t="shared" si="6"/>
        <v>13</v>
      </c>
      <c r="X10" s="22">
        <f t="shared" si="6"/>
        <v>17</v>
      </c>
      <c r="Y10" s="22">
        <f t="shared" si="6"/>
        <v>12</v>
      </c>
      <c r="Z10" s="22">
        <f t="shared" si="6"/>
        <v>16</v>
      </c>
      <c r="AA10" s="22">
        <f t="shared" si="6"/>
        <v>12</v>
      </c>
    </row>
    <row r="11" spans="1:27" ht="17.399999999999999" customHeight="1" x14ac:dyDescent="0.25">
      <c r="A11" s="8" t="s">
        <v>17</v>
      </c>
      <c r="B11" s="8"/>
      <c r="C11" s="22">
        <f t="shared" ref="C11:I11" si="9">IF(SUM(C28,C45)=0,"-",SUM(C28,C45))</f>
        <v>10</v>
      </c>
      <c r="D11" s="22">
        <f t="shared" si="9"/>
        <v>7</v>
      </c>
      <c r="E11" s="22">
        <f t="shared" si="9"/>
        <v>12</v>
      </c>
      <c r="F11" s="22">
        <f t="shared" si="9"/>
        <v>8</v>
      </c>
      <c r="G11" s="22">
        <f t="shared" si="9"/>
        <v>15</v>
      </c>
      <c r="H11" s="22">
        <f t="shared" si="9"/>
        <v>12</v>
      </c>
      <c r="I11" s="22">
        <f t="shared" si="9"/>
        <v>20</v>
      </c>
      <c r="J11" s="22">
        <f t="shared" si="6"/>
        <v>14</v>
      </c>
      <c r="K11" s="22">
        <f t="shared" si="6"/>
        <v>20</v>
      </c>
      <c r="L11" s="22">
        <f t="shared" si="6"/>
        <v>19</v>
      </c>
      <c r="M11" s="22">
        <f t="shared" si="6"/>
        <v>20</v>
      </c>
      <c r="N11" s="22">
        <f t="shared" si="6"/>
        <v>25</v>
      </c>
      <c r="O11" s="22">
        <f t="shared" si="6"/>
        <v>22</v>
      </c>
      <c r="P11" s="22">
        <f t="shared" si="6"/>
        <v>28</v>
      </c>
      <c r="Q11" s="22">
        <f t="shared" si="6"/>
        <v>28</v>
      </c>
      <c r="R11" s="22">
        <f t="shared" si="6"/>
        <v>20</v>
      </c>
      <c r="S11" s="22">
        <f t="shared" si="6"/>
        <v>29</v>
      </c>
      <c r="T11" s="22">
        <f t="shared" si="6"/>
        <v>33</v>
      </c>
      <c r="U11" s="22">
        <f t="shared" si="6"/>
        <v>18</v>
      </c>
      <c r="V11" s="22">
        <f t="shared" si="6"/>
        <v>22</v>
      </c>
      <c r="W11" s="22">
        <f t="shared" si="6"/>
        <v>27</v>
      </c>
      <c r="X11" s="22">
        <f t="shared" si="6"/>
        <v>26</v>
      </c>
      <c r="Y11" s="22">
        <f t="shared" si="6"/>
        <v>31</v>
      </c>
      <c r="Z11" s="22">
        <f t="shared" si="6"/>
        <v>34</v>
      </c>
      <c r="AA11" s="22">
        <f t="shared" si="6"/>
        <v>26</v>
      </c>
    </row>
    <row r="12" spans="1:27" ht="13.8" customHeight="1" x14ac:dyDescent="0.25">
      <c r="A12" s="8" t="s">
        <v>18</v>
      </c>
      <c r="B12" s="8"/>
      <c r="C12" s="22">
        <f t="shared" ref="C12:I12" si="10">IF(SUM(C29,C46)=0,"-",SUM(C29,C46))</f>
        <v>136</v>
      </c>
      <c r="D12" s="22">
        <f t="shared" si="10"/>
        <v>100</v>
      </c>
      <c r="E12" s="22">
        <f t="shared" si="10"/>
        <v>92</v>
      </c>
      <c r="F12" s="22">
        <f t="shared" si="10"/>
        <v>96</v>
      </c>
      <c r="G12" s="22">
        <f t="shared" si="10"/>
        <v>125</v>
      </c>
      <c r="H12" s="22">
        <f t="shared" si="10"/>
        <v>126</v>
      </c>
      <c r="I12" s="22">
        <f t="shared" si="10"/>
        <v>83</v>
      </c>
      <c r="J12" s="22">
        <f t="shared" si="6"/>
        <v>116</v>
      </c>
      <c r="K12" s="22">
        <f t="shared" si="6"/>
        <v>109</v>
      </c>
      <c r="L12" s="22">
        <f t="shared" si="6"/>
        <v>91</v>
      </c>
      <c r="M12" s="22">
        <f t="shared" si="6"/>
        <v>97</v>
      </c>
      <c r="N12" s="22">
        <f t="shared" si="6"/>
        <v>95</v>
      </c>
      <c r="O12" s="22">
        <f t="shared" si="6"/>
        <v>114</v>
      </c>
      <c r="P12" s="22">
        <f t="shared" si="6"/>
        <v>127</v>
      </c>
      <c r="Q12" s="22">
        <f t="shared" si="6"/>
        <v>96</v>
      </c>
      <c r="R12" s="22">
        <f t="shared" si="6"/>
        <v>109</v>
      </c>
      <c r="S12" s="22">
        <f t="shared" si="6"/>
        <v>113</v>
      </c>
      <c r="T12" s="22">
        <f t="shared" si="6"/>
        <v>128</v>
      </c>
      <c r="U12" s="22">
        <f t="shared" si="6"/>
        <v>100</v>
      </c>
      <c r="V12" s="22">
        <f t="shared" si="6"/>
        <v>93</v>
      </c>
      <c r="W12" s="22">
        <f t="shared" si="6"/>
        <v>93</v>
      </c>
      <c r="X12" s="22">
        <f t="shared" si="6"/>
        <v>101</v>
      </c>
      <c r="Y12" s="22">
        <f t="shared" si="6"/>
        <v>88</v>
      </c>
      <c r="Z12" s="22">
        <f t="shared" si="6"/>
        <v>88</v>
      </c>
      <c r="AA12" s="22">
        <f t="shared" si="6"/>
        <v>99</v>
      </c>
    </row>
    <row r="13" spans="1:27" ht="13.8" customHeight="1" x14ac:dyDescent="0.25">
      <c r="A13" s="8"/>
      <c r="B13" s="27" t="s">
        <v>25</v>
      </c>
      <c r="C13" s="22">
        <f t="shared" ref="C13:I13" si="11">IF(SUM(C30,C47)=0,"-",SUM(C30,C47))</f>
        <v>97</v>
      </c>
      <c r="D13" s="22">
        <f t="shared" si="11"/>
        <v>70</v>
      </c>
      <c r="E13" s="22">
        <f t="shared" si="11"/>
        <v>59</v>
      </c>
      <c r="F13" s="22">
        <f t="shared" si="11"/>
        <v>59</v>
      </c>
      <c r="G13" s="22">
        <f t="shared" si="11"/>
        <v>77</v>
      </c>
      <c r="H13" s="22">
        <f t="shared" si="11"/>
        <v>78</v>
      </c>
      <c r="I13" s="22">
        <f t="shared" si="11"/>
        <v>62</v>
      </c>
      <c r="J13" s="22">
        <f t="shared" si="6"/>
        <v>71</v>
      </c>
      <c r="K13" s="22">
        <f t="shared" si="6"/>
        <v>66</v>
      </c>
      <c r="L13" s="22">
        <f t="shared" si="6"/>
        <v>53</v>
      </c>
      <c r="M13" s="22">
        <f t="shared" si="6"/>
        <v>67</v>
      </c>
      <c r="N13" s="22">
        <f t="shared" si="6"/>
        <v>64</v>
      </c>
      <c r="O13" s="22">
        <f t="shared" si="6"/>
        <v>79</v>
      </c>
      <c r="P13" s="22">
        <f t="shared" si="6"/>
        <v>87</v>
      </c>
      <c r="Q13" s="22">
        <f t="shared" si="6"/>
        <v>60</v>
      </c>
      <c r="R13" s="22">
        <f t="shared" si="6"/>
        <v>76</v>
      </c>
      <c r="S13" s="22">
        <f t="shared" si="6"/>
        <v>76</v>
      </c>
      <c r="T13" s="22">
        <f t="shared" si="6"/>
        <v>85</v>
      </c>
      <c r="U13" s="22">
        <f t="shared" si="6"/>
        <v>60</v>
      </c>
      <c r="V13" s="22">
        <f t="shared" si="6"/>
        <v>61</v>
      </c>
      <c r="W13" s="22">
        <f t="shared" si="6"/>
        <v>56</v>
      </c>
      <c r="X13" s="22">
        <f t="shared" si="6"/>
        <v>41</v>
      </c>
      <c r="Y13" s="22">
        <f t="shared" si="6"/>
        <v>50</v>
      </c>
      <c r="Z13" s="22">
        <f t="shared" si="6"/>
        <v>54</v>
      </c>
      <c r="AA13" s="22">
        <f t="shared" si="6"/>
        <v>58</v>
      </c>
    </row>
    <row r="14" spans="1:27" ht="13.8" customHeight="1" x14ac:dyDescent="0.25">
      <c r="A14" s="8" t="s">
        <v>19</v>
      </c>
      <c r="B14" s="8"/>
      <c r="C14" s="22">
        <f t="shared" ref="C14:I14" si="12">IF(SUM(C31,C48)=0,"-",SUM(C31,C48))</f>
        <v>17</v>
      </c>
      <c r="D14" s="22">
        <f t="shared" si="12"/>
        <v>19</v>
      </c>
      <c r="E14" s="22">
        <f t="shared" si="12"/>
        <v>13</v>
      </c>
      <c r="F14" s="22">
        <f t="shared" si="12"/>
        <v>22</v>
      </c>
      <c r="G14" s="22">
        <f t="shared" si="12"/>
        <v>20</v>
      </c>
      <c r="H14" s="22">
        <f t="shared" si="12"/>
        <v>9</v>
      </c>
      <c r="I14" s="22">
        <f t="shared" si="12"/>
        <v>21</v>
      </c>
      <c r="J14" s="22">
        <f t="shared" si="6"/>
        <v>9</v>
      </c>
      <c r="K14" s="22">
        <f t="shared" si="6"/>
        <v>13</v>
      </c>
      <c r="L14" s="22">
        <f t="shared" si="6"/>
        <v>27</v>
      </c>
      <c r="M14" s="22">
        <f t="shared" si="6"/>
        <v>15</v>
      </c>
      <c r="N14" s="22">
        <f t="shared" si="6"/>
        <v>11</v>
      </c>
      <c r="O14" s="22">
        <f t="shared" si="6"/>
        <v>16</v>
      </c>
      <c r="P14" s="22">
        <f t="shared" si="6"/>
        <v>10</v>
      </c>
      <c r="Q14" s="22">
        <f t="shared" si="6"/>
        <v>23</v>
      </c>
      <c r="R14" s="22">
        <f t="shared" si="6"/>
        <v>22</v>
      </c>
      <c r="S14" s="22">
        <f t="shared" si="6"/>
        <v>19</v>
      </c>
      <c r="T14" s="22">
        <f t="shared" si="6"/>
        <v>10</v>
      </c>
      <c r="U14" s="22">
        <f t="shared" si="6"/>
        <v>6</v>
      </c>
      <c r="V14" s="22">
        <f t="shared" si="6"/>
        <v>27</v>
      </c>
      <c r="W14" s="22">
        <f t="shared" si="6"/>
        <v>12</v>
      </c>
      <c r="X14" s="22">
        <f t="shared" si="6"/>
        <v>11</v>
      </c>
      <c r="Y14" s="22">
        <f t="shared" si="6"/>
        <v>11</v>
      </c>
      <c r="Z14" s="22">
        <f t="shared" si="6"/>
        <v>8</v>
      </c>
      <c r="AA14" s="22">
        <f t="shared" si="6"/>
        <v>15</v>
      </c>
    </row>
    <row r="15" spans="1:27" ht="13.8" customHeight="1" x14ac:dyDescent="0.25">
      <c r="A15" s="8"/>
      <c r="B15" s="27" t="s">
        <v>26</v>
      </c>
      <c r="C15" s="22">
        <f t="shared" ref="C15:I15" si="13">IF(SUM(C32,C49)=0,"-",SUM(C32,C49))</f>
        <v>7</v>
      </c>
      <c r="D15" s="22">
        <f t="shared" si="13"/>
        <v>11</v>
      </c>
      <c r="E15" s="22">
        <f t="shared" si="13"/>
        <v>6</v>
      </c>
      <c r="F15" s="22">
        <f t="shared" si="13"/>
        <v>15</v>
      </c>
      <c r="G15" s="22">
        <f t="shared" si="13"/>
        <v>10</v>
      </c>
      <c r="H15" s="22">
        <f t="shared" si="13"/>
        <v>2</v>
      </c>
      <c r="I15" s="22">
        <f t="shared" si="13"/>
        <v>6</v>
      </c>
      <c r="J15" s="22">
        <f t="shared" si="6"/>
        <v>4</v>
      </c>
      <c r="K15" s="22">
        <f t="shared" si="6"/>
        <v>2</v>
      </c>
      <c r="L15" s="22">
        <f t="shared" si="6"/>
        <v>6</v>
      </c>
      <c r="M15" s="22">
        <f t="shared" si="6"/>
        <v>5</v>
      </c>
      <c r="N15" s="22">
        <f t="shared" si="6"/>
        <v>4</v>
      </c>
      <c r="O15" s="22">
        <f t="shared" si="6"/>
        <v>4</v>
      </c>
      <c r="P15" s="22">
        <f t="shared" si="6"/>
        <v>2</v>
      </c>
      <c r="Q15" s="22">
        <f t="shared" si="6"/>
        <v>7</v>
      </c>
      <c r="R15" s="22">
        <f t="shared" si="6"/>
        <v>5</v>
      </c>
      <c r="S15" s="22">
        <f t="shared" si="6"/>
        <v>5</v>
      </c>
      <c r="T15" s="22">
        <f t="shared" si="6"/>
        <v>3</v>
      </c>
      <c r="U15" s="22">
        <f t="shared" si="6"/>
        <v>1</v>
      </c>
      <c r="V15" s="22">
        <f t="shared" si="6"/>
        <v>4</v>
      </c>
      <c r="W15" s="22" t="str">
        <f t="shared" si="6"/>
        <v>-</v>
      </c>
      <c r="X15" s="22" t="str">
        <f t="shared" si="6"/>
        <v>-</v>
      </c>
      <c r="Y15" s="22" t="str">
        <f t="shared" si="6"/>
        <v>-</v>
      </c>
      <c r="Z15" s="22">
        <f t="shared" si="6"/>
        <v>1</v>
      </c>
      <c r="AA15" s="22">
        <f t="shared" si="6"/>
        <v>1</v>
      </c>
    </row>
    <row r="16" spans="1:27" ht="13.8" customHeight="1" x14ac:dyDescent="0.25">
      <c r="A16" s="8" t="s">
        <v>20</v>
      </c>
      <c r="B16" s="8"/>
      <c r="C16" s="22">
        <f t="shared" ref="C16:I16" si="14">IF(SUM(C33,C50)=0,"-",SUM(C33,C50))</f>
        <v>8</v>
      </c>
      <c r="D16" s="22">
        <f t="shared" si="14"/>
        <v>8</v>
      </c>
      <c r="E16" s="22">
        <f t="shared" si="14"/>
        <v>10</v>
      </c>
      <c r="F16" s="22">
        <f t="shared" si="14"/>
        <v>9</v>
      </c>
      <c r="G16" s="22">
        <f t="shared" si="14"/>
        <v>5</v>
      </c>
      <c r="H16" s="22">
        <f t="shared" si="14"/>
        <v>4</v>
      </c>
      <c r="I16" s="22">
        <f t="shared" si="14"/>
        <v>15</v>
      </c>
      <c r="J16" s="22">
        <f t="shared" si="6"/>
        <v>6</v>
      </c>
      <c r="K16" s="22">
        <f t="shared" si="6"/>
        <v>9</v>
      </c>
      <c r="L16" s="22">
        <f t="shared" si="6"/>
        <v>8</v>
      </c>
      <c r="M16" s="22">
        <f t="shared" si="6"/>
        <v>11</v>
      </c>
      <c r="N16" s="22">
        <f t="shared" si="6"/>
        <v>7</v>
      </c>
      <c r="O16" s="22">
        <f t="shared" si="6"/>
        <v>12</v>
      </c>
      <c r="P16" s="22">
        <f t="shared" si="6"/>
        <v>12</v>
      </c>
      <c r="Q16" s="22">
        <f t="shared" si="6"/>
        <v>9</v>
      </c>
      <c r="R16" s="22">
        <f t="shared" si="6"/>
        <v>5</v>
      </c>
      <c r="S16" s="22">
        <f t="shared" si="6"/>
        <v>9</v>
      </c>
      <c r="T16" s="22">
        <f t="shared" si="6"/>
        <v>7</v>
      </c>
      <c r="U16" s="22">
        <f t="shared" si="6"/>
        <v>5</v>
      </c>
      <c r="V16" s="22">
        <f t="shared" si="6"/>
        <v>9</v>
      </c>
      <c r="W16" s="22">
        <f t="shared" si="6"/>
        <v>7</v>
      </c>
      <c r="X16" s="22">
        <f t="shared" si="6"/>
        <v>17</v>
      </c>
      <c r="Y16" s="22">
        <f t="shared" si="6"/>
        <v>11</v>
      </c>
      <c r="Z16" s="22">
        <f t="shared" si="6"/>
        <v>7</v>
      </c>
      <c r="AA16" s="22">
        <f t="shared" si="6"/>
        <v>12</v>
      </c>
    </row>
    <row r="17" spans="1:27" ht="13.8" customHeight="1" x14ac:dyDescent="0.25">
      <c r="A17" s="8" t="s">
        <v>21</v>
      </c>
      <c r="B17" s="8"/>
      <c r="C17" s="22">
        <f t="shared" ref="C17:I17" si="15">IF(SUM(C34,C51)=0,"-",SUM(C34,C51))</f>
        <v>1</v>
      </c>
      <c r="D17" s="22">
        <f t="shared" si="15"/>
        <v>3</v>
      </c>
      <c r="E17" s="22">
        <f t="shared" si="15"/>
        <v>5</v>
      </c>
      <c r="F17" s="22">
        <f t="shared" si="15"/>
        <v>3</v>
      </c>
      <c r="G17" s="22">
        <f t="shared" si="15"/>
        <v>7</v>
      </c>
      <c r="H17" s="22">
        <f t="shared" si="15"/>
        <v>1</v>
      </c>
      <c r="I17" s="22">
        <f t="shared" si="15"/>
        <v>3</v>
      </c>
      <c r="J17" s="22">
        <f t="shared" si="6"/>
        <v>5</v>
      </c>
      <c r="K17" s="22" t="str">
        <f t="shared" si="6"/>
        <v>-</v>
      </c>
      <c r="L17" s="22">
        <f t="shared" si="6"/>
        <v>2</v>
      </c>
      <c r="M17" s="22">
        <f t="shared" si="6"/>
        <v>5</v>
      </c>
      <c r="N17" s="22">
        <f t="shared" si="6"/>
        <v>5</v>
      </c>
      <c r="O17" s="22">
        <f t="shared" si="6"/>
        <v>4</v>
      </c>
      <c r="P17" s="22">
        <f t="shared" si="6"/>
        <v>3</v>
      </c>
      <c r="Q17" s="22">
        <f t="shared" si="6"/>
        <v>1</v>
      </c>
      <c r="R17" s="22">
        <f t="shared" si="6"/>
        <v>3</v>
      </c>
      <c r="S17" s="22">
        <f t="shared" si="6"/>
        <v>3</v>
      </c>
      <c r="T17" s="22">
        <f t="shared" si="6"/>
        <v>1</v>
      </c>
      <c r="U17" s="22">
        <f t="shared" si="6"/>
        <v>1</v>
      </c>
      <c r="V17" s="22">
        <f t="shared" si="6"/>
        <v>1</v>
      </c>
      <c r="W17" s="22">
        <f t="shared" si="6"/>
        <v>2</v>
      </c>
      <c r="X17" s="22">
        <f t="shared" si="6"/>
        <v>4</v>
      </c>
      <c r="Y17" s="22">
        <f t="shared" si="6"/>
        <v>4</v>
      </c>
      <c r="Z17" s="22">
        <f t="shared" si="6"/>
        <v>4</v>
      </c>
      <c r="AA17" s="22">
        <f t="shared" si="6"/>
        <v>1</v>
      </c>
    </row>
    <row r="18" spans="1:27" ht="17.399999999999999" customHeight="1" x14ac:dyDescent="0.25">
      <c r="A18" s="8" t="s">
        <v>22</v>
      </c>
      <c r="B18" s="8"/>
      <c r="C18" s="22">
        <f t="shared" ref="C18:I18" si="16">IF(SUM(C35,C52)=0,"-",SUM(C35,C52))</f>
        <v>2</v>
      </c>
      <c r="D18" s="22">
        <f t="shared" si="16"/>
        <v>1</v>
      </c>
      <c r="E18" s="22">
        <f t="shared" si="16"/>
        <v>2</v>
      </c>
      <c r="F18" s="22" t="str">
        <f t="shared" si="16"/>
        <v>-</v>
      </c>
      <c r="G18" s="22">
        <f t="shared" si="16"/>
        <v>1</v>
      </c>
      <c r="H18" s="22">
        <f t="shared" si="16"/>
        <v>2</v>
      </c>
      <c r="I18" s="22" t="str">
        <f t="shared" si="16"/>
        <v>-</v>
      </c>
      <c r="J18" s="22" t="str">
        <f t="shared" si="6"/>
        <v>-</v>
      </c>
      <c r="K18" s="22">
        <f t="shared" si="6"/>
        <v>1</v>
      </c>
      <c r="L18" s="22">
        <f t="shared" si="6"/>
        <v>1</v>
      </c>
      <c r="M18" s="22">
        <f t="shared" si="6"/>
        <v>1</v>
      </c>
      <c r="N18" s="22">
        <f t="shared" si="6"/>
        <v>1</v>
      </c>
      <c r="O18" s="22" t="str">
        <f t="shared" si="6"/>
        <v>-</v>
      </c>
      <c r="P18" s="22">
        <f t="shared" si="6"/>
        <v>1</v>
      </c>
      <c r="Q18" s="22">
        <f t="shared" si="6"/>
        <v>1</v>
      </c>
      <c r="R18" s="22">
        <f t="shared" si="6"/>
        <v>3</v>
      </c>
      <c r="S18" s="22">
        <f t="shared" si="6"/>
        <v>1</v>
      </c>
      <c r="T18" s="22">
        <f t="shared" si="6"/>
        <v>3</v>
      </c>
      <c r="U18" s="22">
        <f t="shared" si="6"/>
        <v>1</v>
      </c>
      <c r="V18" s="22" t="str">
        <f t="shared" si="6"/>
        <v>-</v>
      </c>
      <c r="W18" s="22" t="str">
        <f t="shared" si="6"/>
        <v>-</v>
      </c>
      <c r="X18" s="22">
        <f t="shared" si="6"/>
        <v>1</v>
      </c>
      <c r="Y18" s="22" t="str">
        <f t="shared" si="6"/>
        <v>-</v>
      </c>
      <c r="Z18" s="22">
        <f t="shared" si="6"/>
        <v>1</v>
      </c>
      <c r="AA18" s="22">
        <f t="shared" si="6"/>
        <v>1</v>
      </c>
    </row>
    <row r="19" spans="1:27" ht="13.8" customHeight="1" x14ac:dyDescent="0.25">
      <c r="A19" s="8" t="s">
        <v>23</v>
      </c>
      <c r="B19" s="8"/>
      <c r="C19" s="22">
        <f t="shared" ref="C19:I19" si="17">IF(SUM(C36,C53)=0,"-",SUM(C36,C53))</f>
        <v>23</v>
      </c>
      <c r="D19" s="22">
        <f t="shared" si="17"/>
        <v>15</v>
      </c>
      <c r="E19" s="22">
        <f t="shared" si="17"/>
        <v>9</v>
      </c>
      <c r="F19" s="22">
        <f t="shared" si="17"/>
        <v>9</v>
      </c>
      <c r="G19" s="22">
        <f t="shared" si="17"/>
        <v>15</v>
      </c>
      <c r="H19" s="22">
        <f t="shared" si="17"/>
        <v>19</v>
      </c>
      <c r="I19" s="22">
        <f t="shared" si="17"/>
        <v>8</v>
      </c>
      <c r="J19" s="22">
        <f t="shared" si="6"/>
        <v>18</v>
      </c>
      <c r="K19" s="22">
        <f t="shared" si="6"/>
        <v>12</v>
      </c>
      <c r="L19" s="22">
        <f t="shared" si="6"/>
        <v>21</v>
      </c>
      <c r="M19" s="22">
        <f t="shared" si="6"/>
        <v>14</v>
      </c>
      <c r="N19" s="22">
        <f t="shared" si="6"/>
        <v>7</v>
      </c>
      <c r="O19" s="22">
        <f t="shared" si="6"/>
        <v>18</v>
      </c>
      <c r="P19" s="22">
        <f t="shared" si="6"/>
        <v>25</v>
      </c>
      <c r="Q19" s="22">
        <f t="shared" si="6"/>
        <v>13</v>
      </c>
      <c r="R19" s="22">
        <f t="shared" si="6"/>
        <v>12</v>
      </c>
      <c r="S19" s="22">
        <f t="shared" si="6"/>
        <v>12</v>
      </c>
      <c r="T19" s="22">
        <f t="shared" si="6"/>
        <v>16</v>
      </c>
      <c r="U19" s="22">
        <f t="shared" si="6"/>
        <v>17</v>
      </c>
      <c r="V19" s="22">
        <f t="shared" si="6"/>
        <v>11</v>
      </c>
      <c r="W19" s="22">
        <f t="shared" si="6"/>
        <v>11</v>
      </c>
      <c r="X19" s="22">
        <f t="shared" si="6"/>
        <v>11</v>
      </c>
      <c r="Y19" s="22">
        <f t="shared" si="6"/>
        <v>10</v>
      </c>
      <c r="Z19" s="22">
        <f t="shared" si="6"/>
        <v>20</v>
      </c>
      <c r="AA19" s="22">
        <f t="shared" si="6"/>
        <v>10</v>
      </c>
    </row>
    <row r="20" spans="1:27" ht="13.8" customHeight="1" x14ac:dyDescent="0.25">
      <c r="A20" s="8"/>
      <c r="B20" s="27" t="s">
        <v>24</v>
      </c>
      <c r="C20" s="22">
        <f t="shared" ref="C20:I20" si="18">IF(SUM(C37,C54)=0,"-",SUM(C37,C54))</f>
        <v>6</v>
      </c>
      <c r="D20" s="22">
        <f t="shared" si="18"/>
        <v>7</v>
      </c>
      <c r="E20" s="22">
        <f t="shared" si="18"/>
        <v>6</v>
      </c>
      <c r="F20" s="22">
        <f t="shared" si="18"/>
        <v>3</v>
      </c>
      <c r="G20" s="22">
        <f t="shared" si="18"/>
        <v>1</v>
      </c>
      <c r="H20" s="22">
        <f t="shared" si="18"/>
        <v>6</v>
      </c>
      <c r="I20" s="22">
        <f t="shared" si="18"/>
        <v>2</v>
      </c>
      <c r="J20" s="22">
        <f t="shared" si="6"/>
        <v>4</v>
      </c>
      <c r="K20" s="22">
        <f t="shared" si="6"/>
        <v>3</v>
      </c>
      <c r="L20" s="22">
        <f t="shared" si="6"/>
        <v>4</v>
      </c>
      <c r="M20" s="22">
        <f t="shared" si="6"/>
        <v>4</v>
      </c>
      <c r="N20" s="22">
        <f t="shared" si="6"/>
        <v>1</v>
      </c>
      <c r="O20" s="22">
        <f t="shared" si="6"/>
        <v>1</v>
      </c>
      <c r="P20" s="22">
        <f t="shared" si="6"/>
        <v>8</v>
      </c>
      <c r="Q20" s="22" t="str">
        <f t="shared" si="6"/>
        <v>-</v>
      </c>
      <c r="R20" s="22">
        <f t="shared" si="6"/>
        <v>4</v>
      </c>
      <c r="S20" s="22">
        <f t="shared" si="6"/>
        <v>1</v>
      </c>
      <c r="T20" s="22">
        <f t="shared" si="6"/>
        <v>4</v>
      </c>
      <c r="U20" s="22">
        <f t="shared" si="6"/>
        <v>3</v>
      </c>
      <c r="V20" s="22">
        <f t="shared" si="6"/>
        <v>5</v>
      </c>
      <c r="W20" s="22">
        <f t="shared" si="6"/>
        <v>2</v>
      </c>
      <c r="X20" s="22">
        <f t="shared" si="6"/>
        <v>1</v>
      </c>
      <c r="Y20" s="22">
        <f t="shared" si="6"/>
        <v>1</v>
      </c>
      <c r="Z20" s="22">
        <f t="shared" si="6"/>
        <v>4</v>
      </c>
      <c r="AA20" s="22">
        <f t="shared" si="6"/>
        <v>3</v>
      </c>
    </row>
    <row r="21" spans="1:27" ht="13.8" customHeight="1" x14ac:dyDescent="0.25">
      <c r="A21" s="8" t="s">
        <v>27</v>
      </c>
      <c r="B21" s="8"/>
      <c r="C21" s="22" t="str">
        <f t="shared" ref="C21:I21" si="19">IF(SUM(C38,C55)=0,"-",SUM(C38,C55))</f>
        <v>-</v>
      </c>
      <c r="D21" s="22">
        <f t="shared" si="19"/>
        <v>3</v>
      </c>
      <c r="E21" s="22">
        <f t="shared" si="19"/>
        <v>6</v>
      </c>
      <c r="F21" s="22">
        <f t="shared" si="19"/>
        <v>2</v>
      </c>
      <c r="G21" s="22">
        <f t="shared" si="19"/>
        <v>6</v>
      </c>
      <c r="H21" s="22">
        <f t="shared" si="19"/>
        <v>4</v>
      </c>
      <c r="I21" s="22">
        <f t="shared" si="19"/>
        <v>2</v>
      </c>
      <c r="J21" s="22">
        <f t="shared" si="6"/>
        <v>6</v>
      </c>
      <c r="K21" s="22">
        <f t="shared" si="6"/>
        <v>2</v>
      </c>
      <c r="L21" s="22">
        <f t="shared" si="6"/>
        <v>6</v>
      </c>
      <c r="M21" s="22">
        <f t="shared" si="6"/>
        <v>6</v>
      </c>
      <c r="N21" s="22" t="str">
        <f t="shared" si="6"/>
        <v>-</v>
      </c>
      <c r="O21" s="22">
        <f t="shared" si="6"/>
        <v>6</v>
      </c>
      <c r="P21" s="22">
        <f t="shared" si="6"/>
        <v>12</v>
      </c>
      <c r="Q21" s="22">
        <f t="shared" si="6"/>
        <v>9</v>
      </c>
      <c r="R21" s="22">
        <f t="shared" si="6"/>
        <v>5</v>
      </c>
      <c r="S21" s="22">
        <f t="shared" si="6"/>
        <v>8</v>
      </c>
      <c r="T21" s="22">
        <f t="shared" si="6"/>
        <v>4</v>
      </c>
      <c r="U21" s="22">
        <f t="shared" si="6"/>
        <v>4</v>
      </c>
      <c r="V21" s="22">
        <f t="shared" si="6"/>
        <v>7</v>
      </c>
      <c r="W21" s="22">
        <f t="shared" si="6"/>
        <v>9</v>
      </c>
      <c r="X21" s="22">
        <f t="shared" si="6"/>
        <v>9</v>
      </c>
      <c r="Y21" s="22">
        <f t="shared" si="6"/>
        <v>7</v>
      </c>
      <c r="Z21" s="22">
        <f t="shared" si="6"/>
        <v>7</v>
      </c>
      <c r="AA21" s="22">
        <f t="shared" si="6"/>
        <v>3</v>
      </c>
    </row>
    <row r="22" spans="1:27" ht="17.399999999999999" customHeight="1" x14ac:dyDescent="0.25">
      <c r="A22" s="18" t="s">
        <v>9</v>
      </c>
      <c r="B22" s="8"/>
      <c r="C22" s="28">
        <f t="shared" ref="C22:I22" si="20">SUM(C24,C25,C26,C27,C28,C29,C31,C33,C34,C35,C36,C38)</f>
        <v>158</v>
      </c>
      <c r="D22" s="28">
        <f t="shared" si="20"/>
        <v>140</v>
      </c>
      <c r="E22" s="28">
        <f t="shared" si="20"/>
        <v>111</v>
      </c>
      <c r="F22" s="28">
        <f t="shared" si="20"/>
        <v>122</v>
      </c>
      <c r="G22" s="28">
        <f t="shared" si="20"/>
        <v>139</v>
      </c>
      <c r="H22" s="28">
        <f t="shared" si="20"/>
        <v>132</v>
      </c>
      <c r="I22" s="28">
        <f t="shared" si="20"/>
        <v>138</v>
      </c>
      <c r="J22" s="28">
        <f t="shared" ref="J22:V22" si="21">SUM(J24,J25,J26,J27,J28,J29,J31,J33,J34,J35,J36,J38)</f>
        <v>134</v>
      </c>
      <c r="K22" s="28">
        <f t="shared" si="21"/>
        <v>118</v>
      </c>
      <c r="L22" s="28">
        <f t="shared" si="21"/>
        <v>147</v>
      </c>
      <c r="M22" s="28">
        <f t="shared" si="21"/>
        <v>127</v>
      </c>
      <c r="N22" s="28">
        <f t="shared" si="21"/>
        <v>114</v>
      </c>
      <c r="O22" s="28">
        <f t="shared" si="21"/>
        <v>144</v>
      </c>
      <c r="P22" s="28">
        <f t="shared" si="21"/>
        <v>170</v>
      </c>
      <c r="Q22" s="28">
        <f t="shared" si="21"/>
        <v>124</v>
      </c>
      <c r="R22" s="28">
        <f t="shared" si="21"/>
        <v>134</v>
      </c>
      <c r="S22" s="28">
        <f t="shared" si="21"/>
        <v>143</v>
      </c>
      <c r="T22" s="28">
        <f t="shared" si="21"/>
        <v>144</v>
      </c>
      <c r="U22" s="28">
        <f t="shared" si="21"/>
        <v>122</v>
      </c>
      <c r="V22" s="28">
        <f t="shared" si="21"/>
        <v>130</v>
      </c>
      <c r="W22" s="28">
        <f>SUM(W24,W25,W26,W27,W28,W29,W31,W33,W34,W35,W36,W38)</f>
        <v>127</v>
      </c>
      <c r="X22" s="28">
        <f>SUM(X24,X25,X26,X27,X28,X29,X31,X33,X34,X35,X36,X38)</f>
        <v>132</v>
      </c>
      <c r="Y22" s="28">
        <f>SUM(Y24,Y25,Y26,Y27,Y28,Y29,Y31,Y33,Y34,Y35,Y36,Y38)</f>
        <v>131</v>
      </c>
      <c r="Z22" s="28">
        <f>SUM(Z23,Z24,Z25,Z26,Z27,Z28,Z29,Z31,Z33,Z34,Z35,Z36,Z38)</f>
        <v>152</v>
      </c>
      <c r="AA22" s="28">
        <f>SUM(AA23,AA24,AA25,AA26,AA27,AA28,AA29,AA31,AA33,AA34,AA35,AA36,AA38)</f>
        <v>121</v>
      </c>
    </row>
    <row r="23" spans="1:27" ht="13.8" customHeight="1" x14ac:dyDescent="0.25">
      <c r="A23" s="8" t="s">
        <v>12</v>
      </c>
      <c r="B23" s="20"/>
      <c r="C23" s="22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>
        <v>8</v>
      </c>
      <c r="AA23" s="22">
        <v>2</v>
      </c>
    </row>
    <row r="24" spans="1:27" ht="13.8" customHeight="1" x14ac:dyDescent="0.25">
      <c r="A24" s="8" t="s">
        <v>13</v>
      </c>
      <c r="B24" s="8"/>
      <c r="C24" s="25" t="s">
        <v>4</v>
      </c>
      <c r="D24" s="25">
        <v>3</v>
      </c>
      <c r="E24" s="25">
        <v>1</v>
      </c>
      <c r="F24" s="25" t="s">
        <v>4</v>
      </c>
      <c r="G24" s="25" t="s">
        <v>4</v>
      </c>
      <c r="H24" s="25">
        <v>3</v>
      </c>
      <c r="I24" s="25">
        <v>1</v>
      </c>
      <c r="J24" s="22">
        <v>1</v>
      </c>
      <c r="K24" s="22">
        <v>1</v>
      </c>
      <c r="L24" s="22">
        <v>1</v>
      </c>
      <c r="M24" s="22">
        <v>1</v>
      </c>
      <c r="N24" s="22">
        <v>1</v>
      </c>
      <c r="O24" s="22">
        <v>1</v>
      </c>
      <c r="P24" s="22" t="s">
        <v>4</v>
      </c>
      <c r="Q24" s="22" t="s">
        <v>4</v>
      </c>
      <c r="R24" s="22">
        <v>2</v>
      </c>
      <c r="S24" s="22">
        <v>1</v>
      </c>
      <c r="T24" s="22">
        <v>2</v>
      </c>
      <c r="U24" s="22">
        <v>2</v>
      </c>
      <c r="V24" s="22">
        <v>5</v>
      </c>
      <c r="W24" s="22">
        <v>1</v>
      </c>
      <c r="X24" s="22" t="s">
        <v>4</v>
      </c>
      <c r="Y24" s="22" t="s">
        <v>4</v>
      </c>
      <c r="Z24" s="22">
        <v>1</v>
      </c>
      <c r="AA24" s="22">
        <v>1</v>
      </c>
    </row>
    <row r="25" spans="1:27" ht="13.8" customHeight="1" x14ac:dyDescent="0.25">
      <c r="A25" s="8" t="s">
        <v>14</v>
      </c>
      <c r="B25" s="8"/>
      <c r="C25" s="25">
        <v>45</v>
      </c>
      <c r="D25" s="25">
        <v>38</v>
      </c>
      <c r="E25" s="25">
        <v>27</v>
      </c>
      <c r="F25" s="25">
        <v>27</v>
      </c>
      <c r="G25" s="25">
        <v>14</v>
      </c>
      <c r="H25" s="25">
        <v>27</v>
      </c>
      <c r="I25" s="25">
        <v>38</v>
      </c>
      <c r="J25" s="22">
        <v>38</v>
      </c>
      <c r="K25" s="22">
        <v>27</v>
      </c>
      <c r="L25" s="22">
        <v>32</v>
      </c>
      <c r="M25" s="22">
        <v>37</v>
      </c>
      <c r="N25" s="22">
        <v>35</v>
      </c>
      <c r="O25" s="22">
        <v>29</v>
      </c>
      <c r="P25" s="22">
        <v>48</v>
      </c>
      <c r="Q25" s="22">
        <v>23</v>
      </c>
      <c r="R25" s="22">
        <v>29</v>
      </c>
      <c r="S25" s="22">
        <v>35</v>
      </c>
      <c r="T25" s="22">
        <v>43</v>
      </c>
      <c r="U25" s="22">
        <v>38</v>
      </c>
      <c r="V25" s="22">
        <v>43</v>
      </c>
      <c r="W25" s="22">
        <v>37</v>
      </c>
      <c r="X25" s="22">
        <v>40</v>
      </c>
      <c r="Y25" s="22">
        <v>43</v>
      </c>
      <c r="Z25" s="22">
        <v>40</v>
      </c>
      <c r="AA25" s="22">
        <v>31</v>
      </c>
    </row>
    <row r="26" spans="1:27" ht="13.8" customHeight="1" x14ac:dyDescent="0.25">
      <c r="A26" s="8" t="s">
        <v>15</v>
      </c>
      <c r="B26" s="8"/>
      <c r="C26" s="25">
        <v>2</v>
      </c>
      <c r="D26" s="25">
        <v>3</v>
      </c>
      <c r="E26" s="25">
        <v>2</v>
      </c>
      <c r="F26" s="25">
        <v>1</v>
      </c>
      <c r="G26" s="25">
        <v>5</v>
      </c>
      <c r="H26" s="25">
        <v>2</v>
      </c>
      <c r="I26" s="25">
        <v>1</v>
      </c>
      <c r="J26" s="22">
        <v>1</v>
      </c>
      <c r="K26" s="22">
        <v>2</v>
      </c>
      <c r="L26" s="22">
        <v>2</v>
      </c>
      <c r="M26" s="22" t="s">
        <v>4</v>
      </c>
      <c r="N26" s="22">
        <v>3</v>
      </c>
      <c r="O26" s="22">
        <v>3</v>
      </c>
      <c r="P26" s="22">
        <v>1</v>
      </c>
      <c r="Q26" s="22">
        <v>1</v>
      </c>
      <c r="R26" s="22">
        <v>2</v>
      </c>
      <c r="S26" s="22">
        <v>3</v>
      </c>
      <c r="T26" s="22">
        <v>1</v>
      </c>
      <c r="U26" s="22" t="s">
        <v>4</v>
      </c>
      <c r="V26" s="22">
        <v>1</v>
      </c>
      <c r="W26" s="22">
        <v>1</v>
      </c>
      <c r="X26" s="22">
        <v>3</v>
      </c>
      <c r="Y26" s="22">
        <v>2</v>
      </c>
      <c r="Z26" s="22">
        <v>1</v>
      </c>
      <c r="AA26" s="22">
        <v>2</v>
      </c>
    </row>
    <row r="27" spans="1:27" ht="13.8" customHeight="1" x14ac:dyDescent="0.25">
      <c r="A27" s="8" t="s">
        <v>16</v>
      </c>
      <c r="B27" s="8"/>
      <c r="C27" s="25">
        <v>13</v>
      </c>
      <c r="D27" s="25">
        <v>11</v>
      </c>
      <c r="E27" s="25">
        <v>6</v>
      </c>
      <c r="F27" s="25">
        <v>14</v>
      </c>
      <c r="G27" s="25">
        <v>10</v>
      </c>
      <c r="H27" s="25">
        <v>6</v>
      </c>
      <c r="I27" s="25">
        <v>12</v>
      </c>
      <c r="J27" s="22">
        <v>8</v>
      </c>
      <c r="K27" s="22">
        <v>7</v>
      </c>
      <c r="L27" s="22">
        <v>5</v>
      </c>
      <c r="M27" s="22">
        <v>2</v>
      </c>
      <c r="N27" s="22">
        <v>2</v>
      </c>
      <c r="O27" s="22">
        <v>5</v>
      </c>
      <c r="P27" s="22">
        <v>6</v>
      </c>
      <c r="Q27" s="22">
        <v>5</v>
      </c>
      <c r="R27" s="22">
        <v>4</v>
      </c>
      <c r="S27" s="22">
        <v>3</v>
      </c>
      <c r="T27" s="22">
        <v>7</v>
      </c>
      <c r="U27" s="22">
        <v>6</v>
      </c>
      <c r="V27" s="22">
        <v>2</v>
      </c>
      <c r="W27" s="22">
        <v>10</v>
      </c>
      <c r="X27" s="22">
        <v>9</v>
      </c>
      <c r="Y27" s="22">
        <v>3</v>
      </c>
      <c r="Z27" s="22">
        <v>12</v>
      </c>
      <c r="AA27" s="22">
        <v>7</v>
      </c>
    </row>
    <row r="28" spans="1:27" ht="17.399999999999999" customHeight="1" x14ac:dyDescent="0.25">
      <c r="A28" s="8" t="s">
        <v>17</v>
      </c>
      <c r="B28" s="8"/>
      <c r="C28" s="25">
        <v>5</v>
      </c>
      <c r="D28" s="25">
        <v>4</v>
      </c>
      <c r="E28" s="25">
        <v>8</v>
      </c>
      <c r="F28" s="25">
        <v>5</v>
      </c>
      <c r="G28" s="25">
        <v>9</v>
      </c>
      <c r="H28" s="25">
        <v>6</v>
      </c>
      <c r="I28" s="25">
        <v>12</v>
      </c>
      <c r="J28" s="22">
        <v>9</v>
      </c>
      <c r="K28" s="22">
        <v>13</v>
      </c>
      <c r="L28" s="22">
        <v>17</v>
      </c>
      <c r="M28" s="22">
        <v>16</v>
      </c>
      <c r="N28" s="22">
        <v>14</v>
      </c>
      <c r="O28" s="22">
        <v>12</v>
      </c>
      <c r="P28" s="22">
        <v>19</v>
      </c>
      <c r="Q28" s="22">
        <v>16</v>
      </c>
      <c r="R28" s="22">
        <v>15</v>
      </c>
      <c r="S28" s="22">
        <v>22</v>
      </c>
      <c r="T28" s="22">
        <v>15</v>
      </c>
      <c r="U28" s="22">
        <v>10</v>
      </c>
      <c r="V28" s="22">
        <v>15</v>
      </c>
      <c r="W28" s="22">
        <v>19</v>
      </c>
      <c r="X28" s="22">
        <v>16</v>
      </c>
      <c r="Y28" s="22">
        <v>20</v>
      </c>
      <c r="Z28" s="22">
        <v>25</v>
      </c>
      <c r="AA28" s="22">
        <v>16</v>
      </c>
    </row>
    <row r="29" spans="1:27" ht="13.8" customHeight="1" x14ac:dyDescent="0.25">
      <c r="A29" s="8" t="s">
        <v>18</v>
      </c>
      <c r="B29" s="8"/>
      <c r="C29" s="25">
        <v>77</v>
      </c>
      <c r="D29" s="25">
        <v>56</v>
      </c>
      <c r="E29" s="25">
        <v>49</v>
      </c>
      <c r="F29" s="25">
        <v>54</v>
      </c>
      <c r="G29" s="25">
        <v>76</v>
      </c>
      <c r="H29" s="25">
        <v>72</v>
      </c>
      <c r="I29" s="25">
        <v>52</v>
      </c>
      <c r="J29" s="22">
        <v>61</v>
      </c>
      <c r="K29" s="22">
        <v>56</v>
      </c>
      <c r="L29" s="22">
        <v>56</v>
      </c>
      <c r="M29" s="22">
        <v>48</v>
      </c>
      <c r="N29" s="22">
        <v>46</v>
      </c>
      <c r="O29" s="22">
        <v>65</v>
      </c>
      <c r="P29" s="22">
        <v>72</v>
      </c>
      <c r="Q29" s="22">
        <v>52</v>
      </c>
      <c r="R29" s="22">
        <v>57</v>
      </c>
      <c r="S29" s="22">
        <v>53</v>
      </c>
      <c r="T29" s="22">
        <v>68</v>
      </c>
      <c r="U29" s="22">
        <v>53</v>
      </c>
      <c r="V29" s="22">
        <v>40</v>
      </c>
      <c r="W29" s="22">
        <v>45</v>
      </c>
      <c r="X29" s="22">
        <v>47</v>
      </c>
      <c r="Y29" s="22">
        <v>48</v>
      </c>
      <c r="Z29" s="22">
        <v>49</v>
      </c>
      <c r="AA29" s="22">
        <v>46</v>
      </c>
    </row>
    <row r="30" spans="1:27" ht="13.8" customHeight="1" x14ac:dyDescent="0.25">
      <c r="A30" s="8"/>
      <c r="B30" s="27" t="s">
        <v>25</v>
      </c>
      <c r="C30" s="24">
        <v>52</v>
      </c>
      <c r="D30" s="24">
        <v>34</v>
      </c>
      <c r="E30" s="24">
        <v>27</v>
      </c>
      <c r="F30" s="24">
        <v>31</v>
      </c>
      <c r="G30" s="24">
        <v>45</v>
      </c>
      <c r="H30" s="24">
        <v>43</v>
      </c>
      <c r="I30" s="24">
        <v>34</v>
      </c>
      <c r="J30" s="22">
        <v>33</v>
      </c>
      <c r="K30" s="22">
        <v>32</v>
      </c>
      <c r="L30" s="22">
        <v>30</v>
      </c>
      <c r="M30" s="22">
        <v>32</v>
      </c>
      <c r="N30" s="22">
        <v>25</v>
      </c>
      <c r="O30" s="22">
        <v>45</v>
      </c>
      <c r="P30" s="22">
        <v>50</v>
      </c>
      <c r="Q30" s="22">
        <v>32</v>
      </c>
      <c r="R30" s="22">
        <v>44</v>
      </c>
      <c r="S30" s="22">
        <v>32</v>
      </c>
      <c r="T30" s="22">
        <v>46</v>
      </c>
      <c r="U30" s="22">
        <v>27</v>
      </c>
      <c r="V30" s="22">
        <v>30</v>
      </c>
      <c r="W30" s="22">
        <v>26</v>
      </c>
      <c r="X30" s="22">
        <v>24</v>
      </c>
      <c r="Y30" s="22">
        <v>22</v>
      </c>
      <c r="Z30" s="22">
        <v>26</v>
      </c>
      <c r="AA30" s="22">
        <v>24</v>
      </c>
    </row>
    <row r="31" spans="1:27" ht="13.8" customHeight="1" x14ac:dyDescent="0.25">
      <c r="A31" s="8" t="s">
        <v>19</v>
      </c>
      <c r="B31" s="8"/>
      <c r="C31" s="25">
        <v>5</v>
      </c>
      <c r="D31" s="25">
        <v>11</v>
      </c>
      <c r="E31" s="25">
        <v>4</v>
      </c>
      <c r="F31" s="25">
        <v>10</v>
      </c>
      <c r="G31" s="25">
        <v>6</v>
      </c>
      <c r="H31" s="25">
        <v>3</v>
      </c>
      <c r="I31" s="25">
        <v>12</v>
      </c>
      <c r="J31" s="22">
        <v>1</v>
      </c>
      <c r="K31" s="22">
        <v>4</v>
      </c>
      <c r="L31" s="22">
        <v>15</v>
      </c>
      <c r="M31" s="22">
        <v>7</v>
      </c>
      <c r="N31" s="22">
        <v>6</v>
      </c>
      <c r="O31" s="22">
        <v>6</v>
      </c>
      <c r="P31" s="22">
        <v>7</v>
      </c>
      <c r="Q31" s="22">
        <v>12</v>
      </c>
      <c r="R31" s="22">
        <v>11</v>
      </c>
      <c r="S31" s="22">
        <v>7</v>
      </c>
      <c r="T31" s="22">
        <v>2</v>
      </c>
      <c r="U31" s="22">
        <v>3</v>
      </c>
      <c r="V31" s="22">
        <v>14</v>
      </c>
      <c r="W31" s="22">
        <v>5</v>
      </c>
      <c r="X31" s="22">
        <v>4</v>
      </c>
      <c r="Y31" s="22">
        <v>3</v>
      </c>
      <c r="Z31" s="22">
        <v>2</v>
      </c>
      <c r="AA31" s="22">
        <v>7</v>
      </c>
    </row>
    <row r="32" spans="1:27" ht="13.8" customHeight="1" x14ac:dyDescent="0.25">
      <c r="A32" s="8"/>
      <c r="B32" s="27" t="s">
        <v>26</v>
      </c>
      <c r="C32" s="24">
        <v>4</v>
      </c>
      <c r="D32" s="24">
        <v>5</v>
      </c>
      <c r="E32" s="24">
        <v>3</v>
      </c>
      <c r="F32" s="24">
        <v>9</v>
      </c>
      <c r="G32" s="24">
        <v>5</v>
      </c>
      <c r="H32" s="24">
        <v>1</v>
      </c>
      <c r="I32" s="24">
        <v>5</v>
      </c>
      <c r="J32" s="22">
        <v>1</v>
      </c>
      <c r="K32" s="22">
        <v>1</v>
      </c>
      <c r="L32" s="22">
        <v>2</v>
      </c>
      <c r="M32" s="22">
        <v>2</v>
      </c>
      <c r="N32" s="22">
        <v>2</v>
      </c>
      <c r="O32" s="22">
        <v>2</v>
      </c>
      <c r="P32" s="22">
        <v>1</v>
      </c>
      <c r="Q32" s="22">
        <v>4</v>
      </c>
      <c r="R32" s="22">
        <v>3</v>
      </c>
      <c r="S32" s="22">
        <v>1</v>
      </c>
      <c r="T32" s="22" t="s">
        <v>4</v>
      </c>
      <c r="U32" s="22">
        <v>1</v>
      </c>
      <c r="V32" s="22">
        <v>1</v>
      </c>
      <c r="W32" s="22" t="s">
        <v>4</v>
      </c>
      <c r="X32" s="22" t="s">
        <v>4</v>
      </c>
      <c r="Y32" s="22" t="s">
        <v>4</v>
      </c>
      <c r="Z32" s="22" t="s">
        <v>4</v>
      </c>
      <c r="AA32" s="22" t="s">
        <v>4</v>
      </c>
    </row>
    <row r="33" spans="1:27" ht="13.8" customHeight="1" x14ac:dyDescent="0.25">
      <c r="A33" s="8" t="s">
        <v>20</v>
      </c>
      <c r="B33" s="8"/>
      <c r="C33" s="25">
        <v>5</v>
      </c>
      <c r="D33" s="25">
        <v>4</v>
      </c>
      <c r="E33" s="25">
        <v>3</v>
      </c>
      <c r="F33" s="25">
        <v>6</v>
      </c>
      <c r="G33" s="25">
        <v>1</v>
      </c>
      <c r="H33" s="25">
        <v>4</v>
      </c>
      <c r="I33" s="25">
        <v>5</v>
      </c>
      <c r="J33" s="22">
        <v>5</v>
      </c>
      <c r="K33" s="22">
        <v>4</v>
      </c>
      <c r="L33" s="22">
        <v>6</v>
      </c>
      <c r="M33" s="22">
        <v>6</v>
      </c>
      <c r="N33" s="22">
        <v>2</v>
      </c>
      <c r="O33" s="22">
        <v>9</v>
      </c>
      <c r="P33" s="22">
        <v>4</v>
      </c>
      <c r="Q33" s="22">
        <v>6</v>
      </c>
      <c r="R33" s="22">
        <v>3</v>
      </c>
      <c r="S33" s="22">
        <v>6</v>
      </c>
      <c r="T33" s="22">
        <v>1</v>
      </c>
      <c r="U33" s="22">
        <v>2</v>
      </c>
      <c r="V33" s="22">
        <v>4</v>
      </c>
      <c r="W33" s="22">
        <v>3</v>
      </c>
      <c r="X33" s="22">
        <v>7</v>
      </c>
      <c r="Y33" s="22">
        <v>6</v>
      </c>
      <c r="Z33" s="22">
        <v>5</v>
      </c>
      <c r="AA33" s="22">
        <v>4</v>
      </c>
    </row>
    <row r="34" spans="1:27" ht="13.8" customHeight="1" x14ac:dyDescent="0.25">
      <c r="A34" s="8" t="s">
        <v>21</v>
      </c>
      <c r="B34" s="8"/>
      <c r="C34" s="25" t="s">
        <v>4</v>
      </c>
      <c r="D34" s="25">
        <v>1</v>
      </c>
      <c r="E34" s="25">
        <v>3</v>
      </c>
      <c r="F34" s="25">
        <v>2</v>
      </c>
      <c r="G34" s="25">
        <v>4</v>
      </c>
      <c r="H34" s="25">
        <v>1</v>
      </c>
      <c r="I34" s="25">
        <v>3</v>
      </c>
      <c r="J34" s="22">
        <v>2</v>
      </c>
      <c r="K34" s="22" t="s">
        <v>4</v>
      </c>
      <c r="L34" s="22">
        <v>2</v>
      </c>
      <c r="M34" s="22">
        <v>3</v>
      </c>
      <c r="N34" s="22">
        <v>1</v>
      </c>
      <c r="O34" s="22">
        <v>2</v>
      </c>
      <c r="P34" s="22" t="s">
        <v>4</v>
      </c>
      <c r="Q34" s="22" t="s">
        <v>4</v>
      </c>
      <c r="R34" s="22">
        <v>1</v>
      </c>
      <c r="S34" s="22">
        <v>2</v>
      </c>
      <c r="T34" s="22" t="s">
        <v>4</v>
      </c>
      <c r="U34" s="22" t="s">
        <v>4</v>
      </c>
      <c r="V34" s="22">
        <v>1</v>
      </c>
      <c r="W34" s="22" t="s">
        <v>4</v>
      </c>
      <c r="X34" s="22">
        <v>1</v>
      </c>
      <c r="Y34" s="22">
        <v>1</v>
      </c>
      <c r="Z34" s="22">
        <v>1</v>
      </c>
      <c r="AA34" s="22">
        <v>1</v>
      </c>
    </row>
    <row r="35" spans="1:27" ht="17.399999999999999" customHeight="1" x14ac:dyDescent="0.25">
      <c r="A35" s="8" t="s">
        <v>22</v>
      </c>
      <c r="B35" s="8"/>
      <c r="C35" s="25" t="s">
        <v>4</v>
      </c>
      <c r="D35" s="25">
        <v>1</v>
      </c>
      <c r="E35" s="25">
        <v>1</v>
      </c>
      <c r="F35" s="25" t="s">
        <v>4</v>
      </c>
      <c r="G35" s="25" t="s">
        <v>4</v>
      </c>
      <c r="H35" s="25">
        <v>1</v>
      </c>
      <c r="I35" s="25" t="s">
        <v>4</v>
      </c>
      <c r="J35" s="22" t="s">
        <v>4</v>
      </c>
      <c r="K35" s="22">
        <v>1</v>
      </c>
      <c r="L35" s="22">
        <v>1</v>
      </c>
      <c r="M35" s="22">
        <v>1</v>
      </c>
      <c r="N35" s="22" t="s">
        <v>4</v>
      </c>
      <c r="O35" s="22" t="s">
        <v>4</v>
      </c>
      <c r="P35" s="22">
        <v>1</v>
      </c>
      <c r="Q35" s="22">
        <v>1</v>
      </c>
      <c r="R35" s="22">
        <v>3</v>
      </c>
      <c r="S35" s="22" t="s">
        <v>4</v>
      </c>
      <c r="T35" s="22" t="s">
        <v>4</v>
      </c>
      <c r="U35" s="22" t="s">
        <v>4</v>
      </c>
      <c r="V35" s="22" t="s">
        <v>4</v>
      </c>
      <c r="W35" s="22" t="s">
        <v>4</v>
      </c>
      <c r="X35" s="22">
        <v>1</v>
      </c>
      <c r="Y35" s="22" t="s">
        <v>4</v>
      </c>
      <c r="Z35" s="22" t="s">
        <v>4</v>
      </c>
      <c r="AA35" s="22" t="s">
        <v>4</v>
      </c>
    </row>
    <row r="36" spans="1:27" ht="13.8" customHeight="1" x14ac:dyDescent="0.25">
      <c r="A36" s="8" t="s">
        <v>23</v>
      </c>
      <c r="B36" s="8"/>
      <c r="C36" s="25">
        <v>6</v>
      </c>
      <c r="D36" s="25">
        <v>6</v>
      </c>
      <c r="E36" s="25">
        <v>2</v>
      </c>
      <c r="F36" s="25">
        <v>2</v>
      </c>
      <c r="G36" s="25">
        <v>9</v>
      </c>
      <c r="H36" s="25">
        <v>3</v>
      </c>
      <c r="I36" s="25">
        <v>1</v>
      </c>
      <c r="J36" s="22">
        <v>6</v>
      </c>
      <c r="K36" s="22">
        <v>3</v>
      </c>
      <c r="L36" s="22">
        <v>8</v>
      </c>
      <c r="M36" s="22">
        <v>5</v>
      </c>
      <c r="N36" s="22">
        <v>4</v>
      </c>
      <c r="O36" s="22">
        <v>8</v>
      </c>
      <c r="P36" s="22">
        <v>7</v>
      </c>
      <c r="Q36" s="22">
        <v>6</v>
      </c>
      <c r="R36" s="22">
        <v>4</v>
      </c>
      <c r="S36" s="22">
        <v>4</v>
      </c>
      <c r="T36" s="22">
        <v>3</v>
      </c>
      <c r="U36" s="22">
        <v>6</v>
      </c>
      <c r="V36" s="22">
        <v>2</v>
      </c>
      <c r="W36" s="22">
        <v>4</v>
      </c>
      <c r="X36" s="22">
        <v>2</v>
      </c>
      <c r="Y36" s="22">
        <v>2</v>
      </c>
      <c r="Z36" s="22">
        <v>6</v>
      </c>
      <c r="AA36" s="22">
        <v>2</v>
      </c>
    </row>
    <row r="37" spans="1:27" ht="13.8" customHeight="1" x14ac:dyDescent="0.25">
      <c r="A37" s="8"/>
      <c r="B37" s="27" t="s">
        <v>24</v>
      </c>
      <c r="C37" s="24">
        <v>2</v>
      </c>
      <c r="D37" s="24">
        <v>4</v>
      </c>
      <c r="E37" s="24">
        <v>2</v>
      </c>
      <c r="F37" s="24" t="s">
        <v>4</v>
      </c>
      <c r="G37" s="24" t="s">
        <v>4</v>
      </c>
      <c r="H37" s="24" t="s">
        <v>4</v>
      </c>
      <c r="I37" s="24">
        <v>1</v>
      </c>
      <c r="J37" s="22">
        <v>2</v>
      </c>
      <c r="K37" s="22">
        <v>1</v>
      </c>
      <c r="L37" s="22">
        <v>3</v>
      </c>
      <c r="M37" s="22">
        <v>2</v>
      </c>
      <c r="N37" s="22">
        <v>1</v>
      </c>
      <c r="O37" s="22" t="s">
        <v>4</v>
      </c>
      <c r="P37" s="22">
        <v>1</v>
      </c>
      <c r="Q37" s="22" t="s">
        <v>4</v>
      </c>
      <c r="R37" s="22">
        <v>1</v>
      </c>
      <c r="S37" s="22" t="s">
        <v>4</v>
      </c>
      <c r="T37" s="22" t="s">
        <v>4</v>
      </c>
      <c r="U37" s="22">
        <v>1</v>
      </c>
      <c r="V37" s="22" t="s">
        <v>4</v>
      </c>
      <c r="W37" s="22">
        <v>1</v>
      </c>
      <c r="X37" s="22" t="s">
        <v>4</v>
      </c>
      <c r="Y37" s="22" t="s">
        <v>4</v>
      </c>
      <c r="Z37" s="22">
        <v>1</v>
      </c>
      <c r="AA37" s="22" t="s">
        <v>4</v>
      </c>
    </row>
    <row r="38" spans="1:27" ht="13.8" customHeight="1" x14ac:dyDescent="0.25">
      <c r="A38" s="8" t="s">
        <v>27</v>
      </c>
      <c r="B38" s="8"/>
      <c r="C38" s="25" t="s">
        <v>4</v>
      </c>
      <c r="D38" s="25">
        <v>2</v>
      </c>
      <c r="E38" s="25">
        <v>5</v>
      </c>
      <c r="F38" s="25">
        <v>1</v>
      </c>
      <c r="G38" s="25">
        <v>5</v>
      </c>
      <c r="H38" s="25">
        <v>4</v>
      </c>
      <c r="I38" s="25">
        <v>1</v>
      </c>
      <c r="J38" s="22">
        <v>2</v>
      </c>
      <c r="K38" s="22" t="s">
        <v>4</v>
      </c>
      <c r="L38" s="22">
        <v>2</v>
      </c>
      <c r="M38" s="22">
        <v>1</v>
      </c>
      <c r="N38" s="22" t="s">
        <v>4</v>
      </c>
      <c r="O38" s="22">
        <v>4</v>
      </c>
      <c r="P38" s="22">
        <v>5</v>
      </c>
      <c r="Q38" s="22">
        <v>2</v>
      </c>
      <c r="R38" s="22">
        <v>3</v>
      </c>
      <c r="S38" s="22">
        <v>7</v>
      </c>
      <c r="T38" s="22">
        <v>2</v>
      </c>
      <c r="U38" s="22">
        <v>2</v>
      </c>
      <c r="V38" s="22">
        <v>3</v>
      </c>
      <c r="W38" s="22">
        <v>2</v>
      </c>
      <c r="X38" s="22">
        <v>2</v>
      </c>
      <c r="Y38" s="22">
        <v>3</v>
      </c>
      <c r="Z38" s="22">
        <v>2</v>
      </c>
      <c r="AA38" s="22">
        <v>2</v>
      </c>
    </row>
    <row r="39" spans="1:27" ht="17.399999999999999" customHeight="1" x14ac:dyDescent="0.25">
      <c r="A39" s="18" t="s">
        <v>10</v>
      </c>
      <c r="B39" s="8"/>
      <c r="C39" s="28">
        <f t="shared" ref="C39:I39" si="22">SUM(C41,C42,C43,C44,C45,C46,C48,C50,C51,C52,C53,C55)</f>
        <v>142</v>
      </c>
      <c r="D39" s="28">
        <f t="shared" si="22"/>
        <v>108</v>
      </c>
      <c r="E39" s="28">
        <f t="shared" si="22"/>
        <v>118</v>
      </c>
      <c r="F39" s="28">
        <f t="shared" si="22"/>
        <v>112</v>
      </c>
      <c r="G39" s="28">
        <f t="shared" si="22"/>
        <v>131</v>
      </c>
      <c r="H39" s="28">
        <f t="shared" si="22"/>
        <v>133</v>
      </c>
      <c r="I39" s="28">
        <f t="shared" si="22"/>
        <v>118</v>
      </c>
      <c r="J39" s="28">
        <f t="shared" ref="J39:Y39" si="23">SUM(J41,J42,J43,J44,J45,J46,J48,J50,J51,J52,J53,J55)</f>
        <v>123</v>
      </c>
      <c r="K39" s="28">
        <f t="shared" si="23"/>
        <v>132</v>
      </c>
      <c r="L39" s="28">
        <f t="shared" si="23"/>
        <v>103</v>
      </c>
      <c r="M39" s="28">
        <f t="shared" si="23"/>
        <v>128</v>
      </c>
      <c r="N39" s="28">
        <f t="shared" si="23"/>
        <v>125</v>
      </c>
      <c r="O39" s="28">
        <f t="shared" si="23"/>
        <v>131</v>
      </c>
      <c r="P39" s="28">
        <f t="shared" si="23"/>
        <v>155</v>
      </c>
      <c r="Q39" s="28">
        <f t="shared" si="23"/>
        <v>143</v>
      </c>
      <c r="R39" s="28">
        <f t="shared" si="23"/>
        <v>121</v>
      </c>
      <c r="S39" s="28">
        <f t="shared" si="23"/>
        <v>142</v>
      </c>
      <c r="T39" s="28">
        <f t="shared" si="23"/>
        <v>153</v>
      </c>
      <c r="U39" s="28">
        <f t="shared" si="23"/>
        <v>115</v>
      </c>
      <c r="V39" s="28">
        <f t="shared" si="23"/>
        <v>140</v>
      </c>
      <c r="W39" s="28">
        <f t="shared" si="23"/>
        <v>139</v>
      </c>
      <c r="X39" s="28">
        <f t="shared" si="23"/>
        <v>159</v>
      </c>
      <c r="Y39" s="28">
        <f t="shared" si="23"/>
        <v>131</v>
      </c>
      <c r="Z39" s="28">
        <f>SUM(Z40,Z41,Z42,Z43,Z44,Z45,Z46,Z48,Z50,Z51,Z52,Z53,Z55)</f>
        <v>150</v>
      </c>
      <c r="AA39" s="28">
        <f>SUM(AA40,AA41,AA42,AA43,AA44,AA45,AA46,AA48,AA50,AA51,AA52,AA53,AA55)</f>
        <v>147</v>
      </c>
    </row>
    <row r="40" spans="1:27" ht="13.8" customHeight="1" x14ac:dyDescent="0.25">
      <c r="A40" s="8" t="s">
        <v>12</v>
      </c>
      <c r="B40" s="20"/>
      <c r="C40" s="22" t="s">
        <v>5</v>
      </c>
      <c r="D40" s="22" t="s">
        <v>5</v>
      </c>
      <c r="E40" s="22" t="s">
        <v>5</v>
      </c>
      <c r="F40" s="22" t="s">
        <v>5</v>
      </c>
      <c r="G40" s="22" t="s">
        <v>5</v>
      </c>
      <c r="H40" s="22" t="s">
        <v>5</v>
      </c>
      <c r="I40" s="22" t="s">
        <v>5</v>
      </c>
      <c r="J40" s="22" t="s">
        <v>5</v>
      </c>
      <c r="K40" s="22" t="s">
        <v>5</v>
      </c>
      <c r="L40" s="22" t="s">
        <v>5</v>
      </c>
      <c r="M40" s="22" t="s">
        <v>5</v>
      </c>
      <c r="N40" s="22" t="s">
        <v>5</v>
      </c>
      <c r="O40" s="22" t="s">
        <v>5</v>
      </c>
      <c r="P40" s="22" t="s">
        <v>5</v>
      </c>
      <c r="Q40" s="22" t="s">
        <v>5</v>
      </c>
      <c r="R40" s="22" t="s">
        <v>5</v>
      </c>
      <c r="S40" s="22" t="s">
        <v>5</v>
      </c>
      <c r="T40" s="22" t="s">
        <v>5</v>
      </c>
      <c r="U40" s="22" t="s">
        <v>5</v>
      </c>
      <c r="V40" s="22" t="s">
        <v>5</v>
      </c>
      <c r="W40" s="22" t="s">
        <v>5</v>
      </c>
      <c r="X40" s="22" t="s">
        <v>5</v>
      </c>
      <c r="Y40" s="22" t="s">
        <v>5</v>
      </c>
      <c r="Z40" s="22">
        <v>11</v>
      </c>
      <c r="AA40" s="22">
        <v>4</v>
      </c>
    </row>
    <row r="41" spans="1:27" ht="13.8" customHeight="1" x14ac:dyDescent="0.25">
      <c r="A41" s="8" t="s">
        <v>13</v>
      </c>
      <c r="B41" s="8"/>
      <c r="C41" s="25">
        <v>1</v>
      </c>
      <c r="D41" s="25" t="s">
        <v>4</v>
      </c>
      <c r="E41" s="25">
        <v>1</v>
      </c>
      <c r="F41" s="25">
        <v>1</v>
      </c>
      <c r="G41" s="25" t="s">
        <v>4</v>
      </c>
      <c r="H41" s="25" t="s">
        <v>4</v>
      </c>
      <c r="I41" s="25">
        <v>3</v>
      </c>
      <c r="J41" s="22">
        <v>1</v>
      </c>
      <c r="K41" s="22">
        <v>2</v>
      </c>
      <c r="L41" s="22" t="s">
        <v>4</v>
      </c>
      <c r="M41" s="22">
        <v>1</v>
      </c>
      <c r="N41" s="22">
        <v>1</v>
      </c>
      <c r="O41" s="22">
        <v>3</v>
      </c>
      <c r="P41" s="22">
        <v>2</v>
      </c>
      <c r="Q41" s="22">
        <v>1</v>
      </c>
      <c r="R41" s="22">
        <v>2</v>
      </c>
      <c r="S41" s="22">
        <v>2</v>
      </c>
      <c r="T41" s="22">
        <v>1</v>
      </c>
      <c r="U41" s="22" t="s">
        <v>4</v>
      </c>
      <c r="V41" s="22" t="s">
        <v>4</v>
      </c>
      <c r="W41" s="22" t="s">
        <v>4</v>
      </c>
      <c r="X41" s="22">
        <v>1</v>
      </c>
      <c r="Y41" s="22">
        <v>4</v>
      </c>
      <c r="Z41" s="22">
        <v>2</v>
      </c>
      <c r="AA41" s="22" t="s">
        <v>4</v>
      </c>
    </row>
    <row r="42" spans="1:27" ht="13.8" customHeight="1" x14ac:dyDescent="0.25">
      <c r="A42" s="8" t="s">
        <v>14</v>
      </c>
      <c r="B42" s="8"/>
      <c r="C42" s="25">
        <v>38</v>
      </c>
      <c r="D42" s="25">
        <v>28</v>
      </c>
      <c r="E42" s="25">
        <v>39</v>
      </c>
      <c r="F42" s="25">
        <v>38</v>
      </c>
      <c r="G42" s="25">
        <v>40</v>
      </c>
      <c r="H42" s="25">
        <v>42</v>
      </c>
      <c r="I42" s="25">
        <v>44</v>
      </c>
      <c r="J42" s="22">
        <v>32</v>
      </c>
      <c r="K42" s="22">
        <v>41</v>
      </c>
      <c r="L42" s="22">
        <v>33</v>
      </c>
      <c r="M42" s="22">
        <v>39</v>
      </c>
      <c r="N42" s="22">
        <v>41</v>
      </c>
      <c r="O42" s="22">
        <v>38</v>
      </c>
      <c r="P42" s="22">
        <v>46</v>
      </c>
      <c r="Q42" s="22">
        <v>48</v>
      </c>
      <c r="R42" s="22">
        <v>31</v>
      </c>
      <c r="S42" s="22">
        <v>46</v>
      </c>
      <c r="T42" s="22">
        <v>38</v>
      </c>
      <c r="U42" s="22">
        <v>36</v>
      </c>
      <c r="V42" s="22">
        <v>44</v>
      </c>
      <c r="W42" s="22">
        <v>52</v>
      </c>
      <c r="X42" s="22">
        <v>49</v>
      </c>
      <c r="Y42" s="22">
        <v>37</v>
      </c>
      <c r="Z42" s="22">
        <v>50</v>
      </c>
      <c r="AA42" s="22">
        <v>41</v>
      </c>
    </row>
    <row r="43" spans="1:27" ht="13.8" customHeight="1" x14ac:dyDescent="0.25">
      <c r="A43" s="8" t="s">
        <v>15</v>
      </c>
      <c r="B43" s="8"/>
      <c r="C43" s="25">
        <v>1</v>
      </c>
      <c r="D43" s="25">
        <v>4</v>
      </c>
      <c r="E43" s="25">
        <v>1</v>
      </c>
      <c r="F43" s="25" t="s">
        <v>4</v>
      </c>
      <c r="G43" s="25">
        <v>3</v>
      </c>
      <c r="H43" s="25">
        <v>3</v>
      </c>
      <c r="I43" s="25">
        <v>1</v>
      </c>
      <c r="J43" s="22">
        <v>1</v>
      </c>
      <c r="K43" s="22">
        <v>2</v>
      </c>
      <c r="L43" s="22" t="s">
        <v>4</v>
      </c>
      <c r="M43" s="22">
        <v>4</v>
      </c>
      <c r="N43" s="22">
        <v>2</v>
      </c>
      <c r="O43" s="22">
        <v>1</v>
      </c>
      <c r="P43" s="22">
        <v>1</v>
      </c>
      <c r="Q43" s="22">
        <v>2</v>
      </c>
      <c r="R43" s="22">
        <v>2</v>
      </c>
      <c r="S43" s="22">
        <v>1</v>
      </c>
      <c r="T43" s="22">
        <v>1</v>
      </c>
      <c r="U43" s="22">
        <v>1</v>
      </c>
      <c r="V43" s="22">
        <v>1</v>
      </c>
      <c r="W43" s="22">
        <v>1</v>
      </c>
      <c r="X43" s="22">
        <v>1</v>
      </c>
      <c r="Y43" s="22">
        <v>2</v>
      </c>
      <c r="Z43" s="22">
        <v>4</v>
      </c>
      <c r="AA43" s="22">
        <v>8</v>
      </c>
    </row>
    <row r="44" spans="1:27" ht="13.8" customHeight="1" x14ac:dyDescent="0.25">
      <c r="A44" s="8" t="s">
        <v>16</v>
      </c>
      <c r="B44" s="8"/>
      <c r="C44" s="25">
        <v>3</v>
      </c>
      <c r="D44" s="25">
        <v>5</v>
      </c>
      <c r="E44" s="25">
        <v>3</v>
      </c>
      <c r="F44" s="25">
        <v>4</v>
      </c>
      <c r="G44" s="25">
        <v>4</v>
      </c>
      <c r="H44" s="25">
        <v>5</v>
      </c>
      <c r="I44" s="25">
        <v>4</v>
      </c>
      <c r="J44" s="22">
        <v>1</v>
      </c>
      <c r="K44" s="22">
        <v>2</v>
      </c>
      <c r="L44" s="22">
        <v>2</v>
      </c>
      <c r="M44" s="22">
        <v>2</v>
      </c>
      <c r="N44" s="22">
        <v>3</v>
      </c>
      <c r="O44" s="22">
        <v>3</v>
      </c>
      <c r="P44" s="22">
        <v>3</v>
      </c>
      <c r="Q44" s="22">
        <v>7</v>
      </c>
      <c r="R44" s="22">
        <v>4</v>
      </c>
      <c r="S44" s="22" t="s">
        <v>4</v>
      </c>
      <c r="T44" s="22">
        <v>2</v>
      </c>
      <c r="U44" s="22">
        <v>2</v>
      </c>
      <c r="V44" s="22">
        <v>4</v>
      </c>
      <c r="W44" s="22">
        <v>3</v>
      </c>
      <c r="X44" s="22">
        <v>8</v>
      </c>
      <c r="Y44" s="22">
        <v>9</v>
      </c>
      <c r="Z44" s="22">
        <v>4</v>
      </c>
      <c r="AA44" s="22">
        <v>5</v>
      </c>
    </row>
    <row r="45" spans="1:27" ht="17.399999999999999" customHeight="1" x14ac:dyDescent="0.25">
      <c r="A45" s="8" t="s">
        <v>17</v>
      </c>
      <c r="B45" s="8"/>
      <c r="C45" s="25">
        <v>5</v>
      </c>
      <c r="D45" s="25">
        <v>3</v>
      </c>
      <c r="E45" s="25">
        <v>4</v>
      </c>
      <c r="F45" s="25">
        <v>3</v>
      </c>
      <c r="G45" s="25">
        <v>6</v>
      </c>
      <c r="H45" s="25">
        <v>6</v>
      </c>
      <c r="I45" s="25">
        <v>8</v>
      </c>
      <c r="J45" s="22">
        <v>5</v>
      </c>
      <c r="K45" s="22">
        <v>7</v>
      </c>
      <c r="L45" s="22">
        <v>2</v>
      </c>
      <c r="M45" s="22">
        <v>4</v>
      </c>
      <c r="N45" s="22">
        <v>11</v>
      </c>
      <c r="O45" s="22">
        <v>10</v>
      </c>
      <c r="P45" s="22">
        <v>9</v>
      </c>
      <c r="Q45" s="22">
        <v>12</v>
      </c>
      <c r="R45" s="22">
        <v>5</v>
      </c>
      <c r="S45" s="22">
        <v>7</v>
      </c>
      <c r="T45" s="22">
        <v>18</v>
      </c>
      <c r="U45" s="22">
        <v>8</v>
      </c>
      <c r="V45" s="22">
        <v>7</v>
      </c>
      <c r="W45" s="22">
        <v>8</v>
      </c>
      <c r="X45" s="22">
        <v>10</v>
      </c>
      <c r="Y45" s="22">
        <v>11</v>
      </c>
      <c r="Z45" s="22">
        <v>9</v>
      </c>
      <c r="AA45" s="22">
        <v>10</v>
      </c>
    </row>
    <row r="46" spans="1:27" ht="13.8" customHeight="1" x14ac:dyDescent="0.25">
      <c r="A46" s="8" t="s">
        <v>18</v>
      </c>
      <c r="B46" s="8"/>
      <c r="C46" s="25">
        <v>59</v>
      </c>
      <c r="D46" s="25">
        <v>44</v>
      </c>
      <c r="E46" s="25">
        <v>43</v>
      </c>
      <c r="F46" s="25">
        <v>42</v>
      </c>
      <c r="G46" s="25">
        <v>49</v>
      </c>
      <c r="H46" s="25">
        <v>54</v>
      </c>
      <c r="I46" s="25">
        <v>31</v>
      </c>
      <c r="J46" s="22">
        <v>55</v>
      </c>
      <c r="K46" s="22">
        <v>53</v>
      </c>
      <c r="L46" s="22">
        <v>35</v>
      </c>
      <c r="M46" s="22">
        <v>49</v>
      </c>
      <c r="N46" s="22">
        <v>49</v>
      </c>
      <c r="O46" s="22">
        <v>49</v>
      </c>
      <c r="P46" s="22">
        <v>55</v>
      </c>
      <c r="Q46" s="22">
        <v>44</v>
      </c>
      <c r="R46" s="22">
        <v>52</v>
      </c>
      <c r="S46" s="22">
        <v>60</v>
      </c>
      <c r="T46" s="22">
        <v>60</v>
      </c>
      <c r="U46" s="22">
        <v>47</v>
      </c>
      <c r="V46" s="22">
        <v>53</v>
      </c>
      <c r="W46" s="22">
        <v>48</v>
      </c>
      <c r="X46" s="22">
        <v>54</v>
      </c>
      <c r="Y46" s="22">
        <v>40</v>
      </c>
      <c r="Z46" s="22">
        <v>39</v>
      </c>
      <c r="AA46" s="22">
        <v>53</v>
      </c>
    </row>
    <row r="47" spans="1:27" ht="13.8" customHeight="1" x14ac:dyDescent="0.25">
      <c r="A47" s="8"/>
      <c r="B47" s="27" t="s">
        <v>25</v>
      </c>
      <c r="C47" s="24">
        <v>45</v>
      </c>
      <c r="D47" s="24">
        <v>36</v>
      </c>
      <c r="E47" s="24">
        <v>32</v>
      </c>
      <c r="F47" s="24">
        <v>28</v>
      </c>
      <c r="G47" s="24">
        <v>32</v>
      </c>
      <c r="H47" s="24">
        <v>35</v>
      </c>
      <c r="I47" s="24">
        <v>28</v>
      </c>
      <c r="J47" s="22">
        <v>38</v>
      </c>
      <c r="K47" s="22">
        <v>34</v>
      </c>
      <c r="L47" s="22">
        <v>23</v>
      </c>
      <c r="M47" s="22">
        <v>35</v>
      </c>
      <c r="N47" s="22">
        <v>39</v>
      </c>
      <c r="O47" s="22">
        <v>34</v>
      </c>
      <c r="P47" s="22">
        <v>37</v>
      </c>
      <c r="Q47" s="22">
        <v>28</v>
      </c>
      <c r="R47" s="22">
        <v>32</v>
      </c>
      <c r="S47" s="22">
        <v>44</v>
      </c>
      <c r="T47" s="22">
        <v>39</v>
      </c>
      <c r="U47" s="22">
        <v>33</v>
      </c>
      <c r="V47" s="22">
        <v>31</v>
      </c>
      <c r="W47" s="22">
        <v>30</v>
      </c>
      <c r="X47" s="22">
        <v>17</v>
      </c>
      <c r="Y47" s="22">
        <v>28</v>
      </c>
      <c r="Z47" s="22">
        <v>28</v>
      </c>
      <c r="AA47" s="22">
        <v>34</v>
      </c>
    </row>
    <row r="48" spans="1:27" ht="13.8" customHeight="1" x14ac:dyDescent="0.25">
      <c r="A48" s="8" t="s">
        <v>19</v>
      </c>
      <c r="B48" s="8"/>
      <c r="C48" s="25">
        <v>12</v>
      </c>
      <c r="D48" s="25">
        <v>8</v>
      </c>
      <c r="E48" s="25">
        <v>9</v>
      </c>
      <c r="F48" s="25">
        <v>12</v>
      </c>
      <c r="G48" s="25">
        <v>14</v>
      </c>
      <c r="H48" s="25">
        <v>6</v>
      </c>
      <c r="I48" s="25">
        <v>9</v>
      </c>
      <c r="J48" s="22">
        <v>8</v>
      </c>
      <c r="K48" s="22">
        <v>9</v>
      </c>
      <c r="L48" s="22">
        <v>12</v>
      </c>
      <c r="M48" s="22">
        <v>8</v>
      </c>
      <c r="N48" s="22">
        <v>5</v>
      </c>
      <c r="O48" s="22">
        <v>10</v>
      </c>
      <c r="P48" s="22">
        <v>3</v>
      </c>
      <c r="Q48" s="22">
        <v>11</v>
      </c>
      <c r="R48" s="22">
        <v>11</v>
      </c>
      <c r="S48" s="22">
        <v>12</v>
      </c>
      <c r="T48" s="22">
        <v>8</v>
      </c>
      <c r="U48" s="22">
        <v>3</v>
      </c>
      <c r="V48" s="22">
        <v>13</v>
      </c>
      <c r="W48" s="22">
        <v>7</v>
      </c>
      <c r="X48" s="22">
        <v>7</v>
      </c>
      <c r="Y48" s="22">
        <v>8</v>
      </c>
      <c r="Z48" s="22">
        <v>6</v>
      </c>
      <c r="AA48" s="22">
        <v>8</v>
      </c>
    </row>
    <row r="49" spans="1:27" ht="13.8" customHeight="1" x14ac:dyDescent="0.25">
      <c r="A49" s="8"/>
      <c r="B49" s="27" t="s">
        <v>26</v>
      </c>
      <c r="C49" s="24">
        <v>3</v>
      </c>
      <c r="D49" s="24">
        <v>6</v>
      </c>
      <c r="E49" s="24">
        <v>3</v>
      </c>
      <c r="F49" s="24">
        <v>6</v>
      </c>
      <c r="G49" s="24">
        <v>5</v>
      </c>
      <c r="H49" s="24">
        <v>1</v>
      </c>
      <c r="I49" s="24">
        <v>1</v>
      </c>
      <c r="J49" s="22">
        <v>3</v>
      </c>
      <c r="K49" s="22">
        <v>1</v>
      </c>
      <c r="L49" s="22">
        <v>4</v>
      </c>
      <c r="M49" s="22">
        <v>3</v>
      </c>
      <c r="N49" s="22">
        <v>2</v>
      </c>
      <c r="O49" s="22">
        <v>2</v>
      </c>
      <c r="P49" s="22">
        <v>1</v>
      </c>
      <c r="Q49" s="22">
        <v>3</v>
      </c>
      <c r="R49" s="22">
        <v>2</v>
      </c>
      <c r="S49" s="22">
        <v>4</v>
      </c>
      <c r="T49" s="22">
        <v>3</v>
      </c>
      <c r="U49" s="22" t="s">
        <v>4</v>
      </c>
      <c r="V49" s="22">
        <v>3</v>
      </c>
      <c r="W49" s="22" t="s">
        <v>4</v>
      </c>
      <c r="X49" s="22" t="s">
        <v>4</v>
      </c>
      <c r="Y49" s="22" t="s">
        <v>4</v>
      </c>
      <c r="Z49" s="22">
        <v>1</v>
      </c>
      <c r="AA49" s="22">
        <v>1</v>
      </c>
    </row>
    <row r="50" spans="1:27" ht="13.8" customHeight="1" x14ac:dyDescent="0.25">
      <c r="A50" s="8" t="s">
        <v>20</v>
      </c>
      <c r="B50" s="8"/>
      <c r="C50" s="25">
        <v>3</v>
      </c>
      <c r="D50" s="25">
        <v>4</v>
      </c>
      <c r="E50" s="25">
        <v>7</v>
      </c>
      <c r="F50" s="25">
        <v>3</v>
      </c>
      <c r="G50" s="25">
        <v>4</v>
      </c>
      <c r="H50" s="25" t="s">
        <v>4</v>
      </c>
      <c r="I50" s="25">
        <v>10</v>
      </c>
      <c r="J50" s="22">
        <v>1</v>
      </c>
      <c r="K50" s="22">
        <v>5</v>
      </c>
      <c r="L50" s="22">
        <v>2</v>
      </c>
      <c r="M50" s="22">
        <v>5</v>
      </c>
      <c r="N50" s="22">
        <v>5</v>
      </c>
      <c r="O50" s="22">
        <v>3</v>
      </c>
      <c r="P50" s="22">
        <v>8</v>
      </c>
      <c r="Q50" s="22">
        <v>3</v>
      </c>
      <c r="R50" s="22">
        <v>2</v>
      </c>
      <c r="S50" s="22">
        <v>3</v>
      </c>
      <c r="T50" s="22">
        <v>6</v>
      </c>
      <c r="U50" s="22">
        <v>3</v>
      </c>
      <c r="V50" s="22">
        <v>5</v>
      </c>
      <c r="W50" s="22">
        <v>4</v>
      </c>
      <c r="X50" s="22">
        <v>10</v>
      </c>
      <c r="Y50" s="22">
        <v>5</v>
      </c>
      <c r="Z50" s="22">
        <v>2</v>
      </c>
      <c r="AA50" s="22">
        <v>8</v>
      </c>
    </row>
    <row r="51" spans="1:27" ht="13.8" customHeight="1" x14ac:dyDescent="0.25">
      <c r="A51" s="8" t="s">
        <v>21</v>
      </c>
      <c r="B51" s="8"/>
      <c r="C51" s="25">
        <v>1</v>
      </c>
      <c r="D51" s="25">
        <v>2</v>
      </c>
      <c r="E51" s="25">
        <v>2</v>
      </c>
      <c r="F51" s="25">
        <v>1</v>
      </c>
      <c r="G51" s="25">
        <v>3</v>
      </c>
      <c r="H51" s="25" t="s">
        <v>4</v>
      </c>
      <c r="I51" s="25" t="s">
        <v>4</v>
      </c>
      <c r="J51" s="22">
        <v>3</v>
      </c>
      <c r="K51" s="22" t="s">
        <v>4</v>
      </c>
      <c r="L51" s="22" t="s">
        <v>4</v>
      </c>
      <c r="M51" s="22">
        <v>2</v>
      </c>
      <c r="N51" s="22">
        <v>4</v>
      </c>
      <c r="O51" s="22">
        <v>2</v>
      </c>
      <c r="P51" s="22">
        <v>3</v>
      </c>
      <c r="Q51" s="22">
        <v>1</v>
      </c>
      <c r="R51" s="22">
        <v>2</v>
      </c>
      <c r="S51" s="22">
        <v>1</v>
      </c>
      <c r="T51" s="22">
        <v>1</v>
      </c>
      <c r="U51" s="22">
        <v>1</v>
      </c>
      <c r="V51" s="22" t="s">
        <v>4</v>
      </c>
      <c r="W51" s="22">
        <v>2</v>
      </c>
      <c r="X51" s="22">
        <v>3</v>
      </c>
      <c r="Y51" s="22">
        <v>3</v>
      </c>
      <c r="Z51" s="22">
        <v>3</v>
      </c>
      <c r="AA51" s="22" t="s">
        <v>4</v>
      </c>
    </row>
    <row r="52" spans="1:27" ht="17.399999999999999" customHeight="1" x14ac:dyDescent="0.25">
      <c r="A52" s="8" t="s">
        <v>22</v>
      </c>
      <c r="B52" s="8"/>
      <c r="C52" s="25">
        <v>2</v>
      </c>
      <c r="D52" s="25" t="s">
        <v>4</v>
      </c>
      <c r="E52" s="25">
        <v>1</v>
      </c>
      <c r="F52" s="25" t="s">
        <v>4</v>
      </c>
      <c r="G52" s="25">
        <v>1</v>
      </c>
      <c r="H52" s="25">
        <v>1</v>
      </c>
      <c r="I52" s="25" t="s">
        <v>4</v>
      </c>
      <c r="J52" s="22" t="s">
        <v>4</v>
      </c>
      <c r="K52" s="22" t="s">
        <v>4</v>
      </c>
      <c r="L52" s="22" t="s">
        <v>4</v>
      </c>
      <c r="M52" s="22" t="s">
        <v>4</v>
      </c>
      <c r="N52" s="22">
        <v>1</v>
      </c>
      <c r="O52" s="22" t="s">
        <v>4</v>
      </c>
      <c r="P52" s="22" t="s">
        <v>4</v>
      </c>
      <c r="Q52" s="22" t="s">
        <v>4</v>
      </c>
      <c r="R52" s="22" t="s">
        <v>4</v>
      </c>
      <c r="S52" s="22">
        <v>1</v>
      </c>
      <c r="T52" s="22">
        <v>3</v>
      </c>
      <c r="U52" s="22">
        <v>1</v>
      </c>
      <c r="V52" s="22" t="s">
        <v>4</v>
      </c>
      <c r="W52" s="22" t="s">
        <v>4</v>
      </c>
      <c r="X52" s="22" t="s">
        <v>4</v>
      </c>
      <c r="Y52" s="22" t="s">
        <v>4</v>
      </c>
      <c r="Z52" s="22">
        <v>1</v>
      </c>
      <c r="AA52" s="22">
        <v>1</v>
      </c>
    </row>
    <row r="53" spans="1:27" ht="13.8" customHeight="1" x14ac:dyDescent="0.25">
      <c r="A53" s="8" t="s">
        <v>23</v>
      </c>
      <c r="B53" s="8"/>
      <c r="C53" s="25">
        <v>17</v>
      </c>
      <c r="D53" s="25">
        <v>9</v>
      </c>
      <c r="E53" s="25">
        <v>7</v>
      </c>
      <c r="F53" s="25">
        <v>7</v>
      </c>
      <c r="G53" s="25">
        <v>6</v>
      </c>
      <c r="H53" s="25">
        <v>16</v>
      </c>
      <c r="I53" s="25">
        <v>7</v>
      </c>
      <c r="J53" s="22">
        <v>12</v>
      </c>
      <c r="K53" s="22">
        <v>9</v>
      </c>
      <c r="L53" s="22">
        <v>13</v>
      </c>
      <c r="M53" s="22">
        <v>9</v>
      </c>
      <c r="N53" s="22">
        <v>3</v>
      </c>
      <c r="O53" s="22">
        <v>10</v>
      </c>
      <c r="P53" s="22">
        <v>18</v>
      </c>
      <c r="Q53" s="22">
        <v>7</v>
      </c>
      <c r="R53" s="22">
        <v>8</v>
      </c>
      <c r="S53" s="22">
        <v>8</v>
      </c>
      <c r="T53" s="22">
        <v>13</v>
      </c>
      <c r="U53" s="22">
        <v>11</v>
      </c>
      <c r="V53" s="22">
        <v>9</v>
      </c>
      <c r="W53" s="22">
        <v>7</v>
      </c>
      <c r="X53" s="22">
        <v>9</v>
      </c>
      <c r="Y53" s="22">
        <v>8</v>
      </c>
      <c r="Z53" s="22">
        <v>14</v>
      </c>
      <c r="AA53" s="22">
        <v>8</v>
      </c>
    </row>
    <row r="54" spans="1:27" ht="13.8" customHeight="1" x14ac:dyDescent="0.25">
      <c r="A54" s="8"/>
      <c r="B54" s="27" t="s">
        <v>24</v>
      </c>
      <c r="C54" s="24">
        <v>4</v>
      </c>
      <c r="D54" s="24">
        <v>3</v>
      </c>
      <c r="E54" s="24">
        <v>4</v>
      </c>
      <c r="F54" s="24">
        <v>3</v>
      </c>
      <c r="G54" s="24">
        <v>1</v>
      </c>
      <c r="H54" s="24">
        <v>6</v>
      </c>
      <c r="I54" s="24">
        <v>1</v>
      </c>
      <c r="J54" s="22">
        <v>2</v>
      </c>
      <c r="K54" s="22">
        <v>2</v>
      </c>
      <c r="L54" s="22">
        <v>1</v>
      </c>
      <c r="M54" s="22">
        <v>2</v>
      </c>
      <c r="N54" s="22" t="s">
        <v>4</v>
      </c>
      <c r="O54" s="22">
        <v>1</v>
      </c>
      <c r="P54" s="22">
        <v>7</v>
      </c>
      <c r="Q54" s="22" t="s">
        <v>4</v>
      </c>
      <c r="R54" s="22">
        <v>3</v>
      </c>
      <c r="S54" s="22">
        <v>1</v>
      </c>
      <c r="T54" s="22">
        <v>4</v>
      </c>
      <c r="U54" s="22">
        <v>2</v>
      </c>
      <c r="V54" s="22">
        <v>5</v>
      </c>
      <c r="W54" s="22">
        <v>1</v>
      </c>
      <c r="X54" s="22">
        <v>1</v>
      </c>
      <c r="Y54" s="22">
        <v>1</v>
      </c>
      <c r="Z54" s="22">
        <v>3</v>
      </c>
      <c r="AA54" s="22">
        <v>3</v>
      </c>
    </row>
    <row r="55" spans="1:27" ht="13.8" customHeight="1" x14ac:dyDescent="0.25">
      <c r="A55" s="8" t="s">
        <v>27</v>
      </c>
      <c r="B55" s="8"/>
      <c r="C55" s="25" t="s">
        <v>4</v>
      </c>
      <c r="D55" s="25">
        <v>1</v>
      </c>
      <c r="E55" s="25">
        <v>1</v>
      </c>
      <c r="F55" s="25">
        <v>1</v>
      </c>
      <c r="G55" s="25">
        <v>1</v>
      </c>
      <c r="H55" s="25" t="s">
        <v>4</v>
      </c>
      <c r="I55" s="25">
        <v>1</v>
      </c>
      <c r="J55" s="22">
        <v>4</v>
      </c>
      <c r="K55" s="22">
        <v>2</v>
      </c>
      <c r="L55" s="22">
        <v>4</v>
      </c>
      <c r="M55" s="22">
        <v>5</v>
      </c>
      <c r="N55" s="22" t="s">
        <v>4</v>
      </c>
      <c r="O55" s="22">
        <v>2</v>
      </c>
      <c r="P55" s="22">
        <v>7</v>
      </c>
      <c r="Q55" s="22">
        <v>7</v>
      </c>
      <c r="R55" s="22">
        <v>2</v>
      </c>
      <c r="S55" s="22">
        <v>1</v>
      </c>
      <c r="T55" s="22">
        <v>2</v>
      </c>
      <c r="U55" s="22">
        <v>2</v>
      </c>
      <c r="V55" s="22">
        <v>4</v>
      </c>
      <c r="W55" s="22">
        <v>7</v>
      </c>
      <c r="X55" s="22">
        <v>7</v>
      </c>
      <c r="Y55" s="22">
        <v>4</v>
      </c>
      <c r="Z55" s="22">
        <v>5</v>
      </c>
      <c r="AA55" s="22">
        <v>1</v>
      </c>
    </row>
    <row r="56" spans="1:27" ht="17.399999999999999" customHeight="1" x14ac:dyDescent="0.25">
      <c r="A56" s="18" t="s">
        <v>28</v>
      </c>
      <c r="B56" s="8"/>
      <c r="C56" s="8"/>
      <c r="D56" s="8"/>
      <c r="E56" s="8"/>
      <c r="F56" s="8"/>
      <c r="G56" s="8"/>
      <c r="H56" s="8"/>
      <c r="I56" s="8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7.399999999999999" customHeight="1" x14ac:dyDescent="0.25">
      <c r="A57" s="14" t="s">
        <v>8</v>
      </c>
      <c r="B57" s="18"/>
      <c r="C57" s="28">
        <v>1168.8842999357114</v>
      </c>
      <c r="D57" s="28">
        <v>963.44353366225096</v>
      </c>
      <c r="E57" s="28">
        <v>884.44307121890927</v>
      </c>
      <c r="F57" s="28">
        <v>895.43671673203858</v>
      </c>
      <c r="G57" s="28">
        <v>1026.537905862672</v>
      </c>
      <c r="H57" s="28">
        <v>1002.3261531478715</v>
      </c>
      <c r="I57" s="28">
        <v>960.67247072951068</v>
      </c>
      <c r="J57" s="28">
        <v>957.36556836595946</v>
      </c>
      <c r="K57" s="28">
        <v>924.62460241142105</v>
      </c>
      <c r="L57" s="28">
        <v>915.59999267520016</v>
      </c>
      <c r="M57" s="28">
        <v>924.08044935676742</v>
      </c>
      <c r="N57" s="28">
        <v>857.53753969250636</v>
      </c>
      <c r="O57" s="28">
        <v>975.83478230013134</v>
      </c>
      <c r="P57" s="28">
        <v>1143.2189528114393</v>
      </c>
      <c r="Q57" s="28">
        <v>934.08900083963056</v>
      </c>
      <c r="R57" s="28">
        <v>885.69344586850048</v>
      </c>
      <c r="S57" s="28">
        <v>984.47296153646857</v>
      </c>
      <c r="T57" s="28">
        <v>1020.6711686169391</v>
      </c>
      <c r="U57" s="28">
        <v>807.4544742176721</v>
      </c>
      <c r="V57" s="28">
        <v>910.96190829650129</v>
      </c>
      <c r="W57" s="28">
        <v>891.52548053558553</v>
      </c>
      <c r="X57" s="28">
        <v>969.78987885958054</v>
      </c>
      <c r="Y57" s="28">
        <v>866.50240603244424</v>
      </c>
      <c r="Z57" s="28">
        <v>932.40861242442713</v>
      </c>
      <c r="AA57" s="28">
        <v>880.1</v>
      </c>
    </row>
    <row r="58" spans="1:27" ht="13.8" customHeight="1" x14ac:dyDescent="0.25">
      <c r="A58" s="8" t="s">
        <v>12</v>
      </c>
      <c r="B58" s="20"/>
      <c r="C58" s="22" t="s">
        <v>5</v>
      </c>
      <c r="D58" s="22" t="s">
        <v>5</v>
      </c>
      <c r="E58" s="22" t="s">
        <v>5</v>
      </c>
      <c r="F58" s="22" t="s">
        <v>5</v>
      </c>
      <c r="G58" s="22" t="s">
        <v>5</v>
      </c>
      <c r="H58" s="22" t="s">
        <v>5</v>
      </c>
      <c r="I58" s="22" t="s">
        <v>5</v>
      </c>
      <c r="J58" s="23" t="s">
        <v>5</v>
      </c>
      <c r="K58" s="23" t="s">
        <v>5</v>
      </c>
      <c r="L58" s="23" t="s">
        <v>5</v>
      </c>
      <c r="M58" s="23" t="s">
        <v>5</v>
      </c>
      <c r="N58" s="23" t="s">
        <v>5</v>
      </c>
      <c r="O58" s="23" t="s">
        <v>5</v>
      </c>
      <c r="P58" s="23" t="s">
        <v>5</v>
      </c>
      <c r="Q58" s="23" t="s">
        <v>5</v>
      </c>
      <c r="R58" s="23" t="s">
        <v>5</v>
      </c>
      <c r="S58" s="23" t="s">
        <v>5</v>
      </c>
      <c r="T58" s="23" t="s">
        <v>5</v>
      </c>
      <c r="U58" s="23" t="s">
        <v>5</v>
      </c>
      <c r="V58" s="23" t="s">
        <v>5</v>
      </c>
      <c r="W58" s="23" t="s">
        <v>5</v>
      </c>
      <c r="X58" s="23" t="s">
        <v>5</v>
      </c>
      <c r="Y58" s="23" t="s">
        <v>5</v>
      </c>
      <c r="Z58" s="22">
        <v>62.599871505526913</v>
      </c>
      <c r="AA58" s="22">
        <v>19.704433497536947</v>
      </c>
    </row>
    <row r="59" spans="1:27" ht="13.8" customHeight="1" x14ac:dyDescent="0.25">
      <c r="A59" s="8" t="s">
        <v>13</v>
      </c>
      <c r="B59" s="8"/>
      <c r="C59" s="22">
        <v>3.8962809997857049</v>
      </c>
      <c r="D59" s="22">
        <v>11.654558874946584</v>
      </c>
      <c r="E59" s="22">
        <v>7.7243936350996449</v>
      </c>
      <c r="F59" s="22">
        <v>3.8266526356070028</v>
      </c>
      <c r="G59" s="22" t="s">
        <v>4</v>
      </c>
      <c r="H59" s="22">
        <v>11.347088526202318</v>
      </c>
      <c r="I59" s="22">
        <v>15.010507355148604</v>
      </c>
      <c r="J59" s="22">
        <v>7.4503157071280892</v>
      </c>
      <c r="K59" s="22">
        <v>11.09549522893705</v>
      </c>
      <c r="L59" s="22">
        <v>3.6623999707008004</v>
      </c>
      <c r="M59" s="22">
        <v>7.2476897988766087</v>
      </c>
      <c r="N59" s="22">
        <v>7.1760463572594677</v>
      </c>
      <c r="O59" s="22">
        <v>14.193960469820091</v>
      </c>
      <c r="P59" s="22">
        <v>7.035193555762703</v>
      </c>
      <c r="Q59" s="22">
        <v>3.4984606773019871</v>
      </c>
      <c r="R59" s="22">
        <v>13.89323052342746</v>
      </c>
      <c r="S59" s="22">
        <v>10.36287327933125</v>
      </c>
      <c r="T59" s="22">
        <v>10.309809784009484</v>
      </c>
      <c r="U59" s="22">
        <v>6.8139618077440671</v>
      </c>
      <c r="V59" s="22">
        <v>16.869664968453726</v>
      </c>
      <c r="W59" s="22">
        <v>3.3515995508856604</v>
      </c>
      <c r="X59" s="22">
        <v>3.3326112675586961</v>
      </c>
      <c r="Y59" s="22">
        <v>13.229044366907546</v>
      </c>
      <c r="Z59" s="30">
        <v>9.8841902377147743</v>
      </c>
      <c r="AA59" s="30">
        <v>3.284072249589491</v>
      </c>
    </row>
    <row r="60" spans="1:27" ht="13.8" customHeight="1" x14ac:dyDescent="0.25">
      <c r="A60" s="8" t="s">
        <v>14</v>
      </c>
      <c r="B60" s="8"/>
      <c r="C60" s="22">
        <v>323.39132298221347</v>
      </c>
      <c r="D60" s="22">
        <v>256.40029524882482</v>
      </c>
      <c r="E60" s="22">
        <v>254.9049899582883</v>
      </c>
      <c r="F60" s="22">
        <v>248.73242131445519</v>
      </c>
      <c r="G60" s="22">
        <v>205.30758117253441</v>
      </c>
      <c r="H60" s="22">
        <v>260.98303610265333</v>
      </c>
      <c r="I60" s="22">
        <v>307.71540078054636</v>
      </c>
      <c r="J60" s="22">
        <v>260.76104974948311</v>
      </c>
      <c r="K60" s="22">
        <v>251.49789185590649</v>
      </c>
      <c r="L60" s="22">
        <v>238.05599809555204</v>
      </c>
      <c r="M60" s="22">
        <v>275.41221235731115</v>
      </c>
      <c r="N60" s="22">
        <v>272.68976157585973</v>
      </c>
      <c r="O60" s="22">
        <v>237.74883786948655</v>
      </c>
      <c r="P60" s="22">
        <v>330.65409712084704</v>
      </c>
      <c r="Q60" s="22">
        <v>248.39070808844107</v>
      </c>
      <c r="R60" s="22">
        <v>208.39845785141191</v>
      </c>
      <c r="S60" s="22">
        <v>279.79757854194372</v>
      </c>
      <c r="T60" s="22">
        <v>278.36486416825608</v>
      </c>
      <c r="U60" s="22">
        <v>252.11658688653048</v>
      </c>
      <c r="V60" s="22">
        <v>293.53217045109483</v>
      </c>
      <c r="W60" s="22">
        <v>298.29236002882379</v>
      </c>
      <c r="X60" s="22">
        <v>296.60240281272388</v>
      </c>
      <c r="Y60" s="22">
        <v>264.58088733815089</v>
      </c>
      <c r="Z60" s="30">
        <v>296.52570713144326</v>
      </c>
      <c r="AA60" s="30">
        <v>236.45320197044333</v>
      </c>
    </row>
    <row r="61" spans="1:27" ht="13.8" customHeight="1" x14ac:dyDescent="0.25">
      <c r="A61" s="8" t="s">
        <v>15</v>
      </c>
      <c r="B61" s="8"/>
      <c r="C61" s="22">
        <v>11.688842999357114</v>
      </c>
      <c r="D61" s="22">
        <v>27.193970708208695</v>
      </c>
      <c r="E61" s="22">
        <v>11.586590452649467</v>
      </c>
      <c r="F61" s="22">
        <v>3.8266526356070028</v>
      </c>
      <c r="G61" s="22">
        <v>30.41593795148658</v>
      </c>
      <c r="H61" s="22">
        <v>18.911814210337198</v>
      </c>
      <c r="I61" s="22">
        <v>7.5052536775743022</v>
      </c>
      <c r="J61" s="22">
        <v>7.4503157071280892</v>
      </c>
      <c r="K61" s="22">
        <v>14.793993638582737</v>
      </c>
      <c r="L61" s="22">
        <v>7.3247999414016007</v>
      </c>
      <c r="M61" s="22">
        <v>14.495379597753217</v>
      </c>
      <c r="N61" s="22">
        <v>17.940115893148668</v>
      </c>
      <c r="O61" s="22">
        <v>14.193960469820091</v>
      </c>
      <c r="P61" s="22">
        <v>7.035193555762703</v>
      </c>
      <c r="Q61" s="22">
        <v>10.495382031905962</v>
      </c>
      <c r="R61" s="22">
        <v>13.89323052342746</v>
      </c>
      <c r="S61" s="22">
        <v>13.817164372441665</v>
      </c>
      <c r="T61" s="22">
        <v>6.8732065226729908</v>
      </c>
      <c r="U61" s="22">
        <v>3.4069809038720336</v>
      </c>
      <c r="V61" s="22">
        <v>6.7478659873814912</v>
      </c>
      <c r="W61" s="22">
        <v>6.7031991017713208</v>
      </c>
      <c r="X61" s="22">
        <v>13.330445070234784</v>
      </c>
      <c r="Y61" s="22">
        <v>13.229044366907546</v>
      </c>
      <c r="Z61" s="30">
        <v>16.473650396191292</v>
      </c>
      <c r="AA61" s="30">
        <v>32.840722495894909</v>
      </c>
    </row>
    <row r="62" spans="1:27" ht="13.8" customHeight="1" x14ac:dyDescent="0.25">
      <c r="A62" s="8" t="s">
        <v>16</v>
      </c>
      <c r="B62" s="8"/>
      <c r="C62" s="22">
        <v>62.340495996571278</v>
      </c>
      <c r="D62" s="22">
        <v>62.157647333048452</v>
      </c>
      <c r="E62" s="22">
        <v>34.759771357948402</v>
      </c>
      <c r="F62" s="22">
        <v>68.879747440926053</v>
      </c>
      <c r="G62" s="22">
        <v>53.227891415101517</v>
      </c>
      <c r="H62" s="22">
        <v>41.605991262741831</v>
      </c>
      <c r="I62" s="22">
        <v>60.042029420594417</v>
      </c>
      <c r="J62" s="22">
        <v>33.526420682076399</v>
      </c>
      <c r="K62" s="22">
        <v>33.286485686811154</v>
      </c>
      <c r="L62" s="22">
        <v>25.636799794905603</v>
      </c>
      <c r="M62" s="22">
        <v>14.495379597753217</v>
      </c>
      <c r="N62" s="22">
        <v>17.940115893148668</v>
      </c>
      <c r="O62" s="22">
        <v>28.387920939640182</v>
      </c>
      <c r="P62" s="22">
        <v>31.658371000932163</v>
      </c>
      <c r="Q62" s="22">
        <v>41.981528127623847</v>
      </c>
      <c r="R62" s="22">
        <v>27.786461046854921</v>
      </c>
      <c r="S62" s="22">
        <v>10.36287327933125</v>
      </c>
      <c r="T62" s="22">
        <v>30.929429352028457</v>
      </c>
      <c r="U62" s="22">
        <v>27.255847230976268</v>
      </c>
      <c r="V62" s="22">
        <v>20.243597962144474</v>
      </c>
      <c r="W62" s="22">
        <v>43.570794161513582</v>
      </c>
      <c r="X62" s="22">
        <v>56.654391548497827</v>
      </c>
      <c r="Y62" s="22">
        <v>39.68713310072264</v>
      </c>
      <c r="Z62" s="30">
        <v>52.715681267812137</v>
      </c>
      <c r="AA62" s="30">
        <v>39.408866995073893</v>
      </c>
    </row>
    <row r="63" spans="1:27" ht="17.399999999999999" customHeight="1" x14ac:dyDescent="0.25">
      <c r="A63" s="8" t="s">
        <v>17</v>
      </c>
      <c r="B63" s="8"/>
      <c r="C63" s="22">
        <v>38.962809997857043</v>
      </c>
      <c r="D63" s="22">
        <v>27.193970708208695</v>
      </c>
      <c r="E63" s="22">
        <v>46.34636181059787</v>
      </c>
      <c r="F63" s="22">
        <v>30.613221084856022</v>
      </c>
      <c r="G63" s="22">
        <v>57.029883659037338</v>
      </c>
      <c r="H63" s="22">
        <v>45.388354104809274</v>
      </c>
      <c r="I63" s="22">
        <v>75.052536775743022</v>
      </c>
      <c r="J63" s="22">
        <v>52.15220994989663</v>
      </c>
      <c r="K63" s="22">
        <v>73.969968192913683</v>
      </c>
      <c r="L63" s="22">
        <v>69.585599443315203</v>
      </c>
      <c r="M63" s="22">
        <v>72.476897988766083</v>
      </c>
      <c r="N63" s="22">
        <v>89.700579465743346</v>
      </c>
      <c r="O63" s="22">
        <v>78.066782584010511</v>
      </c>
      <c r="P63" s="22">
        <v>98.492709780677828</v>
      </c>
      <c r="Q63" s="22">
        <v>97.956898964455632</v>
      </c>
      <c r="R63" s="22">
        <v>69.466152617137297</v>
      </c>
      <c r="S63" s="22">
        <v>100.17444170020208</v>
      </c>
      <c r="T63" s="22">
        <v>113.40790762410433</v>
      </c>
      <c r="U63" s="22">
        <v>61.325656269696616</v>
      </c>
      <c r="V63" s="22">
        <v>74.226525861196393</v>
      </c>
      <c r="W63" s="22">
        <v>90.493187873912817</v>
      </c>
      <c r="X63" s="22">
        <v>86.647892956526093</v>
      </c>
      <c r="Y63" s="22">
        <v>102.52509384353348</v>
      </c>
      <c r="Z63" s="30">
        <v>112.02082269410077</v>
      </c>
      <c r="AA63" s="30">
        <v>85.385878489326771</v>
      </c>
    </row>
    <row r="64" spans="1:27" ht="13.8" customHeight="1" x14ac:dyDescent="0.25">
      <c r="A64" s="8" t="s">
        <v>18</v>
      </c>
      <c r="B64" s="8"/>
      <c r="C64" s="22">
        <v>529.89421597085584</v>
      </c>
      <c r="D64" s="22">
        <v>388.48529583155278</v>
      </c>
      <c r="E64" s="22">
        <v>355.3221072145837</v>
      </c>
      <c r="F64" s="22">
        <v>367.35865301827226</v>
      </c>
      <c r="G64" s="22">
        <v>475.24903049197775</v>
      </c>
      <c r="H64" s="22">
        <v>476.57771810049735</v>
      </c>
      <c r="I64" s="22">
        <v>311.46802761933355</v>
      </c>
      <c r="J64" s="22">
        <v>432.11831101342915</v>
      </c>
      <c r="K64" s="22">
        <v>403.13632665137948</v>
      </c>
      <c r="L64" s="22">
        <v>333.27839733377283</v>
      </c>
      <c r="M64" s="22">
        <v>351.51295524551551</v>
      </c>
      <c r="N64" s="22">
        <v>340.86220196982475</v>
      </c>
      <c r="O64" s="22">
        <v>404.52787338987258</v>
      </c>
      <c r="P64" s="22">
        <v>446.73479079093164</v>
      </c>
      <c r="Q64" s="22">
        <v>335.85222502099077</v>
      </c>
      <c r="R64" s="22">
        <v>378.5905317633983</v>
      </c>
      <c r="S64" s="22">
        <v>390.33489352147706</v>
      </c>
      <c r="T64" s="22">
        <v>439.88521745107141</v>
      </c>
      <c r="U64" s="22">
        <v>340.69809038720337</v>
      </c>
      <c r="V64" s="22">
        <v>313.77576841323935</v>
      </c>
      <c r="W64" s="22">
        <v>311.6987582323664</v>
      </c>
      <c r="X64" s="22">
        <v>336.59373802342827</v>
      </c>
      <c r="Y64" s="22">
        <v>291.03897607196603</v>
      </c>
      <c r="Z64" s="30">
        <v>289.93624697296673</v>
      </c>
      <c r="AA64" s="30">
        <v>325.1231527093596</v>
      </c>
    </row>
    <row r="65" spans="1:28" ht="13.8" customHeight="1" x14ac:dyDescent="0.25">
      <c r="A65" s="8"/>
      <c r="B65" s="27" t="s">
        <v>25</v>
      </c>
      <c r="C65" s="26">
        <v>377.93925697921333</v>
      </c>
      <c r="D65" s="26">
        <v>271.93970708208695</v>
      </c>
      <c r="E65" s="26">
        <v>227.86961223543949</v>
      </c>
      <c r="F65" s="26">
        <v>225.77250550081317</v>
      </c>
      <c r="G65" s="26">
        <v>292.75340278305833</v>
      </c>
      <c r="H65" s="26">
        <v>295.02430168126028</v>
      </c>
      <c r="I65" s="26">
        <v>232.66286400480334</v>
      </c>
      <c r="J65" s="22">
        <v>264.48620760304721</v>
      </c>
      <c r="K65" s="22">
        <v>244.10089503661513</v>
      </c>
      <c r="L65" s="22">
        <v>194.10719844714239</v>
      </c>
      <c r="M65" s="22">
        <v>242.79760826236637</v>
      </c>
      <c r="N65" s="22">
        <v>229.63348343230297</v>
      </c>
      <c r="O65" s="22">
        <v>280.33071927894679</v>
      </c>
      <c r="P65" s="22">
        <v>306.03091967567758</v>
      </c>
      <c r="Q65" s="22">
        <v>209.90764063811923</v>
      </c>
      <c r="R65" s="22">
        <v>263.97137994512178</v>
      </c>
      <c r="S65" s="22">
        <v>262.52612307639163</v>
      </c>
      <c r="T65" s="22">
        <v>292.11127721360208</v>
      </c>
      <c r="U65" s="22">
        <v>204.41885423232205</v>
      </c>
      <c r="V65" s="22">
        <v>205.80991261513543</v>
      </c>
      <c r="W65" s="22">
        <v>187.68957484959699</v>
      </c>
      <c r="X65" s="22">
        <v>136.63706196990654</v>
      </c>
      <c r="Y65" s="22">
        <v>165.3630545863443</v>
      </c>
      <c r="Z65" s="30">
        <v>177.91542427886597</v>
      </c>
      <c r="AA65" s="30">
        <v>190.47619047619048</v>
      </c>
    </row>
    <row r="66" spans="1:28" ht="13.8" customHeight="1" x14ac:dyDescent="0.25">
      <c r="A66" s="8" t="s">
        <v>19</v>
      </c>
      <c r="B66" s="8"/>
      <c r="C66" s="22">
        <v>66.23677699635698</v>
      </c>
      <c r="D66" s="22">
        <v>73.812206207995018</v>
      </c>
      <c r="E66" s="22">
        <v>50.208558628147692</v>
      </c>
      <c r="F66" s="22">
        <v>84.186357983354071</v>
      </c>
      <c r="G66" s="22">
        <v>76.039844878716451</v>
      </c>
      <c r="H66" s="22">
        <v>34.041265578606954</v>
      </c>
      <c r="I66" s="22">
        <v>78.805163614530173</v>
      </c>
      <c r="J66" s="22">
        <v>33.526420682076399</v>
      </c>
      <c r="K66" s="22">
        <v>48.080479325393895</v>
      </c>
      <c r="L66" s="22">
        <v>98.884799208921606</v>
      </c>
      <c r="M66" s="22">
        <v>54.357673491574559</v>
      </c>
      <c r="N66" s="22">
        <v>39.468254964927077</v>
      </c>
      <c r="O66" s="22">
        <v>56.775841879280364</v>
      </c>
      <c r="P66" s="22">
        <v>35.175967778813515</v>
      </c>
      <c r="Q66" s="22">
        <v>80.464595577945715</v>
      </c>
      <c r="R66" s="22">
        <v>76.412767878851028</v>
      </c>
      <c r="S66" s="22">
        <v>65.631530769097907</v>
      </c>
      <c r="T66" s="22">
        <v>34.366032613364951</v>
      </c>
      <c r="U66" s="22">
        <v>20.441885423232204</v>
      </c>
      <c r="V66" s="22">
        <v>91.096190829650126</v>
      </c>
      <c r="W66" s="22">
        <v>40.219194610627923</v>
      </c>
      <c r="X66" s="22">
        <v>36.658723943145652</v>
      </c>
      <c r="Y66" s="22">
        <v>36.379872008995754</v>
      </c>
      <c r="Z66" s="30">
        <v>26.357840633906068</v>
      </c>
      <c r="AA66" s="30">
        <v>49.261083743842363</v>
      </c>
    </row>
    <row r="67" spans="1:28" ht="13.8" customHeight="1" x14ac:dyDescent="0.25">
      <c r="A67" s="8"/>
      <c r="B67" s="27" t="s">
        <v>26</v>
      </c>
      <c r="C67" s="26">
        <v>27.273966998499933</v>
      </c>
      <c r="D67" s="26">
        <v>42.733382541470803</v>
      </c>
      <c r="E67" s="26">
        <v>23.173180905298935</v>
      </c>
      <c r="F67" s="26">
        <v>57.399789534105047</v>
      </c>
      <c r="G67" s="26">
        <v>38.019922439358226</v>
      </c>
      <c r="H67" s="26">
        <v>7.5647256841348796</v>
      </c>
      <c r="I67" s="26">
        <v>22.515761032722907</v>
      </c>
      <c r="J67" s="22">
        <v>14.900631414256178</v>
      </c>
      <c r="K67" s="22">
        <v>7.3969968192913687</v>
      </c>
      <c r="L67" s="22">
        <v>21.974399824204802</v>
      </c>
      <c r="M67" s="22">
        <v>18.119224497191521</v>
      </c>
      <c r="N67" s="22">
        <v>14.352092714518935</v>
      </c>
      <c r="O67" s="22">
        <v>14.193960469820091</v>
      </c>
      <c r="P67" s="22">
        <v>7.035193555762703</v>
      </c>
      <c r="Q67" s="22">
        <v>24.489224741113908</v>
      </c>
      <c r="R67" s="22">
        <v>17.366538154284324</v>
      </c>
      <c r="S67" s="22">
        <v>17.27145546555208</v>
      </c>
      <c r="T67" s="22">
        <v>10.309809784009484</v>
      </c>
      <c r="U67" s="22">
        <v>3.4069809038720336</v>
      </c>
      <c r="V67" s="22">
        <v>13.495731974762982</v>
      </c>
      <c r="W67" s="22" t="s">
        <v>4</v>
      </c>
      <c r="X67" s="22" t="s">
        <v>4</v>
      </c>
      <c r="Y67" s="22" t="s">
        <v>4</v>
      </c>
      <c r="Z67" s="30">
        <v>3.2947300792382586</v>
      </c>
      <c r="AA67" s="30" t="s">
        <v>4</v>
      </c>
    </row>
    <row r="68" spans="1:28" ht="13.8" customHeight="1" x14ac:dyDescent="0.25">
      <c r="A68" s="8" t="s">
        <v>20</v>
      </c>
      <c r="B68" s="8"/>
      <c r="C68" s="22">
        <v>31.170247998285639</v>
      </c>
      <c r="D68" s="22">
        <v>31.078823666524226</v>
      </c>
      <c r="E68" s="22">
        <v>38.621968175498225</v>
      </c>
      <c r="F68" s="22">
        <v>34.439873720463027</v>
      </c>
      <c r="G68" s="22">
        <v>19.009961219679113</v>
      </c>
      <c r="H68" s="22">
        <v>15.129451368269759</v>
      </c>
      <c r="I68" s="22">
        <v>56.289402581807273</v>
      </c>
      <c r="J68" s="22">
        <v>22.350947121384266</v>
      </c>
      <c r="K68" s="22">
        <v>33.286485686811154</v>
      </c>
      <c r="L68" s="22">
        <v>29.299199765606403</v>
      </c>
      <c r="M68" s="22">
        <v>39.862293893821345</v>
      </c>
      <c r="N68" s="22">
        <v>25.116162250408138</v>
      </c>
      <c r="O68" s="22">
        <v>42.58188140946028</v>
      </c>
      <c r="P68" s="22">
        <v>42.211161334576218</v>
      </c>
      <c r="Q68" s="22">
        <v>31.486146095717885</v>
      </c>
      <c r="R68" s="22">
        <v>17.366538154284324</v>
      </c>
      <c r="S68" s="22">
        <v>31.08861983799375</v>
      </c>
      <c r="T68" s="22">
        <v>24.056222829355466</v>
      </c>
      <c r="U68" s="22">
        <v>17.034904519360168</v>
      </c>
      <c r="V68" s="22">
        <v>30.365396943216705</v>
      </c>
      <c r="W68" s="22">
        <v>23.461196856199624</v>
      </c>
      <c r="X68" s="22">
        <v>56.654391548497827</v>
      </c>
      <c r="Y68" s="22">
        <v>36.379872008995754</v>
      </c>
      <c r="Z68" s="30">
        <v>23.063110554667809</v>
      </c>
      <c r="AA68" s="30">
        <v>39.408866995073893</v>
      </c>
    </row>
    <row r="69" spans="1:28" ht="13.8" customHeight="1" x14ac:dyDescent="0.25">
      <c r="A69" s="8" t="s">
        <v>21</v>
      </c>
      <c r="B69" s="8"/>
      <c r="C69" s="22">
        <v>3.8962809997857049</v>
      </c>
      <c r="D69" s="22">
        <v>11.654558874946584</v>
      </c>
      <c r="E69" s="22">
        <v>19.310984087749112</v>
      </c>
      <c r="F69" s="22">
        <v>11.479957906821008</v>
      </c>
      <c r="G69" s="22">
        <v>26.613945707550759</v>
      </c>
      <c r="H69" s="22">
        <v>3.7823628420674398</v>
      </c>
      <c r="I69" s="22">
        <v>11.257880516361453</v>
      </c>
      <c r="J69" s="22">
        <v>18.625789267820224</v>
      </c>
      <c r="K69" s="22" t="s">
        <v>4</v>
      </c>
      <c r="L69" s="22">
        <v>7.3247999414016007</v>
      </c>
      <c r="M69" s="22">
        <v>18.119224497191521</v>
      </c>
      <c r="N69" s="22">
        <v>17.940115893148668</v>
      </c>
      <c r="O69" s="22">
        <v>14.193960469820091</v>
      </c>
      <c r="P69" s="22">
        <v>10.552790333644054</v>
      </c>
      <c r="Q69" s="22">
        <v>3.4984606773019871</v>
      </c>
      <c r="R69" s="22">
        <v>10.419922892570595</v>
      </c>
      <c r="S69" s="22">
        <v>10.36287327933125</v>
      </c>
      <c r="T69" s="22">
        <v>3.4366032613364954</v>
      </c>
      <c r="U69" s="22">
        <v>3.4069809038720336</v>
      </c>
      <c r="V69" s="22">
        <v>3.3739329936907456</v>
      </c>
      <c r="W69" s="22">
        <v>6.7031991017713208</v>
      </c>
      <c r="X69" s="22">
        <v>13.330445070234784</v>
      </c>
      <c r="Y69" s="22">
        <v>13.229044366907546</v>
      </c>
      <c r="Z69" s="30">
        <v>13.178920316953034</v>
      </c>
      <c r="AA69" s="30">
        <v>3.284072249589491</v>
      </c>
    </row>
    <row r="70" spans="1:28" ht="17.399999999999999" customHeight="1" x14ac:dyDescent="0.25">
      <c r="A70" s="8" t="s">
        <v>22</v>
      </c>
      <c r="B70" s="8"/>
      <c r="C70" s="22">
        <v>7.7925619995714097</v>
      </c>
      <c r="D70" s="22">
        <v>3.8848529583155282</v>
      </c>
      <c r="E70" s="22">
        <v>7.7243936350996449</v>
      </c>
      <c r="F70" s="22" t="s">
        <v>4</v>
      </c>
      <c r="G70" s="22">
        <v>3.8019922439358225</v>
      </c>
      <c r="H70" s="22">
        <v>7.5647256841348796</v>
      </c>
      <c r="I70" s="22" t="s">
        <v>4</v>
      </c>
      <c r="J70" s="22" t="s">
        <v>4</v>
      </c>
      <c r="K70" s="22">
        <v>3.6984984096456843</v>
      </c>
      <c r="L70" s="22">
        <v>3.6623999707008004</v>
      </c>
      <c r="M70" s="22">
        <v>3.6238448994383043</v>
      </c>
      <c r="N70" s="22">
        <v>3.5880231786297339</v>
      </c>
      <c r="O70" s="22" t="s">
        <v>4</v>
      </c>
      <c r="P70" s="22">
        <v>3.5175967778813515</v>
      </c>
      <c r="Q70" s="22">
        <v>3.4984606773019871</v>
      </c>
      <c r="R70" s="22">
        <v>10.419922892570595</v>
      </c>
      <c r="S70" s="22">
        <v>3.4542910931104163</v>
      </c>
      <c r="T70" s="22">
        <v>10.309809784009484</v>
      </c>
      <c r="U70" s="22">
        <v>3.4069809038720336</v>
      </c>
      <c r="V70" s="22" t="s">
        <v>4</v>
      </c>
      <c r="W70" s="22" t="s">
        <v>4</v>
      </c>
      <c r="X70" s="22">
        <v>3.3326112675586961</v>
      </c>
      <c r="Y70" s="22" t="s">
        <v>4</v>
      </c>
      <c r="Z70" s="30">
        <v>3.2947300792382586</v>
      </c>
      <c r="AA70" s="30">
        <v>3.284072249589491</v>
      </c>
    </row>
    <row r="71" spans="1:28" ht="13.8" customHeight="1" x14ac:dyDescent="0.25">
      <c r="A71" s="8" t="s">
        <v>23</v>
      </c>
      <c r="B71" s="8"/>
      <c r="C71" s="22">
        <v>89.614462995071207</v>
      </c>
      <c r="D71" s="22">
        <v>58.272794374732918</v>
      </c>
      <c r="E71" s="22">
        <v>34.759771357948402</v>
      </c>
      <c r="F71" s="22">
        <v>34.439873720463027</v>
      </c>
      <c r="G71" s="22">
        <v>57.029883659037338</v>
      </c>
      <c r="H71" s="22">
        <v>71.86489399928135</v>
      </c>
      <c r="I71" s="22">
        <v>30.021014710297209</v>
      </c>
      <c r="J71" s="22">
        <v>67.052841364152798</v>
      </c>
      <c r="K71" s="22">
        <v>44.381980915748201</v>
      </c>
      <c r="L71" s="22">
        <v>76.910399384716797</v>
      </c>
      <c r="M71" s="22">
        <v>50.733828592136248</v>
      </c>
      <c r="N71" s="22">
        <v>25.116162250408138</v>
      </c>
      <c r="O71" s="22">
        <v>63.872822114190413</v>
      </c>
      <c r="P71" s="22">
        <v>87.939919447033787</v>
      </c>
      <c r="Q71" s="22">
        <v>45.479988804925839</v>
      </c>
      <c r="R71" s="22">
        <v>41.67969157028238</v>
      </c>
      <c r="S71" s="22">
        <v>41.451493117325001</v>
      </c>
      <c r="T71" s="22">
        <v>54.985652181383927</v>
      </c>
      <c r="U71" s="22">
        <v>57.918675365824569</v>
      </c>
      <c r="V71" s="22">
        <v>37.113262930598196</v>
      </c>
      <c r="W71" s="22">
        <v>36.867595059742264</v>
      </c>
      <c r="X71" s="22">
        <v>36.658723943145652</v>
      </c>
      <c r="Y71" s="22">
        <v>33.072610917268861</v>
      </c>
      <c r="Z71" s="30">
        <v>65.894601584765169</v>
      </c>
      <c r="AA71" s="30">
        <v>22.988505747126435</v>
      </c>
    </row>
    <row r="72" spans="1:28" ht="13.8" customHeight="1" x14ac:dyDescent="0.25">
      <c r="A72" s="8"/>
      <c r="B72" s="27" t="s">
        <v>24</v>
      </c>
      <c r="C72" s="26">
        <v>23.377685998714227</v>
      </c>
      <c r="D72" s="26">
        <v>27.193970708208695</v>
      </c>
      <c r="E72" s="26">
        <v>23.173180905298935</v>
      </c>
      <c r="F72" s="26">
        <v>11.479957906821008</v>
      </c>
      <c r="G72" s="26">
        <v>3.8019922439358225</v>
      </c>
      <c r="H72" s="26">
        <v>22.694177052404637</v>
      </c>
      <c r="I72" s="26">
        <v>7.5052536775743022</v>
      </c>
      <c r="J72" s="22">
        <v>14.900631414256178</v>
      </c>
      <c r="K72" s="22">
        <v>11.09549522893705</v>
      </c>
      <c r="L72" s="22">
        <v>14.649599882803201</v>
      </c>
      <c r="M72" s="22">
        <v>14.495379597753217</v>
      </c>
      <c r="N72" s="22">
        <v>3.5880231786297339</v>
      </c>
      <c r="O72" s="22">
        <v>3.5484901174550227</v>
      </c>
      <c r="P72" s="22">
        <v>28.140774223050812</v>
      </c>
      <c r="Q72" s="22" t="s">
        <v>4</v>
      </c>
      <c r="R72" s="22">
        <v>13.89323052342746</v>
      </c>
      <c r="S72" s="22">
        <v>3.4542910931104163</v>
      </c>
      <c r="T72" s="22">
        <v>13.746413045345982</v>
      </c>
      <c r="U72" s="22">
        <v>10.220942711616102</v>
      </c>
      <c r="V72" s="22">
        <v>16.869664968453726</v>
      </c>
      <c r="W72" s="22">
        <v>6.7031991017713208</v>
      </c>
      <c r="X72" s="22">
        <v>3.3326112675586961</v>
      </c>
      <c r="Y72" s="22">
        <v>3.3072610917268865</v>
      </c>
      <c r="Z72" s="30">
        <v>13.178920316953034</v>
      </c>
      <c r="AA72" s="30">
        <v>9.8522167487684733</v>
      </c>
    </row>
    <row r="73" spans="1:28" ht="13.8" customHeight="1" x14ac:dyDescent="0.25">
      <c r="A73" s="34" t="s">
        <v>27</v>
      </c>
      <c r="B73" s="34"/>
      <c r="C73" s="36" t="s">
        <v>4</v>
      </c>
      <c r="D73" s="36">
        <v>11.654558874946584</v>
      </c>
      <c r="E73" s="36">
        <v>23.173180905298935</v>
      </c>
      <c r="F73" s="36">
        <v>7.6533052712140055</v>
      </c>
      <c r="G73" s="36">
        <v>22.811953463614934</v>
      </c>
      <c r="H73" s="36">
        <v>15.129451368269759</v>
      </c>
      <c r="I73" s="36">
        <v>7.5052536775743022</v>
      </c>
      <c r="J73" s="36">
        <v>22.350947121384266</v>
      </c>
      <c r="K73" s="36">
        <v>7.3969968192913687</v>
      </c>
      <c r="L73" s="36">
        <v>21.974399824204802</v>
      </c>
      <c r="M73" s="36">
        <v>21.743069396629824</v>
      </c>
      <c r="N73" s="36" t="s">
        <v>4</v>
      </c>
      <c r="O73" s="36">
        <v>21.29094070473014</v>
      </c>
      <c r="P73" s="36">
        <v>42.211161334576218</v>
      </c>
      <c r="Q73" s="36">
        <v>31.486146095717885</v>
      </c>
      <c r="R73" s="36">
        <v>17.366538154284324</v>
      </c>
      <c r="S73" s="36">
        <v>27.63432874488333</v>
      </c>
      <c r="T73" s="36">
        <v>13.746413045345982</v>
      </c>
      <c r="U73" s="36">
        <v>13.627923615488134</v>
      </c>
      <c r="V73" s="36">
        <v>23.617530955835218</v>
      </c>
      <c r="W73" s="36">
        <v>30.164395957970939</v>
      </c>
      <c r="X73" s="36">
        <v>29.993501408028258</v>
      </c>
      <c r="Y73" s="36">
        <v>23.150827642088203</v>
      </c>
      <c r="Z73" s="35">
        <v>23.063110554667809</v>
      </c>
      <c r="AA73" s="35">
        <v>9.8522167487684733</v>
      </c>
      <c r="AB73" s="38"/>
    </row>
    <row r="74" spans="1:28" ht="17.399999999999999" customHeight="1" x14ac:dyDescent="0.25">
      <c r="A74" s="37" t="s">
        <v>9</v>
      </c>
      <c r="B74" s="34"/>
      <c r="C74" s="39">
        <v>1210.0788848893314</v>
      </c>
      <c r="D74" s="39">
        <v>1071.0323987300615</v>
      </c>
      <c r="E74" s="39">
        <v>844.62030132399934</v>
      </c>
      <c r="F74" s="39">
        <v>919.60954283345268</v>
      </c>
      <c r="G74" s="39">
        <v>1040.6138873292157</v>
      </c>
      <c r="H74" s="39">
        <v>984.41345365053326</v>
      </c>
      <c r="I74" s="39">
        <v>1024.1567405098519</v>
      </c>
      <c r="J74" s="39">
        <v>989.22191052709286</v>
      </c>
      <c r="K74" s="39">
        <v>865.67383170713822</v>
      </c>
      <c r="L74" s="39">
        <v>1068.8577037737221</v>
      </c>
      <c r="M74" s="39">
        <v>915.57926609472997</v>
      </c>
      <c r="N74" s="39">
        <v>814.8386405060578</v>
      </c>
      <c r="O74" s="39">
        <v>1018.6396915785378</v>
      </c>
      <c r="P74" s="39">
        <v>1192.3967174019781</v>
      </c>
      <c r="Q74" s="39">
        <v>865.347709271084</v>
      </c>
      <c r="R74" s="39">
        <v>929.49051434120622</v>
      </c>
      <c r="S74" s="39">
        <v>987.3304104670832</v>
      </c>
      <c r="T74" s="39">
        <v>988.16263510036026</v>
      </c>
      <c r="U74" s="39">
        <v>829.48055480010873</v>
      </c>
      <c r="V74" s="39">
        <v>875.77472379412552</v>
      </c>
      <c r="W74" s="39">
        <v>848.81700307445522</v>
      </c>
      <c r="X74" s="39">
        <v>875.76712555979441</v>
      </c>
      <c r="Y74" s="40">
        <v>861.95552046321893</v>
      </c>
      <c r="Z74" s="40">
        <v>995.0574449281529</v>
      </c>
      <c r="AA74" s="40">
        <v>787.9</v>
      </c>
      <c r="AB74" s="38"/>
    </row>
    <row r="75" spans="1:28" ht="13.8" customHeight="1" x14ac:dyDescent="0.25">
      <c r="A75" s="34" t="s">
        <v>12</v>
      </c>
      <c r="B75" s="41"/>
      <c r="C75" s="36" t="s">
        <v>5</v>
      </c>
      <c r="D75" s="36" t="s">
        <v>5</v>
      </c>
      <c r="E75" s="36" t="s">
        <v>5</v>
      </c>
      <c r="F75" s="36" t="s">
        <v>5</v>
      </c>
      <c r="G75" s="36" t="s">
        <v>5</v>
      </c>
      <c r="H75" s="36" t="s">
        <v>5</v>
      </c>
      <c r="I75" s="36" t="s">
        <v>5</v>
      </c>
      <c r="J75" s="42" t="s">
        <v>5</v>
      </c>
      <c r="K75" s="42" t="s">
        <v>5</v>
      </c>
      <c r="L75" s="42" t="s">
        <v>5</v>
      </c>
      <c r="M75" s="42" t="s">
        <v>5</v>
      </c>
      <c r="N75" s="42" t="s">
        <v>5</v>
      </c>
      <c r="O75" s="42" t="s">
        <v>5</v>
      </c>
      <c r="P75" s="42" t="s">
        <v>5</v>
      </c>
      <c r="Q75" s="42" t="s">
        <v>5</v>
      </c>
      <c r="R75" s="42" t="s">
        <v>5</v>
      </c>
      <c r="S75" s="42" t="s">
        <v>5</v>
      </c>
      <c r="T75" s="42" t="s">
        <v>5</v>
      </c>
      <c r="U75" s="42" t="s">
        <v>5</v>
      </c>
      <c r="V75" s="42" t="s">
        <v>5</v>
      </c>
      <c r="W75" s="42" t="s">
        <v>5</v>
      </c>
      <c r="X75" s="42" t="s">
        <v>5</v>
      </c>
      <c r="Y75" s="43" t="s">
        <v>5</v>
      </c>
      <c r="Z75" s="40">
        <v>52.371444469902784</v>
      </c>
      <c r="AA75" s="40">
        <v>13.023376961646154</v>
      </c>
      <c r="AB75" s="38"/>
    </row>
    <row r="76" spans="1:28" ht="13.8" customHeight="1" x14ac:dyDescent="0.25">
      <c r="A76" s="34" t="s">
        <v>13</v>
      </c>
      <c r="B76" s="34"/>
      <c r="C76" s="36" t="s">
        <v>4</v>
      </c>
      <c r="D76" s="36">
        <v>22.950694258501319</v>
      </c>
      <c r="E76" s="36">
        <v>7.6091919038198137</v>
      </c>
      <c r="F76" s="36" t="s">
        <v>4</v>
      </c>
      <c r="G76" s="36" t="s">
        <v>4</v>
      </c>
      <c r="H76" s="36">
        <v>22.373033037512119</v>
      </c>
      <c r="I76" s="36">
        <v>7.4214256558684921</v>
      </c>
      <c r="J76" s="36">
        <v>7.3822530636350221</v>
      </c>
      <c r="K76" s="36">
        <v>7.3362189127723569</v>
      </c>
      <c r="L76" s="36">
        <v>7.2711408419981094</v>
      </c>
      <c r="M76" s="36">
        <v>7.2092855598010237</v>
      </c>
      <c r="N76" s="36">
        <v>7.1477073728601548</v>
      </c>
      <c r="O76" s="36">
        <v>7.0738867470731792</v>
      </c>
      <c r="P76" s="36" t="s">
        <v>4</v>
      </c>
      <c r="Q76" s="36" t="s">
        <v>4</v>
      </c>
      <c r="R76" s="36">
        <v>13.872992751361288</v>
      </c>
      <c r="S76" s="36">
        <v>6.9044084648047779</v>
      </c>
      <c r="T76" s="36">
        <v>13.724481043060559</v>
      </c>
      <c r="U76" s="36">
        <v>13.598041881968996</v>
      </c>
      <c r="V76" s="36">
        <v>33.683643222850982</v>
      </c>
      <c r="W76" s="36">
        <v>6.6835984494051592</v>
      </c>
      <c r="X76" s="36" t="s">
        <v>4</v>
      </c>
      <c r="Y76" s="35" t="s">
        <v>4</v>
      </c>
      <c r="Z76" s="35">
        <v>6.546430558737848</v>
      </c>
      <c r="AA76" s="35">
        <v>6.5116884808230768</v>
      </c>
      <c r="AB76" s="38"/>
    </row>
    <row r="77" spans="1:28" ht="13.8" customHeight="1" x14ac:dyDescent="0.25">
      <c r="A77" s="34" t="s">
        <v>14</v>
      </c>
      <c r="B77" s="34"/>
      <c r="C77" s="36">
        <v>344.64272037987286</v>
      </c>
      <c r="D77" s="36">
        <v>290.70879394101672</v>
      </c>
      <c r="E77" s="36">
        <v>205.44818140313501</v>
      </c>
      <c r="F77" s="36">
        <v>203.52014472543624</v>
      </c>
      <c r="G77" s="36">
        <v>104.81003181733108</v>
      </c>
      <c r="H77" s="36">
        <v>201.35729733760905</v>
      </c>
      <c r="I77" s="36">
        <v>282.01417492300271</v>
      </c>
      <c r="J77" s="36">
        <v>280.52561641813082</v>
      </c>
      <c r="K77" s="36">
        <v>198.07791064485363</v>
      </c>
      <c r="L77" s="36">
        <v>232.6765069439395</v>
      </c>
      <c r="M77" s="36">
        <v>266.74356571263786</v>
      </c>
      <c r="N77" s="36">
        <v>250.1697580501054</v>
      </c>
      <c r="O77" s="36">
        <v>205.14271566512221</v>
      </c>
      <c r="P77" s="36">
        <v>336.67672020761734</v>
      </c>
      <c r="Q77" s="36">
        <v>160.50804284866882</v>
      </c>
      <c r="R77" s="36">
        <v>201.15839489473868</v>
      </c>
      <c r="S77" s="36">
        <v>241.6542962681672</v>
      </c>
      <c r="T77" s="36">
        <v>295.07634242580201</v>
      </c>
      <c r="U77" s="36">
        <v>258.36279575741094</v>
      </c>
      <c r="V77" s="36">
        <v>289.67933171651845</v>
      </c>
      <c r="W77" s="36">
        <v>247.29314262799093</v>
      </c>
      <c r="X77" s="36">
        <v>265.38397744236192</v>
      </c>
      <c r="Y77" s="35">
        <v>282.93196473220161</v>
      </c>
      <c r="Z77" s="35">
        <v>261.8572223495139</v>
      </c>
      <c r="AA77" s="35">
        <v>201.86234290551539</v>
      </c>
      <c r="AB77" s="38"/>
    </row>
    <row r="78" spans="1:28" ht="13.8" customHeight="1" x14ac:dyDescent="0.25">
      <c r="A78" s="34" t="s">
        <v>15</v>
      </c>
      <c r="B78" s="34"/>
      <c r="C78" s="36">
        <v>15.31745423910546</v>
      </c>
      <c r="D78" s="36">
        <v>22.950694258501319</v>
      </c>
      <c r="E78" s="36">
        <v>15.218383807639627</v>
      </c>
      <c r="F78" s="36">
        <v>7.5377831379791207</v>
      </c>
      <c r="G78" s="36">
        <v>37.43215422047539</v>
      </c>
      <c r="H78" s="36">
        <v>14.915355358341412</v>
      </c>
      <c r="I78" s="36">
        <v>7.4214256558684921</v>
      </c>
      <c r="J78" s="36">
        <v>7.3822530636350221</v>
      </c>
      <c r="K78" s="36">
        <v>14.672437825544714</v>
      </c>
      <c r="L78" s="36">
        <v>14.542281683996219</v>
      </c>
      <c r="M78" s="36" t="s">
        <v>4</v>
      </c>
      <c r="N78" s="36">
        <v>21.443122118580465</v>
      </c>
      <c r="O78" s="36">
        <v>21.221660241219539</v>
      </c>
      <c r="P78" s="36">
        <v>7.0140983376586936</v>
      </c>
      <c r="Q78" s="36">
        <v>6.9786105586377749</v>
      </c>
      <c r="R78" s="36">
        <v>13.872992751361288</v>
      </c>
      <c r="S78" s="36">
        <v>20.713225394414334</v>
      </c>
      <c r="T78" s="36">
        <v>6.8622405215302793</v>
      </c>
      <c r="U78" s="36" t="s">
        <v>4</v>
      </c>
      <c r="V78" s="36">
        <v>6.7367286445701966</v>
      </c>
      <c r="W78" s="36">
        <v>6.6835984494051592</v>
      </c>
      <c r="X78" s="36">
        <v>19.903798308177144</v>
      </c>
      <c r="Y78" s="35">
        <v>13.15962626661403</v>
      </c>
      <c r="Z78" s="35">
        <v>6.546430558737848</v>
      </c>
      <c r="AA78" s="35">
        <v>13.023376961646154</v>
      </c>
      <c r="AB78" s="38"/>
    </row>
    <row r="79" spans="1:28" ht="13.8" customHeight="1" x14ac:dyDescent="0.25">
      <c r="A79" s="34" t="s">
        <v>16</v>
      </c>
      <c r="B79" s="34"/>
      <c r="C79" s="36">
        <v>99.563452554185488</v>
      </c>
      <c r="D79" s="36">
        <v>84.152545614504831</v>
      </c>
      <c r="E79" s="36">
        <v>45.655151422918891</v>
      </c>
      <c r="F79" s="36">
        <v>105.52896393170768</v>
      </c>
      <c r="G79" s="36">
        <v>74.864308440950779</v>
      </c>
      <c r="H79" s="36">
        <v>44.746066075024238</v>
      </c>
      <c r="I79" s="36">
        <v>89.057107870421902</v>
      </c>
      <c r="J79" s="36">
        <v>59.058024509080177</v>
      </c>
      <c r="K79" s="36">
        <v>51.353532389406496</v>
      </c>
      <c r="L79" s="36">
        <v>36.355704209990549</v>
      </c>
      <c r="M79" s="36">
        <v>14.418571119602047</v>
      </c>
      <c r="N79" s="36">
        <v>14.29541474572031</v>
      </c>
      <c r="O79" s="36">
        <v>35.369433735365895</v>
      </c>
      <c r="P79" s="36">
        <v>42.084590025952167</v>
      </c>
      <c r="Q79" s="36">
        <v>34.893052793188872</v>
      </c>
      <c r="R79" s="36">
        <v>27.745985502722576</v>
      </c>
      <c r="S79" s="36">
        <v>20.713225394414334</v>
      </c>
      <c r="T79" s="36">
        <v>48.03568365071196</v>
      </c>
      <c r="U79" s="36">
        <v>40.794125645906988</v>
      </c>
      <c r="V79" s="36">
        <v>13.473457289140393</v>
      </c>
      <c r="W79" s="36">
        <v>66.835984494051601</v>
      </c>
      <c r="X79" s="36">
        <v>59.711394924531433</v>
      </c>
      <c r="Y79" s="35">
        <v>19.739439399921043</v>
      </c>
      <c r="Z79" s="35">
        <v>78.557166704854183</v>
      </c>
      <c r="AA79" s="35">
        <v>45.58181936576154</v>
      </c>
      <c r="AB79" s="38"/>
    </row>
    <row r="80" spans="1:28" ht="17.399999999999999" customHeight="1" x14ac:dyDescent="0.25">
      <c r="A80" s="34" t="s">
        <v>17</v>
      </c>
      <c r="B80" s="34"/>
      <c r="C80" s="36">
        <v>38.293635597763654</v>
      </c>
      <c r="D80" s="36">
        <v>30.600925678001758</v>
      </c>
      <c r="E80" s="36">
        <v>60.87353523055851</v>
      </c>
      <c r="F80" s="36">
        <v>37.688915689895602</v>
      </c>
      <c r="G80" s="36">
        <v>67.377877596855697</v>
      </c>
      <c r="H80" s="36">
        <v>44.746066075024238</v>
      </c>
      <c r="I80" s="36">
        <v>89.057107870421902</v>
      </c>
      <c r="J80" s="36">
        <v>66.440277572715189</v>
      </c>
      <c r="K80" s="36">
        <v>95.370845866040654</v>
      </c>
      <c r="L80" s="36">
        <v>123.60939431396785</v>
      </c>
      <c r="M80" s="36">
        <v>115.34856895681638</v>
      </c>
      <c r="N80" s="36">
        <v>100.06790322004218</v>
      </c>
      <c r="O80" s="36">
        <v>84.886640964878154</v>
      </c>
      <c r="P80" s="36">
        <v>133.26786841551518</v>
      </c>
      <c r="Q80" s="36">
        <v>111.6577689382044</v>
      </c>
      <c r="R80" s="36">
        <v>104.04744563520966</v>
      </c>
      <c r="S80" s="36">
        <v>151.89698622570512</v>
      </c>
      <c r="T80" s="36">
        <v>102.9336078229542</v>
      </c>
      <c r="U80" s="36">
        <v>67.990209409844994</v>
      </c>
      <c r="V80" s="36">
        <v>101.05092966855295</v>
      </c>
      <c r="W80" s="36">
        <v>126.98837053869802</v>
      </c>
      <c r="X80" s="36">
        <v>106.15359097694477</v>
      </c>
      <c r="Y80" s="35">
        <v>131.59626266614029</v>
      </c>
      <c r="Z80" s="35">
        <v>163.66076396844622</v>
      </c>
      <c r="AA80" s="35">
        <v>104.18701569316923</v>
      </c>
      <c r="AB80" s="38"/>
    </row>
    <row r="81" spans="1:28" ht="13.8" customHeight="1" x14ac:dyDescent="0.25">
      <c r="A81" s="34" t="s">
        <v>18</v>
      </c>
      <c r="B81" s="34"/>
      <c r="C81" s="36">
        <v>589.72198820556025</v>
      </c>
      <c r="D81" s="36">
        <v>428.41295949202458</v>
      </c>
      <c r="E81" s="36">
        <v>372.85040328717088</v>
      </c>
      <c r="F81" s="36">
        <v>407.04028945087248</v>
      </c>
      <c r="G81" s="36">
        <v>568.96874415122591</v>
      </c>
      <c r="H81" s="36">
        <v>536.95279290029077</v>
      </c>
      <c r="I81" s="36">
        <v>385.91413410516162</v>
      </c>
      <c r="J81" s="36">
        <v>450.31743688173634</v>
      </c>
      <c r="K81" s="36">
        <v>410.82825911525197</v>
      </c>
      <c r="L81" s="36">
        <v>407.18388715189417</v>
      </c>
      <c r="M81" s="36">
        <v>346.04570687044912</v>
      </c>
      <c r="N81" s="36">
        <v>328.79453915156716</v>
      </c>
      <c r="O81" s="36">
        <v>459.8026385597567</v>
      </c>
      <c r="P81" s="36">
        <v>505.015080311426</v>
      </c>
      <c r="Q81" s="36">
        <v>362.88774904916431</v>
      </c>
      <c r="R81" s="36">
        <v>395.38029341379666</v>
      </c>
      <c r="S81" s="36">
        <v>365.9336486346532</v>
      </c>
      <c r="T81" s="36">
        <v>466.63235546405906</v>
      </c>
      <c r="U81" s="36">
        <v>360.34810987217844</v>
      </c>
      <c r="V81" s="36">
        <v>269.46914578280786</v>
      </c>
      <c r="W81" s="36">
        <v>300.76193022323218</v>
      </c>
      <c r="X81" s="36">
        <v>311.82617349477528</v>
      </c>
      <c r="Y81" s="35">
        <v>315.83103039873669</v>
      </c>
      <c r="Z81" s="35">
        <v>320.77509737815456</v>
      </c>
      <c r="AA81" s="35">
        <v>299.53767011786158</v>
      </c>
      <c r="AB81" s="38"/>
    </row>
    <row r="82" spans="1:28" ht="13.8" customHeight="1" x14ac:dyDescent="0.25">
      <c r="A82" s="34"/>
      <c r="B82" s="44" t="s">
        <v>25</v>
      </c>
      <c r="C82" s="46">
        <v>398.25381021674195</v>
      </c>
      <c r="D82" s="46">
        <v>260.10786826301495</v>
      </c>
      <c r="E82" s="46">
        <v>205.44818140313501</v>
      </c>
      <c r="F82" s="46">
        <v>233.67127727735274</v>
      </c>
      <c r="G82" s="46">
        <v>336.88938798427847</v>
      </c>
      <c r="H82" s="46">
        <v>320.68014020434038</v>
      </c>
      <c r="I82" s="46">
        <v>252.32847229952876</v>
      </c>
      <c r="J82" s="36">
        <v>243.61435109995568</v>
      </c>
      <c r="K82" s="36">
        <v>234.75900520871542</v>
      </c>
      <c r="L82" s="36">
        <v>218.13422525994329</v>
      </c>
      <c r="M82" s="36">
        <v>230.69713791363276</v>
      </c>
      <c r="N82" s="36">
        <v>178.69268432150386</v>
      </c>
      <c r="O82" s="36">
        <v>318.32490361829309</v>
      </c>
      <c r="P82" s="36">
        <v>350.7049168829347</v>
      </c>
      <c r="Q82" s="36">
        <v>223.3155378764088</v>
      </c>
      <c r="R82" s="36">
        <v>305.20584052994832</v>
      </c>
      <c r="S82" s="36">
        <v>220.94107087375289</v>
      </c>
      <c r="T82" s="36">
        <v>315.66306399039286</v>
      </c>
      <c r="U82" s="36">
        <v>183.57356540658145</v>
      </c>
      <c r="V82" s="36">
        <v>202.10185933710591</v>
      </c>
      <c r="W82" s="36">
        <v>173.77355968453415</v>
      </c>
      <c r="X82" s="36">
        <v>159.23038646541715</v>
      </c>
      <c r="Y82" s="35">
        <v>144.75588893275432</v>
      </c>
      <c r="Z82" s="35">
        <v>170.20719452718404</v>
      </c>
      <c r="AA82" s="35">
        <v>156.28052353975386</v>
      </c>
      <c r="AB82" s="38"/>
    </row>
    <row r="83" spans="1:28" ht="13.8" customHeight="1" x14ac:dyDescent="0.25">
      <c r="A83" s="34" t="s">
        <v>19</v>
      </c>
      <c r="B83" s="34"/>
      <c r="C83" s="36">
        <v>38.293635597763654</v>
      </c>
      <c r="D83" s="36">
        <v>84.152545614504831</v>
      </c>
      <c r="E83" s="36">
        <v>30.436767615279255</v>
      </c>
      <c r="F83" s="36">
        <v>75.377831379791203</v>
      </c>
      <c r="G83" s="36">
        <v>44.918585064570465</v>
      </c>
      <c r="H83" s="36">
        <v>22.373033037512119</v>
      </c>
      <c r="I83" s="36">
        <v>89.057107870421902</v>
      </c>
      <c r="J83" s="36">
        <v>7.3822530636350221</v>
      </c>
      <c r="K83" s="36">
        <v>29.344875651089428</v>
      </c>
      <c r="L83" s="36">
        <v>109.06711262997165</v>
      </c>
      <c r="M83" s="36">
        <v>50.464998918607165</v>
      </c>
      <c r="N83" s="36">
        <v>42.88624423716093</v>
      </c>
      <c r="O83" s="36">
        <v>42.443320482439077</v>
      </c>
      <c r="P83" s="36">
        <v>49.098688363610862</v>
      </c>
      <c r="Q83" s="36">
        <v>83.74332670365331</v>
      </c>
      <c r="R83" s="36">
        <v>76.30146013248708</v>
      </c>
      <c r="S83" s="36">
        <v>48.330859253633449</v>
      </c>
      <c r="T83" s="36">
        <v>13.724481043060559</v>
      </c>
      <c r="U83" s="36">
        <v>20.397062822953494</v>
      </c>
      <c r="V83" s="36">
        <v>94.314201023982761</v>
      </c>
      <c r="W83" s="36">
        <v>33.417992247025801</v>
      </c>
      <c r="X83" s="36">
        <v>26.538397744236192</v>
      </c>
      <c r="Y83" s="35">
        <v>19.739439399921043</v>
      </c>
      <c r="Z83" s="35">
        <v>13.092861117475696</v>
      </c>
      <c r="AA83" s="35">
        <v>45.58181936576154</v>
      </c>
      <c r="AB83" s="38"/>
    </row>
    <row r="84" spans="1:28" ht="13.8" customHeight="1" x14ac:dyDescent="0.25">
      <c r="A84" s="34"/>
      <c r="B84" s="44" t="s">
        <v>26</v>
      </c>
      <c r="C84" s="46">
        <v>30.634908478210921</v>
      </c>
      <c r="D84" s="46">
        <v>38.251157097502201</v>
      </c>
      <c r="E84" s="46">
        <v>22.827575711459446</v>
      </c>
      <c r="F84" s="46">
        <v>67.840048241812084</v>
      </c>
      <c r="G84" s="46">
        <v>37.43215422047539</v>
      </c>
      <c r="H84" s="46">
        <v>7.4576776791707058</v>
      </c>
      <c r="I84" s="46">
        <v>37.107128279342461</v>
      </c>
      <c r="J84" s="36">
        <v>7.3822530636350221</v>
      </c>
      <c r="K84" s="36">
        <v>7.3362189127723569</v>
      </c>
      <c r="L84" s="36">
        <v>14.542281683996219</v>
      </c>
      <c r="M84" s="36">
        <v>14.418571119602047</v>
      </c>
      <c r="N84" s="36">
        <v>14.29541474572031</v>
      </c>
      <c r="O84" s="36">
        <v>14.147773494146358</v>
      </c>
      <c r="P84" s="36">
        <v>7.0140983376586936</v>
      </c>
      <c r="Q84" s="36">
        <v>27.9144422345511</v>
      </c>
      <c r="R84" s="36">
        <v>20.809489127041932</v>
      </c>
      <c r="S84" s="36">
        <v>6.9044084648047779</v>
      </c>
      <c r="T84" s="36" t="s">
        <v>4</v>
      </c>
      <c r="U84" s="36">
        <v>6.7990209409844979</v>
      </c>
      <c r="V84" s="36">
        <v>6.7367286445701966</v>
      </c>
      <c r="W84" s="36" t="s">
        <v>4</v>
      </c>
      <c r="X84" s="36" t="s">
        <v>4</v>
      </c>
      <c r="Y84" s="35" t="s">
        <v>4</v>
      </c>
      <c r="Z84" s="35" t="s">
        <v>4</v>
      </c>
      <c r="AA84" s="35" t="s">
        <v>4</v>
      </c>
      <c r="AB84" s="38"/>
    </row>
    <row r="85" spans="1:28" ht="13.8" customHeight="1" x14ac:dyDescent="0.25">
      <c r="A85" s="34" t="s">
        <v>20</v>
      </c>
      <c r="B85" s="34"/>
      <c r="C85" s="36">
        <v>38.293635597763654</v>
      </c>
      <c r="D85" s="36">
        <v>30.600925678001758</v>
      </c>
      <c r="E85" s="36">
        <v>22.827575711459446</v>
      </c>
      <c r="F85" s="36">
        <v>45.226698827874728</v>
      </c>
      <c r="G85" s="36">
        <v>7.4864308440950778</v>
      </c>
      <c r="H85" s="36">
        <v>29.830710716682823</v>
      </c>
      <c r="I85" s="36">
        <v>37.107128279342461</v>
      </c>
      <c r="J85" s="36">
        <v>36.911265318175111</v>
      </c>
      <c r="K85" s="36">
        <v>29.344875651089428</v>
      </c>
      <c r="L85" s="36">
        <v>43.626845051988653</v>
      </c>
      <c r="M85" s="36">
        <v>43.25571335880614</v>
      </c>
      <c r="N85" s="36">
        <v>14.29541474572031</v>
      </c>
      <c r="O85" s="36">
        <v>63.664980723658616</v>
      </c>
      <c r="P85" s="36">
        <v>28.056393350634774</v>
      </c>
      <c r="Q85" s="36">
        <v>41.871663351826655</v>
      </c>
      <c r="R85" s="36">
        <v>20.809489127041932</v>
      </c>
      <c r="S85" s="36">
        <v>41.426450788828667</v>
      </c>
      <c r="T85" s="36">
        <v>6.8622405215302793</v>
      </c>
      <c r="U85" s="36">
        <v>13.598041881968996</v>
      </c>
      <c r="V85" s="36">
        <v>26.946914578280786</v>
      </c>
      <c r="W85" s="36">
        <v>20.05079534821548</v>
      </c>
      <c r="X85" s="36">
        <v>46.442196052413337</v>
      </c>
      <c r="Y85" s="35">
        <v>39.478878799842086</v>
      </c>
      <c r="Z85" s="35">
        <v>32.732152793689238</v>
      </c>
      <c r="AA85" s="35">
        <v>26.046753923292307</v>
      </c>
      <c r="AB85" s="38"/>
    </row>
    <row r="86" spans="1:28" ht="13.8" customHeight="1" x14ac:dyDescent="0.25">
      <c r="A86" s="34" t="s">
        <v>21</v>
      </c>
      <c r="B86" s="34"/>
      <c r="C86" s="36" t="s">
        <v>4</v>
      </c>
      <c r="D86" s="36">
        <v>7.6502314195004395</v>
      </c>
      <c r="E86" s="36">
        <v>22.827575711459446</v>
      </c>
      <c r="F86" s="36">
        <v>15.075566275958241</v>
      </c>
      <c r="G86" s="36">
        <v>29.945723376380311</v>
      </c>
      <c r="H86" s="36">
        <v>7.4576776791707058</v>
      </c>
      <c r="I86" s="36">
        <v>22.264276967605475</v>
      </c>
      <c r="J86" s="36">
        <v>14.764506127270044</v>
      </c>
      <c r="K86" s="36" t="s">
        <v>4</v>
      </c>
      <c r="L86" s="36">
        <v>14.542281683996219</v>
      </c>
      <c r="M86" s="36">
        <v>21.62785667940307</v>
      </c>
      <c r="N86" s="36">
        <v>7.1477073728601548</v>
      </c>
      <c r="O86" s="36">
        <v>14.147773494146358</v>
      </c>
      <c r="P86" s="36" t="s">
        <v>4</v>
      </c>
      <c r="Q86" s="36" t="s">
        <v>4</v>
      </c>
      <c r="R86" s="36">
        <v>6.9364963756806439</v>
      </c>
      <c r="S86" s="36">
        <v>13.808816929609556</v>
      </c>
      <c r="T86" s="36" t="s">
        <v>4</v>
      </c>
      <c r="U86" s="36" t="s">
        <v>4</v>
      </c>
      <c r="V86" s="36">
        <v>6.7367286445701966</v>
      </c>
      <c r="W86" s="36" t="s">
        <v>4</v>
      </c>
      <c r="X86" s="36">
        <v>6.6345994360590481</v>
      </c>
      <c r="Y86" s="35">
        <v>6.5798131333070149</v>
      </c>
      <c r="Z86" s="35">
        <v>6.546430558737848</v>
      </c>
      <c r="AA86" s="35">
        <v>6.5116884808230768</v>
      </c>
      <c r="AB86" s="38"/>
    </row>
    <row r="87" spans="1:28" ht="17.399999999999999" customHeight="1" x14ac:dyDescent="0.25">
      <c r="A87" s="34" t="s">
        <v>22</v>
      </c>
      <c r="B87" s="34"/>
      <c r="C87" s="36" t="s">
        <v>4</v>
      </c>
      <c r="D87" s="36">
        <v>7.6502314195004395</v>
      </c>
      <c r="E87" s="36">
        <v>7.6091919038198137</v>
      </c>
      <c r="F87" s="36" t="s">
        <v>4</v>
      </c>
      <c r="G87" s="36" t="s">
        <v>4</v>
      </c>
      <c r="H87" s="36">
        <v>7.4576776791707058</v>
      </c>
      <c r="I87" s="36" t="s">
        <v>4</v>
      </c>
      <c r="J87" s="36" t="s">
        <v>4</v>
      </c>
      <c r="K87" s="36">
        <v>7.3362189127723569</v>
      </c>
      <c r="L87" s="36">
        <v>7.2711408419981094</v>
      </c>
      <c r="M87" s="36">
        <v>7.2092855598010237</v>
      </c>
      <c r="N87" s="36" t="s">
        <v>4</v>
      </c>
      <c r="O87" s="36" t="s">
        <v>4</v>
      </c>
      <c r="P87" s="36">
        <v>7.0140983376586936</v>
      </c>
      <c r="Q87" s="36">
        <v>6.9786105586377749</v>
      </c>
      <c r="R87" s="36">
        <v>20.809489127041932</v>
      </c>
      <c r="S87" s="36" t="s">
        <v>4</v>
      </c>
      <c r="T87" s="36" t="s">
        <v>4</v>
      </c>
      <c r="U87" s="36" t="s">
        <v>4</v>
      </c>
      <c r="V87" s="36" t="s">
        <v>4</v>
      </c>
      <c r="W87" s="36" t="s">
        <v>4</v>
      </c>
      <c r="X87" s="36">
        <v>6.6345994360590481</v>
      </c>
      <c r="Y87" s="35" t="s">
        <v>4</v>
      </c>
      <c r="Z87" s="35" t="s">
        <v>4</v>
      </c>
      <c r="AA87" s="35" t="s">
        <v>4</v>
      </c>
      <c r="AB87" s="38"/>
    </row>
    <row r="88" spans="1:28" ht="13.8" customHeight="1" x14ac:dyDescent="0.25">
      <c r="A88" s="34" t="s">
        <v>23</v>
      </c>
      <c r="B88" s="34"/>
      <c r="C88" s="36">
        <v>45.952362717316383</v>
      </c>
      <c r="D88" s="36">
        <v>45.901388517002637</v>
      </c>
      <c r="E88" s="36">
        <v>15.218383807639627</v>
      </c>
      <c r="F88" s="36">
        <v>15.075566275958241</v>
      </c>
      <c r="G88" s="36">
        <v>67.377877596855697</v>
      </c>
      <c r="H88" s="36">
        <v>22.373033037512119</v>
      </c>
      <c r="I88" s="36">
        <v>7.4214256558684921</v>
      </c>
      <c r="J88" s="36">
        <v>44.293518381810131</v>
      </c>
      <c r="K88" s="36">
        <v>22.008656738317072</v>
      </c>
      <c r="L88" s="36">
        <v>58.169126735984875</v>
      </c>
      <c r="M88" s="36">
        <v>36.046427799005116</v>
      </c>
      <c r="N88" s="36">
        <v>28.590829491440619</v>
      </c>
      <c r="O88" s="36">
        <v>56.591093976585434</v>
      </c>
      <c r="P88" s="36">
        <v>49.098688363610862</v>
      </c>
      <c r="Q88" s="36">
        <v>41.871663351826655</v>
      </c>
      <c r="R88" s="36">
        <v>27.745985502722576</v>
      </c>
      <c r="S88" s="36">
        <v>27.617633859219112</v>
      </c>
      <c r="T88" s="36">
        <v>20.586721564590839</v>
      </c>
      <c r="U88" s="36">
        <v>40.794125645906988</v>
      </c>
      <c r="V88" s="36">
        <v>13.473457289140393</v>
      </c>
      <c r="W88" s="36">
        <v>26.734393797620637</v>
      </c>
      <c r="X88" s="36">
        <v>13.269198872118096</v>
      </c>
      <c r="Y88" s="35">
        <v>13.15962626661403</v>
      </c>
      <c r="Z88" s="35">
        <v>39.278583352427091</v>
      </c>
      <c r="AA88" s="35">
        <v>13.023376961646154</v>
      </c>
      <c r="AB88" s="38"/>
    </row>
    <row r="89" spans="1:28" ht="13.8" customHeight="1" x14ac:dyDescent="0.25">
      <c r="A89" s="34"/>
      <c r="B89" s="44" t="s">
        <v>24</v>
      </c>
      <c r="C89" s="46">
        <v>15.31745423910546</v>
      </c>
      <c r="D89" s="46">
        <v>30.600925678001758</v>
      </c>
      <c r="E89" s="46">
        <v>15.218383807639627</v>
      </c>
      <c r="F89" s="46" t="s">
        <v>4</v>
      </c>
      <c r="G89" s="46" t="s">
        <v>4</v>
      </c>
      <c r="H89" s="46" t="s">
        <v>4</v>
      </c>
      <c r="I89" s="46">
        <v>7.4214256558684921</v>
      </c>
      <c r="J89" s="36">
        <v>14.764506127270044</v>
      </c>
      <c r="K89" s="36">
        <v>7.3362189127723569</v>
      </c>
      <c r="L89" s="36">
        <v>21.813422525994326</v>
      </c>
      <c r="M89" s="36">
        <v>14.418571119602047</v>
      </c>
      <c r="N89" s="36">
        <v>7.1477073728601548</v>
      </c>
      <c r="O89" s="36" t="s">
        <v>4</v>
      </c>
      <c r="P89" s="36">
        <v>7.0140983376586936</v>
      </c>
      <c r="Q89" s="36" t="s">
        <v>4</v>
      </c>
      <c r="R89" s="36">
        <v>6.9364963756806439</v>
      </c>
      <c r="S89" s="36" t="s">
        <v>4</v>
      </c>
      <c r="T89" s="36" t="s">
        <v>4</v>
      </c>
      <c r="U89" s="36">
        <v>6.7990209409844979</v>
      </c>
      <c r="V89" s="36" t="s">
        <v>4</v>
      </c>
      <c r="W89" s="36">
        <v>6.6835984494051592</v>
      </c>
      <c r="X89" s="36" t="s">
        <v>4</v>
      </c>
      <c r="Y89" s="35" t="s">
        <v>4</v>
      </c>
      <c r="Z89" s="35">
        <v>6.546430558737848</v>
      </c>
      <c r="AA89" s="35" t="s">
        <v>4</v>
      </c>
      <c r="AB89" s="38"/>
    </row>
    <row r="90" spans="1:28" ht="13.8" customHeight="1" x14ac:dyDescent="0.25">
      <c r="A90" s="34" t="s">
        <v>27</v>
      </c>
      <c r="B90" s="34"/>
      <c r="C90" s="36" t="s">
        <v>4</v>
      </c>
      <c r="D90" s="36">
        <v>15.300462839000879</v>
      </c>
      <c r="E90" s="36">
        <v>38.045959519099071</v>
      </c>
      <c r="F90" s="36">
        <v>7.5377831379791207</v>
      </c>
      <c r="G90" s="36">
        <v>37.43215422047539</v>
      </c>
      <c r="H90" s="36">
        <v>29.830710716682823</v>
      </c>
      <c r="I90" s="36">
        <v>7.4214256558684921</v>
      </c>
      <c r="J90" s="36">
        <v>14.764506127270044</v>
      </c>
      <c r="K90" s="36" t="s">
        <v>4</v>
      </c>
      <c r="L90" s="36">
        <v>14.542281683996219</v>
      </c>
      <c r="M90" s="36">
        <v>7.2092855598010237</v>
      </c>
      <c r="N90" s="36" t="s">
        <v>4</v>
      </c>
      <c r="O90" s="36">
        <v>28.295546988292717</v>
      </c>
      <c r="P90" s="36">
        <v>35.070491688293473</v>
      </c>
      <c r="Q90" s="36">
        <v>13.95722111727555</v>
      </c>
      <c r="R90" s="36">
        <v>20.809489127041932</v>
      </c>
      <c r="S90" s="36">
        <v>48.330859253633449</v>
      </c>
      <c r="T90" s="36">
        <v>13.724481043060559</v>
      </c>
      <c r="U90" s="36">
        <v>13.598041881968996</v>
      </c>
      <c r="V90" s="36">
        <v>20.210185933710591</v>
      </c>
      <c r="W90" s="36">
        <v>13.367196898810318</v>
      </c>
      <c r="X90" s="36">
        <v>13.269198872118096</v>
      </c>
      <c r="Y90" s="35">
        <v>19.739439399921043</v>
      </c>
      <c r="Z90" s="35">
        <v>13.092861117475696</v>
      </c>
      <c r="AA90" s="35">
        <v>13.023376961646154</v>
      </c>
      <c r="AB90" s="38"/>
    </row>
    <row r="91" spans="1:28" ht="17.399999999999999" customHeight="1" x14ac:dyDescent="0.25">
      <c r="A91" s="37" t="s">
        <v>10</v>
      </c>
      <c r="B91" s="34"/>
      <c r="C91" s="39">
        <v>1126.2243724471587</v>
      </c>
      <c r="D91" s="39">
        <v>852.44090137732348</v>
      </c>
      <c r="E91" s="39">
        <v>925.49019607843138</v>
      </c>
      <c r="F91" s="39">
        <v>870.51142546245921</v>
      </c>
      <c r="G91" s="39">
        <v>1012.0128239792963</v>
      </c>
      <c r="H91" s="39">
        <v>1020.7605817567827</v>
      </c>
      <c r="I91" s="39">
        <v>895.73765514100285</v>
      </c>
      <c r="J91" s="40">
        <v>924.91634394856555</v>
      </c>
      <c r="K91" s="40">
        <v>984.56030431863951</v>
      </c>
      <c r="L91" s="40">
        <v>760.06346160941598</v>
      </c>
      <c r="M91" s="40">
        <v>932.67269017779086</v>
      </c>
      <c r="N91" s="40">
        <v>900.57636887608066</v>
      </c>
      <c r="O91" s="40">
        <v>932.74947488340626</v>
      </c>
      <c r="P91" s="40">
        <v>1093.744487174964</v>
      </c>
      <c r="Q91" s="40">
        <v>1003.1919744642042</v>
      </c>
      <c r="R91" s="40">
        <v>841.76840933597691</v>
      </c>
      <c r="S91" s="40">
        <v>981.61205585510845</v>
      </c>
      <c r="T91" s="40">
        <v>1053.2837670384138</v>
      </c>
      <c r="U91" s="40">
        <v>785.33137569570113</v>
      </c>
      <c r="V91" s="40">
        <v>946.26563028050009</v>
      </c>
      <c r="W91" s="40">
        <v>934.48519277958917</v>
      </c>
      <c r="X91" s="40">
        <v>1064.684612294094</v>
      </c>
      <c r="Y91" s="40">
        <v>871.09751637463842</v>
      </c>
      <c r="Z91" s="40">
        <v>994.95887503316533</v>
      </c>
      <c r="AA91" s="40">
        <v>974</v>
      </c>
      <c r="AB91" s="38"/>
    </row>
    <row r="92" spans="1:28" ht="13.8" customHeight="1" x14ac:dyDescent="0.25">
      <c r="A92" s="34" t="s">
        <v>12</v>
      </c>
      <c r="B92" s="41"/>
      <c r="C92" s="36" t="s">
        <v>5</v>
      </c>
      <c r="D92" s="36" t="s">
        <v>5</v>
      </c>
      <c r="E92" s="36" t="s">
        <v>5</v>
      </c>
      <c r="F92" s="36" t="s">
        <v>5</v>
      </c>
      <c r="G92" s="36" t="s">
        <v>5</v>
      </c>
      <c r="H92" s="36" t="s">
        <v>5</v>
      </c>
      <c r="I92" s="36" t="s">
        <v>5</v>
      </c>
      <c r="J92" s="43" t="s">
        <v>5</v>
      </c>
      <c r="K92" s="43" t="s">
        <v>5</v>
      </c>
      <c r="L92" s="43" t="s">
        <v>5</v>
      </c>
      <c r="M92" s="43" t="s">
        <v>5</v>
      </c>
      <c r="N92" s="43" t="s">
        <v>5</v>
      </c>
      <c r="O92" s="43" t="s">
        <v>5</v>
      </c>
      <c r="P92" s="43" t="s">
        <v>5</v>
      </c>
      <c r="Q92" s="43" t="s">
        <v>5</v>
      </c>
      <c r="R92" s="43" t="s">
        <v>5</v>
      </c>
      <c r="S92" s="43" t="s">
        <v>5</v>
      </c>
      <c r="T92" s="43" t="s">
        <v>5</v>
      </c>
      <c r="U92" s="43" t="s">
        <v>5</v>
      </c>
      <c r="V92" s="43" t="s">
        <v>5</v>
      </c>
      <c r="W92" s="43" t="s">
        <v>5</v>
      </c>
      <c r="X92" s="43" t="s">
        <v>5</v>
      </c>
      <c r="Y92" s="43" t="s">
        <v>5</v>
      </c>
      <c r="Z92" s="35">
        <v>72.963650835765449</v>
      </c>
      <c r="AA92" s="35">
        <v>26.502352083747432</v>
      </c>
      <c r="AB92" s="38"/>
    </row>
    <row r="93" spans="1:28" ht="13.8" customHeight="1" x14ac:dyDescent="0.25">
      <c r="A93" s="34" t="s">
        <v>13</v>
      </c>
      <c r="B93" s="34"/>
      <c r="C93" s="36">
        <v>7.9311575524447786</v>
      </c>
      <c r="D93" s="36" t="s">
        <v>4</v>
      </c>
      <c r="E93" s="36">
        <v>7.8431372549019613</v>
      </c>
      <c r="F93" s="36">
        <v>7.7724234416291003</v>
      </c>
      <c r="G93" s="36" t="s">
        <v>4</v>
      </c>
      <c r="H93" s="36" t="s">
        <v>4</v>
      </c>
      <c r="I93" s="36">
        <v>22.772991232398375</v>
      </c>
      <c r="J93" s="35">
        <v>7.5196450727525663</v>
      </c>
      <c r="K93" s="35">
        <v>14.917580368464236</v>
      </c>
      <c r="L93" s="35" t="s">
        <v>4</v>
      </c>
      <c r="M93" s="35">
        <v>7.2865053920139911</v>
      </c>
      <c r="N93" s="35">
        <v>7.2046109510086458</v>
      </c>
      <c r="O93" s="35">
        <v>21.360674997329916</v>
      </c>
      <c r="P93" s="35">
        <v>14.112832092580179</v>
      </c>
      <c r="Q93" s="35">
        <v>7.015328492756673</v>
      </c>
      <c r="R93" s="35">
        <v>13.913527427040941</v>
      </c>
      <c r="S93" s="35">
        <v>13.825521913452231</v>
      </c>
      <c r="T93" s="35">
        <v>6.8842076277020512</v>
      </c>
      <c r="U93" s="35" t="s">
        <v>4</v>
      </c>
      <c r="V93" s="35" t="s">
        <v>4</v>
      </c>
      <c r="W93" s="35" t="s">
        <v>4</v>
      </c>
      <c r="X93" s="35">
        <v>6.6961296370697747</v>
      </c>
      <c r="Y93" s="35">
        <v>26.598397446553843</v>
      </c>
      <c r="Z93" s="35">
        <v>13.266118333775536</v>
      </c>
      <c r="AA93" s="35" t="s">
        <v>4</v>
      </c>
      <c r="AB93" s="38"/>
    </row>
    <row r="94" spans="1:28" ht="13.8" customHeight="1" x14ac:dyDescent="0.25">
      <c r="A94" s="8" t="s">
        <v>14</v>
      </c>
      <c r="B94" s="8"/>
      <c r="C94" s="22">
        <v>301.38398699290161</v>
      </c>
      <c r="D94" s="22">
        <v>221.00319665338017</v>
      </c>
      <c r="E94" s="22">
        <v>305.88235294117646</v>
      </c>
      <c r="F94" s="22">
        <v>295.35209078190582</v>
      </c>
      <c r="G94" s="22">
        <v>309.01154930665535</v>
      </c>
      <c r="H94" s="22">
        <v>322.34544687056297</v>
      </c>
      <c r="I94" s="22">
        <v>334.0038714085095</v>
      </c>
      <c r="J94" s="30">
        <v>240.62864232808212</v>
      </c>
      <c r="K94" s="30">
        <v>305.81039755351685</v>
      </c>
      <c r="L94" s="30">
        <v>243.51547799136628</v>
      </c>
      <c r="M94" s="30">
        <v>284.17371028854564</v>
      </c>
      <c r="N94" s="30">
        <v>295.38904899135451</v>
      </c>
      <c r="O94" s="30">
        <v>270.56854996617892</v>
      </c>
      <c r="P94" s="30">
        <v>324.59513812934415</v>
      </c>
      <c r="Q94" s="30">
        <v>336.73576765232031</v>
      </c>
      <c r="R94" s="30">
        <v>215.65967511913459</v>
      </c>
      <c r="S94" s="30">
        <v>317.98700400940135</v>
      </c>
      <c r="T94" s="30">
        <v>261.59988985267796</v>
      </c>
      <c r="U94" s="30">
        <v>245.84286543517601</v>
      </c>
      <c r="V94" s="30">
        <v>297.3977695167286</v>
      </c>
      <c r="W94" s="30">
        <v>349.59158291034993</v>
      </c>
      <c r="X94" s="30">
        <v>328.1103522164189</v>
      </c>
      <c r="Y94" s="30">
        <v>246.03517638062308</v>
      </c>
      <c r="Z94" s="30">
        <v>331.65295834438842</v>
      </c>
      <c r="AA94" s="30">
        <v>271.64910885841118</v>
      </c>
    </row>
    <row r="95" spans="1:28" ht="13.8" customHeight="1" x14ac:dyDescent="0.25">
      <c r="A95" s="8" t="s">
        <v>15</v>
      </c>
      <c r="B95" s="8"/>
      <c r="C95" s="22">
        <v>7.9311575524447786</v>
      </c>
      <c r="D95" s="22">
        <v>31.571885236197168</v>
      </c>
      <c r="E95" s="22">
        <v>7.8431372549019613</v>
      </c>
      <c r="F95" s="22" t="s">
        <v>4</v>
      </c>
      <c r="G95" s="22">
        <v>23.175866197999152</v>
      </c>
      <c r="H95" s="22">
        <v>23.024674776468782</v>
      </c>
      <c r="I95" s="22">
        <v>7.5909970774661257</v>
      </c>
      <c r="J95" s="30">
        <v>7.5196450727525663</v>
      </c>
      <c r="K95" s="30">
        <v>14.917580368464236</v>
      </c>
      <c r="L95" s="30" t="s">
        <v>4</v>
      </c>
      <c r="M95" s="30">
        <v>29.146021568055964</v>
      </c>
      <c r="N95" s="30">
        <v>14.409221902017292</v>
      </c>
      <c r="O95" s="30">
        <v>7.120224999109972</v>
      </c>
      <c r="P95" s="30">
        <v>7.0564160462900896</v>
      </c>
      <c r="Q95" s="30">
        <v>14.030656985513346</v>
      </c>
      <c r="R95" s="30">
        <v>13.913527427040941</v>
      </c>
      <c r="S95" s="30">
        <v>6.9127609567261157</v>
      </c>
      <c r="T95" s="30">
        <v>6.8842076277020512</v>
      </c>
      <c r="U95" s="30">
        <v>6.8289684843104448</v>
      </c>
      <c r="V95" s="30">
        <v>6.7590402162892866</v>
      </c>
      <c r="W95" s="30">
        <v>6.7229150559682687</v>
      </c>
      <c r="X95" s="30">
        <v>6.6961296370697747</v>
      </c>
      <c r="Y95" s="30">
        <v>13.299198723276922</v>
      </c>
      <c r="Z95" s="30">
        <v>26.532236667551071</v>
      </c>
      <c r="AA95" s="30">
        <v>53.004704167494864</v>
      </c>
    </row>
    <row r="96" spans="1:28" ht="13.8" customHeight="1" x14ac:dyDescent="0.25">
      <c r="A96" s="8" t="s">
        <v>16</v>
      </c>
      <c r="B96" s="8"/>
      <c r="C96" s="22">
        <v>23.793472657334338</v>
      </c>
      <c r="D96" s="22">
        <v>39.464856545246455</v>
      </c>
      <c r="E96" s="22">
        <v>23.529411764705884</v>
      </c>
      <c r="F96" s="22">
        <v>31.089693766516401</v>
      </c>
      <c r="G96" s="22">
        <v>30.901154930665534</v>
      </c>
      <c r="H96" s="22">
        <v>38.374457960781299</v>
      </c>
      <c r="I96" s="22">
        <v>30.363988309864503</v>
      </c>
      <c r="J96" s="30">
        <v>7.5196450727525663</v>
      </c>
      <c r="K96" s="30">
        <v>14.917580368464236</v>
      </c>
      <c r="L96" s="30">
        <v>14.758513817658562</v>
      </c>
      <c r="M96" s="30">
        <v>14.573010784027982</v>
      </c>
      <c r="N96" s="30">
        <v>21.613832853025936</v>
      </c>
      <c r="O96" s="30">
        <v>21.360674997329916</v>
      </c>
      <c r="P96" s="30">
        <v>21.169248138870266</v>
      </c>
      <c r="Q96" s="30">
        <v>49.107299449296711</v>
      </c>
      <c r="R96" s="30">
        <v>27.827054854081883</v>
      </c>
      <c r="S96" s="30" t="s">
        <v>4</v>
      </c>
      <c r="T96" s="30">
        <v>13.768415255404102</v>
      </c>
      <c r="U96" s="30">
        <v>13.65793696862089</v>
      </c>
      <c r="V96" s="30">
        <v>27.036160865157147</v>
      </c>
      <c r="W96" s="30">
        <v>20.168745167904802</v>
      </c>
      <c r="X96" s="30">
        <v>53.569037096558198</v>
      </c>
      <c r="Y96" s="30">
        <v>59.846394254746158</v>
      </c>
      <c r="Z96" s="30">
        <v>26.532236667551071</v>
      </c>
      <c r="AA96" s="30">
        <v>33.127940104684292</v>
      </c>
    </row>
    <row r="97" spans="1:27" ht="17.399999999999999" customHeight="1" x14ac:dyDescent="0.25">
      <c r="A97" s="8" t="s">
        <v>17</v>
      </c>
      <c r="B97" s="8"/>
      <c r="C97" s="22">
        <v>39.655787762223895</v>
      </c>
      <c r="D97" s="22">
        <v>23.678913927147875</v>
      </c>
      <c r="E97" s="22">
        <v>31.372549019607845</v>
      </c>
      <c r="F97" s="22">
        <v>23.3172703248873</v>
      </c>
      <c r="G97" s="22">
        <v>46.351732395998305</v>
      </c>
      <c r="H97" s="22">
        <v>46.049349552937564</v>
      </c>
      <c r="I97" s="22">
        <v>60.727976619729006</v>
      </c>
      <c r="J97" s="30">
        <v>37.598225363762829</v>
      </c>
      <c r="K97" s="30">
        <v>52.21153128962483</v>
      </c>
      <c r="L97" s="30">
        <v>14.758513817658562</v>
      </c>
      <c r="M97" s="30">
        <v>29.146021568055964</v>
      </c>
      <c r="N97" s="30">
        <v>79.250720461095099</v>
      </c>
      <c r="O97" s="30">
        <v>71.20224999109972</v>
      </c>
      <c r="P97" s="30">
        <v>63.507744416610805</v>
      </c>
      <c r="Q97" s="30">
        <v>84.183941913080076</v>
      </c>
      <c r="R97" s="30">
        <v>34.783818567602346</v>
      </c>
      <c r="S97" s="30">
        <v>48.389326697082815</v>
      </c>
      <c r="T97" s="30">
        <v>123.91573729863693</v>
      </c>
      <c r="U97" s="30">
        <v>54.631747874483558</v>
      </c>
      <c r="V97" s="30">
        <v>47.313281514025007</v>
      </c>
      <c r="W97" s="30">
        <v>53.783320447746149</v>
      </c>
      <c r="X97" s="30">
        <v>66.961296370697738</v>
      </c>
      <c r="Y97" s="30">
        <v>73.145592978023075</v>
      </c>
      <c r="Z97" s="30">
        <v>59.697532501989912</v>
      </c>
      <c r="AA97" s="30">
        <v>66.255880209368584</v>
      </c>
    </row>
    <row r="98" spans="1:27" ht="13.8" customHeight="1" x14ac:dyDescent="0.25">
      <c r="A98" s="8" t="s">
        <v>18</v>
      </c>
      <c r="B98" s="8"/>
      <c r="C98" s="22">
        <v>467.93829559424199</v>
      </c>
      <c r="D98" s="22">
        <v>347.29073759816885</v>
      </c>
      <c r="E98" s="22">
        <v>337.25490196078431</v>
      </c>
      <c r="F98" s="22">
        <v>326.44178454842222</v>
      </c>
      <c r="G98" s="22">
        <v>378.53914790065278</v>
      </c>
      <c r="H98" s="22">
        <v>414.44414597643805</v>
      </c>
      <c r="I98" s="22">
        <v>235.32090940144985</v>
      </c>
      <c r="J98" s="30">
        <v>413.5804790013911</v>
      </c>
      <c r="K98" s="30">
        <v>395.31587976430222</v>
      </c>
      <c r="L98" s="30">
        <v>258.27399180902484</v>
      </c>
      <c r="M98" s="30">
        <v>357.03876420868551</v>
      </c>
      <c r="N98" s="30">
        <v>353.02593659942363</v>
      </c>
      <c r="O98" s="30">
        <v>348.89102495638861</v>
      </c>
      <c r="P98" s="30">
        <v>388.10288254595491</v>
      </c>
      <c r="Q98" s="30">
        <v>308.67445368129364</v>
      </c>
      <c r="R98" s="30">
        <v>361.75171310306445</v>
      </c>
      <c r="S98" s="30">
        <v>414.76565740356699</v>
      </c>
      <c r="T98" s="30">
        <v>413.05245766212306</v>
      </c>
      <c r="U98" s="30">
        <v>320.96151876259091</v>
      </c>
      <c r="V98" s="30">
        <v>358.22913146333218</v>
      </c>
      <c r="W98" s="30">
        <v>322.69992268647684</v>
      </c>
      <c r="X98" s="30">
        <v>361.59100040176776</v>
      </c>
      <c r="Y98" s="30">
        <v>265.98397446553844</v>
      </c>
      <c r="Z98" s="30">
        <v>258.68930750862296</v>
      </c>
      <c r="AA98" s="30">
        <v>351.15616510965344</v>
      </c>
    </row>
    <row r="99" spans="1:27" ht="13.8" customHeight="1" x14ac:dyDescent="0.25">
      <c r="A99" s="8"/>
      <c r="B99" s="27" t="s">
        <v>25</v>
      </c>
      <c r="C99" s="26">
        <v>356.90208986001511</v>
      </c>
      <c r="D99" s="26">
        <v>284.14696712577449</v>
      </c>
      <c r="E99" s="26">
        <v>250.98039215686276</v>
      </c>
      <c r="F99" s="26">
        <v>217.6278563656148</v>
      </c>
      <c r="G99" s="26">
        <v>247.20923944532427</v>
      </c>
      <c r="H99" s="26">
        <v>268.62120572546911</v>
      </c>
      <c r="I99" s="26">
        <v>212.54791816905151</v>
      </c>
      <c r="J99" s="30">
        <v>285.74651276459747</v>
      </c>
      <c r="K99" s="30">
        <v>253.59886626389201</v>
      </c>
      <c r="L99" s="30">
        <v>169.72290890307346</v>
      </c>
      <c r="M99" s="30">
        <v>255.02768872048966</v>
      </c>
      <c r="N99" s="30">
        <v>280.97982708933716</v>
      </c>
      <c r="O99" s="30">
        <v>242.08764996973903</v>
      </c>
      <c r="P99" s="30">
        <v>261.08739371273327</v>
      </c>
      <c r="Q99" s="30">
        <v>196.42919779718684</v>
      </c>
      <c r="R99" s="30">
        <v>222.61643883265506</v>
      </c>
      <c r="S99" s="30">
        <v>304.16148209594911</v>
      </c>
      <c r="T99" s="30">
        <v>268.48409748038</v>
      </c>
      <c r="U99" s="30">
        <v>225.35595998224468</v>
      </c>
      <c r="V99" s="30">
        <v>209.53024670496791</v>
      </c>
      <c r="W99" s="30">
        <v>201.68745167904802</v>
      </c>
      <c r="X99" s="30">
        <v>113.83420383018615</v>
      </c>
      <c r="Y99" s="30">
        <v>186.18878212587691</v>
      </c>
      <c r="Z99" s="30">
        <v>185.72565667285753</v>
      </c>
      <c r="AA99" s="30">
        <v>225.26999271185315</v>
      </c>
    </row>
    <row r="100" spans="1:27" ht="13.8" customHeight="1" x14ac:dyDescent="0.25">
      <c r="A100" s="8" t="s">
        <v>19</v>
      </c>
      <c r="B100" s="8"/>
      <c r="C100" s="22">
        <v>95.17389062933735</v>
      </c>
      <c r="D100" s="22">
        <v>63.143770472394337</v>
      </c>
      <c r="E100" s="22">
        <v>70.588235294117652</v>
      </c>
      <c r="F100" s="22">
        <v>93.2690812995492</v>
      </c>
      <c r="G100" s="22">
        <v>108.15404225732937</v>
      </c>
      <c r="H100" s="22">
        <v>46.049349552937564</v>
      </c>
      <c r="I100" s="22">
        <v>68.318973697195133</v>
      </c>
      <c r="J100" s="30">
        <v>60.157160582020531</v>
      </c>
      <c r="K100" s="30">
        <v>67.129111658089059</v>
      </c>
      <c r="L100" s="30">
        <v>88.551082905951375</v>
      </c>
      <c r="M100" s="30">
        <v>58.292043136111928</v>
      </c>
      <c r="N100" s="30">
        <v>36.023054755043226</v>
      </c>
      <c r="O100" s="30">
        <v>71.20224999109972</v>
      </c>
      <c r="P100" s="30">
        <v>21.169248138870266</v>
      </c>
      <c r="Q100" s="30">
        <v>77.16861342032341</v>
      </c>
      <c r="R100" s="30">
        <v>76.524400848725165</v>
      </c>
      <c r="S100" s="30">
        <v>82.953131480713395</v>
      </c>
      <c r="T100" s="30">
        <v>55.07366102161641</v>
      </c>
      <c r="U100" s="30">
        <v>20.486905452931335</v>
      </c>
      <c r="V100" s="30">
        <v>87.867522811760722</v>
      </c>
      <c r="W100" s="30">
        <v>47.06040539177787</v>
      </c>
      <c r="X100" s="30">
        <v>46.872907459488417</v>
      </c>
      <c r="Y100" s="30">
        <v>53.196794893107686</v>
      </c>
      <c r="Z100" s="30">
        <v>39.798355001326613</v>
      </c>
      <c r="AA100" s="30">
        <v>53.004704167494864</v>
      </c>
    </row>
    <row r="101" spans="1:27" ht="13.8" customHeight="1" x14ac:dyDescent="0.25">
      <c r="A101" s="8"/>
      <c r="B101" s="27" t="s">
        <v>26</v>
      </c>
      <c r="C101" s="26">
        <v>23.793472657334338</v>
      </c>
      <c r="D101" s="26">
        <v>47.357827854295749</v>
      </c>
      <c r="E101" s="26">
        <v>23.529411764705884</v>
      </c>
      <c r="F101" s="26">
        <v>46.6345406497746</v>
      </c>
      <c r="G101" s="26">
        <v>38.626443663331919</v>
      </c>
      <c r="H101" s="26">
        <v>7.6748915921562615</v>
      </c>
      <c r="I101" s="26">
        <v>7.5909970774661257</v>
      </c>
      <c r="J101" s="30">
        <v>22.558935218257698</v>
      </c>
      <c r="K101" s="30">
        <v>7.458790184232118</v>
      </c>
      <c r="L101" s="30">
        <v>29.517027635317124</v>
      </c>
      <c r="M101" s="30">
        <v>21.859516176041971</v>
      </c>
      <c r="N101" s="30">
        <v>14.409221902017292</v>
      </c>
      <c r="O101" s="30">
        <v>14.240449998219944</v>
      </c>
      <c r="P101" s="30">
        <v>7.0564160462900896</v>
      </c>
      <c r="Q101" s="30">
        <v>21.045985478270019</v>
      </c>
      <c r="R101" s="30">
        <v>13.913527427040941</v>
      </c>
      <c r="S101" s="30">
        <v>27.651043826904463</v>
      </c>
      <c r="T101" s="30">
        <v>20.652622883106154</v>
      </c>
      <c r="U101" s="30" t="s">
        <v>4</v>
      </c>
      <c r="V101" s="30">
        <v>20.277120648867861</v>
      </c>
      <c r="W101" s="30" t="s">
        <v>4</v>
      </c>
      <c r="X101" s="30" t="s">
        <v>4</v>
      </c>
      <c r="Y101" s="30" t="s">
        <v>4</v>
      </c>
      <c r="Z101" s="30">
        <v>6.6330591668877679</v>
      </c>
      <c r="AA101" s="30">
        <v>6.6255880209368581</v>
      </c>
    </row>
    <row r="102" spans="1:27" ht="13.8" customHeight="1" x14ac:dyDescent="0.25">
      <c r="A102" s="8" t="s">
        <v>20</v>
      </c>
      <c r="B102" s="8"/>
      <c r="C102" s="22">
        <v>23.793472657334338</v>
      </c>
      <c r="D102" s="22">
        <v>31.571885236197168</v>
      </c>
      <c r="E102" s="22">
        <v>54.901960784313722</v>
      </c>
      <c r="F102" s="22">
        <v>23.3172703248873</v>
      </c>
      <c r="G102" s="22">
        <v>30.901154930665534</v>
      </c>
      <c r="H102" s="22" t="s">
        <v>4</v>
      </c>
      <c r="I102" s="22">
        <v>75.909970774661261</v>
      </c>
      <c r="J102" s="30">
        <v>7.5196450727525663</v>
      </c>
      <c r="K102" s="30">
        <v>37.293950921160587</v>
      </c>
      <c r="L102" s="30">
        <v>14.758513817658562</v>
      </c>
      <c r="M102" s="30">
        <v>36.43252696006995</v>
      </c>
      <c r="N102" s="30">
        <v>36.023054755043226</v>
      </c>
      <c r="O102" s="30">
        <v>21.360674997329916</v>
      </c>
      <c r="P102" s="30">
        <v>56.451328370320716</v>
      </c>
      <c r="Q102" s="30">
        <v>21.045985478270019</v>
      </c>
      <c r="R102" s="30">
        <v>13.913527427040941</v>
      </c>
      <c r="S102" s="30">
        <v>20.738282870178349</v>
      </c>
      <c r="T102" s="30">
        <v>41.305245766212309</v>
      </c>
      <c r="U102" s="30">
        <v>20.486905452931335</v>
      </c>
      <c r="V102" s="30">
        <v>33.795201081446429</v>
      </c>
      <c r="W102" s="30">
        <v>26.891660223873075</v>
      </c>
      <c r="X102" s="30">
        <v>66.961296370697738</v>
      </c>
      <c r="Y102" s="30">
        <v>33.247996808192305</v>
      </c>
      <c r="Z102" s="30">
        <v>13.266118333775536</v>
      </c>
      <c r="AA102" s="30">
        <v>53.004704167494864</v>
      </c>
    </row>
    <row r="103" spans="1:27" ht="13.8" customHeight="1" x14ac:dyDescent="0.25">
      <c r="A103" s="8" t="s">
        <v>21</v>
      </c>
      <c r="B103" s="8"/>
      <c r="C103" s="22">
        <v>7.9311575524447786</v>
      </c>
      <c r="D103" s="22">
        <v>15.785942618098584</v>
      </c>
      <c r="E103" s="22">
        <v>15.686274509803923</v>
      </c>
      <c r="F103" s="22">
        <v>7.7724234416291003</v>
      </c>
      <c r="G103" s="22">
        <v>23.175866197999152</v>
      </c>
      <c r="H103" s="22" t="s">
        <v>4</v>
      </c>
      <c r="I103" s="22" t="s">
        <v>4</v>
      </c>
      <c r="J103" s="30">
        <v>22.558935218257698</v>
      </c>
      <c r="K103" s="30" t="s">
        <v>4</v>
      </c>
      <c r="L103" s="30" t="s">
        <v>4</v>
      </c>
      <c r="M103" s="30">
        <v>14.573010784027982</v>
      </c>
      <c r="N103" s="30">
        <v>28.818443804034583</v>
      </c>
      <c r="O103" s="30">
        <v>14.240449998219944</v>
      </c>
      <c r="P103" s="30">
        <v>21.169248138870266</v>
      </c>
      <c r="Q103" s="30">
        <v>7.015328492756673</v>
      </c>
      <c r="R103" s="30">
        <v>13.913527427040941</v>
      </c>
      <c r="S103" s="30">
        <v>6.9127609567261157</v>
      </c>
      <c r="T103" s="30">
        <v>6.8842076277020512</v>
      </c>
      <c r="U103" s="30">
        <v>6.8289684843104448</v>
      </c>
      <c r="V103" s="30" t="s">
        <v>4</v>
      </c>
      <c r="W103" s="30">
        <v>13.445830111936537</v>
      </c>
      <c r="X103" s="30">
        <v>20.088388911209321</v>
      </c>
      <c r="Y103" s="30">
        <v>19.948798084915385</v>
      </c>
      <c r="Z103" s="30">
        <v>19.899177500663306</v>
      </c>
      <c r="AA103" s="30" t="s">
        <v>4</v>
      </c>
    </row>
    <row r="104" spans="1:27" ht="17.399999999999999" customHeight="1" x14ac:dyDescent="0.25">
      <c r="A104" s="8" t="s">
        <v>22</v>
      </c>
      <c r="B104" s="8"/>
      <c r="C104" s="22">
        <v>15.862315104889557</v>
      </c>
      <c r="D104" s="22" t="s">
        <v>4</v>
      </c>
      <c r="E104" s="22">
        <v>7.8431372549019613</v>
      </c>
      <c r="F104" s="22" t="s">
        <v>4</v>
      </c>
      <c r="G104" s="22">
        <v>7.7252887326663835</v>
      </c>
      <c r="H104" s="22">
        <v>7.6748915921562615</v>
      </c>
      <c r="I104" s="22" t="s">
        <v>4</v>
      </c>
      <c r="J104" s="30" t="s">
        <v>4</v>
      </c>
      <c r="K104" s="30" t="s">
        <v>4</v>
      </c>
      <c r="L104" s="30" t="s">
        <v>4</v>
      </c>
      <c r="M104" s="30" t="s">
        <v>4</v>
      </c>
      <c r="N104" s="30">
        <v>7.2046109510086458</v>
      </c>
      <c r="O104" s="30" t="s">
        <v>4</v>
      </c>
      <c r="P104" s="30" t="s">
        <v>4</v>
      </c>
      <c r="Q104" s="30" t="s">
        <v>4</v>
      </c>
      <c r="R104" s="30" t="s">
        <v>4</v>
      </c>
      <c r="S104" s="30">
        <v>6.9127609567261157</v>
      </c>
      <c r="T104" s="30">
        <v>20.652622883106154</v>
      </c>
      <c r="U104" s="30">
        <v>6.8289684843104448</v>
      </c>
      <c r="V104" s="30" t="s">
        <v>4</v>
      </c>
      <c r="W104" s="30" t="s">
        <v>4</v>
      </c>
      <c r="X104" s="30" t="s">
        <v>4</v>
      </c>
      <c r="Y104" s="30" t="s">
        <v>4</v>
      </c>
      <c r="Z104" s="30">
        <v>6.6330591668877679</v>
      </c>
      <c r="AA104" s="30">
        <v>6.6255880209368581</v>
      </c>
    </row>
    <row r="105" spans="1:27" ht="13.8" customHeight="1" x14ac:dyDescent="0.25">
      <c r="A105" s="8" t="s">
        <v>23</v>
      </c>
      <c r="B105" s="8"/>
      <c r="C105" s="22">
        <v>134.82967839156126</v>
      </c>
      <c r="D105" s="22">
        <v>71.036741781443624</v>
      </c>
      <c r="E105" s="22">
        <v>54.901960784313722</v>
      </c>
      <c r="F105" s="22">
        <v>54.406964091403701</v>
      </c>
      <c r="G105" s="22">
        <v>46.351732395998305</v>
      </c>
      <c r="H105" s="22">
        <v>122.79826547450018</v>
      </c>
      <c r="I105" s="22">
        <v>53.136979542262878</v>
      </c>
      <c r="J105" s="30">
        <v>90.235740873030792</v>
      </c>
      <c r="K105" s="30">
        <v>67.129111658089059</v>
      </c>
      <c r="L105" s="30">
        <v>95.930339814780652</v>
      </c>
      <c r="M105" s="30">
        <v>65.578548528125907</v>
      </c>
      <c r="N105" s="30">
        <v>21.613832853025936</v>
      </c>
      <c r="O105" s="30">
        <v>71.20224999109972</v>
      </c>
      <c r="P105" s="30">
        <v>127.01548883322161</v>
      </c>
      <c r="Q105" s="30">
        <v>49.107299449296711</v>
      </c>
      <c r="R105" s="30">
        <v>55.654109708163766</v>
      </c>
      <c r="S105" s="30">
        <v>55.302087653808925</v>
      </c>
      <c r="T105" s="30">
        <v>89.494699160126672</v>
      </c>
      <c r="U105" s="30">
        <v>75.11865332741489</v>
      </c>
      <c r="V105" s="30">
        <v>60.831361946603586</v>
      </c>
      <c r="W105" s="30">
        <v>47.06040539177787</v>
      </c>
      <c r="X105" s="30">
        <v>60.265166733627957</v>
      </c>
      <c r="Y105" s="30">
        <v>53.196794893107686</v>
      </c>
      <c r="Z105" s="30">
        <v>92.862828336428763</v>
      </c>
      <c r="AA105" s="30">
        <v>33.127940104684292</v>
      </c>
    </row>
    <row r="106" spans="1:27" ht="13.8" customHeight="1" x14ac:dyDescent="0.25">
      <c r="A106" s="8"/>
      <c r="B106" s="27" t="s">
        <v>24</v>
      </c>
      <c r="C106" s="26">
        <v>31.724630209779114</v>
      </c>
      <c r="D106" s="26">
        <v>23.678913927147875</v>
      </c>
      <c r="E106" s="26">
        <v>31.372549019607845</v>
      </c>
      <c r="F106" s="26">
        <v>23.3172703248873</v>
      </c>
      <c r="G106" s="26">
        <v>7.7252887326663835</v>
      </c>
      <c r="H106" s="26">
        <v>46.049349552937564</v>
      </c>
      <c r="I106" s="26">
        <v>7.5909970774661257</v>
      </c>
      <c r="J106" s="30">
        <v>15.039290145505133</v>
      </c>
      <c r="K106" s="30">
        <v>14.917580368464236</v>
      </c>
      <c r="L106" s="30">
        <v>7.379256908829281</v>
      </c>
      <c r="M106" s="30">
        <v>14.573010784027982</v>
      </c>
      <c r="N106" s="30" t="s">
        <v>4</v>
      </c>
      <c r="O106" s="30">
        <v>7.120224999109972</v>
      </c>
      <c r="P106" s="30">
        <v>49.394912324030621</v>
      </c>
      <c r="Q106" s="30" t="s">
        <v>4</v>
      </c>
      <c r="R106" s="30">
        <v>20.87029114056141</v>
      </c>
      <c r="S106" s="30">
        <v>6.9127609567261157</v>
      </c>
      <c r="T106" s="30">
        <v>27.536830510808205</v>
      </c>
      <c r="U106" s="30">
        <v>13.65793696862089</v>
      </c>
      <c r="V106" s="30">
        <v>33.795201081446429</v>
      </c>
      <c r="W106" s="30">
        <v>6.7229150559682687</v>
      </c>
      <c r="X106" s="30">
        <v>6.6961296370697747</v>
      </c>
      <c r="Y106" s="30">
        <v>6.6495993616384608</v>
      </c>
      <c r="Z106" s="30">
        <v>19.899177500663306</v>
      </c>
      <c r="AA106" s="30">
        <v>19.876764062810576</v>
      </c>
    </row>
    <row r="107" spans="1:27" ht="13.8" customHeight="1" thickBot="1" x14ac:dyDescent="0.3">
      <c r="A107" s="7" t="s">
        <v>27</v>
      </c>
      <c r="B107" s="8"/>
      <c r="C107" s="22" t="s">
        <v>4</v>
      </c>
      <c r="D107" s="22">
        <v>7.8929713090492921</v>
      </c>
      <c r="E107" s="22">
        <v>7.8431372549019613</v>
      </c>
      <c r="F107" s="22">
        <v>7.7724234416291003</v>
      </c>
      <c r="G107" s="22">
        <v>7.7252887326663835</v>
      </c>
      <c r="H107" s="22" t="s">
        <v>4</v>
      </c>
      <c r="I107" s="22">
        <v>7.5909970774661257</v>
      </c>
      <c r="J107" s="31">
        <v>30.078580291010265</v>
      </c>
      <c r="K107" s="31">
        <v>14.917580368464236</v>
      </c>
      <c r="L107" s="31">
        <v>29.517027635317124</v>
      </c>
      <c r="M107" s="31">
        <v>36.43252696006995</v>
      </c>
      <c r="N107" s="31" t="s">
        <v>4</v>
      </c>
      <c r="O107" s="31">
        <v>14.240449998219944</v>
      </c>
      <c r="P107" s="31">
        <v>49.394912324030621</v>
      </c>
      <c r="Q107" s="31">
        <v>49.107299449296711</v>
      </c>
      <c r="R107" s="31">
        <v>13.913527427040941</v>
      </c>
      <c r="S107" s="31">
        <v>6.9127609567261157</v>
      </c>
      <c r="T107" s="31">
        <v>13.768415255404102</v>
      </c>
      <c r="U107" s="31">
        <v>13.65793696862089</v>
      </c>
      <c r="V107" s="31">
        <v>27.036160865157147</v>
      </c>
      <c r="W107" s="31">
        <v>47.06040539177787</v>
      </c>
      <c r="X107" s="31">
        <v>46.872907459488417</v>
      </c>
      <c r="Y107" s="31">
        <v>26.598397446553843</v>
      </c>
      <c r="Z107" s="31">
        <v>33.165295834438844</v>
      </c>
      <c r="AA107" s="31">
        <v>6.6255880209368581</v>
      </c>
    </row>
    <row r="108" spans="1:27" ht="13.8" customHeight="1" x14ac:dyDescent="0.25">
      <c r="A108" s="9" t="s">
        <v>29</v>
      </c>
      <c r="B108" s="19"/>
      <c r="C108" s="19"/>
      <c r="D108" s="19"/>
      <c r="E108" s="19"/>
      <c r="F108" s="19"/>
      <c r="G108" s="19"/>
      <c r="H108" s="19"/>
      <c r="I108" s="1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2"/>
      <c r="AA108" s="22"/>
    </row>
    <row r="109" spans="1:27" ht="13.8" customHeight="1" x14ac:dyDescent="0.25">
      <c r="A109" s="3" t="s">
        <v>37</v>
      </c>
    </row>
    <row r="110" spans="1:27" ht="13.8" customHeight="1" x14ac:dyDescent="0.25"/>
    <row r="111" spans="1:27" ht="13.8" customHeight="1" x14ac:dyDescent="0.25">
      <c r="Y111" s="32"/>
      <c r="Z111" s="32"/>
      <c r="AA111" s="32"/>
    </row>
    <row r="112" spans="1:27" x14ac:dyDescent="0.25">
      <c r="Y112" s="32"/>
      <c r="Z112" s="32"/>
      <c r="AA112" s="32"/>
    </row>
  </sheetData>
  <pageMargins left="0.11811023622047245" right="0.11811023622047245" top="0.74803149606299213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D6F4-5A31-4A2B-889A-6E1FBDCA1193}">
  <dimension ref="A1:F52"/>
  <sheetViews>
    <sheetView workbookViewId="0"/>
  </sheetViews>
  <sheetFormatPr defaultColWidth="9.109375" defaultRowHeight="13.95" customHeight="1" x14ac:dyDescent="0.3"/>
  <cols>
    <col min="1" max="1" width="32.44140625" style="1" bestFit="1" customWidth="1"/>
    <col min="2" max="16384" width="9.109375" style="1"/>
  </cols>
  <sheetData>
    <row r="1" spans="1:6" ht="13.95" customHeight="1" x14ac:dyDescent="0.3">
      <c r="A1" s="10" t="s">
        <v>6</v>
      </c>
    </row>
    <row r="2" spans="1:6" ht="29.4" customHeight="1" thickBot="1" x14ac:dyDescent="0.35">
      <c r="A2" s="11" t="s">
        <v>30</v>
      </c>
      <c r="B2" s="2"/>
      <c r="C2" s="2"/>
      <c r="D2" s="2"/>
      <c r="E2" s="2"/>
    </row>
    <row r="3" spans="1:6" ht="24.6" x14ac:dyDescent="0.3">
      <c r="A3" s="12"/>
      <c r="B3" s="13" t="s">
        <v>0</v>
      </c>
      <c r="C3" s="13" t="s">
        <v>1</v>
      </c>
      <c r="D3" s="13" t="s">
        <v>2</v>
      </c>
      <c r="E3" s="13" t="s">
        <v>3</v>
      </c>
      <c r="F3" s="10"/>
    </row>
    <row r="4" spans="1:6" ht="17.399999999999999" customHeight="1" x14ac:dyDescent="0.3">
      <c r="A4" s="14" t="s">
        <v>8</v>
      </c>
      <c r="B4" s="15">
        <v>1254</v>
      </c>
      <c r="C4" s="15">
        <v>1251</v>
      </c>
      <c r="D4" s="15">
        <v>1407</v>
      </c>
      <c r="E4" s="15">
        <v>1361</v>
      </c>
      <c r="F4" s="10"/>
    </row>
    <row r="5" spans="1:6" ht="13.95" customHeight="1" x14ac:dyDescent="0.3">
      <c r="A5" s="8" t="s">
        <v>13</v>
      </c>
      <c r="B5" s="16">
        <v>10</v>
      </c>
      <c r="C5" s="16">
        <v>10</v>
      </c>
      <c r="D5" s="16">
        <v>14</v>
      </c>
      <c r="E5" s="16">
        <v>12</v>
      </c>
      <c r="F5" s="10"/>
    </row>
    <row r="6" spans="1:6" ht="13.95" customHeight="1" x14ac:dyDescent="0.3">
      <c r="A6" s="8" t="s">
        <v>14</v>
      </c>
      <c r="B6" s="16">
        <v>336</v>
      </c>
      <c r="C6" s="16">
        <v>355</v>
      </c>
      <c r="D6" s="16">
        <v>373</v>
      </c>
      <c r="E6" s="16">
        <v>420</v>
      </c>
      <c r="F6" s="10"/>
    </row>
    <row r="7" spans="1:6" ht="13.95" customHeight="1" x14ac:dyDescent="0.3">
      <c r="A7" s="8" t="s">
        <v>15</v>
      </c>
      <c r="B7" s="16">
        <v>19</v>
      </c>
      <c r="C7" s="16">
        <v>17</v>
      </c>
      <c r="D7" s="16">
        <v>17</v>
      </c>
      <c r="E7" s="16">
        <v>11</v>
      </c>
      <c r="F7" s="10"/>
    </row>
    <row r="8" spans="1:6" ht="13.95" customHeight="1" x14ac:dyDescent="0.3">
      <c r="A8" s="8" t="s">
        <v>16</v>
      </c>
      <c r="B8" s="16">
        <v>68</v>
      </c>
      <c r="C8" s="16">
        <v>34</v>
      </c>
      <c r="D8" s="16">
        <v>40</v>
      </c>
      <c r="E8" s="16">
        <v>53</v>
      </c>
      <c r="F8" s="10"/>
    </row>
    <row r="9" spans="1:6" ht="13.95" customHeight="1" x14ac:dyDescent="0.3">
      <c r="A9" s="8" t="s">
        <v>17</v>
      </c>
      <c r="B9" s="16">
        <v>67</v>
      </c>
      <c r="C9" s="16">
        <v>98</v>
      </c>
      <c r="D9" s="16">
        <v>127</v>
      </c>
      <c r="E9" s="16">
        <v>126</v>
      </c>
      <c r="F9" s="10"/>
    </row>
    <row r="10" spans="1:6" ht="17.399999999999999" customHeight="1" x14ac:dyDescent="0.3">
      <c r="A10" s="10" t="s">
        <v>31</v>
      </c>
      <c r="B10" s="16">
        <v>335</v>
      </c>
      <c r="C10" s="16">
        <v>321</v>
      </c>
      <c r="D10" s="16">
        <v>378</v>
      </c>
      <c r="E10" s="16">
        <v>323</v>
      </c>
      <c r="F10" s="10"/>
    </row>
    <row r="11" spans="1:6" ht="13.95" customHeight="1" x14ac:dyDescent="0.3">
      <c r="A11" s="8" t="s">
        <v>32</v>
      </c>
      <c r="B11" s="16">
        <v>187</v>
      </c>
      <c r="C11" s="16">
        <v>187</v>
      </c>
      <c r="D11" s="16">
        <v>181</v>
      </c>
      <c r="E11" s="16">
        <v>192</v>
      </c>
      <c r="F11" s="10"/>
    </row>
    <row r="12" spans="1:6" ht="13.95" customHeight="1" x14ac:dyDescent="0.3">
      <c r="A12" s="8" t="s">
        <v>19</v>
      </c>
      <c r="B12" s="16">
        <v>85</v>
      </c>
      <c r="C12" s="16">
        <v>75</v>
      </c>
      <c r="D12" s="16">
        <v>90</v>
      </c>
      <c r="E12" s="16">
        <v>66</v>
      </c>
      <c r="F12" s="10"/>
    </row>
    <row r="13" spans="1:6" ht="13.95" customHeight="1" x14ac:dyDescent="0.3">
      <c r="A13" s="8" t="s">
        <v>20</v>
      </c>
      <c r="B13" s="16">
        <v>43</v>
      </c>
      <c r="C13" s="16">
        <v>41</v>
      </c>
      <c r="D13" s="16">
        <v>47</v>
      </c>
      <c r="E13" s="16">
        <v>45</v>
      </c>
      <c r="F13" s="10"/>
    </row>
    <row r="14" spans="1:6" ht="13.95" customHeight="1" x14ac:dyDescent="0.3">
      <c r="A14" s="8" t="s">
        <v>21</v>
      </c>
      <c r="B14" s="16">
        <v>19</v>
      </c>
      <c r="C14" s="16">
        <v>17</v>
      </c>
      <c r="D14" s="16">
        <v>14</v>
      </c>
      <c r="E14" s="16">
        <v>9</v>
      </c>
      <c r="F14" s="10"/>
    </row>
    <row r="15" spans="1:6" ht="17.399999999999999" customHeight="1" x14ac:dyDescent="0.3">
      <c r="A15" s="8" t="s">
        <v>22</v>
      </c>
      <c r="B15" s="16">
        <v>5</v>
      </c>
      <c r="C15" s="16">
        <v>4</v>
      </c>
      <c r="D15" s="16">
        <v>6</v>
      </c>
      <c r="E15" s="16">
        <v>5</v>
      </c>
      <c r="F15" s="10"/>
    </row>
    <row r="16" spans="1:6" ht="13.95" customHeight="1" x14ac:dyDescent="0.3">
      <c r="A16" s="8" t="s">
        <v>33</v>
      </c>
      <c r="B16" s="16">
        <v>42</v>
      </c>
      <c r="C16" s="16">
        <v>56</v>
      </c>
      <c r="D16" s="16">
        <v>66</v>
      </c>
      <c r="E16" s="16">
        <v>51</v>
      </c>
      <c r="F16" s="10"/>
    </row>
    <row r="17" spans="1:6" ht="13.95" customHeight="1" x14ac:dyDescent="0.3">
      <c r="A17" s="10" t="s">
        <v>34</v>
      </c>
      <c r="B17" s="16">
        <v>18</v>
      </c>
      <c r="C17" s="16">
        <v>16</v>
      </c>
      <c r="D17" s="16">
        <v>14</v>
      </c>
      <c r="E17" s="16">
        <v>15</v>
      </c>
      <c r="F17" s="10"/>
    </row>
    <row r="18" spans="1:6" ht="13.95" customHeight="1" x14ac:dyDescent="0.3">
      <c r="A18" s="10" t="s">
        <v>32</v>
      </c>
      <c r="B18" s="16">
        <v>20</v>
      </c>
      <c r="C18" s="16">
        <v>20</v>
      </c>
      <c r="D18" s="16">
        <v>40</v>
      </c>
      <c r="E18" s="16">
        <v>33</v>
      </c>
      <c r="F18" s="10"/>
    </row>
    <row r="19" spans="1:6" ht="17.399999999999999" customHeight="1" x14ac:dyDescent="0.3">
      <c r="A19" s="14" t="s">
        <v>9</v>
      </c>
      <c r="B19" s="15"/>
      <c r="C19" s="15"/>
      <c r="D19" s="15"/>
      <c r="E19" s="15"/>
      <c r="F19" s="10"/>
    </row>
    <row r="20" spans="1:6" ht="17.399999999999999" customHeight="1" x14ac:dyDescent="0.3">
      <c r="A20" s="14" t="s">
        <v>8</v>
      </c>
      <c r="B20" s="15">
        <v>642</v>
      </c>
      <c r="C20" s="15">
        <v>640</v>
      </c>
      <c r="D20" s="15">
        <v>715</v>
      </c>
      <c r="E20" s="15">
        <v>655</v>
      </c>
      <c r="F20" s="10"/>
    </row>
    <row r="21" spans="1:6" ht="13.95" customHeight="1" x14ac:dyDescent="0.3">
      <c r="A21" s="8" t="s">
        <v>13</v>
      </c>
      <c r="B21" s="16">
        <v>5</v>
      </c>
      <c r="C21" s="16">
        <v>5</v>
      </c>
      <c r="D21" s="16">
        <v>4</v>
      </c>
      <c r="E21" s="16">
        <v>10</v>
      </c>
      <c r="F21" s="10"/>
    </row>
    <row r="22" spans="1:6" ht="13.95" customHeight="1" x14ac:dyDescent="0.3">
      <c r="A22" s="8" t="s">
        <v>14</v>
      </c>
      <c r="B22" s="16">
        <v>133</v>
      </c>
      <c r="C22" s="16">
        <v>169</v>
      </c>
      <c r="D22" s="16">
        <v>164</v>
      </c>
      <c r="E22" s="16">
        <v>201</v>
      </c>
      <c r="F22" s="10"/>
    </row>
    <row r="23" spans="1:6" ht="13.95" customHeight="1" x14ac:dyDescent="0.3">
      <c r="A23" s="8" t="s">
        <v>15</v>
      </c>
      <c r="B23" s="16">
        <v>11</v>
      </c>
      <c r="C23" s="16">
        <v>8</v>
      </c>
      <c r="D23" s="16">
        <v>10</v>
      </c>
      <c r="E23" s="16">
        <v>6</v>
      </c>
      <c r="F23" s="10"/>
    </row>
    <row r="24" spans="1:6" ht="13.95" customHeight="1" x14ac:dyDescent="0.3">
      <c r="A24" s="8" t="s">
        <v>16</v>
      </c>
      <c r="B24" s="16">
        <v>48</v>
      </c>
      <c r="C24" s="16">
        <v>24</v>
      </c>
      <c r="D24" s="16">
        <v>23</v>
      </c>
      <c r="E24" s="16">
        <v>34</v>
      </c>
      <c r="F24" s="10"/>
    </row>
    <row r="25" spans="1:6" ht="13.95" customHeight="1" x14ac:dyDescent="0.3">
      <c r="A25" s="8" t="s">
        <v>17</v>
      </c>
      <c r="B25" s="16">
        <v>40</v>
      </c>
      <c r="C25" s="16">
        <v>69</v>
      </c>
      <c r="D25" s="16">
        <v>84</v>
      </c>
      <c r="E25" s="16">
        <v>75</v>
      </c>
      <c r="F25" s="10"/>
    </row>
    <row r="26" spans="1:6" ht="17.399999999999999" customHeight="1" x14ac:dyDescent="0.3">
      <c r="A26" s="10" t="s">
        <v>31</v>
      </c>
      <c r="B26" s="16">
        <v>180</v>
      </c>
      <c r="C26" s="16">
        <v>152</v>
      </c>
      <c r="D26" s="16">
        <v>203</v>
      </c>
      <c r="E26" s="16">
        <v>153</v>
      </c>
      <c r="F26" s="10"/>
    </row>
    <row r="27" spans="1:6" ht="13.95" customHeight="1" x14ac:dyDescent="0.3">
      <c r="A27" s="8" t="s">
        <v>32</v>
      </c>
      <c r="B27" s="16">
        <v>123</v>
      </c>
      <c r="C27" s="16">
        <v>115</v>
      </c>
      <c r="D27" s="16">
        <v>96</v>
      </c>
      <c r="E27" s="16">
        <v>100</v>
      </c>
      <c r="F27" s="10"/>
    </row>
    <row r="28" spans="1:6" ht="13.95" customHeight="1" x14ac:dyDescent="0.3">
      <c r="A28" s="8" t="s">
        <v>19</v>
      </c>
      <c r="B28" s="16">
        <v>35</v>
      </c>
      <c r="C28" s="16">
        <v>33</v>
      </c>
      <c r="D28" s="16">
        <v>43</v>
      </c>
      <c r="E28" s="16">
        <v>28</v>
      </c>
      <c r="F28" s="10"/>
    </row>
    <row r="29" spans="1:6" ht="13.95" customHeight="1" x14ac:dyDescent="0.3">
      <c r="A29" s="8" t="s">
        <v>20</v>
      </c>
      <c r="B29" s="16">
        <v>19</v>
      </c>
      <c r="C29" s="16">
        <v>23</v>
      </c>
      <c r="D29" s="16">
        <v>28</v>
      </c>
      <c r="E29" s="16">
        <v>17</v>
      </c>
      <c r="F29" s="10"/>
    </row>
    <row r="30" spans="1:6" ht="13.95" customHeight="1" x14ac:dyDescent="0.3">
      <c r="A30" s="8" t="s">
        <v>21</v>
      </c>
      <c r="B30" s="16">
        <v>13</v>
      </c>
      <c r="C30" s="16">
        <v>8</v>
      </c>
      <c r="D30" s="16">
        <v>5</v>
      </c>
      <c r="E30" s="16">
        <v>2</v>
      </c>
      <c r="F30" s="10"/>
    </row>
    <row r="31" spans="1:6" ht="17.399999999999999" customHeight="1" x14ac:dyDescent="0.3">
      <c r="A31" s="8" t="s">
        <v>22</v>
      </c>
      <c r="B31" s="16">
        <v>2</v>
      </c>
      <c r="C31" s="16">
        <v>3</v>
      </c>
      <c r="D31" s="16">
        <v>5</v>
      </c>
      <c r="E31" s="16">
        <v>1</v>
      </c>
      <c r="F31" s="10"/>
    </row>
    <row r="32" spans="1:6" ht="13.95" customHeight="1" x14ac:dyDescent="0.3">
      <c r="A32" s="8" t="s">
        <v>33</v>
      </c>
      <c r="B32" s="16">
        <v>14</v>
      </c>
      <c r="C32" s="16">
        <v>17</v>
      </c>
      <c r="D32" s="16">
        <v>27</v>
      </c>
      <c r="E32" s="16">
        <v>15</v>
      </c>
      <c r="F32" s="10"/>
    </row>
    <row r="33" spans="1:6" ht="13.95" customHeight="1" x14ac:dyDescent="0.3">
      <c r="A33" s="10" t="s">
        <v>34</v>
      </c>
      <c r="B33" s="16">
        <v>3</v>
      </c>
      <c r="C33" s="16">
        <v>9</v>
      </c>
      <c r="D33" s="16">
        <v>2</v>
      </c>
      <c r="E33" s="16">
        <v>2</v>
      </c>
      <c r="F33" s="10"/>
    </row>
    <row r="34" spans="1:6" ht="13.95" customHeight="1" x14ac:dyDescent="0.3">
      <c r="A34" s="10" t="s">
        <v>32</v>
      </c>
      <c r="B34" s="16">
        <v>16</v>
      </c>
      <c r="C34" s="16">
        <v>5</v>
      </c>
      <c r="D34" s="16">
        <v>21</v>
      </c>
      <c r="E34" s="16">
        <v>11</v>
      </c>
      <c r="F34" s="10"/>
    </row>
    <row r="35" spans="1:6" ht="17.399999999999999" customHeight="1" x14ac:dyDescent="0.3">
      <c r="A35" s="14" t="s">
        <v>10</v>
      </c>
      <c r="B35" s="15"/>
      <c r="C35" s="15"/>
      <c r="D35" s="15"/>
      <c r="E35" s="15"/>
      <c r="F35" s="10"/>
    </row>
    <row r="36" spans="1:6" ht="17.399999999999999" customHeight="1" x14ac:dyDescent="0.3">
      <c r="A36" s="14" t="s">
        <v>8</v>
      </c>
      <c r="B36" s="15">
        <v>612</v>
      </c>
      <c r="C36" s="15">
        <v>611</v>
      </c>
      <c r="D36" s="15">
        <v>692</v>
      </c>
      <c r="E36" s="15">
        <v>706</v>
      </c>
      <c r="F36" s="10"/>
    </row>
    <row r="37" spans="1:6" ht="13.95" customHeight="1" x14ac:dyDescent="0.3">
      <c r="A37" s="8" t="s">
        <v>13</v>
      </c>
      <c r="B37" s="16">
        <v>5</v>
      </c>
      <c r="C37" s="16">
        <v>5</v>
      </c>
      <c r="D37" s="16">
        <v>10</v>
      </c>
      <c r="E37" s="16">
        <v>2</v>
      </c>
      <c r="F37" s="10"/>
    </row>
    <row r="38" spans="1:6" ht="13.95" customHeight="1" x14ac:dyDescent="0.3">
      <c r="A38" s="8" t="s">
        <v>14</v>
      </c>
      <c r="B38" s="16">
        <v>203</v>
      </c>
      <c r="C38" s="16">
        <v>186</v>
      </c>
      <c r="D38" s="16">
        <v>209</v>
      </c>
      <c r="E38" s="16">
        <v>219</v>
      </c>
      <c r="F38" s="10"/>
    </row>
    <row r="39" spans="1:6" ht="13.95" customHeight="1" x14ac:dyDescent="0.3">
      <c r="A39" s="8" t="s">
        <v>15</v>
      </c>
      <c r="B39" s="16">
        <v>8</v>
      </c>
      <c r="C39" s="16">
        <v>9</v>
      </c>
      <c r="D39" s="16">
        <v>7</v>
      </c>
      <c r="E39" s="16">
        <v>5</v>
      </c>
      <c r="F39" s="10"/>
    </row>
    <row r="40" spans="1:6" ht="13.95" customHeight="1" x14ac:dyDescent="0.3">
      <c r="A40" s="8" t="s">
        <v>16</v>
      </c>
      <c r="B40" s="16">
        <v>20</v>
      </c>
      <c r="C40" s="16">
        <v>10</v>
      </c>
      <c r="D40" s="16">
        <v>17</v>
      </c>
      <c r="E40" s="16">
        <v>19</v>
      </c>
      <c r="F40" s="10"/>
    </row>
    <row r="41" spans="1:6" ht="13.95" customHeight="1" x14ac:dyDescent="0.3">
      <c r="A41" s="8" t="s">
        <v>17</v>
      </c>
      <c r="B41" s="16">
        <v>27</v>
      </c>
      <c r="C41" s="16">
        <v>29</v>
      </c>
      <c r="D41" s="16">
        <v>43</v>
      </c>
      <c r="E41" s="16">
        <v>51</v>
      </c>
      <c r="F41" s="10"/>
    </row>
    <row r="42" spans="1:6" ht="17.399999999999999" customHeight="1" x14ac:dyDescent="0.3">
      <c r="A42" s="10" t="s">
        <v>31</v>
      </c>
      <c r="B42" s="16">
        <v>155</v>
      </c>
      <c r="C42" s="16">
        <v>169</v>
      </c>
      <c r="D42" s="16">
        <v>175</v>
      </c>
      <c r="E42" s="16">
        <v>170</v>
      </c>
      <c r="F42" s="10"/>
    </row>
    <row r="43" spans="1:6" ht="13.95" customHeight="1" x14ac:dyDescent="0.3">
      <c r="A43" s="8" t="s">
        <v>32</v>
      </c>
      <c r="B43" s="16">
        <v>64</v>
      </c>
      <c r="C43" s="16">
        <v>72</v>
      </c>
      <c r="D43" s="16">
        <v>85</v>
      </c>
      <c r="E43" s="16">
        <v>92</v>
      </c>
      <c r="F43" s="10"/>
    </row>
    <row r="44" spans="1:6" ht="13.95" customHeight="1" x14ac:dyDescent="0.3">
      <c r="A44" s="8" t="s">
        <v>19</v>
      </c>
      <c r="B44" s="16">
        <v>50</v>
      </c>
      <c r="C44" s="16">
        <v>42</v>
      </c>
      <c r="D44" s="16">
        <v>47</v>
      </c>
      <c r="E44" s="16">
        <v>38</v>
      </c>
      <c r="F44" s="10"/>
    </row>
    <row r="45" spans="1:6" ht="13.95" customHeight="1" x14ac:dyDescent="0.3">
      <c r="A45" s="8" t="s">
        <v>20</v>
      </c>
      <c r="B45" s="16">
        <v>24</v>
      </c>
      <c r="C45" s="16">
        <v>18</v>
      </c>
      <c r="D45" s="16">
        <v>19</v>
      </c>
      <c r="E45" s="16">
        <v>28</v>
      </c>
      <c r="F45" s="10"/>
    </row>
    <row r="46" spans="1:6" ht="13.95" customHeight="1" x14ac:dyDescent="0.3">
      <c r="A46" s="8" t="s">
        <v>21</v>
      </c>
      <c r="B46" s="16">
        <v>6</v>
      </c>
      <c r="C46" s="16">
        <v>9</v>
      </c>
      <c r="D46" s="16">
        <v>9</v>
      </c>
      <c r="E46" s="16">
        <v>7</v>
      </c>
      <c r="F46" s="10"/>
    </row>
    <row r="47" spans="1:6" ht="17.399999999999999" customHeight="1" x14ac:dyDescent="0.3">
      <c r="A47" s="8" t="s">
        <v>22</v>
      </c>
      <c r="B47" s="16">
        <v>3</v>
      </c>
      <c r="C47" s="16">
        <v>1</v>
      </c>
      <c r="D47" s="16">
        <v>1</v>
      </c>
      <c r="E47" s="16">
        <v>4</v>
      </c>
      <c r="F47" s="10"/>
    </row>
    <row r="48" spans="1:6" ht="13.95" customHeight="1" x14ac:dyDescent="0.3">
      <c r="A48" s="8" t="s">
        <v>33</v>
      </c>
      <c r="B48" s="16">
        <v>28</v>
      </c>
      <c r="C48" s="16">
        <v>39</v>
      </c>
      <c r="D48" s="16">
        <v>39</v>
      </c>
      <c r="E48" s="16">
        <v>36</v>
      </c>
      <c r="F48" s="10"/>
    </row>
    <row r="49" spans="1:6" ht="13.95" customHeight="1" x14ac:dyDescent="0.3">
      <c r="A49" s="10" t="s">
        <v>34</v>
      </c>
      <c r="B49" s="16">
        <v>15</v>
      </c>
      <c r="C49" s="16">
        <v>7</v>
      </c>
      <c r="D49" s="16">
        <v>12</v>
      </c>
      <c r="E49" s="16">
        <v>13</v>
      </c>
      <c r="F49" s="10"/>
    </row>
    <row r="50" spans="1:6" ht="13.95" customHeight="1" thickBot="1" x14ac:dyDescent="0.35">
      <c r="A50" s="10" t="s">
        <v>32</v>
      </c>
      <c r="B50" s="17">
        <v>4</v>
      </c>
      <c r="C50" s="17">
        <v>15</v>
      </c>
      <c r="D50" s="17">
        <v>19</v>
      </c>
      <c r="E50" s="17">
        <v>22</v>
      </c>
      <c r="F50" s="10"/>
    </row>
    <row r="51" spans="1:6" ht="13.95" customHeight="1" x14ac:dyDescent="0.3">
      <c r="A51" s="33" t="s">
        <v>35</v>
      </c>
    </row>
    <row r="52" spans="1:6" ht="13.95" customHeight="1" x14ac:dyDescent="0.3">
      <c r="A52" s="3" t="s">
        <v>36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Causes of death by sex</vt:lpstr>
      <vt:lpstr>Five-year-periods, 2001-2020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Avlidna efter dödsorsak</dc:title>
  <dc:creator>Tove Fagerström</dc:creator>
  <cp:lastModifiedBy>Gerd Lindqvist</cp:lastModifiedBy>
  <cp:lastPrinted>2024-09-19T08:06:27Z</cp:lastPrinted>
  <dcterms:created xsi:type="dcterms:W3CDTF">2022-09-30T08:11:12Z</dcterms:created>
  <dcterms:modified xsi:type="dcterms:W3CDTF">2025-11-12T09:45:09Z</dcterms:modified>
</cp:coreProperties>
</file>