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13842D4D-C137-4819-8D84-385FC97EC684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Efter kön 2010-" sheetId="1" r:id="rId1"/>
    <sheet name="Efter region 2005-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J47" i="1"/>
  <c r="H47" i="1"/>
  <c r="G47" i="1"/>
  <c r="F47" i="1"/>
  <c r="E47" i="1"/>
  <c r="D47" i="1"/>
  <c r="C47" i="1"/>
  <c r="K50" i="1" l="1"/>
  <c r="J50" i="1"/>
  <c r="H50" i="1"/>
  <c r="G50" i="1"/>
  <c r="F50" i="1"/>
  <c r="E50" i="1"/>
  <c r="D50" i="1"/>
  <c r="C50" i="1"/>
  <c r="K44" i="1"/>
  <c r="J44" i="1"/>
  <c r="H44" i="1"/>
  <c r="G44" i="1"/>
  <c r="F44" i="1"/>
  <c r="E44" i="1"/>
  <c r="D44" i="1"/>
  <c r="C44" i="1"/>
  <c r="K41" i="1"/>
  <c r="J41" i="1"/>
  <c r="H41" i="1"/>
  <c r="G41" i="1"/>
  <c r="F41" i="1"/>
  <c r="E41" i="1"/>
  <c r="D41" i="1"/>
  <c r="C41" i="1"/>
  <c r="K38" i="1"/>
  <c r="J38" i="1"/>
  <c r="H38" i="1"/>
  <c r="G38" i="1"/>
  <c r="F38" i="1"/>
  <c r="E38" i="1"/>
  <c r="D38" i="1"/>
  <c r="C38" i="1"/>
  <c r="K35" i="1"/>
  <c r="J35" i="1"/>
  <c r="H35" i="1"/>
  <c r="G35" i="1"/>
  <c r="F35" i="1"/>
  <c r="E35" i="1"/>
  <c r="D35" i="1"/>
  <c r="C35" i="1"/>
  <c r="K32" i="1"/>
  <c r="J32" i="1"/>
  <c r="H32" i="1"/>
  <c r="G32" i="1"/>
  <c r="F32" i="1"/>
  <c r="E32" i="1"/>
  <c r="D32" i="1"/>
  <c r="C32" i="1"/>
  <c r="K29" i="1"/>
  <c r="J29" i="1"/>
  <c r="H29" i="1"/>
  <c r="G29" i="1"/>
  <c r="F29" i="1"/>
  <c r="E29" i="1"/>
  <c r="D29" i="1"/>
  <c r="C29" i="1"/>
  <c r="K26" i="1"/>
  <c r="J26" i="1"/>
  <c r="H26" i="1"/>
  <c r="G26" i="1"/>
  <c r="F26" i="1"/>
  <c r="E26" i="1"/>
  <c r="D26" i="1"/>
  <c r="C26" i="1"/>
  <c r="K23" i="1"/>
  <c r="J23" i="1"/>
  <c r="H23" i="1"/>
  <c r="G23" i="1"/>
  <c r="F23" i="1"/>
  <c r="E23" i="1"/>
  <c r="D23" i="1"/>
  <c r="C23" i="1"/>
  <c r="K20" i="1"/>
  <c r="J20" i="1"/>
  <c r="H20" i="1"/>
  <c r="G20" i="1"/>
  <c r="F20" i="1"/>
  <c r="E20" i="1"/>
  <c r="D20" i="1"/>
  <c r="C20" i="1"/>
  <c r="K17" i="1"/>
  <c r="J17" i="1"/>
  <c r="H17" i="1"/>
  <c r="G17" i="1"/>
  <c r="F17" i="1"/>
  <c r="E17" i="1"/>
  <c r="D17" i="1"/>
  <c r="C17" i="1"/>
  <c r="K14" i="1"/>
  <c r="J14" i="1"/>
  <c r="H14" i="1"/>
  <c r="G14" i="1"/>
  <c r="F14" i="1"/>
  <c r="E14" i="1"/>
  <c r="D14" i="1"/>
  <c r="C14" i="1"/>
  <c r="K11" i="1"/>
  <c r="J11" i="1"/>
  <c r="H11" i="1"/>
  <c r="F11" i="1"/>
  <c r="E11" i="1"/>
  <c r="D11" i="1"/>
  <c r="C11" i="1"/>
  <c r="K8" i="1"/>
  <c r="J8" i="1"/>
  <c r="H8" i="1"/>
  <c r="G8" i="1"/>
  <c r="F8" i="1"/>
  <c r="E8" i="1"/>
  <c r="D8" i="1"/>
  <c r="C8" i="1"/>
  <c r="D5" i="1"/>
  <c r="E5" i="1"/>
  <c r="F5" i="1"/>
  <c r="G5" i="1"/>
  <c r="H5" i="1"/>
  <c r="J5" i="1"/>
  <c r="K5" i="1"/>
  <c r="C5" i="1"/>
  <c r="G13" i="1"/>
  <c r="G12" i="1"/>
  <c r="G11" i="1" s="1"/>
  <c r="Q25" i="2"/>
  <c r="L25" i="2"/>
  <c r="G25" i="2"/>
  <c r="B25" i="2"/>
  <c r="T23" i="2"/>
  <c r="S23" i="2"/>
  <c r="R23" i="2"/>
  <c r="L23" i="2"/>
  <c r="G23" i="2"/>
  <c r="B23" i="2"/>
  <c r="Q23" i="2" l="1"/>
  <c r="R6" i="2"/>
  <c r="S6" i="2"/>
  <c r="T6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R14" i="2"/>
  <c r="S14" i="2"/>
  <c r="T14" i="2"/>
  <c r="R15" i="2"/>
  <c r="S15" i="2"/>
  <c r="T15" i="2"/>
  <c r="R16" i="2"/>
  <c r="S16" i="2"/>
  <c r="T16" i="2"/>
  <c r="R17" i="2"/>
  <c r="S17" i="2"/>
  <c r="T17" i="2"/>
  <c r="R18" i="2"/>
  <c r="S18" i="2"/>
  <c r="T18" i="2"/>
  <c r="R19" i="2"/>
  <c r="S19" i="2"/>
  <c r="T19" i="2"/>
  <c r="R20" i="2"/>
  <c r="S20" i="2"/>
  <c r="T20" i="2"/>
  <c r="R21" i="2"/>
  <c r="S21" i="2"/>
  <c r="T21" i="2"/>
  <c r="R22" i="2"/>
  <c r="S22" i="2"/>
  <c r="T22" i="2"/>
  <c r="S5" i="2"/>
  <c r="T5" i="2"/>
  <c r="R5" i="2"/>
  <c r="G5" i="2"/>
  <c r="L5" i="2"/>
  <c r="G6" i="2"/>
  <c r="L6" i="2"/>
  <c r="G7" i="2"/>
  <c r="L7" i="2"/>
  <c r="G8" i="2"/>
  <c r="L8" i="2"/>
  <c r="G9" i="2"/>
  <c r="L9" i="2"/>
  <c r="G10" i="2"/>
  <c r="L10" i="2"/>
  <c r="G11" i="2"/>
  <c r="L11" i="2"/>
  <c r="G12" i="2"/>
  <c r="L12" i="2"/>
  <c r="G13" i="2"/>
  <c r="L13" i="2"/>
  <c r="G14" i="2"/>
  <c r="L14" i="2"/>
  <c r="G15" i="2"/>
  <c r="L15" i="2"/>
  <c r="G16" i="2"/>
  <c r="L16" i="2"/>
  <c r="G17" i="2"/>
  <c r="L17" i="2"/>
  <c r="G18" i="2"/>
  <c r="L18" i="2"/>
  <c r="G19" i="2"/>
  <c r="L19" i="2"/>
  <c r="G20" i="2"/>
  <c r="L20" i="2"/>
  <c r="G21" i="2"/>
  <c r="L21" i="2"/>
  <c r="G22" i="2"/>
  <c r="L22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5" i="2"/>
  <c r="Q22" i="2" l="1"/>
  <c r="Q11" i="2"/>
  <c r="Q12" i="2"/>
  <c r="Q13" i="2"/>
  <c r="Q10" i="2"/>
  <c r="Q6" i="2"/>
  <c r="Q7" i="2"/>
  <c r="Q8" i="2"/>
  <c r="Q9" i="2"/>
  <c r="Q14" i="2"/>
  <c r="Q15" i="2"/>
  <c r="Q16" i="2"/>
  <c r="Q20" i="2"/>
  <c r="Q17" i="2"/>
  <c r="Q18" i="2"/>
  <c r="Q19" i="2"/>
  <c r="Q21" i="2"/>
  <c r="Q5" i="2"/>
</calcChain>
</file>

<file path=xl/sharedStrings.xml><?xml version="1.0" encoding="utf-8"?>
<sst xmlns="http://schemas.openxmlformats.org/spreadsheetml/2006/main" count="89" uniqueCount="27">
  <si>
    <t>Kvinnor</t>
  </si>
  <si>
    <t>Män</t>
  </si>
  <si>
    <t>Ålands statistik- och utredningsbyrå</t>
  </si>
  <si>
    <t>Källa: ÅSUB, Socialväsende</t>
  </si>
  <si>
    <t>Mariehamn</t>
  </si>
  <si>
    <t>Landsbygden</t>
  </si>
  <si>
    <t>Skärgården</t>
  </si>
  <si>
    <t>Åland</t>
  </si>
  <si>
    <t>Totalt</t>
  </si>
  <si>
    <t>65-74</t>
  </si>
  <si>
    <t>75-84</t>
  </si>
  <si>
    <t>85-</t>
  </si>
  <si>
    <t>År</t>
  </si>
  <si>
    <r>
      <t>Not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Tabellen omfattar klienter i åldern 65 år eller äldre</t>
    </r>
    <r>
      <rPr>
        <i/>
        <sz val="8"/>
        <rFont val="Calibri"/>
        <family val="2"/>
        <scheme val="minor"/>
      </rPr>
      <t>.</t>
    </r>
  </si>
  <si>
    <r>
      <t>Källa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ÅSUB, Socialväsende</t>
    </r>
  </si>
  <si>
    <t>För uppgifter om närståendevård efter region, se följande blad</t>
  </si>
  <si>
    <t xml:space="preserve"> 0-17 år</t>
  </si>
  <si>
    <t>18-64 år</t>
  </si>
  <si>
    <t>65-74 år</t>
  </si>
  <si>
    <t>75-84 år</t>
  </si>
  <si>
    <t xml:space="preserve">Vårdade under året </t>
  </si>
  <si>
    <t>Vårdare under året</t>
  </si>
  <si>
    <t>85+ år</t>
  </si>
  <si>
    <t>65+ år</t>
  </si>
  <si>
    <t>Stöd för närståendevård efter kön och ålder 2010-2025</t>
  </si>
  <si>
    <t>Stöd för närståendevård för klienter i åldern 65 år eller äldre, vårdade under året efter region och ålder 2005-2025</t>
  </si>
  <si>
    <t>Senast uppdaterad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</si>
</sst>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2" xfId="0" applyFont="1" applyBorder="1"/>
    <xf numFmtId="0" fontId="1" fillId="0" borderId="3" xfId="0" applyFont="1" applyBorder="1"/>
    <xf numFmtId="0" fontId="4" fillId="0" borderId="3" xfId="0" applyFont="1" applyBorder="1"/>
    <xf numFmtId="0" fontId="5" fillId="0" borderId="0" xfId="0" applyFont="1"/>
    <xf numFmtId="3" fontId="5" fillId="0" borderId="0" xfId="0" applyNumberFormat="1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2" xfId="0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8" fillId="0" borderId="3" xfId="0" applyFont="1" applyBorder="1"/>
    <xf numFmtId="0" fontId="9" fillId="0" borderId="0" xfId="0" applyFont="1"/>
    <xf numFmtId="0" fontId="9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showGridLines="0" tabSelected="1" workbookViewId="0">
      <selection activeCell="W1" sqref="W1"/>
    </sheetView>
  </sheetViews>
  <sheetFormatPr defaultColWidth="9.140625" defaultRowHeight="12" x14ac:dyDescent="0.2"/>
  <cols>
    <col min="1" max="1" width="8.42578125" style="1" customWidth="1"/>
    <col min="2" max="2" width="8" style="1" customWidth="1"/>
    <col min="3" max="3" width="5.140625" style="1" bestFit="1" customWidth="1"/>
    <col min="4" max="4" width="6.5703125" style="1" bestFit="1" customWidth="1"/>
    <col min="5" max="6" width="7" style="1" bestFit="1" customWidth="1"/>
    <col min="7" max="7" width="7" style="1" customWidth="1"/>
    <col min="8" max="8" width="6.7109375" style="1" bestFit="1" customWidth="1"/>
    <col min="9" max="9" width="1.42578125" style="1" customWidth="1"/>
    <col min="10" max="10" width="7.42578125" style="1" customWidth="1"/>
    <col min="11" max="11" width="8.140625" style="1" customWidth="1"/>
    <col min="12" max="12" width="6.42578125" style="1" customWidth="1"/>
    <col min="13" max="43" width="9.28515625" style="1" customWidth="1"/>
    <col min="44" max="16384" width="9.140625" style="1"/>
  </cols>
  <sheetData>
    <row r="1" spans="1:21" ht="13.5" customHeight="1" x14ac:dyDescent="0.2">
      <c r="A1" s="1" t="s">
        <v>2</v>
      </c>
      <c r="O1" s="13" t="s">
        <v>15</v>
      </c>
      <c r="P1" s="13"/>
      <c r="Q1" s="13"/>
      <c r="R1" s="13"/>
      <c r="S1" s="13"/>
      <c r="T1" s="13"/>
      <c r="U1" s="13"/>
    </row>
    <row r="2" spans="1:21" ht="25.5" customHeight="1" thickBot="1" x14ac:dyDescent="0.25">
      <c r="A2" s="2" t="s">
        <v>24</v>
      </c>
    </row>
    <row r="3" spans="1:21" ht="15" x14ac:dyDescent="0.25">
      <c r="A3" s="5"/>
      <c r="B3" s="5"/>
      <c r="C3" s="23" t="s">
        <v>20</v>
      </c>
      <c r="D3" s="24"/>
      <c r="E3" s="24"/>
      <c r="F3" s="24"/>
      <c r="G3" s="24"/>
      <c r="H3" s="24"/>
      <c r="I3" s="16"/>
      <c r="J3" s="25" t="s">
        <v>21</v>
      </c>
      <c r="K3" s="26"/>
    </row>
    <row r="4" spans="1:21" x14ac:dyDescent="0.2">
      <c r="A4" s="3"/>
      <c r="B4" s="3"/>
      <c r="C4" s="17" t="s">
        <v>8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22</v>
      </c>
      <c r="I4" s="3"/>
      <c r="J4" s="17" t="s">
        <v>8</v>
      </c>
      <c r="K4" s="3" t="s">
        <v>23</v>
      </c>
    </row>
    <row r="5" spans="1:21" x14ac:dyDescent="0.2">
      <c r="A5" s="14">
        <v>2010</v>
      </c>
      <c r="B5" s="11" t="s">
        <v>8</v>
      </c>
      <c r="C5" s="18">
        <f>SUM(C6:C7)</f>
        <v>314</v>
      </c>
      <c r="D5" s="1">
        <f t="shared" ref="D5:K5" si="0">SUM(D6:D7)</f>
        <v>69</v>
      </c>
      <c r="E5" s="1">
        <f t="shared" si="0"/>
        <v>80</v>
      </c>
      <c r="F5" s="1">
        <f t="shared" si="0"/>
        <v>41</v>
      </c>
      <c r="G5" s="1">
        <f t="shared" si="0"/>
        <v>65</v>
      </c>
      <c r="H5" s="1">
        <f t="shared" si="0"/>
        <v>59</v>
      </c>
      <c r="J5" s="18">
        <f t="shared" si="0"/>
        <v>308</v>
      </c>
      <c r="K5" s="1">
        <f t="shared" si="0"/>
        <v>134</v>
      </c>
    </row>
    <row r="6" spans="1:21" x14ac:dyDescent="0.2">
      <c r="A6" s="14"/>
      <c r="B6" s="11" t="s">
        <v>0</v>
      </c>
      <c r="C6" s="18">
        <v>142</v>
      </c>
      <c r="D6" s="1">
        <v>17</v>
      </c>
      <c r="E6" s="1">
        <v>50</v>
      </c>
      <c r="F6" s="1">
        <v>15</v>
      </c>
      <c r="G6" s="1">
        <v>25</v>
      </c>
      <c r="H6" s="1">
        <v>35</v>
      </c>
      <c r="J6" s="18">
        <v>240</v>
      </c>
      <c r="K6" s="1">
        <v>101</v>
      </c>
    </row>
    <row r="7" spans="1:21" x14ac:dyDescent="0.2">
      <c r="B7" s="11" t="s">
        <v>1</v>
      </c>
      <c r="C7" s="18">
        <v>172</v>
      </c>
      <c r="D7" s="1">
        <v>52</v>
      </c>
      <c r="E7" s="1">
        <v>30</v>
      </c>
      <c r="F7" s="1">
        <v>26</v>
      </c>
      <c r="G7" s="1">
        <v>40</v>
      </c>
      <c r="H7" s="1">
        <v>24</v>
      </c>
      <c r="J7" s="18">
        <v>68</v>
      </c>
      <c r="K7" s="1">
        <v>33</v>
      </c>
    </row>
    <row r="8" spans="1:21" ht="16.5" customHeight="1" x14ac:dyDescent="0.2">
      <c r="A8" s="14">
        <v>2011</v>
      </c>
      <c r="B8" s="11" t="s">
        <v>8</v>
      </c>
      <c r="C8" s="18">
        <f>SUM(C9:C10)</f>
        <v>301</v>
      </c>
      <c r="D8" s="1">
        <f t="shared" ref="D8" si="1">SUM(D9:D10)</f>
        <v>78</v>
      </c>
      <c r="E8" s="1">
        <f t="shared" ref="E8" si="2">SUM(E9:E10)</f>
        <v>60</v>
      </c>
      <c r="F8" s="1">
        <f t="shared" ref="F8" si="3">SUM(F9:F10)</f>
        <v>46</v>
      </c>
      <c r="G8" s="1">
        <f t="shared" ref="G8" si="4">SUM(G9:G10)</f>
        <v>57</v>
      </c>
      <c r="H8" s="1">
        <f t="shared" ref="H8" si="5">SUM(H9:H10)</f>
        <v>60</v>
      </c>
      <c r="J8" s="18">
        <f t="shared" ref="J8" si="6">SUM(J9:J10)</f>
        <v>301</v>
      </c>
      <c r="K8" s="1">
        <f t="shared" ref="K8" si="7">SUM(K9:K10)</f>
        <v>116</v>
      </c>
    </row>
    <row r="9" spans="1:21" x14ac:dyDescent="0.2">
      <c r="A9" s="14"/>
      <c r="B9" s="11" t="s">
        <v>0</v>
      </c>
      <c r="C9" s="18">
        <v>130</v>
      </c>
      <c r="D9" s="1">
        <v>23</v>
      </c>
      <c r="E9" s="1">
        <v>27</v>
      </c>
      <c r="F9" s="1">
        <v>20</v>
      </c>
      <c r="G9" s="1">
        <v>24</v>
      </c>
      <c r="H9" s="1">
        <v>36</v>
      </c>
      <c r="J9" s="18">
        <v>228</v>
      </c>
      <c r="K9" s="1">
        <v>84</v>
      </c>
    </row>
    <row r="10" spans="1:21" x14ac:dyDescent="0.2">
      <c r="B10" s="11" t="s">
        <v>1</v>
      </c>
      <c r="C10" s="18">
        <v>171</v>
      </c>
      <c r="D10" s="1">
        <v>55</v>
      </c>
      <c r="E10" s="1">
        <v>33</v>
      </c>
      <c r="F10" s="1">
        <v>26</v>
      </c>
      <c r="G10" s="1">
        <v>33</v>
      </c>
      <c r="H10" s="1">
        <v>24</v>
      </c>
      <c r="J10" s="18">
        <v>73</v>
      </c>
      <c r="K10" s="1">
        <v>32</v>
      </c>
    </row>
    <row r="11" spans="1:21" ht="16.5" customHeight="1" x14ac:dyDescent="0.2">
      <c r="A11" s="14">
        <v>2012</v>
      </c>
      <c r="B11" s="11" t="s">
        <v>8</v>
      </c>
      <c r="C11" s="18">
        <f>SUM(C12:C13)</f>
        <v>298</v>
      </c>
      <c r="D11" s="1">
        <f t="shared" ref="D11" si="8">SUM(D12:D13)</f>
        <v>72</v>
      </c>
      <c r="E11" s="1">
        <f t="shared" ref="E11" si="9">SUM(E12:E13)</f>
        <v>75</v>
      </c>
      <c r="F11" s="1">
        <f t="shared" ref="F11" si="10">SUM(F12:F13)</f>
        <v>37</v>
      </c>
      <c r="G11" s="1">
        <f t="shared" ref="G11" si="11">SUM(G12:G13)</f>
        <v>62</v>
      </c>
      <c r="H11" s="1">
        <f t="shared" ref="H11" si="12">SUM(H12:H13)</f>
        <v>52</v>
      </c>
      <c r="J11" s="18">
        <f t="shared" ref="J11" si="13">SUM(J12:J13)</f>
        <v>286</v>
      </c>
      <c r="K11" s="1">
        <f t="shared" ref="K11" si="14">SUM(K12:K13)</f>
        <v>117</v>
      </c>
    </row>
    <row r="12" spans="1:21" x14ac:dyDescent="0.2">
      <c r="A12" s="14"/>
      <c r="B12" s="11" t="s">
        <v>0</v>
      </c>
      <c r="C12" s="18">
        <v>126</v>
      </c>
      <c r="D12" s="1">
        <v>21</v>
      </c>
      <c r="E12" s="1">
        <v>37</v>
      </c>
      <c r="F12" s="1">
        <v>14</v>
      </c>
      <c r="G12" s="1">
        <f>13+16</f>
        <v>29</v>
      </c>
      <c r="H12" s="1">
        <v>25</v>
      </c>
      <c r="J12" s="18">
        <v>212</v>
      </c>
      <c r="K12" s="1">
        <v>82</v>
      </c>
    </row>
    <row r="13" spans="1:21" x14ac:dyDescent="0.2">
      <c r="B13" s="11" t="s">
        <v>1</v>
      </c>
      <c r="C13" s="18">
        <v>172</v>
      </c>
      <c r="D13" s="1">
        <v>51</v>
      </c>
      <c r="E13" s="1">
        <v>38</v>
      </c>
      <c r="F13" s="1">
        <v>23</v>
      </c>
      <c r="G13" s="1">
        <f>15+18</f>
        <v>33</v>
      </c>
      <c r="H13" s="1">
        <v>27</v>
      </c>
      <c r="J13" s="18">
        <v>74</v>
      </c>
      <c r="K13" s="1">
        <v>35</v>
      </c>
    </row>
    <row r="14" spans="1:21" ht="16.5" customHeight="1" x14ac:dyDescent="0.2">
      <c r="A14" s="14">
        <v>2013</v>
      </c>
      <c r="B14" s="11" t="s">
        <v>8</v>
      </c>
      <c r="C14" s="18">
        <f>SUM(C15:C16)</f>
        <v>283</v>
      </c>
      <c r="D14" s="1">
        <f t="shared" ref="D14" si="15">SUM(D15:D16)</f>
        <v>69</v>
      </c>
      <c r="E14" s="1">
        <f t="shared" ref="E14" si="16">SUM(E15:E16)</f>
        <v>73</v>
      </c>
      <c r="F14" s="1">
        <f t="shared" ref="F14" si="17">SUM(F15:F16)</f>
        <v>36</v>
      </c>
      <c r="G14" s="1">
        <f t="shared" ref="G14" si="18">SUM(G15:G16)</f>
        <v>55</v>
      </c>
      <c r="H14" s="1">
        <f t="shared" ref="H14" si="19">SUM(H15:H16)</f>
        <v>50</v>
      </c>
      <c r="J14" s="18">
        <f t="shared" ref="J14" si="20">SUM(J15:J16)</f>
        <v>281</v>
      </c>
      <c r="K14" s="1">
        <f t="shared" ref="K14" si="21">SUM(K15:K16)</f>
        <v>119</v>
      </c>
    </row>
    <row r="15" spans="1:21" x14ac:dyDescent="0.2">
      <c r="A15" s="14"/>
      <c r="B15" s="11" t="s">
        <v>0</v>
      </c>
      <c r="C15" s="18">
        <v>117</v>
      </c>
      <c r="D15" s="1">
        <v>20</v>
      </c>
      <c r="E15" s="1">
        <v>36</v>
      </c>
      <c r="F15" s="1">
        <v>12</v>
      </c>
      <c r="G15" s="1">
        <v>25</v>
      </c>
      <c r="H15" s="1">
        <v>24</v>
      </c>
      <c r="J15" s="18">
        <v>208</v>
      </c>
      <c r="K15" s="1">
        <v>78</v>
      </c>
    </row>
    <row r="16" spans="1:21" x14ac:dyDescent="0.2">
      <c r="B16" s="11" t="s">
        <v>1</v>
      </c>
      <c r="C16" s="18">
        <v>166</v>
      </c>
      <c r="D16" s="1">
        <v>49</v>
      </c>
      <c r="E16" s="1">
        <v>37</v>
      </c>
      <c r="F16" s="1">
        <v>24</v>
      </c>
      <c r="G16" s="1">
        <v>30</v>
      </c>
      <c r="H16" s="1">
        <v>26</v>
      </c>
      <c r="J16" s="18">
        <v>73</v>
      </c>
      <c r="K16" s="1">
        <v>41</v>
      </c>
    </row>
    <row r="17" spans="1:11" ht="16.5" customHeight="1" x14ac:dyDescent="0.2">
      <c r="A17" s="14">
        <v>2014</v>
      </c>
      <c r="B17" s="11" t="s">
        <v>8</v>
      </c>
      <c r="C17" s="18">
        <f>SUM(C18:C19)</f>
        <v>287</v>
      </c>
      <c r="D17" s="1">
        <f t="shared" ref="D17" si="22">SUM(D18:D19)</f>
        <v>64</v>
      </c>
      <c r="E17" s="1">
        <f t="shared" ref="E17" si="23">SUM(E18:E19)</f>
        <v>75</v>
      </c>
      <c r="F17" s="1">
        <f t="shared" ref="F17" si="24">SUM(F18:F19)</f>
        <v>41</v>
      </c>
      <c r="G17" s="1">
        <f t="shared" ref="G17" si="25">SUM(G18:G19)</f>
        <v>58</v>
      </c>
      <c r="H17" s="1">
        <f t="shared" ref="H17" si="26">SUM(H18:H19)</f>
        <v>49</v>
      </c>
      <c r="J17" s="18">
        <f t="shared" ref="J17" si="27">SUM(J18:J19)</f>
        <v>277</v>
      </c>
      <c r="K17" s="1">
        <f t="shared" ref="K17" si="28">SUM(K18:K19)</f>
        <v>107</v>
      </c>
    </row>
    <row r="18" spans="1:11" x14ac:dyDescent="0.2">
      <c r="A18" s="14"/>
      <c r="B18" s="11" t="s">
        <v>0</v>
      </c>
      <c r="C18" s="18">
        <v>115</v>
      </c>
      <c r="D18" s="1">
        <v>16</v>
      </c>
      <c r="E18" s="1">
        <v>34</v>
      </c>
      <c r="F18" s="1">
        <v>16</v>
      </c>
      <c r="G18" s="1">
        <v>24</v>
      </c>
      <c r="H18" s="1">
        <v>25</v>
      </c>
      <c r="J18" s="18">
        <v>197</v>
      </c>
      <c r="K18" s="1">
        <v>76</v>
      </c>
    </row>
    <row r="19" spans="1:11" x14ac:dyDescent="0.2">
      <c r="B19" s="11" t="s">
        <v>1</v>
      </c>
      <c r="C19" s="18">
        <v>172</v>
      </c>
      <c r="D19" s="1">
        <v>48</v>
      </c>
      <c r="E19" s="1">
        <v>41</v>
      </c>
      <c r="F19" s="1">
        <v>25</v>
      </c>
      <c r="G19" s="1">
        <v>34</v>
      </c>
      <c r="H19" s="1">
        <v>24</v>
      </c>
      <c r="J19" s="18">
        <v>80</v>
      </c>
      <c r="K19" s="1">
        <v>31</v>
      </c>
    </row>
    <row r="20" spans="1:11" ht="16.5" customHeight="1" x14ac:dyDescent="0.2">
      <c r="A20" s="14">
        <v>2015</v>
      </c>
      <c r="B20" s="11" t="s">
        <v>8</v>
      </c>
      <c r="C20" s="18">
        <f>SUM(C21:C22)</f>
        <v>287</v>
      </c>
      <c r="D20" s="1">
        <f t="shared" ref="D20" si="29">SUM(D21:D22)</f>
        <v>61</v>
      </c>
      <c r="E20" s="1">
        <f t="shared" ref="E20" si="30">SUM(E21:E22)</f>
        <v>78</v>
      </c>
      <c r="F20" s="1">
        <f t="shared" ref="F20" si="31">SUM(F21:F22)</f>
        <v>44</v>
      </c>
      <c r="G20" s="1">
        <f t="shared" ref="G20" si="32">SUM(G21:G22)</f>
        <v>51</v>
      </c>
      <c r="H20" s="1">
        <f t="shared" ref="H20" si="33">SUM(H21:H22)</f>
        <v>53</v>
      </c>
      <c r="J20" s="18">
        <f t="shared" ref="J20" si="34">SUM(J21:J22)</f>
        <v>281</v>
      </c>
      <c r="K20" s="1">
        <f t="shared" ref="K20" si="35">SUM(K21:K22)</f>
        <v>119</v>
      </c>
    </row>
    <row r="21" spans="1:11" x14ac:dyDescent="0.2">
      <c r="A21" s="14"/>
      <c r="B21" s="11" t="s">
        <v>0</v>
      </c>
      <c r="C21" s="18">
        <v>122</v>
      </c>
      <c r="D21" s="1">
        <v>19</v>
      </c>
      <c r="E21" s="1">
        <v>39</v>
      </c>
      <c r="F21" s="1">
        <v>17</v>
      </c>
      <c r="G21" s="1">
        <v>17</v>
      </c>
      <c r="H21" s="1">
        <v>30</v>
      </c>
      <c r="J21" s="18">
        <v>207</v>
      </c>
      <c r="K21" s="1">
        <v>90</v>
      </c>
    </row>
    <row r="22" spans="1:11" x14ac:dyDescent="0.2">
      <c r="B22" s="11" t="s">
        <v>1</v>
      </c>
      <c r="C22" s="18">
        <v>165</v>
      </c>
      <c r="D22" s="1">
        <v>42</v>
      </c>
      <c r="E22" s="1">
        <v>39</v>
      </c>
      <c r="F22" s="1">
        <v>27</v>
      </c>
      <c r="G22" s="1">
        <v>34</v>
      </c>
      <c r="H22" s="1">
        <v>23</v>
      </c>
      <c r="J22" s="18">
        <v>74</v>
      </c>
      <c r="K22" s="1">
        <v>29</v>
      </c>
    </row>
    <row r="23" spans="1:11" ht="16.5" customHeight="1" x14ac:dyDescent="0.2">
      <c r="A23" s="14">
        <v>2016</v>
      </c>
      <c r="B23" s="11" t="s">
        <v>8</v>
      </c>
      <c r="C23" s="18">
        <f>SUM(C24:C25)</f>
        <v>303</v>
      </c>
      <c r="D23" s="1">
        <f t="shared" ref="D23" si="36">SUM(D24:D25)</f>
        <v>72</v>
      </c>
      <c r="E23" s="1">
        <f t="shared" ref="E23" si="37">SUM(E24:E25)</f>
        <v>85</v>
      </c>
      <c r="F23" s="1">
        <f t="shared" ref="F23" si="38">SUM(F24:F25)</f>
        <v>40</v>
      </c>
      <c r="G23" s="1">
        <f t="shared" ref="G23" si="39">SUM(G24:G25)</f>
        <v>52</v>
      </c>
      <c r="H23" s="1">
        <f t="shared" ref="H23" si="40">SUM(H24:H25)</f>
        <v>54</v>
      </c>
      <c r="J23" s="18">
        <f t="shared" ref="J23" si="41">SUM(J24:J25)</f>
        <v>296</v>
      </c>
      <c r="K23" s="1">
        <f t="shared" ref="K23" si="42">SUM(K24:K25)</f>
        <v>118</v>
      </c>
    </row>
    <row r="24" spans="1:11" x14ac:dyDescent="0.2">
      <c r="A24" s="14"/>
      <c r="B24" s="11" t="s">
        <v>0</v>
      </c>
      <c r="C24" s="18">
        <v>139</v>
      </c>
      <c r="D24" s="1">
        <v>22</v>
      </c>
      <c r="E24" s="1">
        <v>43</v>
      </c>
      <c r="F24" s="1">
        <v>16</v>
      </c>
      <c r="G24" s="1">
        <v>24</v>
      </c>
      <c r="H24" s="1">
        <v>34</v>
      </c>
      <c r="J24" s="18">
        <v>214</v>
      </c>
      <c r="K24" s="1">
        <v>86</v>
      </c>
    </row>
    <row r="25" spans="1:11" x14ac:dyDescent="0.2">
      <c r="B25" s="11" t="s">
        <v>1</v>
      </c>
      <c r="C25" s="18">
        <v>164</v>
      </c>
      <c r="D25" s="1">
        <v>50</v>
      </c>
      <c r="E25" s="1">
        <v>42</v>
      </c>
      <c r="F25" s="1">
        <v>24</v>
      </c>
      <c r="G25" s="1">
        <v>28</v>
      </c>
      <c r="H25" s="1">
        <v>20</v>
      </c>
      <c r="J25" s="18">
        <v>82</v>
      </c>
      <c r="K25" s="1">
        <v>32</v>
      </c>
    </row>
    <row r="26" spans="1:11" ht="16.5" customHeight="1" x14ac:dyDescent="0.2">
      <c r="A26" s="14">
        <v>2017</v>
      </c>
      <c r="B26" s="11" t="s">
        <v>8</v>
      </c>
      <c r="C26" s="18">
        <f>SUM(C27:C28)</f>
        <v>315</v>
      </c>
      <c r="D26" s="1">
        <f t="shared" ref="D26" si="43">SUM(D27:D28)</f>
        <v>59</v>
      </c>
      <c r="E26" s="1">
        <f t="shared" ref="E26" si="44">SUM(E27:E28)</f>
        <v>103</v>
      </c>
      <c r="F26" s="1">
        <f t="shared" ref="F26" si="45">SUM(F27:F28)</f>
        <v>44</v>
      </c>
      <c r="G26" s="1">
        <f t="shared" ref="G26" si="46">SUM(G27:G28)</f>
        <v>61</v>
      </c>
      <c r="H26" s="1">
        <f t="shared" ref="H26" si="47">SUM(H27:H28)</f>
        <v>48</v>
      </c>
      <c r="J26" s="18">
        <f t="shared" ref="J26" si="48">SUM(J27:J28)</f>
        <v>300</v>
      </c>
      <c r="K26" s="1">
        <f t="shared" ref="K26" si="49">SUM(K27:K28)</f>
        <v>109</v>
      </c>
    </row>
    <row r="27" spans="1:11" x14ac:dyDescent="0.2">
      <c r="A27" s="14"/>
      <c r="B27" s="11" t="s">
        <v>0</v>
      </c>
      <c r="C27" s="18">
        <v>138</v>
      </c>
      <c r="D27" s="1">
        <v>17</v>
      </c>
      <c r="E27" s="1">
        <v>52</v>
      </c>
      <c r="F27" s="1">
        <v>18</v>
      </c>
      <c r="G27" s="1">
        <v>29</v>
      </c>
      <c r="H27" s="1">
        <v>22</v>
      </c>
      <c r="J27" s="18">
        <v>205</v>
      </c>
      <c r="K27" s="1">
        <v>72</v>
      </c>
    </row>
    <row r="28" spans="1:11" x14ac:dyDescent="0.2">
      <c r="B28" s="11" t="s">
        <v>1</v>
      </c>
      <c r="C28" s="18">
        <v>177</v>
      </c>
      <c r="D28" s="1">
        <v>42</v>
      </c>
      <c r="E28" s="1">
        <v>51</v>
      </c>
      <c r="F28" s="1">
        <v>26</v>
      </c>
      <c r="G28" s="1">
        <v>32</v>
      </c>
      <c r="H28" s="1">
        <v>26</v>
      </c>
      <c r="J28" s="18">
        <v>95</v>
      </c>
      <c r="K28" s="1">
        <v>37</v>
      </c>
    </row>
    <row r="29" spans="1:11" ht="16.5" customHeight="1" x14ac:dyDescent="0.2">
      <c r="A29" s="14">
        <v>2018</v>
      </c>
      <c r="B29" s="11" t="s">
        <v>8</v>
      </c>
      <c r="C29" s="18">
        <f>SUM(C30:C31)</f>
        <v>356</v>
      </c>
      <c r="D29" s="1">
        <f t="shared" ref="D29" si="50">SUM(D30:D31)</f>
        <v>93</v>
      </c>
      <c r="E29" s="1">
        <f t="shared" ref="E29" si="51">SUM(E30:E31)</f>
        <v>92</v>
      </c>
      <c r="F29" s="1">
        <f t="shared" ref="F29" si="52">SUM(F30:F31)</f>
        <v>57</v>
      </c>
      <c r="G29" s="1">
        <f t="shared" ref="G29" si="53">SUM(G30:G31)</f>
        <v>62</v>
      </c>
      <c r="H29" s="1">
        <f t="shared" ref="H29" si="54">SUM(H30:H31)</f>
        <v>52</v>
      </c>
      <c r="J29" s="18">
        <f t="shared" ref="J29" si="55">SUM(J30:J31)</f>
        <v>274</v>
      </c>
      <c r="K29" s="1">
        <f t="shared" ref="K29" si="56">SUM(K30:K31)</f>
        <v>117</v>
      </c>
    </row>
    <row r="30" spans="1:11" x14ac:dyDescent="0.2">
      <c r="A30" s="14"/>
      <c r="B30" s="11" t="s">
        <v>0</v>
      </c>
      <c r="C30" s="18">
        <v>163</v>
      </c>
      <c r="D30" s="1">
        <v>27</v>
      </c>
      <c r="E30" s="1">
        <v>47</v>
      </c>
      <c r="F30" s="1">
        <v>30</v>
      </c>
      <c r="G30" s="1">
        <v>30</v>
      </c>
      <c r="H30" s="1">
        <v>29</v>
      </c>
      <c r="J30" s="18">
        <v>178</v>
      </c>
      <c r="K30" s="1">
        <v>73</v>
      </c>
    </row>
    <row r="31" spans="1:11" ht="16.5" customHeight="1" x14ac:dyDescent="0.2">
      <c r="A31" s="14"/>
      <c r="B31" s="11" t="s">
        <v>1</v>
      </c>
      <c r="C31" s="18">
        <v>193</v>
      </c>
      <c r="D31" s="1">
        <v>66</v>
      </c>
      <c r="E31" s="1">
        <v>45</v>
      </c>
      <c r="F31" s="1">
        <v>27</v>
      </c>
      <c r="G31" s="1">
        <v>32</v>
      </c>
      <c r="H31" s="1">
        <v>23</v>
      </c>
      <c r="J31" s="18">
        <v>96</v>
      </c>
      <c r="K31" s="1">
        <v>44</v>
      </c>
    </row>
    <row r="32" spans="1:11" x14ac:dyDescent="0.2">
      <c r="A32" s="14">
        <v>2019</v>
      </c>
      <c r="B32" s="11" t="s">
        <v>8</v>
      </c>
      <c r="C32" s="18">
        <f>SUM(C33:C34)</f>
        <v>387</v>
      </c>
      <c r="D32" s="1">
        <f t="shared" ref="D32" si="57">SUM(D33:D34)</f>
        <v>106</v>
      </c>
      <c r="E32" s="1">
        <f t="shared" ref="E32" si="58">SUM(E33:E34)</f>
        <v>86</v>
      </c>
      <c r="F32" s="1">
        <f t="shared" ref="F32" si="59">SUM(F33:F34)</f>
        <v>62</v>
      </c>
      <c r="G32" s="1">
        <f t="shared" ref="G32" si="60">SUM(G33:G34)</f>
        <v>71</v>
      </c>
      <c r="H32" s="1">
        <f t="shared" ref="H32" si="61">SUM(H33:H34)</f>
        <v>62</v>
      </c>
      <c r="J32" s="18">
        <f t="shared" ref="J32" si="62">SUM(J33:J34)</f>
        <v>372</v>
      </c>
      <c r="K32" s="1">
        <f t="shared" ref="K32" si="63">SUM(K33:K34)</f>
        <v>138</v>
      </c>
    </row>
    <row r="33" spans="1:11" x14ac:dyDescent="0.2">
      <c r="A33" s="14"/>
      <c r="B33" s="11" t="s">
        <v>0</v>
      </c>
      <c r="C33" s="18">
        <v>161</v>
      </c>
      <c r="D33" s="1">
        <v>31</v>
      </c>
      <c r="E33" s="1">
        <v>46</v>
      </c>
      <c r="F33" s="1">
        <v>23</v>
      </c>
      <c r="G33" s="1">
        <v>30</v>
      </c>
      <c r="H33" s="1">
        <v>31</v>
      </c>
      <c r="J33" s="18">
        <v>278</v>
      </c>
      <c r="K33" s="1">
        <v>101</v>
      </c>
    </row>
    <row r="34" spans="1:11" x14ac:dyDescent="0.2">
      <c r="B34" s="11" t="s">
        <v>1</v>
      </c>
      <c r="C34" s="18">
        <v>226</v>
      </c>
      <c r="D34" s="1">
        <v>75</v>
      </c>
      <c r="E34" s="1">
        <v>40</v>
      </c>
      <c r="F34" s="1">
        <v>39</v>
      </c>
      <c r="G34" s="1">
        <v>41</v>
      </c>
      <c r="H34" s="1">
        <v>31</v>
      </c>
      <c r="J34" s="18">
        <v>94</v>
      </c>
      <c r="K34" s="1">
        <v>37</v>
      </c>
    </row>
    <row r="35" spans="1:11" ht="16.5" customHeight="1" x14ac:dyDescent="0.2">
      <c r="A35" s="14">
        <v>2020</v>
      </c>
      <c r="B35" s="11" t="s">
        <v>8</v>
      </c>
      <c r="C35" s="18">
        <f>SUM(C36:C37)</f>
        <v>385</v>
      </c>
      <c r="D35" s="1">
        <f t="shared" ref="D35" si="64">SUM(D36:D37)</f>
        <v>103</v>
      </c>
      <c r="E35" s="1">
        <f t="shared" ref="E35" si="65">SUM(E36:E37)</f>
        <v>80</v>
      </c>
      <c r="F35" s="1">
        <f t="shared" ref="F35" si="66">SUM(F36:F37)</f>
        <v>61</v>
      </c>
      <c r="G35" s="1">
        <f t="shared" ref="G35" si="67">SUM(G36:G37)</f>
        <v>77</v>
      </c>
      <c r="H35" s="1">
        <f t="shared" ref="H35" si="68">SUM(H36:H37)</f>
        <v>64</v>
      </c>
      <c r="J35" s="18">
        <f t="shared" ref="J35" si="69">SUM(J36:J37)</f>
        <v>383</v>
      </c>
      <c r="K35" s="1">
        <f t="shared" ref="K35" si="70">SUM(K36:K37)</f>
        <v>144</v>
      </c>
    </row>
    <row r="36" spans="1:11" x14ac:dyDescent="0.2">
      <c r="A36" s="14"/>
      <c r="B36" s="11" t="s">
        <v>0</v>
      </c>
      <c r="C36" s="18">
        <v>169</v>
      </c>
      <c r="D36" s="1">
        <v>31</v>
      </c>
      <c r="E36" s="1">
        <v>44</v>
      </c>
      <c r="F36" s="1">
        <v>25</v>
      </c>
      <c r="G36" s="1">
        <v>35</v>
      </c>
      <c r="H36" s="1">
        <v>34</v>
      </c>
      <c r="J36" s="18">
        <v>251</v>
      </c>
      <c r="K36" s="1">
        <v>87</v>
      </c>
    </row>
    <row r="37" spans="1:11" x14ac:dyDescent="0.2">
      <c r="B37" s="11" t="s">
        <v>1</v>
      </c>
      <c r="C37" s="18">
        <v>216</v>
      </c>
      <c r="D37" s="1">
        <v>72</v>
      </c>
      <c r="E37" s="1">
        <v>36</v>
      </c>
      <c r="F37" s="1">
        <v>36</v>
      </c>
      <c r="G37" s="1">
        <v>42</v>
      </c>
      <c r="H37" s="1">
        <v>30</v>
      </c>
      <c r="J37" s="18">
        <v>132</v>
      </c>
      <c r="K37" s="1">
        <v>57</v>
      </c>
    </row>
    <row r="38" spans="1:11" ht="16.5" customHeight="1" x14ac:dyDescent="0.2">
      <c r="A38" s="14">
        <v>2021</v>
      </c>
      <c r="B38" s="11" t="s">
        <v>8</v>
      </c>
      <c r="C38" s="18">
        <f>SUM(C39:C40)</f>
        <v>395</v>
      </c>
      <c r="D38" s="1">
        <f t="shared" ref="D38" si="71">SUM(D39:D40)</f>
        <v>113</v>
      </c>
      <c r="E38" s="1">
        <f t="shared" ref="E38" si="72">SUM(E39:E40)</f>
        <v>94</v>
      </c>
      <c r="F38" s="1">
        <f t="shared" ref="F38" si="73">SUM(F39:F40)</f>
        <v>61</v>
      </c>
      <c r="G38" s="1">
        <f t="shared" ref="G38" si="74">SUM(G39:G40)</f>
        <v>63</v>
      </c>
      <c r="H38" s="1">
        <f t="shared" ref="H38" si="75">SUM(H39:H40)</f>
        <v>64</v>
      </c>
      <c r="J38" s="18">
        <f t="shared" ref="J38" si="76">SUM(J39:J40)</f>
        <v>410</v>
      </c>
      <c r="K38" s="1">
        <f t="shared" ref="K38" si="77">SUM(K39:K40)</f>
        <v>167</v>
      </c>
    </row>
    <row r="39" spans="1:11" x14ac:dyDescent="0.2">
      <c r="A39" s="14"/>
      <c r="B39" s="11" t="s">
        <v>0</v>
      </c>
      <c r="C39" s="19">
        <v>170</v>
      </c>
      <c r="D39" s="15">
        <v>36</v>
      </c>
      <c r="E39" s="15">
        <v>51</v>
      </c>
      <c r="F39" s="15">
        <v>22</v>
      </c>
      <c r="G39" s="15">
        <v>30</v>
      </c>
      <c r="H39" s="15">
        <v>31</v>
      </c>
      <c r="I39" s="15"/>
      <c r="J39" s="19">
        <v>279</v>
      </c>
      <c r="K39" s="15">
        <v>103</v>
      </c>
    </row>
    <row r="40" spans="1:11" x14ac:dyDescent="0.2">
      <c r="B40" s="11" t="s">
        <v>1</v>
      </c>
      <c r="C40" s="19">
        <v>225</v>
      </c>
      <c r="D40" s="15">
        <v>77</v>
      </c>
      <c r="E40" s="15">
        <v>43</v>
      </c>
      <c r="F40" s="15">
        <v>39</v>
      </c>
      <c r="G40" s="15">
        <v>33</v>
      </c>
      <c r="H40" s="15">
        <v>33</v>
      </c>
      <c r="I40" s="15"/>
      <c r="J40" s="19">
        <v>131</v>
      </c>
      <c r="K40" s="15">
        <v>64</v>
      </c>
    </row>
    <row r="41" spans="1:11" ht="16.5" customHeight="1" x14ac:dyDescent="0.2">
      <c r="A41" s="14">
        <v>2022</v>
      </c>
      <c r="B41" s="11" t="s">
        <v>8</v>
      </c>
      <c r="C41" s="18">
        <f>SUM(C42:C43)</f>
        <v>363</v>
      </c>
      <c r="D41" s="1">
        <f t="shared" ref="D41" si="78">SUM(D42:D43)</f>
        <v>99</v>
      </c>
      <c r="E41" s="1">
        <f t="shared" ref="E41" si="79">SUM(E42:E43)</f>
        <v>86</v>
      </c>
      <c r="F41" s="1">
        <f t="shared" ref="F41" si="80">SUM(F42:F43)</f>
        <v>54</v>
      </c>
      <c r="G41" s="1">
        <f t="shared" ref="G41" si="81">SUM(G42:G43)</f>
        <v>75</v>
      </c>
      <c r="H41" s="1">
        <f t="shared" ref="H41" si="82">SUM(H42:H43)</f>
        <v>49</v>
      </c>
      <c r="J41" s="18">
        <f t="shared" ref="J41" si="83">SUM(J42:J43)</f>
        <v>356</v>
      </c>
      <c r="K41" s="1">
        <f t="shared" ref="K41" si="84">SUM(K42:K43)</f>
        <v>144</v>
      </c>
    </row>
    <row r="42" spans="1:11" x14ac:dyDescent="0.2">
      <c r="A42" s="14"/>
      <c r="B42" s="11" t="s">
        <v>0</v>
      </c>
      <c r="C42" s="19">
        <v>155</v>
      </c>
      <c r="D42" s="15">
        <v>31</v>
      </c>
      <c r="E42" s="15">
        <v>43</v>
      </c>
      <c r="F42" s="15">
        <v>22</v>
      </c>
      <c r="G42" s="15">
        <v>34</v>
      </c>
      <c r="H42" s="15">
        <v>25</v>
      </c>
      <c r="I42" s="15"/>
      <c r="J42" s="19">
        <v>244</v>
      </c>
      <c r="K42" s="15">
        <v>106</v>
      </c>
    </row>
    <row r="43" spans="1:11" x14ac:dyDescent="0.2">
      <c r="B43" s="11" t="s">
        <v>1</v>
      </c>
      <c r="C43" s="19">
        <v>208</v>
      </c>
      <c r="D43" s="15">
        <v>68</v>
      </c>
      <c r="E43" s="15">
        <v>43</v>
      </c>
      <c r="F43" s="15">
        <v>32</v>
      </c>
      <c r="G43" s="15">
        <v>41</v>
      </c>
      <c r="H43" s="15">
        <v>24</v>
      </c>
      <c r="I43" s="15"/>
      <c r="J43" s="19">
        <v>112</v>
      </c>
      <c r="K43" s="15">
        <v>38</v>
      </c>
    </row>
    <row r="44" spans="1:11" ht="16.5" customHeight="1" x14ac:dyDescent="0.2">
      <c r="A44" s="14">
        <v>2023</v>
      </c>
      <c r="B44" s="11" t="s">
        <v>8</v>
      </c>
      <c r="C44" s="18">
        <f>SUM(C45:C46)</f>
        <v>393</v>
      </c>
      <c r="D44" s="1">
        <f t="shared" ref="D44" si="85">SUM(D45:D46)</f>
        <v>98</v>
      </c>
      <c r="E44" s="1">
        <f t="shared" ref="E44" si="86">SUM(E45:E46)</f>
        <v>89</v>
      </c>
      <c r="F44" s="1">
        <f t="shared" ref="F44" si="87">SUM(F45:F46)</f>
        <v>62</v>
      </c>
      <c r="G44" s="1">
        <f t="shared" ref="G44" si="88">SUM(G45:G46)</f>
        <v>82</v>
      </c>
      <c r="H44" s="1">
        <f t="shared" ref="H44" si="89">SUM(H45:H46)</f>
        <v>62</v>
      </c>
      <c r="J44" s="18">
        <f t="shared" ref="J44" si="90">SUM(J45:J46)</f>
        <v>402</v>
      </c>
      <c r="K44" s="1">
        <f t="shared" ref="K44" si="91">SUM(K45:K46)</f>
        <v>164</v>
      </c>
    </row>
    <row r="45" spans="1:11" x14ac:dyDescent="0.2">
      <c r="A45" s="14"/>
      <c r="B45" s="11" t="s">
        <v>0</v>
      </c>
      <c r="C45" s="19">
        <v>171</v>
      </c>
      <c r="D45" s="15">
        <v>32</v>
      </c>
      <c r="E45" s="15">
        <v>48</v>
      </c>
      <c r="F45" s="15">
        <v>21</v>
      </c>
      <c r="G45" s="15">
        <v>38</v>
      </c>
      <c r="H45" s="15">
        <v>32</v>
      </c>
      <c r="I45" s="15"/>
      <c r="J45" s="19">
        <v>282</v>
      </c>
      <c r="K45" s="15">
        <v>112</v>
      </c>
    </row>
    <row r="46" spans="1:11" x14ac:dyDescent="0.2">
      <c r="B46" s="11" t="s">
        <v>1</v>
      </c>
      <c r="C46" s="19">
        <v>222</v>
      </c>
      <c r="D46" s="15">
        <v>66</v>
      </c>
      <c r="E46" s="15">
        <v>41</v>
      </c>
      <c r="F46" s="15">
        <v>41</v>
      </c>
      <c r="G46" s="15">
        <v>44</v>
      </c>
      <c r="H46" s="15">
        <v>30</v>
      </c>
      <c r="I46" s="15"/>
      <c r="J46" s="19">
        <v>120</v>
      </c>
      <c r="K46" s="15">
        <v>52</v>
      </c>
    </row>
    <row r="47" spans="1:11" x14ac:dyDescent="0.2">
      <c r="A47" s="14">
        <v>2024</v>
      </c>
      <c r="B47" s="11" t="s">
        <v>8</v>
      </c>
      <c r="C47" s="18">
        <f>SUM(C48:C49)</f>
        <v>396</v>
      </c>
      <c r="D47" s="1">
        <f t="shared" ref="D47:H47" si="92">SUM(D48:D49)</f>
        <v>95</v>
      </c>
      <c r="E47" s="1">
        <f t="shared" si="92"/>
        <v>93</v>
      </c>
      <c r="F47" s="1">
        <f t="shared" si="92"/>
        <v>45</v>
      </c>
      <c r="G47" s="1">
        <f t="shared" si="92"/>
        <v>99</v>
      </c>
      <c r="H47" s="1">
        <f t="shared" si="92"/>
        <v>64</v>
      </c>
      <c r="J47" s="18">
        <f t="shared" ref="J47:K47" si="93">SUM(J48:J49)</f>
        <v>403</v>
      </c>
      <c r="K47" s="1">
        <f t="shared" si="93"/>
        <v>168</v>
      </c>
    </row>
    <row r="48" spans="1:11" x14ac:dyDescent="0.2">
      <c r="A48" s="14"/>
      <c r="B48" s="11" t="s">
        <v>0</v>
      </c>
      <c r="C48" s="19">
        <v>179</v>
      </c>
      <c r="D48" s="15">
        <v>36</v>
      </c>
      <c r="E48" s="15">
        <v>51</v>
      </c>
      <c r="F48" s="15">
        <v>17</v>
      </c>
      <c r="G48" s="15">
        <v>44</v>
      </c>
      <c r="H48" s="15">
        <v>31</v>
      </c>
      <c r="I48" s="15"/>
      <c r="J48" s="19">
        <v>277</v>
      </c>
      <c r="K48" s="15">
        <v>108</v>
      </c>
    </row>
    <row r="49" spans="1:11" x14ac:dyDescent="0.2">
      <c r="B49" s="11" t="s">
        <v>1</v>
      </c>
      <c r="C49" s="19">
        <v>217</v>
      </c>
      <c r="D49" s="15">
        <v>59</v>
      </c>
      <c r="E49" s="15">
        <v>42</v>
      </c>
      <c r="F49" s="15">
        <v>28</v>
      </c>
      <c r="G49" s="15">
        <v>55</v>
      </c>
      <c r="H49" s="15">
        <v>33</v>
      </c>
      <c r="I49" s="15"/>
      <c r="J49" s="19">
        <v>126</v>
      </c>
      <c r="K49" s="15">
        <v>60</v>
      </c>
    </row>
    <row r="50" spans="1:11" ht="16.5" customHeight="1" x14ac:dyDescent="0.2">
      <c r="A50" s="14">
        <v>2025</v>
      </c>
      <c r="B50" s="11" t="s">
        <v>8</v>
      </c>
      <c r="C50" s="19">
        <f>SUM(C51:C52)</f>
        <v>457</v>
      </c>
      <c r="D50" s="15">
        <f t="shared" ref="D50" si="94">SUM(D51:D52)</f>
        <v>147</v>
      </c>
      <c r="E50" s="15">
        <f t="shared" ref="E50" si="95">SUM(E51:E52)</f>
        <v>80</v>
      </c>
      <c r="F50" s="15">
        <f t="shared" ref="F50" si="96">SUM(F51:F52)</f>
        <v>55</v>
      </c>
      <c r="G50" s="15">
        <f t="shared" ref="G50" si="97">SUM(G51:G52)</f>
        <v>105</v>
      </c>
      <c r="H50" s="15">
        <f t="shared" ref="H50" si="98">SUM(H51:H52)</f>
        <v>70</v>
      </c>
      <c r="I50" s="15"/>
      <c r="J50" s="19">
        <f t="shared" ref="J50" si="99">SUM(J51:J52)</f>
        <v>482</v>
      </c>
      <c r="K50" s="15">
        <f t="shared" ref="K50" si="100">SUM(K51:K52)</f>
        <v>163</v>
      </c>
    </row>
    <row r="51" spans="1:11" x14ac:dyDescent="0.2">
      <c r="A51" s="14"/>
      <c r="B51" s="11" t="s">
        <v>0</v>
      </c>
      <c r="C51" s="19">
        <v>225</v>
      </c>
      <c r="D51" s="15">
        <v>72</v>
      </c>
      <c r="E51" s="15">
        <v>48</v>
      </c>
      <c r="F51" s="15">
        <v>20</v>
      </c>
      <c r="G51" s="15">
        <v>49</v>
      </c>
      <c r="H51" s="15">
        <v>36</v>
      </c>
      <c r="I51" s="21"/>
      <c r="J51" s="19">
        <v>274</v>
      </c>
      <c r="K51" s="15">
        <v>97</v>
      </c>
    </row>
    <row r="52" spans="1:11" ht="12.75" thickBot="1" x14ac:dyDescent="0.25">
      <c r="A52" s="7"/>
      <c r="B52" s="12" t="s">
        <v>1</v>
      </c>
      <c r="C52" s="20">
        <v>232</v>
      </c>
      <c r="D52" s="8">
        <v>75</v>
      </c>
      <c r="E52" s="8">
        <v>32</v>
      </c>
      <c r="F52" s="8">
        <v>35</v>
      </c>
      <c r="G52" s="8">
        <v>56</v>
      </c>
      <c r="H52" s="8">
        <v>34</v>
      </c>
      <c r="I52" s="22"/>
      <c r="J52" s="20">
        <v>208</v>
      </c>
      <c r="K52" s="8">
        <v>66</v>
      </c>
    </row>
    <row r="53" spans="1:11" x14ac:dyDescent="0.2">
      <c r="A53" s="6" t="s">
        <v>3</v>
      </c>
    </row>
    <row r="54" spans="1:11" x14ac:dyDescent="0.2">
      <c r="A54" s="9" t="s">
        <v>26</v>
      </c>
    </row>
  </sheetData>
  <mergeCells count="2">
    <mergeCell ref="C3:H3"/>
    <mergeCell ref="J3:K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D1AD-1D9F-4542-9552-E9B3C20300DC}">
  <dimension ref="A1:T39"/>
  <sheetViews>
    <sheetView showGridLines="0" workbookViewId="0">
      <selection activeCell="W1" sqref="W1"/>
    </sheetView>
  </sheetViews>
  <sheetFormatPr defaultColWidth="8.85546875" defaultRowHeight="13.9" customHeight="1" x14ac:dyDescent="0.2"/>
  <cols>
    <col min="1" max="5" width="8.85546875" style="1"/>
    <col min="6" max="6" width="1.7109375" style="1" customWidth="1"/>
    <col min="7" max="10" width="8.85546875" style="1"/>
    <col min="11" max="11" width="1.7109375" style="1" customWidth="1"/>
    <col min="12" max="15" width="8.85546875" style="1"/>
    <col min="16" max="16" width="1.7109375" style="1" customWidth="1"/>
    <col min="17" max="16384" width="8.85546875" style="1"/>
  </cols>
  <sheetData>
    <row r="1" spans="1:20" ht="13.9" customHeight="1" x14ac:dyDescent="0.2">
      <c r="A1" s="1" t="s">
        <v>2</v>
      </c>
    </row>
    <row r="2" spans="1:20" ht="29.45" customHeight="1" thickBot="1" x14ac:dyDescent="0.25">
      <c r="A2" s="2" t="s">
        <v>25</v>
      </c>
    </row>
    <row r="3" spans="1:20" ht="13.9" customHeight="1" x14ac:dyDescent="0.2">
      <c r="A3" s="5" t="s">
        <v>12</v>
      </c>
      <c r="B3" s="23" t="s">
        <v>4</v>
      </c>
      <c r="C3" s="23"/>
      <c r="D3" s="23"/>
      <c r="E3" s="23"/>
      <c r="F3" s="5"/>
      <c r="G3" s="23" t="s">
        <v>5</v>
      </c>
      <c r="H3" s="23"/>
      <c r="I3" s="23"/>
      <c r="J3" s="23"/>
      <c r="K3" s="5"/>
      <c r="L3" s="23" t="s">
        <v>6</v>
      </c>
      <c r="M3" s="23"/>
      <c r="N3" s="23"/>
      <c r="O3" s="23"/>
      <c r="P3" s="5"/>
      <c r="Q3" s="23" t="s">
        <v>7</v>
      </c>
      <c r="R3" s="23"/>
      <c r="S3" s="23"/>
      <c r="T3" s="23"/>
    </row>
    <row r="4" spans="1:20" ht="13.9" customHeight="1" x14ac:dyDescent="0.2">
      <c r="A4" s="3"/>
      <c r="B4" s="4" t="s">
        <v>8</v>
      </c>
      <c r="C4" s="4" t="s">
        <v>9</v>
      </c>
      <c r="D4" s="4" t="s">
        <v>10</v>
      </c>
      <c r="E4" s="4" t="s">
        <v>11</v>
      </c>
      <c r="F4" s="4"/>
      <c r="G4" s="4" t="s">
        <v>8</v>
      </c>
      <c r="H4" s="4" t="s">
        <v>9</v>
      </c>
      <c r="I4" s="4" t="s">
        <v>10</v>
      </c>
      <c r="J4" s="4" t="s">
        <v>11</v>
      </c>
      <c r="K4" s="4"/>
      <c r="L4" s="4" t="s">
        <v>8</v>
      </c>
      <c r="M4" s="4" t="s">
        <v>9</v>
      </c>
      <c r="N4" s="4" t="s">
        <v>10</v>
      </c>
      <c r="O4" s="4" t="s">
        <v>11</v>
      </c>
      <c r="P4" s="4"/>
      <c r="Q4" s="4" t="s">
        <v>8</v>
      </c>
      <c r="R4" s="4" t="s">
        <v>9</v>
      </c>
      <c r="S4" s="4" t="s">
        <v>10</v>
      </c>
      <c r="T4" s="4" t="s">
        <v>11</v>
      </c>
    </row>
    <row r="5" spans="1:20" ht="17.45" customHeight="1" x14ac:dyDescent="0.2">
      <c r="A5" s="11">
        <v>2005</v>
      </c>
      <c r="B5" s="1">
        <f>SUM(C5:E5)</f>
        <v>67</v>
      </c>
      <c r="C5" s="1">
        <v>14</v>
      </c>
      <c r="D5" s="1">
        <v>24</v>
      </c>
      <c r="E5" s="1">
        <v>29</v>
      </c>
      <c r="G5" s="1">
        <f t="shared" ref="G5:G22" si="0">SUM(H5:J5)</f>
        <v>79</v>
      </c>
      <c r="H5" s="1">
        <v>12</v>
      </c>
      <c r="I5" s="1">
        <v>36</v>
      </c>
      <c r="J5" s="1">
        <v>31</v>
      </c>
      <c r="L5" s="1">
        <f t="shared" ref="L5:L22" si="1">SUM(M5:O5)</f>
        <v>15</v>
      </c>
      <c r="M5" s="1">
        <v>3</v>
      </c>
      <c r="N5" s="1">
        <v>7</v>
      </c>
      <c r="O5" s="1">
        <v>5</v>
      </c>
      <c r="Q5" s="1">
        <f t="shared" ref="Q5:Q22" si="2">SUM(R5:T5)</f>
        <v>161</v>
      </c>
      <c r="R5" s="1">
        <f>SUM(C5,H5,M5)</f>
        <v>29</v>
      </c>
      <c r="S5" s="1">
        <f t="shared" ref="S5:T5" si="3">SUM(D5,I5,N5)</f>
        <v>67</v>
      </c>
      <c r="T5" s="1">
        <f t="shared" si="3"/>
        <v>65</v>
      </c>
    </row>
    <row r="6" spans="1:20" ht="13.9" customHeight="1" x14ac:dyDescent="0.2">
      <c r="A6" s="11">
        <v>2006</v>
      </c>
      <c r="B6" s="1">
        <f t="shared" ref="B6:B22" si="4">SUM(C6:E6)</f>
        <v>50</v>
      </c>
      <c r="C6" s="1">
        <v>11</v>
      </c>
      <c r="D6" s="1">
        <v>18</v>
      </c>
      <c r="E6" s="1">
        <v>21</v>
      </c>
      <c r="G6" s="1">
        <f t="shared" si="0"/>
        <v>85</v>
      </c>
      <c r="H6" s="1">
        <v>17</v>
      </c>
      <c r="I6" s="1">
        <v>35</v>
      </c>
      <c r="J6" s="1">
        <v>33</v>
      </c>
      <c r="L6" s="1">
        <f t="shared" si="1"/>
        <v>13</v>
      </c>
      <c r="M6" s="1">
        <v>2</v>
      </c>
      <c r="N6" s="1">
        <v>7</v>
      </c>
      <c r="O6" s="1">
        <v>4</v>
      </c>
      <c r="Q6" s="1">
        <f t="shared" si="2"/>
        <v>148</v>
      </c>
      <c r="R6" s="1">
        <f t="shared" ref="R6:R22" si="5">SUM(C6,H6,M6)</f>
        <v>30</v>
      </c>
      <c r="S6" s="1">
        <f t="shared" ref="S6:S22" si="6">SUM(D6,I6,N6)</f>
        <v>60</v>
      </c>
      <c r="T6" s="1">
        <f t="shared" ref="T6:T22" si="7">SUM(E6,J6,O6)</f>
        <v>58</v>
      </c>
    </row>
    <row r="7" spans="1:20" ht="13.9" customHeight="1" x14ac:dyDescent="0.2">
      <c r="A7" s="11">
        <v>2007</v>
      </c>
      <c r="B7" s="1">
        <f t="shared" si="4"/>
        <v>63</v>
      </c>
      <c r="C7" s="1">
        <v>13</v>
      </c>
      <c r="D7" s="1">
        <v>21</v>
      </c>
      <c r="E7" s="1">
        <v>29</v>
      </c>
      <c r="G7" s="1">
        <f t="shared" si="0"/>
        <v>85</v>
      </c>
      <c r="H7" s="1">
        <v>13</v>
      </c>
      <c r="I7" s="1">
        <v>38</v>
      </c>
      <c r="J7" s="1">
        <v>34</v>
      </c>
      <c r="L7" s="1">
        <f t="shared" si="1"/>
        <v>18</v>
      </c>
      <c r="M7" s="1">
        <v>4</v>
      </c>
      <c r="N7" s="1">
        <v>10</v>
      </c>
      <c r="O7" s="1">
        <v>4</v>
      </c>
      <c r="Q7" s="1">
        <f t="shared" si="2"/>
        <v>166</v>
      </c>
      <c r="R7" s="1">
        <f t="shared" si="5"/>
        <v>30</v>
      </c>
      <c r="S7" s="1">
        <f t="shared" si="6"/>
        <v>69</v>
      </c>
      <c r="T7" s="1">
        <f t="shared" si="7"/>
        <v>67</v>
      </c>
    </row>
    <row r="8" spans="1:20" ht="13.9" customHeight="1" x14ac:dyDescent="0.2">
      <c r="A8" s="11">
        <v>2008</v>
      </c>
      <c r="B8" s="1">
        <f t="shared" si="4"/>
        <v>61</v>
      </c>
      <c r="C8" s="1">
        <v>19</v>
      </c>
      <c r="D8" s="1">
        <v>18</v>
      </c>
      <c r="E8" s="1">
        <v>24</v>
      </c>
      <c r="G8" s="1">
        <f t="shared" si="0"/>
        <v>108</v>
      </c>
      <c r="H8" s="1">
        <v>19</v>
      </c>
      <c r="I8" s="1">
        <v>48</v>
      </c>
      <c r="J8" s="1">
        <v>41</v>
      </c>
      <c r="L8" s="1">
        <f t="shared" si="1"/>
        <v>14</v>
      </c>
      <c r="M8" s="1">
        <v>3</v>
      </c>
      <c r="N8" s="1">
        <v>7</v>
      </c>
      <c r="O8" s="1">
        <v>4</v>
      </c>
      <c r="Q8" s="1">
        <f t="shared" si="2"/>
        <v>183</v>
      </c>
      <c r="R8" s="1">
        <f t="shared" si="5"/>
        <v>41</v>
      </c>
      <c r="S8" s="1">
        <f t="shared" si="6"/>
        <v>73</v>
      </c>
      <c r="T8" s="1">
        <f t="shared" si="7"/>
        <v>69</v>
      </c>
    </row>
    <row r="9" spans="1:20" ht="13.9" customHeight="1" x14ac:dyDescent="0.2">
      <c r="A9" s="11">
        <v>2009</v>
      </c>
      <c r="B9" s="1">
        <f t="shared" si="4"/>
        <v>60</v>
      </c>
      <c r="C9" s="1">
        <v>23</v>
      </c>
      <c r="D9" s="1">
        <v>15</v>
      </c>
      <c r="E9" s="1">
        <v>22</v>
      </c>
      <c r="G9" s="1">
        <f t="shared" si="0"/>
        <v>97</v>
      </c>
      <c r="H9" s="1">
        <v>23</v>
      </c>
      <c r="I9" s="1">
        <v>40</v>
      </c>
      <c r="J9" s="1">
        <v>34</v>
      </c>
      <c r="L9" s="1">
        <f t="shared" si="1"/>
        <v>15</v>
      </c>
      <c r="M9" s="1">
        <v>5</v>
      </c>
      <c r="N9" s="1">
        <v>7</v>
      </c>
      <c r="O9" s="1">
        <v>3</v>
      </c>
      <c r="Q9" s="1">
        <f t="shared" si="2"/>
        <v>172</v>
      </c>
      <c r="R9" s="1">
        <f t="shared" si="5"/>
        <v>51</v>
      </c>
      <c r="S9" s="1">
        <f t="shared" si="6"/>
        <v>62</v>
      </c>
      <c r="T9" s="1">
        <f t="shared" si="7"/>
        <v>59</v>
      </c>
    </row>
    <row r="10" spans="1:20" ht="17.45" customHeight="1" x14ac:dyDescent="0.2">
      <c r="A10" s="11">
        <v>2010</v>
      </c>
      <c r="B10" s="1">
        <f t="shared" si="4"/>
        <v>62</v>
      </c>
      <c r="C10" s="1">
        <v>23</v>
      </c>
      <c r="D10" s="1">
        <v>16</v>
      </c>
      <c r="E10" s="1">
        <v>23</v>
      </c>
      <c r="G10" s="1">
        <f t="shared" si="0"/>
        <v>87</v>
      </c>
      <c r="H10" s="1">
        <v>14</v>
      </c>
      <c r="I10" s="1">
        <v>39</v>
      </c>
      <c r="J10" s="1">
        <v>34</v>
      </c>
      <c r="L10" s="1">
        <f t="shared" si="1"/>
        <v>16</v>
      </c>
      <c r="M10" s="1">
        <v>4</v>
      </c>
      <c r="N10" s="1">
        <v>10</v>
      </c>
      <c r="O10" s="1">
        <v>2</v>
      </c>
      <c r="Q10" s="1">
        <f t="shared" si="2"/>
        <v>165</v>
      </c>
      <c r="R10" s="1">
        <f t="shared" si="5"/>
        <v>41</v>
      </c>
      <c r="S10" s="1">
        <f t="shared" si="6"/>
        <v>65</v>
      </c>
      <c r="T10" s="1">
        <f t="shared" si="7"/>
        <v>59</v>
      </c>
    </row>
    <row r="11" spans="1:20" ht="13.9" customHeight="1" x14ac:dyDescent="0.2">
      <c r="A11" s="11">
        <v>2011</v>
      </c>
      <c r="B11" s="1">
        <f t="shared" si="4"/>
        <v>62</v>
      </c>
      <c r="C11" s="1">
        <v>21</v>
      </c>
      <c r="D11" s="1">
        <v>15</v>
      </c>
      <c r="E11" s="1">
        <v>26</v>
      </c>
      <c r="G11" s="1">
        <f t="shared" si="0"/>
        <v>80</v>
      </c>
      <c r="H11" s="1">
        <v>19</v>
      </c>
      <c r="I11" s="1">
        <v>30</v>
      </c>
      <c r="J11" s="1">
        <v>31</v>
      </c>
      <c r="L11" s="1">
        <f t="shared" si="1"/>
        <v>21</v>
      </c>
      <c r="M11" s="1">
        <v>6</v>
      </c>
      <c r="N11" s="1">
        <v>12</v>
      </c>
      <c r="O11" s="1">
        <v>3</v>
      </c>
      <c r="Q11" s="1">
        <f t="shared" si="2"/>
        <v>163</v>
      </c>
      <c r="R11" s="1">
        <f t="shared" si="5"/>
        <v>46</v>
      </c>
      <c r="S11" s="1">
        <f t="shared" si="6"/>
        <v>57</v>
      </c>
      <c r="T11" s="1">
        <f t="shared" si="7"/>
        <v>60</v>
      </c>
    </row>
    <row r="12" spans="1:20" ht="13.9" customHeight="1" x14ac:dyDescent="0.2">
      <c r="A12" s="11">
        <v>2012</v>
      </c>
      <c r="B12" s="1">
        <f t="shared" si="4"/>
        <v>54</v>
      </c>
      <c r="C12" s="1">
        <v>18</v>
      </c>
      <c r="D12" s="1">
        <v>13</v>
      </c>
      <c r="E12" s="1">
        <v>23</v>
      </c>
      <c r="G12" s="1">
        <f t="shared" si="0"/>
        <v>72</v>
      </c>
      <c r="H12" s="1">
        <v>14</v>
      </c>
      <c r="I12" s="1">
        <v>38</v>
      </c>
      <c r="J12" s="1">
        <v>20</v>
      </c>
      <c r="L12" s="1">
        <f t="shared" si="1"/>
        <v>25</v>
      </c>
      <c r="M12" s="1">
        <v>5</v>
      </c>
      <c r="N12" s="1">
        <v>11</v>
      </c>
      <c r="O12" s="1">
        <v>9</v>
      </c>
      <c r="Q12" s="1">
        <f t="shared" si="2"/>
        <v>151</v>
      </c>
      <c r="R12" s="1">
        <f t="shared" si="5"/>
        <v>37</v>
      </c>
      <c r="S12" s="1">
        <f t="shared" si="6"/>
        <v>62</v>
      </c>
      <c r="T12" s="1">
        <f t="shared" si="7"/>
        <v>52</v>
      </c>
    </row>
    <row r="13" spans="1:20" ht="13.9" customHeight="1" x14ac:dyDescent="0.2">
      <c r="A13" s="11">
        <v>2013</v>
      </c>
      <c r="B13" s="1">
        <f t="shared" si="4"/>
        <v>56</v>
      </c>
      <c r="C13" s="1">
        <v>15</v>
      </c>
      <c r="D13" s="1">
        <v>19</v>
      </c>
      <c r="E13" s="1">
        <v>22</v>
      </c>
      <c r="G13" s="1">
        <f t="shared" si="0"/>
        <v>65</v>
      </c>
      <c r="H13" s="1">
        <v>15</v>
      </c>
      <c r="I13" s="1">
        <v>26</v>
      </c>
      <c r="J13" s="1">
        <v>24</v>
      </c>
      <c r="L13" s="1">
        <f t="shared" si="1"/>
        <v>20</v>
      </c>
      <c r="M13" s="1">
        <v>6</v>
      </c>
      <c r="N13" s="1">
        <v>10</v>
      </c>
      <c r="O13" s="1">
        <v>4</v>
      </c>
      <c r="Q13" s="1">
        <f t="shared" si="2"/>
        <v>141</v>
      </c>
      <c r="R13" s="1">
        <f t="shared" si="5"/>
        <v>36</v>
      </c>
      <c r="S13" s="1">
        <f t="shared" si="6"/>
        <v>55</v>
      </c>
      <c r="T13" s="1">
        <f t="shared" si="7"/>
        <v>50</v>
      </c>
    </row>
    <row r="14" spans="1:20" ht="13.9" customHeight="1" x14ac:dyDescent="0.2">
      <c r="A14" s="11">
        <v>2014</v>
      </c>
      <c r="B14" s="1">
        <f t="shared" si="4"/>
        <v>55</v>
      </c>
      <c r="C14" s="1">
        <v>12</v>
      </c>
      <c r="D14" s="1">
        <v>28</v>
      </c>
      <c r="E14" s="1">
        <v>15</v>
      </c>
      <c r="G14" s="1">
        <f t="shared" si="0"/>
        <v>72</v>
      </c>
      <c r="H14" s="1">
        <v>24</v>
      </c>
      <c r="I14" s="1">
        <v>19</v>
      </c>
      <c r="J14" s="1">
        <v>29</v>
      </c>
      <c r="L14" s="1">
        <f t="shared" si="1"/>
        <v>21</v>
      </c>
      <c r="M14" s="1">
        <v>5</v>
      </c>
      <c r="N14" s="1">
        <v>11</v>
      </c>
      <c r="O14" s="1">
        <v>5</v>
      </c>
      <c r="Q14" s="1">
        <f t="shared" si="2"/>
        <v>148</v>
      </c>
      <c r="R14" s="1">
        <f t="shared" si="5"/>
        <v>41</v>
      </c>
      <c r="S14" s="1">
        <f t="shared" si="6"/>
        <v>58</v>
      </c>
      <c r="T14" s="1">
        <f t="shared" si="7"/>
        <v>49</v>
      </c>
    </row>
    <row r="15" spans="1:20" ht="17.45" customHeight="1" x14ac:dyDescent="0.2">
      <c r="A15" s="11">
        <v>2015</v>
      </c>
      <c r="B15" s="1">
        <f t="shared" si="4"/>
        <v>54</v>
      </c>
      <c r="C15" s="1">
        <v>14</v>
      </c>
      <c r="D15" s="1">
        <v>23</v>
      </c>
      <c r="E15" s="1">
        <v>17</v>
      </c>
      <c r="G15" s="1">
        <f t="shared" si="0"/>
        <v>78</v>
      </c>
      <c r="H15" s="1">
        <v>26</v>
      </c>
      <c r="I15" s="1">
        <v>24</v>
      </c>
      <c r="J15" s="1">
        <v>28</v>
      </c>
      <c r="L15" s="1">
        <f t="shared" si="1"/>
        <v>16</v>
      </c>
      <c r="M15" s="1">
        <v>4</v>
      </c>
      <c r="N15" s="1">
        <v>4</v>
      </c>
      <c r="O15" s="1">
        <v>8</v>
      </c>
      <c r="Q15" s="1">
        <f t="shared" si="2"/>
        <v>148</v>
      </c>
      <c r="R15" s="1">
        <f t="shared" si="5"/>
        <v>44</v>
      </c>
      <c r="S15" s="1">
        <f t="shared" si="6"/>
        <v>51</v>
      </c>
      <c r="T15" s="1">
        <f t="shared" si="7"/>
        <v>53</v>
      </c>
    </row>
    <row r="16" spans="1:20" ht="13.9" customHeight="1" x14ac:dyDescent="0.2">
      <c r="A16" s="11">
        <v>2016</v>
      </c>
      <c r="B16" s="1">
        <f t="shared" si="4"/>
        <v>47</v>
      </c>
      <c r="C16" s="1">
        <v>15</v>
      </c>
      <c r="D16" s="1">
        <v>15</v>
      </c>
      <c r="E16" s="1">
        <v>17</v>
      </c>
      <c r="G16" s="1">
        <f t="shared" si="0"/>
        <v>85</v>
      </c>
      <c r="H16" s="1">
        <v>23</v>
      </c>
      <c r="I16" s="1">
        <v>32</v>
      </c>
      <c r="J16" s="1">
        <v>30</v>
      </c>
      <c r="L16" s="1">
        <f t="shared" si="1"/>
        <v>14</v>
      </c>
      <c r="M16" s="1">
        <v>2</v>
      </c>
      <c r="N16" s="1">
        <v>5</v>
      </c>
      <c r="O16" s="1">
        <v>7</v>
      </c>
      <c r="Q16" s="1">
        <f t="shared" si="2"/>
        <v>146</v>
      </c>
      <c r="R16" s="1">
        <f t="shared" si="5"/>
        <v>40</v>
      </c>
      <c r="S16" s="1">
        <f t="shared" si="6"/>
        <v>52</v>
      </c>
      <c r="T16" s="1">
        <f t="shared" si="7"/>
        <v>54</v>
      </c>
    </row>
    <row r="17" spans="1:20" ht="13.9" customHeight="1" x14ac:dyDescent="0.2">
      <c r="A17" s="11">
        <v>2017</v>
      </c>
      <c r="B17" s="1">
        <f t="shared" si="4"/>
        <v>47</v>
      </c>
      <c r="C17" s="1">
        <v>17</v>
      </c>
      <c r="D17" s="1">
        <v>15</v>
      </c>
      <c r="E17" s="1">
        <v>15</v>
      </c>
      <c r="G17" s="1">
        <f t="shared" si="0"/>
        <v>92</v>
      </c>
      <c r="H17" s="1">
        <v>24</v>
      </c>
      <c r="I17" s="1">
        <v>37</v>
      </c>
      <c r="J17" s="1">
        <v>31</v>
      </c>
      <c r="L17" s="1">
        <f t="shared" si="1"/>
        <v>14</v>
      </c>
      <c r="M17" s="1">
        <v>3</v>
      </c>
      <c r="N17" s="1">
        <v>9</v>
      </c>
      <c r="O17" s="1">
        <v>2</v>
      </c>
      <c r="Q17" s="1">
        <f t="shared" si="2"/>
        <v>153</v>
      </c>
      <c r="R17" s="1">
        <f t="shared" si="5"/>
        <v>44</v>
      </c>
      <c r="S17" s="1">
        <f t="shared" si="6"/>
        <v>61</v>
      </c>
      <c r="T17" s="1">
        <f t="shared" si="7"/>
        <v>48</v>
      </c>
    </row>
    <row r="18" spans="1:20" ht="13.9" customHeight="1" x14ac:dyDescent="0.2">
      <c r="A18" s="11">
        <v>2018</v>
      </c>
      <c r="B18" s="1">
        <f t="shared" si="4"/>
        <v>50</v>
      </c>
      <c r="C18" s="1">
        <v>20</v>
      </c>
      <c r="D18" s="1">
        <v>13</v>
      </c>
      <c r="E18" s="1">
        <v>17</v>
      </c>
      <c r="G18" s="1">
        <f t="shared" si="0"/>
        <v>104</v>
      </c>
      <c r="H18" s="1">
        <v>30</v>
      </c>
      <c r="I18" s="1">
        <v>42</v>
      </c>
      <c r="J18" s="1">
        <v>32</v>
      </c>
      <c r="L18" s="1">
        <f t="shared" si="1"/>
        <v>17</v>
      </c>
      <c r="M18" s="1">
        <v>7</v>
      </c>
      <c r="N18" s="1">
        <v>7</v>
      </c>
      <c r="O18" s="1">
        <v>3</v>
      </c>
      <c r="Q18" s="1">
        <f t="shared" si="2"/>
        <v>171</v>
      </c>
      <c r="R18" s="1">
        <f t="shared" si="5"/>
        <v>57</v>
      </c>
      <c r="S18" s="1">
        <f t="shared" si="6"/>
        <v>62</v>
      </c>
      <c r="T18" s="1">
        <f t="shared" si="7"/>
        <v>52</v>
      </c>
    </row>
    <row r="19" spans="1:20" ht="13.9" customHeight="1" x14ac:dyDescent="0.2">
      <c r="A19" s="11">
        <v>2019</v>
      </c>
      <c r="B19" s="1">
        <f t="shared" si="4"/>
        <v>68</v>
      </c>
      <c r="C19" s="1">
        <v>27</v>
      </c>
      <c r="D19" s="1">
        <v>23</v>
      </c>
      <c r="E19" s="1">
        <v>18</v>
      </c>
      <c r="G19" s="1">
        <f t="shared" si="0"/>
        <v>106</v>
      </c>
      <c r="H19" s="1">
        <v>31</v>
      </c>
      <c r="I19" s="1">
        <v>41</v>
      </c>
      <c r="J19" s="1">
        <v>34</v>
      </c>
      <c r="L19" s="1">
        <f t="shared" si="1"/>
        <v>21</v>
      </c>
      <c r="M19" s="1">
        <v>4</v>
      </c>
      <c r="N19" s="1">
        <v>7</v>
      </c>
      <c r="O19" s="1">
        <v>10</v>
      </c>
      <c r="Q19" s="1">
        <f t="shared" si="2"/>
        <v>195</v>
      </c>
      <c r="R19" s="1">
        <f t="shared" si="5"/>
        <v>62</v>
      </c>
      <c r="S19" s="1">
        <f t="shared" si="6"/>
        <v>71</v>
      </c>
      <c r="T19" s="1">
        <f t="shared" si="7"/>
        <v>62</v>
      </c>
    </row>
    <row r="20" spans="1:20" ht="17.45" customHeight="1" x14ac:dyDescent="0.2">
      <c r="A20" s="11">
        <v>2020</v>
      </c>
      <c r="B20" s="1">
        <f t="shared" si="4"/>
        <v>85</v>
      </c>
      <c r="C20" s="1">
        <v>31</v>
      </c>
      <c r="D20" s="1">
        <v>32</v>
      </c>
      <c r="E20" s="1">
        <v>22</v>
      </c>
      <c r="G20" s="1">
        <f t="shared" si="0"/>
        <v>98</v>
      </c>
      <c r="H20" s="1">
        <v>27</v>
      </c>
      <c r="I20" s="1">
        <v>38</v>
      </c>
      <c r="J20" s="1">
        <v>33</v>
      </c>
      <c r="L20" s="1">
        <f t="shared" si="1"/>
        <v>19</v>
      </c>
      <c r="M20" s="1">
        <v>3</v>
      </c>
      <c r="N20" s="1">
        <v>7</v>
      </c>
      <c r="O20" s="1">
        <v>9</v>
      </c>
      <c r="Q20" s="1">
        <f t="shared" si="2"/>
        <v>202</v>
      </c>
      <c r="R20" s="1">
        <f t="shared" si="5"/>
        <v>61</v>
      </c>
      <c r="S20" s="1">
        <f t="shared" si="6"/>
        <v>77</v>
      </c>
      <c r="T20" s="1">
        <f t="shared" si="7"/>
        <v>64</v>
      </c>
    </row>
    <row r="21" spans="1:20" ht="13.9" customHeight="1" x14ac:dyDescent="0.2">
      <c r="A21" s="11">
        <v>2021</v>
      </c>
      <c r="B21" s="1">
        <f t="shared" si="4"/>
        <v>76</v>
      </c>
      <c r="C21" s="1">
        <v>29</v>
      </c>
      <c r="D21" s="1">
        <v>29</v>
      </c>
      <c r="E21" s="1">
        <v>18</v>
      </c>
      <c r="G21" s="1">
        <f t="shared" si="0"/>
        <v>94</v>
      </c>
      <c r="H21" s="1">
        <v>30</v>
      </c>
      <c r="I21" s="1">
        <v>29</v>
      </c>
      <c r="J21" s="1">
        <v>35</v>
      </c>
      <c r="L21" s="1">
        <f t="shared" si="1"/>
        <v>18</v>
      </c>
      <c r="M21" s="1">
        <v>2</v>
      </c>
      <c r="N21" s="1">
        <v>5</v>
      </c>
      <c r="O21" s="1">
        <v>11</v>
      </c>
      <c r="Q21" s="1">
        <f t="shared" si="2"/>
        <v>188</v>
      </c>
      <c r="R21" s="1">
        <f t="shared" si="5"/>
        <v>61</v>
      </c>
      <c r="S21" s="1">
        <f t="shared" si="6"/>
        <v>63</v>
      </c>
      <c r="T21" s="1">
        <f t="shared" si="7"/>
        <v>64</v>
      </c>
    </row>
    <row r="22" spans="1:20" ht="13.9" customHeight="1" x14ac:dyDescent="0.2">
      <c r="A22" s="11">
        <v>2022</v>
      </c>
      <c r="B22" s="1">
        <f t="shared" si="4"/>
        <v>73</v>
      </c>
      <c r="C22" s="1">
        <v>28</v>
      </c>
      <c r="D22" s="1">
        <v>29</v>
      </c>
      <c r="E22" s="1">
        <v>16</v>
      </c>
      <c r="G22" s="1">
        <f t="shared" si="0"/>
        <v>85</v>
      </c>
      <c r="H22" s="1">
        <v>20</v>
      </c>
      <c r="I22" s="1">
        <v>39</v>
      </c>
      <c r="J22" s="1">
        <v>26</v>
      </c>
      <c r="L22" s="1">
        <f t="shared" si="1"/>
        <v>20</v>
      </c>
      <c r="M22" s="1">
        <v>6</v>
      </c>
      <c r="N22" s="1">
        <v>7</v>
      </c>
      <c r="O22" s="1">
        <v>7</v>
      </c>
      <c r="Q22" s="1">
        <f t="shared" si="2"/>
        <v>178</v>
      </c>
      <c r="R22" s="1">
        <f t="shared" si="5"/>
        <v>54</v>
      </c>
      <c r="S22" s="1">
        <f t="shared" si="6"/>
        <v>75</v>
      </c>
      <c r="T22" s="1">
        <f t="shared" si="7"/>
        <v>49</v>
      </c>
    </row>
    <row r="23" spans="1:20" ht="13.9" customHeight="1" x14ac:dyDescent="0.2">
      <c r="A23" s="11">
        <v>2023</v>
      </c>
      <c r="B23" s="1">
        <f t="shared" ref="B23:B25" si="8">SUM(C23:E23)</f>
        <v>81</v>
      </c>
      <c r="C23" s="1">
        <v>28</v>
      </c>
      <c r="D23" s="1">
        <v>32</v>
      </c>
      <c r="E23" s="1">
        <v>21</v>
      </c>
      <c r="G23" s="1">
        <f t="shared" ref="G23:G25" si="9">SUM(H23:J23)</f>
        <v>103</v>
      </c>
      <c r="H23" s="1">
        <v>31</v>
      </c>
      <c r="I23" s="1">
        <v>40</v>
      </c>
      <c r="J23" s="1">
        <v>32</v>
      </c>
      <c r="L23" s="1">
        <f t="shared" ref="L23:L25" si="10">SUM(M23:O23)</f>
        <v>22</v>
      </c>
      <c r="M23" s="1">
        <v>3</v>
      </c>
      <c r="N23" s="1">
        <v>10</v>
      </c>
      <c r="O23" s="1">
        <v>9</v>
      </c>
      <c r="Q23" s="1">
        <f t="shared" ref="Q23:Q25" si="11">SUM(R23:T23)</f>
        <v>206</v>
      </c>
      <c r="R23" s="1">
        <f t="shared" ref="R23" si="12">SUM(C23,H23,M23)</f>
        <v>62</v>
      </c>
      <c r="S23" s="1">
        <f t="shared" ref="S23" si="13">SUM(D23,I23,N23)</f>
        <v>82</v>
      </c>
      <c r="T23" s="1">
        <f t="shared" ref="T23" si="14">SUM(E23,J23,O23)</f>
        <v>62</v>
      </c>
    </row>
    <row r="24" spans="1:20" ht="13.9" customHeight="1" x14ac:dyDescent="0.2">
      <c r="A24" s="11">
        <v>2024</v>
      </c>
      <c r="B24" s="1">
        <v>76</v>
      </c>
      <c r="C24" s="1">
        <v>19</v>
      </c>
      <c r="D24" s="1">
        <v>37</v>
      </c>
      <c r="E24" s="1">
        <v>20</v>
      </c>
      <c r="G24" s="1">
        <v>110</v>
      </c>
      <c r="H24" s="1">
        <v>24</v>
      </c>
      <c r="I24" s="1">
        <v>49</v>
      </c>
      <c r="J24" s="1">
        <v>37</v>
      </c>
      <c r="L24" s="1">
        <v>22</v>
      </c>
      <c r="M24" s="1">
        <v>2</v>
      </c>
      <c r="N24" s="1">
        <v>13</v>
      </c>
      <c r="O24" s="1">
        <v>7</v>
      </c>
      <c r="Q24" s="1">
        <v>208</v>
      </c>
      <c r="R24" s="1">
        <v>45</v>
      </c>
      <c r="S24" s="1">
        <v>99</v>
      </c>
      <c r="T24" s="1">
        <v>64</v>
      </c>
    </row>
    <row r="25" spans="1:20" ht="13.9" customHeight="1" thickBot="1" x14ac:dyDescent="0.25">
      <c r="A25" s="12">
        <v>2025</v>
      </c>
      <c r="B25" s="8">
        <f t="shared" si="8"/>
        <v>94</v>
      </c>
      <c r="C25" s="8">
        <v>24</v>
      </c>
      <c r="D25" s="8">
        <v>45</v>
      </c>
      <c r="E25" s="8">
        <v>25</v>
      </c>
      <c r="F25" s="22"/>
      <c r="G25" s="8">
        <f t="shared" si="9"/>
        <v>117</v>
      </c>
      <c r="H25" s="8">
        <v>29</v>
      </c>
      <c r="I25" s="8">
        <v>52</v>
      </c>
      <c r="J25" s="8">
        <v>36</v>
      </c>
      <c r="K25" s="22"/>
      <c r="L25" s="8">
        <f t="shared" si="10"/>
        <v>19</v>
      </c>
      <c r="M25" s="8">
        <v>2</v>
      </c>
      <c r="N25" s="8">
        <v>8</v>
      </c>
      <c r="O25" s="8">
        <v>9</v>
      </c>
      <c r="P25" s="22"/>
      <c r="Q25" s="8">
        <f t="shared" si="11"/>
        <v>230</v>
      </c>
      <c r="R25" s="8">
        <v>55</v>
      </c>
      <c r="S25" s="8">
        <v>105</v>
      </c>
      <c r="T25" s="8">
        <v>70</v>
      </c>
    </row>
    <row r="26" spans="1:20" ht="13.9" customHeight="1" x14ac:dyDescent="0.2">
      <c r="A26" s="9" t="s">
        <v>13</v>
      </c>
    </row>
    <row r="27" spans="1:20" ht="13.9" customHeight="1" x14ac:dyDescent="0.2">
      <c r="A27" s="10" t="s">
        <v>14</v>
      </c>
    </row>
    <row r="28" spans="1:20" ht="13.9" customHeight="1" x14ac:dyDescent="0.2">
      <c r="A28" s="9" t="s">
        <v>26</v>
      </c>
    </row>
    <row r="37" spans="9:9" ht="13.9" customHeight="1" x14ac:dyDescent="0.25">
      <c r="I37"/>
    </row>
    <row r="38" spans="9:9" ht="13.9" customHeight="1" x14ac:dyDescent="0.25">
      <c r="I38"/>
    </row>
    <row r="39" spans="9:9" ht="13.9" customHeight="1" x14ac:dyDescent="0.25">
      <c r="I39"/>
    </row>
  </sheetData>
  <mergeCells count="4">
    <mergeCell ref="B3:E3"/>
    <mergeCell ref="G3:J3"/>
    <mergeCell ref="L3:O3"/>
    <mergeCell ref="Q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Efter kön 2010-</vt:lpstr>
      <vt:lpstr>Efter region 2005-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cp:lastPrinted>2017-05-16T11:52:07Z</cp:lastPrinted>
  <dcterms:created xsi:type="dcterms:W3CDTF">2013-11-13T11:43:01Z</dcterms:created>
  <dcterms:modified xsi:type="dcterms:W3CDTF">2026-03-09T12:57:05Z</dcterms:modified>
</cp:coreProperties>
</file>