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F80736F1-B4BC-4417-A312-23403D3818B3}" xr6:coauthVersionLast="47" xr6:coauthVersionMax="47" xr10:uidLastSave="{00000000-0000-0000-0000-000000000000}"/>
  <bookViews>
    <workbookView xWindow="-28920" yWindow="-1920" windowWidth="29040" windowHeight="17520" xr2:uid="{A739E11A-2D94-4C6B-95EE-E26CB49D2DE1}"/>
  </bookViews>
  <sheets>
    <sheet name="Total" sheetId="1" r:id="rId1"/>
    <sheet name="With disability pension" sheetId="2" r:id="rId2"/>
    <sheet name="Blad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3" l="1"/>
  <c r="X4" i="2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W4" i="2"/>
  <c r="C4" i="2" l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B4" i="2"/>
  <c r="B26" i="1"/>
  <c r="J26" i="1" s="1"/>
  <c r="B25" i="1"/>
  <c r="K25" i="1" s="1"/>
  <c r="B24" i="1"/>
  <c r="K24" i="1" s="1"/>
  <c r="B23" i="1"/>
  <c r="J23" i="1" s="1"/>
  <c r="B22" i="1"/>
  <c r="K22" i="1" s="1"/>
  <c r="B21" i="1"/>
  <c r="J21" i="1" s="1"/>
  <c r="B20" i="1"/>
  <c r="K20" i="1" s="1"/>
  <c r="B19" i="1"/>
  <c r="K19" i="1" s="1"/>
  <c r="B18" i="1"/>
  <c r="J18" i="1" s="1"/>
  <c r="B17" i="1"/>
  <c r="K17" i="1" s="1"/>
  <c r="B16" i="1"/>
  <c r="K16" i="1" s="1"/>
  <c r="B15" i="1"/>
  <c r="K15" i="1" s="1"/>
  <c r="B14" i="1"/>
  <c r="K14" i="1" s="1"/>
  <c r="B13" i="1"/>
  <c r="K13" i="1" s="1"/>
  <c r="B12" i="1"/>
  <c r="J12" i="1" s="1"/>
  <c r="B11" i="1"/>
  <c r="K11" i="1" s="1"/>
  <c r="B10" i="1"/>
  <c r="J10" i="1" s="1"/>
  <c r="B9" i="1"/>
  <c r="K9" i="1" s="1"/>
  <c r="B8" i="1"/>
  <c r="K8" i="1" s="1"/>
  <c r="B7" i="1"/>
  <c r="K7" i="1" s="1"/>
  <c r="B6" i="1"/>
  <c r="K6" i="1" s="1"/>
  <c r="K10" i="1" l="1"/>
  <c r="K26" i="1"/>
  <c r="J15" i="1"/>
  <c r="J16" i="1"/>
  <c r="K21" i="1"/>
  <c r="J11" i="1"/>
  <c r="J6" i="1"/>
  <c r="J7" i="1"/>
  <c r="K12" i="1"/>
  <c r="K23" i="1"/>
  <c r="J13" i="1"/>
  <c r="K18" i="1"/>
  <c r="J8" i="1"/>
  <c r="J9" i="1"/>
  <c r="J25" i="1"/>
  <c r="J20" i="1"/>
  <c r="J22" i="1"/>
  <c r="J17" i="1"/>
  <c r="J24" i="1"/>
  <c r="J19" i="1"/>
  <c r="J14" i="1"/>
</calcChain>
</file>

<file path=xl/sharedStrings.xml><?xml version="1.0" encoding="utf-8"?>
<sst xmlns="http://schemas.openxmlformats.org/spreadsheetml/2006/main" count="90" uniqueCount="40">
  <si>
    <t>16-29</t>
  </si>
  <si>
    <t>30-44</t>
  </si>
  <si>
    <t>45-59</t>
  </si>
  <si>
    <t>60-64</t>
  </si>
  <si>
    <t>65+</t>
  </si>
  <si>
    <t>16-59</t>
  </si>
  <si>
    <t>60+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</si>
  <si>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</si>
  <si>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</si>
  <si>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</si>
  <si>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</si>
  <si>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</si>
  <si>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</si>
  <si>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</si>
  <si>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</si>
  <si>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</si>
  <si>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</si>
  <si>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</si>
  <si>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</si>
  <si>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</si>
  <si>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</si>
  <si>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</si>
  <si>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</si>
  <si>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</si>
  <si>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</si>
  <si>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</si>
  <si>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</si>
  <si>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Year</t>
  </si>
  <si>
    <t>Age</t>
  </si>
  <si>
    <t>Per cent</t>
  </si>
  <si>
    <t>Number</t>
  </si>
  <si>
    <t>Total</t>
  </si>
  <si>
    <t>old-age- and part-time pensions are not included.</t>
  </si>
  <si>
    <t xml:space="preserve">Note: The figures include old-age-, disability- and unemployment pensions as well as special pension for farmers. Partial </t>
  </si>
  <si>
    <t>For information on disability pensions specifically, please see the following sheet</t>
  </si>
  <si>
    <t>Statistics and Research Åland</t>
  </si>
  <si>
    <t>Source: Finnish Centre for Pensions, Statistics and Research Åland, Social welfare</t>
  </si>
  <si>
    <t>New pension beneficiaries with disability pension by age 2003-2025</t>
  </si>
  <si>
    <t>Updated 22.6.2026</t>
  </si>
  <si>
    <t>New pension beneficiaries by age 2003-2025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</si>
</sst>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i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quotePrefix="1" applyFont="1" applyBorder="1" applyAlignment="1">
      <alignment horizontal="right"/>
    </xf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1" xfId="0" applyFont="1" applyBorder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3" fillId="0" borderId="1" xfId="0" applyFont="1" applyBorder="1" applyAlignment="1">
      <alignment horizontal="right"/>
    </xf>
    <xf numFmtId="0" fontId="7" fillId="2" borderId="0" xfId="0" applyFont="1" applyFill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1" fontId="12" fillId="0" borderId="0" xfId="0" applyNumberFormat="1" applyFont="1"/>
    <xf numFmtId="0" fontId="11" fillId="0" borderId="0" xfId="0" quotePrefix="1" applyFont="1"/>
    <xf numFmtId="0" fontId="12" fillId="0" borderId="0" xfId="0" quotePrefix="1" applyFont="1"/>
    <xf numFmtId="0" fontId="12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FI" sz="1000"/>
              <a:t>New pension beneficiaries with disability pension by age 2003-2025</a:t>
            </a:r>
          </a:p>
        </c:rich>
      </c:tx>
      <c:layout>
        <c:manualLayout>
          <c:xMode val="edge"/>
          <c:yMode val="edge"/>
          <c:x val="1.2416564419613964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6193590400292245E-2"/>
          <c:y val="0.1550931133608299"/>
          <c:w val="0.75993464165325009"/>
          <c:h val="0.74982722747891795"/>
        </c:manualLayout>
      </c:layout>
      <c:lineChart>
        <c:grouping val="standard"/>
        <c:varyColors val="0"/>
        <c:ser>
          <c:idx val="1"/>
          <c:order val="0"/>
          <c:tx>
            <c:strRef>
              <c:f>Blad1!$B$5</c:f>
              <c:strCache>
                <c:ptCount val="1"/>
                <c:pt idx="0">
                  <c:v>45-59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Blad1!$C$2:$Y$2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Blad1!$C$5:$Y$5</c:f>
              <c:numCache>
                <c:formatCode>0</c:formatCode>
                <c:ptCount val="23"/>
                <c:pt idx="0">
                  <c:v>64</c:v>
                </c:pt>
                <c:pt idx="1">
                  <c:v>53</c:v>
                </c:pt>
                <c:pt idx="2">
                  <c:v>71</c:v>
                </c:pt>
                <c:pt idx="3">
                  <c:v>54</c:v>
                </c:pt>
                <c:pt idx="4">
                  <c:v>47</c:v>
                </c:pt>
                <c:pt idx="5">
                  <c:v>47</c:v>
                </c:pt>
                <c:pt idx="6">
                  <c:v>62</c:v>
                </c:pt>
                <c:pt idx="7">
                  <c:v>47</c:v>
                </c:pt>
                <c:pt idx="8">
                  <c:v>40</c:v>
                </c:pt>
                <c:pt idx="9">
                  <c:v>47</c:v>
                </c:pt>
                <c:pt idx="10">
                  <c:v>47</c:v>
                </c:pt>
                <c:pt idx="11">
                  <c:v>53</c:v>
                </c:pt>
                <c:pt idx="12">
                  <c:v>44</c:v>
                </c:pt>
                <c:pt idx="13">
                  <c:v>31</c:v>
                </c:pt>
                <c:pt idx="14">
                  <c:v>37</c:v>
                </c:pt>
                <c:pt idx="15">
                  <c:v>31</c:v>
                </c:pt>
                <c:pt idx="16">
                  <c:v>34</c:v>
                </c:pt>
                <c:pt idx="17" formatCode="General">
                  <c:v>45</c:v>
                </c:pt>
                <c:pt idx="18" formatCode="General">
                  <c:v>35</c:v>
                </c:pt>
                <c:pt idx="19" formatCode="General">
                  <c:v>36</c:v>
                </c:pt>
                <c:pt idx="20" formatCode="General">
                  <c:v>39</c:v>
                </c:pt>
                <c:pt idx="21" formatCode="General">
                  <c:v>36</c:v>
                </c:pt>
                <c:pt idx="22" formatCode="General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55-4650-9E59-90339D95C027}"/>
            </c:ext>
          </c:extLst>
        </c:ser>
        <c:ser>
          <c:idx val="2"/>
          <c:order val="1"/>
          <c:tx>
            <c:strRef>
              <c:f>Blad1!$B$6</c:f>
              <c:strCache>
                <c:ptCount val="1"/>
                <c:pt idx="0">
                  <c:v>60+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Blad1!$C$2:$Y$2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Blad1!$C$6:$Y$6</c:f>
              <c:numCache>
                <c:formatCode>0</c:formatCode>
                <c:ptCount val="23"/>
                <c:pt idx="0">
                  <c:v>29</c:v>
                </c:pt>
                <c:pt idx="1">
                  <c:v>30</c:v>
                </c:pt>
                <c:pt idx="2">
                  <c:v>20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24</c:v>
                </c:pt>
                <c:pt idx="7">
                  <c:v>30</c:v>
                </c:pt>
                <c:pt idx="8">
                  <c:v>27</c:v>
                </c:pt>
                <c:pt idx="9">
                  <c:v>12</c:v>
                </c:pt>
                <c:pt idx="10">
                  <c:v>14</c:v>
                </c:pt>
                <c:pt idx="11">
                  <c:v>17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16</c:v>
                </c:pt>
                <c:pt idx="16">
                  <c:v>23</c:v>
                </c:pt>
                <c:pt idx="17" formatCode="General">
                  <c:v>25</c:v>
                </c:pt>
                <c:pt idx="18" formatCode="General">
                  <c:v>13</c:v>
                </c:pt>
                <c:pt idx="19" formatCode="General">
                  <c:v>19</c:v>
                </c:pt>
                <c:pt idx="20" formatCode="General">
                  <c:v>25</c:v>
                </c:pt>
                <c:pt idx="21" formatCode="General">
                  <c:v>26</c:v>
                </c:pt>
                <c:pt idx="2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55-4650-9E59-90339D95C027}"/>
            </c:ext>
          </c:extLst>
        </c:ser>
        <c:ser>
          <c:idx val="0"/>
          <c:order val="2"/>
          <c:tx>
            <c:strRef>
              <c:f>Blad1!$B$4</c:f>
              <c:strCache>
                <c:ptCount val="1"/>
                <c:pt idx="0">
                  <c:v>30-44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Blad1!$C$2:$Y$2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Blad1!$C$4:$Y$4</c:f>
              <c:numCache>
                <c:formatCode>0</c:formatCode>
                <c:ptCount val="23"/>
                <c:pt idx="0">
                  <c:v>20</c:v>
                </c:pt>
                <c:pt idx="1">
                  <c:v>24</c:v>
                </c:pt>
                <c:pt idx="2">
                  <c:v>16</c:v>
                </c:pt>
                <c:pt idx="3">
                  <c:v>15</c:v>
                </c:pt>
                <c:pt idx="4">
                  <c:v>20</c:v>
                </c:pt>
                <c:pt idx="5">
                  <c:v>14</c:v>
                </c:pt>
                <c:pt idx="6">
                  <c:v>18</c:v>
                </c:pt>
                <c:pt idx="7">
                  <c:v>22</c:v>
                </c:pt>
                <c:pt idx="8">
                  <c:v>23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10</c:v>
                </c:pt>
                <c:pt idx="14">
                  <c:v>10</c:v>
                </c:pt>
                <c:pt idx="15">
                  <c:v>18</c:v>
                </c:pt>
                <c:pt idx="16">
                  <c:v>16</c:v>
                </c:pt>
                <c:pt idx="17" formatCode="General">
                  <c:v>20</c:v>
                </c:pt>
                <c:pt idx="18" formatCode="General">
                  <c:v>12</c:v>
                </c:pt>
                <c:pt idx="19" formatCode="General">
                  <c:v>6</c:v>
                </c:pt>
                <c:pt idx="20" formatCode="General">
                  <c:v>14</c:v>
                </c:pt>
                <c:pt idx="21" formatCode="General">
                  <c:v>16</c:v>
                </c:pt>
                <c:pt idx="22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5-4650-9E59-90339D95C027}"/>
            </c:ext>
          </c:extLst>
        </c:ser>
        <c:ser>
          <c:idx val="3"/>
          <c:order val="3"/>
          <c:tx>
            <c:strRef>
              <c:f>Blad1!$B$3</c:f>
              <c:strCache>
                <c:ptCount val="1"/>
                <c:pt idx="0">
                  <c:v>16-29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Blad1!$C$2:$Y$2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Blad1!$C$3:$Y$3</c:f>
              <c:numCache>
                <c:formatCode>0</c:formatCode>
                <c:ptCount val="23"/>
                <c:pt idx="0">
                  <c:v>4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6</c:v>
                </c:pt>
                <c:pt idx="5">
                  <c:v>8</c:v>
                </c:pt>
                <c:pt idx="6">
                  <c:v>17</c:v>
                </c:pt>
                <c:pt idx="7">
                  <c:v>11</c:v>
                </c:pt>
                <c:pt idx="8">
                  <c:v>8</c:v>
                </c:pt>
                <c:pt idx="9">
                  <c:v>12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15</c:v>
                </c:pt>
                <c:pt idx="15">
                  <c:v>16</c:v>
                </c:pt>
                <c:pt idx="16">
                  <c:v>14</c:v>
                </c:pt>
                <c:pt idx="17" formatCode="General">
                  <c:v>14</c:v>
                </c:pt>
                <c:pt idx="18" formatCode="General">
                  <c:v>7</c:v>
                </c:pt>
                <c:pt idx="19" formatCode="General">
                  <c:v>11</c:v>
                </c:pt>
                <c:pt idx="20" formatCode="General">
                  <c:v>4</c:v>
                </c:pt>
                <c:pt idx="21" formatCode="General">
                  <c:v>7</c:v>
                </c:pt>
                <c:pt idx="22" formatCode="General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5-4650-9E59-90339D95C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6016"/>
        <c:axId val="206887552"/>
      </c:lineChart>
      <c:catAx>
        <c:axId val="2068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20688755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068875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r>
                  <a:rPr lang="en-US" sz="800" b="0">
                    <a:latin typeface="+mn-lt"/>
                    <a:cs typeface="Arial" pitchFamily="34" charset="0"/>
                  </a:rPr>
                  <a:t>Number</a:t>
                </a:r>
              </a:p>
            </c:rich>
          </c:tx>
          <c:layout>
            <c:manualLayout>
              <c:xMode val="edge"/>
              <c:yMode val="edge"/>
              <c:x val="4.6989965891177359E-3"/>
              <c:y val="7.62753920465824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itchFamily="34" charset="0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206886016"/>
        <c:crosses val="autoZero"/>
        <c:crossBetween val="midCat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3213010508905216"/>
          <c:y val="0.52001752225105935"/>
          <c:w val="0.15750860025991897"/>
          <c:h val="0.380086218272995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aseline="0"/>
      </a:pPr>
      <a:endParaRPr lang="sv-FI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</xdr:colOff>
      <xdr:row>11</xdr:row>
      <xdr:rowOff>150495</xdr:rowOff>
    </xdr:from>
    <xdr:to>
      <xdr:col>11</xdr:col>
      <xdr:colOff>190500</xdr:colOff>
      <xdr:row>27</xdr:row>
      <xdr:rowOff>131445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D4691C9-5C78-40C7-93D8-18801C23C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0C3E-1E2A-4439-ACD3-ADB7007FA8B4}">
  <dimension ref="A1:O34"/>
  <sheetViews>
    <sheetView showGridLines="0" tabSelected="1" workbookViewId="0">
      <selection activeCell="S19" sqref="S19"/>
    </sheetView>
  </sheetViews>
  <sheetFormatPr defaultRowHeight="13.8" customHeight="1" x14ac:dyDescent="0.25"/>
  <cols>
    <col min="1" max="1" width="5.6640625" style="17" customWidth="1"/>
    <col min="2" max="2" width="8.88671875" style="17"/>
    <col min="3" max="3" width="2.109375" style="17" customWidth="1"/>
    <col min="4" max="8" width="8.88671875" style="17"/>
    <col min="9" max="9" width="4.88671875" style="17" customWidth="1"/>
    <col min="10" max="16384" width="8.88671875" style="17"/>
  </cols>
  <sheetData>
    <row r="1" spans="1:15" ht="13.8" customHeight="1" x14ac:dyDescent="0.25">
      <c r="A1" s="17" t="s">
        <v>35</v>
      </c>
      <c r="H1" s="25" t="s">
        <v>34</v>
      </c>
      <c r="I1" s="25"/>
      <c r="J1" s="25"/>
      <c r="K1" s="25"/>
      <c r="L1" s="25"/>
      <c r="M1" s="25"/>
      <c r="N1" s="25"/>
      <c r="O1" s="25"/>
    </row>
    <row r="2" spans="1:15" ht="29.4" customHeight="1" thickBot="1" x14ac:dyDescent="0.35">
      <c r="A2" s="23" t="s">
        <v>39</v>
      </c>
      <c r="B2" s="16"/>
      <c r="C2" s="16"/>
      <c r="D2" s="4"/>
      <c r="E2" s="5"/>
      <c r="F2" s="5"/>
      <c r="G2" s="5"/>
      <c r="H2" s="5"/>
      <c r="I2" s="5"/>
      <c r="J2" s="5"/>
      <c r="K2" s="5"/>
      <c r="L2" s="5"/>
    </row>
    <row r="3" spans="1:15" ht="13.8" customHeight="1" x14ac:dyDescent="0.25">
      <c r="A3" s="6" t="s">
        <v>27</v>
      </c>
      <c r="B3" s="24" t="s">
        <v>31</v>
      </c>
      <c r="C3" s="24"/>
      <c r="D3" s="33" t="s">
        <v>30</v>
      </c>
      <c r="E3" s="33"/>
      <c r="F3" s="33"/>
      <c r="G3" s="33"/>
      <c r="H3" s="33"/>
      <c r="I3" s="6"/>
      <c r="J3" s="33" t="s">
        <v>29</v>
      </c>
      <c r="K3" s="33"/>
      <c r="L3" s="5"/>
    </row>
    <row r="4" spans="1:15" ht="13.8" customHeight="1" x14ac:dyDescent="0.25">
      <c r="A4" s="5"/>
      <c r="B4" s="5"/>
      <c r="C4" s="5"/>
      <c r="D4" s="34" t="s">
        <v>28</v>
      </c>
      <c r="E4" s="34"/>
      <c r="F4" s="34"/>
      <c r="G4" s="34"/>
      <c r="H4" s="34"/>
      <c r="I4" s="5"/>
      <c r="J4" s="34" t="s">
        <v>28</v>
      </c>
      <c r="K4" s="34"/>
      <c r="L4" s="5"/>
    </row>
    <row r="5" spans="1:15" ht="13.8" customHeight="1" x14ac:dyDescent="0.25">
      <c r="A5" s="7"/>
      <c r="B5" s="8"/>
      <c r="C5" s="8"/>
      <c r="D5" s="9" t="s">
        <v>0</v>
      </c>
      <c r="E5" s="9" t="s">
        <v>1</v>
      </c>
      <c r="F5" s="9" t="s">
        <v>2</v>
      </c>
      <c r="G5" s="10" t="s">
        <v>3</v>
      </c>
      <c r="H5" s="9" t="s">
        <v>4</v>
      </c>
      <c r="I5" s="9"/>
      <c r="J5" s="10" t="s">
        <v>5</v>
      </c>
      <c r="K5" s="10" t="s">
        <v>6</v>
      </c>
      <c r="L5" s="5"/>
    </row>
    <row r="6" spans="1:15" ht="17.399999999999999" customHeight="1" x14ac:dyDescent="0.25">
      <c r="A6" s="5" t="s">
        <v>7</v>
      </c>
      <c r="B6" s="3">
        <f t="shared" ref="B6:B26" si="0">SUM(D6:H6)</f>
        <v>279</v>
      </c>
      <c r="C6" s="3"/>
      <c r="D6" s="5">
        <v>4</v>
      </c>
      <c r="E6" s="5">
        <v>20</v>
      </c>
      <c r="F6" s="5">
        <v>86</v>
      </c>
      <c r="G6" s="5">
        <v>104</v>
      </c>
      <c r="H6" s="5">
        <v>65</v>
      </c>
      <c r="I6" s="5"/>
      <c r="J6" s="11">
        <f>SUM(D6:F6)/B6*100</f>
        <v>39.426523297491038</v>
      </c>
      <c r="K6" s="11">
        <f>SUM(G6:H6)/B6*100</f>
        <v>60.57347670250897</v>
      </c>
      <c r="L6" s="11"/>
    </row>
    <row r="7" spans="1:15" ht="13.8" customHeight="1" x14ac:dyDescent="0.25">
      <c r="A7" s="5" t="s">
        <v>8</v>
      </c>
      <c r="B7" s="3">
        <f t="shared" si="0"/>
        <v>283</v>
      </c>
      <c r="C7" s="3"/>
      <c r="D7" s="5">
        <v>8</v>
      </c>
      <c r="E7" s="5">
        <v>24</v>
      </c>
      <c r="F7" s="5">
        <v>67</v>
      </c>
      <c r="G7" s="5">
        <v>109</v>
      </c>
      <c r="H7" s="5">
        <v>75</v>
      </c>
      <c r="I7" s="5"/>
      <c r="J7" s="11">
        <f t="shared" ref="J7:J21" si="1">SUM(D7:F7)/B7*100</f>
        <v>34.982332155477032</v>
      </c>
      <c r="K7" s="11">
        <f t="shared" ref="K7:K21" si="2">SUM(G7:H7)/B7*100</f>
        <v>65.017667844522961</v>
      </c>
      <c r="L7" s="11"/>
    </row>
    <row r="8" spans="1:15" ht="17.399999999999999" customHeight="1" x14ac:dyDescent="0.25">
      <c r="A8" s="5" t="s">
        <v>9</v>
      </c>
      <c r="B8" s="3">
        <f t="shared" si="0"/>
        <v>359</v>
      </c>
      <c r="C8" s="3"/>
      <c r="D8" s="5">
        <v>10</v>
      </c>
      <c r="E8" s="5">
        <v>16</v>
      </c>
      <c r="F8" s="5">
        <v>89</v>
      </c>
      <c r="G8" s="5">
        <v>173</v>
      </c>
      <c r="H8" s="5">
        <v>71</v>
      </c>
      <c r="I8" s="5"/>
      <c r="J8" s="11">
        <f t="shared" si="1"/>
        <v>32.033426183844007</v>
      </c>
      <c r="K8" s="11">
        <f t="shared" si="2"/>
        <v>67.966573816155986</v>
      </c>
      <c r="L8" s="11"/>
    </row>
    <row r="9" spans="1:15" ht="13.8" customHeight="1" x14ac:dyDescent="0.25">
      <c r="A9" s="5" t="s">
        <v>10</v>
      </c>
      <c r="B9" s="3">
        <f t="shared" si="0"/>
        <v>328</v>
      </c>
      <c r="C9" s="3"/>
      <c r="D9" s="5">
        <v>12</v>
      </c>
      <c r="E9" s="5">
        <v>15</v>
      </c>
      <c r="F9" s="5">
        <v>77</v>
      </c>
      <c r="G9" s="5">
        <v>156</v>
      </c>
      <c r="H9" s="5">
        <v>68</v>
      </c>
      <c r="I9" s="5"/>
      <c r="J9" s="11">
        <f t="shared" si="1"/>
        <v>31.707317073170731</v>
      </c>
      <c r="K9" s="11">
        <f t="shared" si="2"/>
        <v>68.292682926829272</v>
      </c>
      <c r="L9" s="11"/>
    </row>
    <row r="10" spans="1:15" ht="13.8" customHeight="1" x14ac:dyDescent="0.25">
      <c r="A10" s="5" t="s">
        <v>11</v>
      </c>
      <c r="B10" s="3">
        <f t="shared" si="0"/>
        <v>312</v>
      </c>
      <c r="C10" s="3"/>
      <c r="D10" s="5">
        <v>6</v>
      </c>
      <c r="E10" s="5">
        <v>20</v>
      </c>
      <c r="F10" s="5">
        <v>59</v>
      </c>
      <c r="G10" s="5">
        <v>179</v>
      </c>
      <c r="H10" s="5">
        <v>48</v>
      </c>
      <c r="I10" s="5"/>
      <c r="J10" s="11">
        <f t="shared" si="1"/>
        <v>27.243589743589741</v>
      </c>
      <c r="K10" s="11">
        <f t="shared" si="2"/>
        <v>72.756410256410248</v>
      </c>
      <c r="L10" s="11"/>
    </row>
    <row r="11" spans="1:15" ht="13.8" customHeight="1" x14ac:dyDescent="0.25">
      <c r="A11" s="5" t="s">
        <v>12</v>
      </c>
      <c r="B11" s="3">
        <f t="shared" si="0"/>
        <v>389</v>
      </c>
      <c r="C11" s="3"/>
      <c r="D11" s="5">
        <v>8</v>
      </c>
      <c r="E11" s="5">
        <v>15</v>
      </c>
      <c r="F11" s="5">
        <v>67</v>
      </c>
      <c r="G11" s="5">
        <v>225</v>
      </c>
      <c r="H11" s="5">
        <v>74</v>
      </c>
      <c r="I11" s="5"/>
      <c r="J11" s="11">
        <f t="shared" si="1"/>
        <v>23.136246786632391</v>
      </c>
      <c r="K11" s="11">
        <f t="shared" si="2"/>
        <v>76.863753213367616</v>
      </c>
      <c r="L11" s="11"/>
    </row>
    <row r="12" spans="1:15" ht="13.8" customHeight="1" x14ac:dyDescent="0.25">
      <c r="A12" s="5" t="s">
        <v>13</v>
      </c>
      <c r="B12" s="3">
        <f t="shared" si="0"/>
        <v>436</v>
      </c>
      <c r="C12" s="3"/>
      <c r="D12" s="5">
        <v>17</v>
      </c>
      <c r="E12" s="5">
        <v>18</v>
      </c>
      <c r="F12" s="5">
        <v>88</v>
      </c>
      <c r="G12" s="5">
        <v>232</v>
      </c>
      <c r="H12" s="5">
        <v>81</v>
      </c>
      <c r="I12" s="5"/>
      <c r="J12" s="11">
        <f t="shared" si="1"/>
        <v>28.211009174311926</v>
      </c>
      <c r="K12" s="11">
        <f t="shared" si="2"/>
        <v>71.788990825688074</v>
      </c>
      <c r="L12" s="11"/>
    </row>
    <row r="13" spans="1:15" ht="17.399999999999999" customHeight="1" x14ac:dyDescent="0.25">
      <c r="A13" s="5" t="s">
        <v>14</v>
      </c>
      <c r="B13" s="3">
        <f t="shared" si="0"/>
        <v>413</v>
      </c>
      <c r="C13" s="3"/>
      <c r="D13" s="5">
        <v>11</v>
      </c>
      <c r="E13" s="5">
        <v>22</v>
      </c>
      <c r="F13" s="5">
        <v>61</v>
      </c>
      <c r="G13" s="5">
        <v>237</v>
      </c>
      <c r="H13" s="5">
        <v>82</v>
      </c>
      <c r="I13" s="5"/>
      <c r="J13" s="11">
        <f t="shared" si="1"/>
        <v>22.760290556900724</v>
      </c>
      <c r="K13" s="11">
        <f t="shared" si="2"/>
        <v>77.239709443099272</v>
      </c>
      <c r="L13" s="11"/>
    </row>
    <row r="14" spans="1:15" ht="13.8" customHeight="1" x14ac:dyDescent="0.25">
      <c r="A14" s="5" t="s">
        <v>15</v>
      </c>
      <c r="B14" s="3">
        <f t="shared" si="0"/>
        <v>423</v>
      </c>
      <c r="C14" s="3"/>
      <c r="D14" s="5">
        <v>8</v>
      </c>
      <c r="E14" s="5">
        <v>23</v>
      </c>
      <c r="F14" s="5">
        <v>54</v>
      </c>
      <c r="G14" s="5">
        <v>246</v>
      </c>
      <c r="H14" s="5">
        <v>92</v>
      </c>
      <c r="I14" s="5"/>
      <c r="J14" s="11">
        <f t="shared" si="1"/>
        <v>20.094562647754138</v>
      </c>
      <c r="K14" s="11">
        <f t="shared" si="2"/>
        <v>79.905437352245869</v>
      </c>
      <c r="L14" s="11"/>
    </row>
    <row r="15" spans="1:15" ht="13.8" customHeight="1" x14ac:dyDescent="0.25">
      <c r="A15" s="5" t="s">
        <v>16</v>
      </c>
      <c r="B15" s="3">
        <f t="shared" si="0"/>
        <v>372</v>
      </c>
      <c r="C15" s="3"/>
      <c r="D15" s="5">
        <v>12</v>
      </c>
      <c r="E15" s="5">
        <v>19</v>
      </c>
      <c r="F15" s="5">
        <v>64</v>
      </c>
      <c r="G15" s="5">
        <v>195</v>
      </c>
      <c r="H15" s="5">
        <v>82</v>
      </c>
      <c r="I15" s="5"/>
      <c r="J15" s="11">
        <f t="shared" si="1"/>
        <v>25.537634408602152</v>
      </c>
      <c r="K15" s="11">
        <f t="shared" si="2"/>
        <v>74.462365591397855</v>
      </c>
      <c r="L15" s="11"/>
    </row>
    <row r="16" spans="1:15" ht="13.8" customHeight="1" x14ac:dyDescent="0.25">
      <c r="A16" s="5" t="s">
        <v>17</v>
      </c>
      <c r="B16" s="3">
        <f t="shared" si="0"/>
        <v>405</v>
      </c>
      <c r="C16" s="3"/>
      <c r="D16" s="5">
        <v>10</v>
      </c>
      <c r="E16" s="5">
        <v>20</v>
      </c>
      <c r="F16" s="5">
        <v>56</v>
      </c>
      <c r="G16" s="5">
        <v>215</v>
      </c>
      <c r="H16" s="5">
        <v>104</v>
      </c>
      <c r="I16" s="5"/>
      <c r="J16" s="11">
        <f t="shared" si="1"/>
        <v>21.23456790123457</v>
      </c>
      <c r="K16" s="11">
        <f t="shared" si="2"/>
        <v>78.76543209876543</v>
      </c>
      <c r="L16" s="11"/>
    </row>
    <row r="17" spans="1:12" ht="13.8" customHeight="1" x14ac:dyDescent="0.25">
      <c r="A17" s="5" t="s">
        <v>18</v>
      </c>
      <c r="B17" s="3">
        <f t="shared" si="0"/>
        <v>378</v>
      </c>
      <c r="C17" s="3"/>
      <c r="D17" s="5">
        <v>10</v>
      </c>
      <c r="E17" s="5">
        <v>20</v>
      </c>
      <c r="F17" s="5">
        <v>58</v>
      </c>
      <c r="G17" s="5">
        <v>192</v>
      </c>
      <c r="H17" s="5">
        <v>98</v>
      </c>
      <c r="I17" s="5"/>
      <c r="J17" s="11">
        <f t="shared" si="1"/>
        <v>23.280423280423278</v>
      </c>
      <c r="K17" s="11">
        <f t="shared" si="2"/>
        <v>76.719576719576722</v>
      </c>
      <c r="L17" s="11"/>
    </row>
    <row r="18" spans="1:12" ht="17.399999999999999" customHeight="1" x14ac:dyDescent="0.25">
      <c r="A18" s="5" t="s">
        <v>19</v>
      </c>
      <c r="B18" s="3">
        <f t="shared" si="0"/>
        <v>413</v>
      </c>
      <c r="C18" s="3"/>
      <c r="D18" s="5">
        <v>10</v>
      </c>
      <c r="E18" s="5">
        <v>21</v>
      </c>
      <c r="F18" s="5">
        <v>51</v>
      </c>
      <c r="G18" s="5">
        <v>235</v>
      </c>
      <c r="H18" s="5">
        <v>96</v>
      </c>
      <c r="I18" s="5"/>
      <c r="J18" s="11">
        <f t="shared" si="1"/>
        <v>19.854721549636803</v>
      </c>
      <c r="K18" s="11">
        <f t="shared" si="2"/>
        <v>80.145278450363193</v>
      </c>
      <c r="L18" s="11"/>
    </row>
    <row r="19" spans="1:12" ht="13.8" customHeight="1" x14ac:dyDescent="0.25">
      <c r="A19" s="5" t="s">
        <v>20</v>
      </c>
      <c r="B19" s="3">
        <f t="shared" si="0"/>
        <v>411</v>
      </c>
      <c r="C19" s="3"/>
      <c r="D19" s="5">
        <v>9</v>
      </c>
      <c r="E19" s="5">
        <v>11</v>
      </c>
      <c r="F19" s="5">
        <v>36</v>
      </c>
      <c r="G19" s="5">
        <v>255</v>
      </c>
      <c r="H19" s="5">
        <v>100</v>
      </c>
      <c r="I19" s="5"/>
      <c r="J19" s="11">
        <f t="shared" si="1"/>
        <v>13.625304136253041</v>
      </c>
      <c r="K19" s="11">
        <f t="shared" si="2"/>
        <v>86.374695863746965</v>
      </c>
      <c r="L19" s="11"/>
    </row>
    <row r="20" spans="1:12" ht="13.8" customHeight="1" x14ac:dyDescent="0.25">
      <c r="A20" s="5" t="s">
        <v>21</v>
      </c>
      <c r="B20" s="3">
        <f t="shared" si="0"/>
        <v>414</v>
      </c>
      <c r="C20" s="3"/>
      <c r="D20" s="5">
        <v>15</v>
      </c>
      <c r="E20" s="5">
        <v>10</v>
      </c>
      <c r="F20" s="5">
        <v>46</v>
      </c>
      <c r="G20" s="5">
        <v>261</v>
      </c>
      <c r="H20" s="5">
        <v>82</v>
      </c>
      <c r="I20" s="5"/>
      <c r="J20" s="11">
        <f t="shared" si="1"/>
        <v>17.14975845410628</v>
      </c>
      <c r="K20" s="11">
        <f t="shared" si="2"/>
        <v>82.850241545893724</v>
      </c>
      <c r="L20" s="11"/>
    </row>
    <row r="21" spans="1:12" ht="13.8" customHeight="1" x14ac:dyDescent="0.25">
      <c r="A21" s="5" t="s">
        <v>22</v>
      </c>
      <c r="B21" s="3">
        <f t="shared" si="0"/>
        <v>406</v>
      </c>
      <c r="C21" s="3"/>
      <c r="D21" s="5">
        <v>16</v>
      </c>
      <c r="E21" s="5">
        <v>18</v>
      </c>
      <c r="F21" s="5">
        <v>36</v>
      </c>
      <c r="G21" s="5">
        <v>234</v>
      </c>
      <c r="H21" s="5">
        <v>102</v>
      </c>
      <c r="I21" s="5"/>
      <c r="J21" s="11">
        <f t="shared" si="1"/>
        <v>17.241379310344829</v>
      </c>
      <c r="K21" s="11">
        <f t="shared" si="2"/>
        <v>82.758620689655174</v>
      </c>
      <c r="L21" s="11"/>
    </row>
    <row r="22" spans="1:12" ht="13.8" customHeight="1" x14ac:dyDescent="0.25">
      <c r="A22" s="12">
        <v>2019</v>
      </c>
      <c r="B22" s="3">
        <f t="shared" si="0"/>
        <v>407</v>
      </c>
      <c r="C22" s="3"/>
      <c r="D22" s="5">
        <v>15</v>
      </c>
      <c r="E22" s="5">
        <v>16</v>
      </c>
      <c r="F22" s="5">
        <v>48</v>
      </c>
      <c r="G22" s="5">
        <v>230</v>
      </c>
      <c r="H22" s="5">
        <v>98</v>
      </c>
      <c r="I22" s="5"/>
      <c r="J22" s="11">
        <f>SUM(D22:F22)/B22*100</f>
        <v>19.41031941031941</v>
      </c>
      <c r="K22" s="11">
        <f t="shared" ref="K22:K26" si="3">SUM(G22:H22)/B22*100</f>
        <v>80.589680589680597</v>
      </c>
      <c r="L22" s="11"/>
    </row>
    <row r="23" spans="1:12" ht="17.399999999999999" customHeight="1" x14ac:dyDescent="0.25">
      <c r="A23" s="12">
        <v>2020</v>
      </c>
      <c r="B23" s="3">
        <f t="shared" si="0"/>
        <v>365</v>
      </c>
      <c r="C23" s="3"/>
      <c r="D23" s="5">
        <v>14</v>
      </c>
      <c r="E23" s="5">
        <v>21</v>
      </c>
      <c r="F23" s="5">
        <v>54</v>
      </c>
      <c r="G23" s="5">
        <v>181</v>
      </c>
      <c r="H23" s="5">
        <v>95</v>
      </c>
      <c r="I23" s="5"/>
      <c r="J23" s="11">
        <f>SUM(D23:F23)/B23*100</f>
        <v>24.383561643835616</v>
      </c>
      <c r="K23" s="11">
        <f t="shared" si="3"/>
        <v>75.61643835616438</v>
      </c>
      <c r="L23" s="11"/>
    </row>
    <row r="24" spans="1:12" ht="13.8" customHeight="1" x14ac:dyDescent="0.25">
      <c r="A24" s="12">
        <v>2021</v>
      </c>
      <c r="B24" s="3">
        <f t="shared" si="0"/>
        <v>337</v>
      </c>
      <c r="C24" s="3"/>
      <c r="D24" s="5">
        <v>7</v>
      </c>
      <c r="E24" s="5">
        <v>12</v>
      </c>
      <c r="F24" s="5">
        <v>47</v>
      </c>
      <c r="G24" s="5">
        <v>193</v>
      </c>
      <c r="H24" s="5">
        <v>78</v>
      </c>
      <c r="I24" s="5"/>
      <c r="J24" s="11">
        <f>SUM(D24:F24)/B24*100</f>
        <v>19.584569732937684</v>
      </c>
      <c r="K24" s="11">
        <f t="shared" si="3"/>
        <v>80.41543026706232</v>
      </c>
      <c r="L24" s="11"/>
    </row>
    <row r="25" spans="1:12" ht="13.8" customHeight="1" x14ac:dyDescent="0.25">
      <c r="A25" s="12">
        <v>2022</v>
      </c>
      <c r="B25" s="3">
        <f t="shared" si="0"/>
        <v>381</v>
      </c>
      <c r="C25" s="3"/>
      <c r="D25" s="5">
        <v>11</v>
      </c>
      <c r="E25" s="5">
        <v>6</v>
      </c>
      <c r="F25" s="5">
        <v>42</v>
      </c>
      <c r="G25" s="5">
        <v>221</v>
      </c>
      <c r="H25" s="5">
        <v>101</v>
      </c>
      <c r="I25" s="5"/>
      <c r="J25" s="11">
        <f>SUM(D25:F25)/B25*100</f>
        <v>15.485564304461944</v>
      </c>
      <c r="K25" s="11">
        <f t="shared" si="3"/>
        <v>84.514435695538054</v>
      </c>
      <c r="L25" s="11"/>
    </row>
    <row r="26" spans="1:12" ht="13.8" customHeight="1" x14ac:dyDescent="0.25">
      <c r="A26" s="12">
        <v>2023</v>
      </c>
      <c r="B26" s="3">
        <f t="shared" si="0"/>
        <v>344</v>
      </c>
      <c r="C26" s="3"/>
      <c r="D26" s="5">
        <v>4</v>
      </c>
      <c r="E26" s="5">
        <v>14</v>
      </c>
      <c r="F26" s="5">
        <v>41</v>
      </c>
      <c r="G26" s="5">
        <v>185</v>
      </c>
      <c r="H26" s="5">
        <v>100</v>
      </c>
      <c r="I26" s="5"/>
      <c r="J26" s="11">
        <f>SUM(D26:F26)/B26*100</f>
        <v>17.151162790697676</v>
      </c>
      <c r="K26" s="11">
        <f t="shared" si="3"/>
        <v>82.848837209302332</v>
      </c>
      <c r="L26" s="11"/>
    </row>
    <row r="27" spans="1:12" ht="13.8" customHeight="1" x14ac:dyDescent="0.25">
      <c r="A27" s="12">
        <v>2024</v>
      </c>
      <c r="B27" s="3">
        <v>350</v>
      </c>
      <c r="C27" s="3"/>
      <c r="D27" s="5">
        <v>7</v>
      </c>
      <c r="E27" s="5">
        <v>16</v>
      </c>
      <c r="F27" s="5">
        <v>41</v>
      </c>
      <c r="G27" s="5">
        <v>198</v>
      </c>
      <c r="H27" s="5">
        <v>88</v>
      </c>
      <c r="I27" s="5"/>
      <c r="J27" s="11">
        <v>18.285714285714285</v>
      </c>
      <c r="K27" s="11">
        <v>81.714285714285722</v>
      </c>
      <c r="L27" s="11"/>
    </row>
    <row r="28" spans="1:12" ht="17.399999999999999" customHeight="1" thickBot="1" x14ac:dyDescent="0.3">
      <c r="A28" s="12">
        <v>2025</v>
      </c>
      <c r="B28" s="3">
        <v>346</v>
      </c>
      <c r="C28" s="3"/>
      <c r="D28" s="5">
        <v>5</v>
      </c>
      <c r="E28" s="5">
        <v>10</v>
      </c>
      <c r="F28" s="5">
        <v>40</v>
      </c>
      <c r="G28" s="5">
        <v>166</v>
      </c>
      <c r="H28" s="5">
        <v>125</v>
      </c>
      <c r="I28" s="5"/>
      <c r="J28" s="11">
        <v>15.895953757225435</v>
      </c>
      <c r="K28" s="11">
        <v>84.104046242774572</v>
      </c>
      <c r="L28" s="11"/>
    </row>
    <row r="29" spans="1:12" ht="13.8" customHeight="1" x14ac:dyDescent="0.25">
      <c r="A29" s="13" t="s">
        <v>33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5"/>
    </row>
    <row r="30" spans="1:12" ht="13.8" customHeight="1" x14ac:dyDescent="0.25">
      <c r="A30" s="14" t="s">
        <v>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13.8" customHeight="1" x14ac:dyDescent="0.25">
      <c r="A31" s="15" t="s">
        <v>36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13.8" customHeight="1" x14ac:dyDescent="0.25">
      <c r="A32" s="15" t="s">
        <v>38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" ht="13.8" customHeight="1" x14ac:dyDescent="0.3">
      <c r="A33" s="1"/>
    </row>
    <row r="34" spans="1:1" ht="13.8" customHeight="1" x14ac:dyDescent="0.25">
      <c r="A34" s="2"/>
    </row>
  </sheetData>
  <mergeCells count="4">
    <mergeCell ref="D3:H3"/>
    <mergeCell ref="J3:K3"/>
    <mergeCell ref="D4:H4"/>
    <mergeCell ref="J4:K4"/>
  </mergeCells>
  <pageMargins left="0.7" right="0.7" top="0.75" bottom="0.75" header="0.3" footer="0.3"/>
  <ignoredErrors>
    <ignoredError sqref="A6:A21" numberStoredAsText="1"/>
    <ignoredError sqref="J6:K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D217-6AE2-4223-9175-46542E24D022}">
  <dimension ref="A1:X10"/>
  <sheetViews>
    <sheetView showGridLines="0" workbookViewId="0">
      <selection activeCell="T24" sqref="T24"/>
    </sheetView>
  </sheetViews>
  <sheetFormatPr defaultRowHeight="13.8" customHeight="1" x14ac:dyDescent="0.25"/>
  <cols>
    <col min="1" max="1" width="5.5546875" style="17" customWidth="1"/>
    <col min="2" max="24" width="6.6640625" style="17" customWidth="1"/>
    <col min="25" max="16384" width="8.88671875" style="17"/>
  </cols>
  <sheetData>
    <row r="1" spans="1:24" ht="13.8" customHeight="1" x14ac:dyDescent="0.25">
      <c r="A1" s="17" t="s">
        <v>35</v>
      </c>
    </row>
    <row r="2" spans="1:24" ht="29.4" customHeight="1" thickBot="1" x14ac:dyDescent="0.35">
      <c r="A2" s="1" t="s">
        <v>37</v>
      </c>
    </row>
    <row r="3" spans="1:24" ht="13.8" customHeight="1" x14ac:dyDescent="0.25">
      <c r="A3" s="19" t="s">
        <v>28</v>
      </c>
      <c r="B3" s="20" t="s">
        <v>7</v>
      </c>
      <c r="C3" s="20" t="s">
        <v>8</v>
      </c>
      <c r="D3" s="20" t="s">
        <v>9</v>
      </c>
      <c r="E3" s="20" t="s">
        <v>10</v>
      </c>
      <c r="F3" s="20" t="s">
        <v>11</v>
      </c>
      <c r="G3" s="20" t="s">
        <v>12</v>
      </c>
      <c r="H3" s="20" t="s">
        <v>13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20" t="s">
        <v>19</v>
      </c>
      <c r="O3" s="20" t="s">
        <v>20</v>
      </c>
      <c r="P3" s="20" t="s">
        <v>21</v>
      </c>
      <c r="Q3" s="20" t="s">
        <v>22</v>
      </c>
      <c r="R3" s="20" t="s">
        <v>23</v>
      </c>
      <c r="S3" s="20" t="s">
        <v>24</v>
      </c>
      <c r="T3" s="20" t="s">
        <v>25</v>
      </c>
      <c r="U3" s="20" t="s">
        <v>26</v>
      </c>
      <c r="V3" s="20">
        <v>2023</v>
      </c>
      <c r="W3" s="20">
        <v>2024</v>
      </c>
      <c r="X3" s="20">
        <v>2025</v>
      </c>
    </row>
    <row r="4" spans="1:24" ht="17.399999999999999" customHeight="1" x14ac:dyDescent="0.25">
      <c r="A4" s="21" t="s">
        <v>31</v>
      </c>
      <c r="B4" s="22">
        <f>SUM(B5:B8)</f>
        <v>117</v>
      </c>
      <c r="C4" s="22">
        <f t="shared" ref="C4:W4" si="0">SUM(C5:C8)</f>
        <v>115</v>
      </c>
      <c r="D4" s="22">
        <f t="shared" si="0"/>
        <v>117</v>
      </c>
      <c r="E4" s="22">
        <f t="shared" si="0"/>
        <v>100</v>
      </c>
      <c r="F4" s="22">
        <f t="shared" si="0"/>
        <v>93</v>
      </c>
      <c r="G4" s="22">
        <f t="shared" si="0"/>
        <v>89</v>
      </c>
      <c r="H4" s="22">
        <f t="shared" si="0"/>
        <v>121</v>
      </c>
      <c r="I4" s="22">
        <f t="shared" si="0"/>
        <v>110</v>
      </c>
      <c r="J4" s="22">
        <f t="shared" si="0"/>
        <v>98</v>
      </c>
      <c r="K4" s="22">
        <f t="shared" si="0"/>
        <v>90</v>
      </c>
      <c r="L4" s="22">
        <f t="shared" si="0"/>
        <v>91</v>
      </c>
      <c r="M4" s="22">
        <f t="shared" si="0"/>
        <v>100</v>
      </c>
      <c r="N4" s="22">
        <f t="shared" si="0"/>
        <v>92</v>
      </c>
      <c r="O4" s="22">
        <f t="shared" si="0"/>
        <v>68</v>
      </c>
      <c r="P4" s="22">
        <f t="shared" si="0"/>
        <v>80</v>
      </c>
      <c r="Q4" s="22">
        <f t="shared" si="0"/>
        <v>81</v>
      </c>
      <c r="R4" s="22">
        <f t="shared" si="0"/>
        <v>87</v>
      </c>
      <c r="S4" s="22">
        <f t="shared" si="0"/>
        <v>104</v>
      </c>
      <c r="T4" s="22">
        <f t="shared" si="0"/>
        <v>67</v>
      </c>
      <c r="U4" s="22">
        <f t="shared" si="0"/>
        <v>72</v>
      </c>
      <c r="V4" s="22">
        <f t="shared" si="0"/>
        <v>82</v>
      </c>
      <c r="W4" s="22">
        <f t="shared" si="0"/>
        <v>85</v>
      </c>
      <c r="X4" s="22">
        <f t="shared" ref="X4" si="1">SUM(X5:X8)</f>
        <v>85</v>
      </c>
    </row>
    <row r="5" spans="1:24" ht="17.399999999999999" customHeight="1" x14ac:dyDescent="0.25">
      <c r="A5" s="17" t="s">
        <v>0</v>
      </c>
      <c r="B5" s="17">
        <v>4</v>
      </c>
      <c r="C5" s="17">
        <v>8</v>
      </c>
      <c r="D5" s="17">
        <v>10</v>
      </c>
      <c r="E5" s="17">
        <v>12</v>
      </c>
      <c r="F5" s="17">
        <v>6</v>
      </c>
      <c r="G5" s="17">
        <v>8</v>
      </c>
      <c r="H5" s="17">
        <v>17</v>
      </c>
      <c r="I5" s="17">
        <v>11</v>
      </c>
      <c r="J5" s="17">
        <v>8</v>
      </c>
      <c r="K5" s="17">
        <v>12</v>
      </c>
      <c r="L5" s="17">
        <v>10</v>
      </c>
      <c r="M5" s="17">
        <v>10</v>
      </c>
      <c r="N5" s="17">
        <v>10</v>
      </c>
      <c r="O5" s="17">
        <v>9</v>
      </c>
      <c r="P5" s="17">
        <v>15</v>
      </c>
      <c r="Q5" s="17">
        <v>16</v>
      </c>
      <c r="R5" s="17">
        <v>14</v>
      </c>
      <c r="S5" s="17">
        <v>14</v>
      </c>
      <c r="T5" s="17">
        <v>7</v>
      </c>
      <c r="U5" s="17">
        <v>11</v>
      </c>
      <c r="V5" s="17">
        <v>4</v>
      </c>
      <c r="W5" s="17">
        <v>7</v>
      </c>
      <c r="X5" s="17">
        <v>5</v>
      </c>
    </row>
    <row r="6" spans="1:24" ht="13.8" customHeight="1" x14ac:dyDescent="0.25">
      <c r="A6" s="17" t="s">
        <v>1</v>
      </c>
      <c r="B6" s="17">
        <v>20</v>
      </c>
      <c r="C6" s="17">
        <v>24</v>
      </c>
      <c r="D6" s="17">
        <v>16</v>
      </c>
      <c r="E6" s="17">
        <v>15</v>
      </c>
      <c r="F6" s="17">
        <v>20</v>
      </c>
      <c r="G6" s="17">
        <v>14</v>
      </c>
      <c r="H6" s="17">
        <v>18</v>
      </c>
      <c r="I6" s="17">
        <v>22</v>
      </c>
      <c r="J6" s="17">
        <v>23</v>
      </c>
      <c r="K6" s="17">
        <v>19</v>
      </c>
      <c r="L6" s="17">
        <v>20</v>
      </c>
      <c r="M6" s="17">
        <v>20</v>
      </c>
      <c r="N6" s="17">
        <v>21</v>
      </c>
      <c r="O6" s="17">
        <v>10</v>
      </c>
      <c r="P6" s="17">
        <v>10</v>
      </c>
      <c r="Q6" s="17">
        <v>18</v>
      </c>
      <c r="R6" s="17">
        <v>16</v>
      </c>
      <c r="S6" s="17">
        <v>20</v>
      </c>
      <c r="T6" s="17">
        <v>12</v>
      </c>
      <c r="U6" s="17">
        <v>6</v>
      </c>
      <c r="V6" s="17">
        <v>14</v>
      </c>
      <c r="W6" s="17">
        <v>16</v>
      </c>
      <c r="X6" s="17">
        <v>10</v>
      </c>
    </row>
    <row r="7" spans="1:24" ht="13.8" customHeight="1" x14ac:dyDescent="0.25">
      <c r="A7" s="17" t="s">
        <v>2</v>
      </c>
      <c r="B7" s="17">
        <v>64</v>
      </c>
      <c r="C7" s="17">
        <v>53</v>
      </c>
      <c r="D7" s="17">
        <v>71</v>
      </c>
      <c r="E7" s="17">
        <v>54</v>
      </c>
      <c r="F7" s="17">
        <v>47</v>
      </c>
      <c r="G7" s="17">
        <v>47</v>
      </c>
      <c r="H7" s="17">
        <v>62</v>
      </c>
      <c r="I7" s="17">
        <v>47</v>
      </c>
      <c r="J7" s="17">
        <v>40</v>
      </c>
      <c r="K7" s="17">
        <v>47</v>
      </c>
      <c r="L7" s="17">
        <v>47</v>
      </c>
      <c r="M7" s="17">
        <v>53</v>
      </c>
      <c r="N7" s="17">
        <v>44</v>
      </c>
      <c r="O7" s="17">
        <v>31</v>
      </c>
      <c r="P7" s="17">
        <v>37</v>
      </c>
      <c r="Q7" s="17">
        <v>31</v>
      </c>
      <c r="R7" s="17">
        <v>34</v>
      </c>
      <c r="S7" s="17">
        <v>45</v>
      </c>
      <c r="T7" s="17">
        <v>35</v>
      </c>
      <c r="U7" s="17">
        <v>36</v>
      </c>
      <c r="V7" s="17">
        <v>39</v>
      </c>
      <c r="W7" s="17">
        <v>36</v>
      </c>
      <c r="X7" s="17">
        <v>36</v>
      </c>
    </row>
    <row r="8" spans="1:24" ht="13.8" customHeight="1" thickBot="1" x14ac:dyDescent="0.3">
      <c r="A8" s="18" t="s">
        <v>6</v>
      </c>
      <c r="B8" s="18">
        <v>29</v>
      </c>
      <c r="C8" s="18">
        <v>30</v>
      </c>
      <c r="D8" s="18">
        <v>20</v>
      </c>
      <c r="E8" s="18">
        <v>19</v>
      </c>
      <c r="F8" s="18">
        <v>20</v>
      </c>
      <c r="G8" s="18">
        <v>20</v>
      </c>
      <c r="H8" s="18">
        <v>24</v>
      </c>
      <c r="I8" s="18">
        <v>30</v>
      </c>
      <c r="J8" s="18">
        <v>27</v>
      </c>
      <c r="K8" s="18">
        <v>12</v>
      </c>
      <c r="L8" s="18">
        <v>14</v>
      </c>
      <c r="M8" s="18">
        <v>17</v>
      </c>
      <c r="N8" s="18">
        <v>17</v>
      </c>
      <c r="O8" s="18">
        <v>18</v>
      </c>
      <c r="P8" s="18">
        <v>18</v>
      </c>
      <c r="Q8" s="18">
        <v>16</v>
      </c>
      <c r="R8" s="18">
        <v>23</v>
      </c>
      <c r="S8" s="18">
        <v>25</v>
      </c>
      <c r="T8" s="18">
        <v>13</v>
      </c>
      <c r="U8" s="18">
        <v>19</v>
      </c>
      <c r="V8" s="18">
        <v>25</v>
      </c>
      <c r="W8" s="18">
        <v>26</v>
      </c>
      <c r="X8" s="18">
        <v>34</v>
      </c>
    </row>
    <row r="9" spans="1:24" ht="13.8" customHeight="1" x14ac:dyDescent="0.25">
      <c r="A9" s="15" t="s">
        <v>36</v>
      </c>
    </row>
    <row r="10" spans="1:24" ht="13.8" customHeight="1" x14ac:dyDescent="0.25">
      <c r="A10" s="15" t="s">
        <v>38</v>
      </c>
    </row>
  </sheetData>
  <pageMargins left="0.7" right="0.7" top="0.75" bottom="0.75" header="0.3" footer="0.3"/>
  <ignoredErrors>
    <ignoredError sqref="B3:V3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675E-6697-45C2-8A6A-33EF635ED4C8}">
  <dimension ref="B2:Y8"/>
  <sheetViews>
    <sheetView workbookViewId="0">
      <selection activeCell="Q24" sqref="Q24"/>
    </sheetView>
  </sheetViews>
  <sheetFormatPr defaultRowHeight="14.4" x14ac:dyDescent="0.3"/>
  <sheetData>
    <row r="2" spans="2:25" x14ac:dyDescent="0.3">
      <c r="C2" s="26" t="s">
        <v>7</v>
      </c>
      <c r="D2" s="26" t="s">
        <v>8</v>
      </c>
      <c r="E2" s="26" t="s">
        <v>9</v>
      </c>
      <c r="F2" s="26" t="s">
        <v>10</v>
      </c>
      <c r="G2" s="26" t="s">
        <v>11</v>
      </c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6" t="s">
        <v>19</v>
      </c>
      <c r="P2" s="26" t="s">
        <v>20</v>
      </c>
      <c r="Q2" s="26" t="s">
        <v>21</v>
      </c>
      <c r="R2" s="26" t="s">
        <v>22</v>
      </c>
      <c r="S2" s="26" t="s">
        <v>23</v>
      </c>
      <c r="T2" s="26" t="s">
        <v>24</v>
      </c>
      <c r="U2" s="26" t="s">
        <v>25</v>
      </c>
      <c r="V2" s="26" t="s">
        <v>26</v>
      </c>
      <c r="W2" s="27">
        <v>2023</v>
      </c>
      <c r="X2" s="27">
        <v>2024</v>
      </c>
      <c r="Y2" s="35">
        <v>2025</v>
      </c>
    </row>
    <row r="3" spans="2:25" x14ac:dyDescent="0.3">
      <c r="B3" s="28" t="s">
        <v>0</v>
      </c>
      <c r="C3" s="29">
        <v>4</v>
      </c>
      <c r="D3" s="29">
        <v>8</v>
      </c>
      <c r="E3" s="29">
        <v>10</v>
      </c>
      <c r="F3" s="29">
        <v>12</v>
      </c>
      <c r="G3" s="29">
        <v>6</v>
      </c>
      <c r="H3" s="29">
        <v>8</v>
      </c>
      <c r="I3" s="29">
        <v>17</v>
      </c>
      <c r="J3" s="29">
        <v>11</v>
      </c>
      <c r="K3" s="29">
        <v>8</v>
      </c>
      <c r="L3" s="29">
        <v>12</v>
      </c>
      <c r="M3" s="29">
        <v>10</v>
      </c>
      <c r="N3" s="29">
        <v>10</v>
      </c>
      <c r="O3" s="29">
        <v>10</v>
      </c>
      <c r="P3" s="29">
        <v>9</v>
      </c>
      <c r="Q3" s="29">
        <v>15</v>
      </c>
      <c r="R3" s="29">
        <v>16</v>
      </c>
      <c r="S3" s="29">
        <v>14</v>
      </c>
      <c r="T3" s="28">
        <v>14</v>
      </c>
      <c r="U3" s="28">
        <v>7</v>
      </c>
      <c r="V3" s="28">
        <v>11</v>
      </c>
      <c r="W3" s="28">
        <v>4</v>
      </c>
      <c r="X3" s="28">
        <v>7</v>
      </c>
      <c r="Y3">
        <v>5</v>
      </c>
    </row>
    <row r="4" spans="2:25" x14ac:dyDescent="0.3">
      <c r="B4" s="28" t="s">
        <v>1</v>
      </c>
      <c r="C4" s="29">
        <v>20</v>
      </c>
      <c r="D4" s="29">
        <v>24</v>
      </c>
      <c r="E4" s="29">
        <v>16</v>
      </c>
      <c r="F4" s="29">
        <v>15</v>
      </c>
      <c r="G4" s="29">
        <v>20</v>
      </c>
      <c r="H4" s="29">
        <v>14</v>
      </c>
      <c r="I4" s="29">
        <v>18</v>
      </c>
      <c r="J4" s="29">
        <v>22</v>
      </c>
      <c r="K4" s="29">
        <v>23</v>
      </c>
      <c r="L4" s="29">
        <v>19</v>
      </c>
      <c r="M4" s="29">
        <v>20</v>
      </c>
      <c r="N4" s="29">
        <v>20</v>
      </c>
      <c r="O4" s="29">
        <v>21</v>
      </c>
      <c r="P4" s="29">
        <v>10</v>
      </c>
      <c r="Q4" s="29">
        <v>10</v>
      </c>
      <c r="R4" s="29">
        <v>18</v>
      </c>
      <c r="S4" s="29">
        <v>16</v>
      </c>
      <c r="T4" s="28">
        <v>20</v>
      </c>
      <c r="U4" s="28">
        <v>12</v>
      </c>
      <c r="V4" s="28">
        <v>6</v>
      </c>
      <c r="W4" s="28">
        <v>14</v>
      </c>
      <c r="X4" s="28">
        <v>16</v>
      </c>
      <c r="Y4">
        <v>10</v>
      </c>
    </row>
    <row r="5" spans="2:25" x14ac:dyDescent="0.3">
      <c r="B5" s="28" t="s">
        <v>2</v>
      </c>
      <c r="C5" s="29">
        <v>64</v>
      </c>
      <c r="D5" s="29">
        <v>53</v>
      </c>
      <c r="E5" s="29">
        <v>71</v>
      </c>
      <c r="F5" s="29">
        <v>54</v>
      </c>
      <c r="G5" s="29">
        <v>47</v>
      </c>
      <c r="H5" s="29">
        <v>47</v>
      </c>
      <c r="I5" s="29">
        <v>62</v>
      </c>
      <c r="J5" s="29">
        <v>47</v>
      </c>
      <c r="K5" s="29">
        <v>40</v>
      </c>
      <c r="L5" s="29">
        <v>47</v>
      </c>
      <c r="M5" s="29">
        <v>47</v>
      </c>
      <c r="N5" s="29">
        <v>53</v>
      </c>
      <c r="O5" s="29">
        <v>44</v>
      </c>
      <c r="P5" s="29">
        <v>31</v>
      </c>
      <c r="Q5" s="29">
        <v>37</v>
      </c>
      <c r="R5" s="29">
        <v>31</v>
      </c>
      <c r="S5" s="29">
        <v>34</v>
      </c>
      <c r="T5" s="28">
        <v>45</v>
      </c>
      <c r="U5" s="28">
        <v>35</v>
      </c>
      <c r="V5" s="28">
        <v>36</v>
      </c>
      <c r="W5" s="28">
        <v>39</v>
      </c>
      <c r="X5" s="28">
        <v>36</v>
      </c>
      <c r="Y5">
        <v>36</v>
      </c>
    </row>
    <row r="6" spans="2:25" x14ac:dyDescent="0.3">
      <c r="B6" s="30" t="s">
        <v>6</v>
      </c>
      <c r="C6" s="29">
        <v>29</v>
      </c>
      <c r="D6" s="29">
        <v>30</v>
      </c>
      <c r="E6" s="29">
        <v>20</v>
      </c>
      <c r="F6" s="29">
        <v>19</v>
      </c>
      <c r="G6" s="29">
        <v>20</v>
      </c>
      <c r="H6" s="29">
        <v>20</v>
      </c>
      <c r="I6" s="29">
        <v>24</v>
      </c>
      <c r="J6" s="29">
        <v>30</v>
      </c>
      <c r="K6" s="29">
        <v>27</v>
      </c>
      <c r="L6" s="29">
        <v>12</v>
      </c>
      <c r="M6" s="29">
        <v>14</v>
      </c>
      <c r="N6" s="29">
        <v>17</v>
      </c>
      <c r="O6" s="29">
        <v>17</v>
      </c>
      <c r="P6" s="29">
        <v>18</v>
      </c>
      <c r="Q6" s="29">
        <v>18</v>
      </c>
      <c r="R6" s="29">
        <v>16</v>
      </c>
      <c r="S6" s="29">
        <v>23</v>
      </c>
      <c r="T6" s="28">
        <v>25</v>
      </c>
      <c r="U6" s="28">
        <v>13</v>
      </c>
      <c r="V6" s="28">
        <v>19</v>
      </c>
      <c r="W6" s="28">
        <v>25</v>
      </c>
      <c r="X6" s="28">
        <v>26</v>
      </c>
      <c r="Y6">
        <v>34</v>
      </c>
    </row>
    <row r="7" spans="2:25" x14ac:dyDescent="0.3">
      <c r="B7" s="3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8"/>
      <c r="U7" s="28"/>
      <c r="V7" s="28"/>
      <c r="W7" s="28"/>
      <c r="X7" s="28"/>
    </row>
    <row r="8" spans="2:25" x14ac:dyDescent="0.3">
      <c r="B8" s="32"/>
      <c r="C8" s="29">
        <f>SUM(C3:C7)</f>
        <v>117</v>
      </c>
      <c r="D8" s="29">
        <f t="shared" ref="D8:Y8" si="0">SUM(D3:D7)</f>
        <v>115</v>
      </c>
      <c r="E8" s="29">
        <f t="shared" si="0"/>
        <v>117</v>
      </c>
      <c r="F8" s="29">
        <f t="shared" si="0"/>
        <v>100</v>
      </c>
      <c r="G8" s="29">
        <f t="shared" si="0"/>
        <v>93</v>
      </c>
      <c r="H8" s="29">
        <f t="shared" si="0"/>
        <v>89</v>
      </c>
      <c r="I8" s="29">
        <f t="shared" si="0"/>
        <v>121</v>
      </c>
      <c r="J8" s="29">
        <f t="shared" si="0"/>
        <v>110</v>
      </c>
      <c r="K8" s="29">
        <f t="shared" si="0"/>
        <v>98</v>
      </c>
      <c r="L8" s="29">
        <f t="shared" si="0"/>
        <v>90</v>
      </c>
      <c r="M8" s="29">
        <f t="shared" si="0"/>
        <v>91</v>
      </c>
      <c r="N8" s="29">
        <f t="shared" si="0"/>
        <v>100</v>
      </c>
      <c r="O8" s="29">
        <f t="shared" si="0"/>
        <v>92</v>
      </c>
      <c r="P8" s="29">
        <f t="shared" si="0"/>
        <v>68</v>
      </c>
      <c r="Q8" s="29">
        <f t="shared" si="0"/>
        <v>80</v>
      </c>
      <c r="R8" s="29">
        <f t="shared" si="0"/>
        <v>81</v>
      </c>
      <c r="S8" s="29">
        <f t="shared" si="0"/>
        <v>87</v>
      </c>
      <c r="T8" s="29">
        <f t="shared" si="0"/>
        <v>104</v>
      </c>
      <c r="U8" s="29">
        <f t="shared" si="0"/>
        <v>67</v>
      </c>
      <c r="V8" s="29">
        <f t="shared" si="0"/>
        <v>72</v>
      </c>
      <c r="W8" s="29">
        <f t="shared" si="0"/>
        <v>82</v>
      </c>
      <c r="X8" s="29">
        <f t="shared" si="0"/>
        <v>85</v>
      </c>
      <c r="Y8" s="29">
        <f t="shared" si="0"/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Total</vt:lpstr>
      <vt:lpstr>With disability pension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2024-11-07T07:48:59Z</dcterms:created>
  <dcterms:modified xsi:type="dcterms:W3CDTF">2026-06-22T10:23:11Z</dcterms:modified>
</cp:coreProperties>
</file>