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541A1546-9F88-46CA-9262-66BA01B292FB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ociolog2" sheetId="16921" r:id="rId1"/>
    <sheet name="Tabell" sheetId="169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6918" l="1"/>
  <c r="H75" i="16918" s="1"/>
  <c r="G74" i="16918"/>
  <c r="H74" i="16918" s="1"/>
  <c r="A4" i="16918"/>
  <c r="A5" i="16918" s="1"/>
  <c r="G73" i="16918"/>
  <c r="J73" i="16918" s="1"/>
  <c r="G72" i="16918"/>
  <c r="H72" i="16918" s="1"/>
  <c r="K72" i="16918"/>
  <c r="G71" i="16918"/>
  <c r="H71" i="16918" s="1"/>
  <c r="J72" i="16918"/>
  <c r="I72" i="16918"/>
  <c r="G70" i="16918"/>
  <c r="H70" i="16918" s="1"/>
  <c r="G69" i="16918"/>
  <c r="H69" i="16918" s="1"/>
  <c r="G68" i="16918"/>
  <c r="I68" i="16918" s="1"/>
  <c r="G67" i="16918"/>
  <c r="H67" i="16918" s="1"/>
  <c r="G66" i="16918"/>
  <c r="H66" i="16918"/>
  <c r="K66" i="16918"/>
  <c r="J66" i="16918"/>
  <c r="I66" i="16918"/>
  <c r="G65" i="16918"/>
  <c r="I65" i="16918" s="1"/>
  <c r="H65" i="16918"/>
  <c r="K65" i="16918"/>
  <c r="J65" i="16918"/>
  <c r="G64" i="16918"/>
  <c r="H64" i="16918" s="1"/>
  <c r="G63" i="16918"/>
  <c r="K63" i="16918" s="1"/>
  <c r="G62" i="16918"/>
  <c r="K62" i="16918" s="1"/>
  <c r="G59" i="16918"/>
  <c r="J59" i="16918" s="1"/>
  <c r="G58" i="16918"/>
  <c r="G57" i="16918"/>
  <c r="J57" i="16918" s="1"/>
  <c r="G55" i="16918"/>
  <c r="I55" i="16918" s="1"/>
  <c r="G54" i="16918"/>
  <c r="G53" i="16918"/>
  <c r="I53" i="16918" s="1"/>
  <c r="G51" i="16918"/>
  <c r="I51" i="16918" s="1"/>
  <c r="G50" i="16918"/>
  <c r="J50" i="16918" s="1"/>
  <c r="G49" i="16918"/>
  <c r="K49" i="16918" s="1"/>
  <c r="G47" i="16918"/>
  <c r="K47" i="16918" s="1"/>
  <c r="G46" i="16918"/>
  <c r="I46" i="16918" s="1"/>
  <c r="G45" i="16918"/>
  <c r="I45" i="16918" s="1"/>
  <c r="G43" i="16918"/>
  <c r="I43" i="16918" s="1"/>
  <c r="G42" i="16918"/>
  <c r="G41" i="16918"/>
  <c r="H41" i="16918" s="1"/>
  <c r="G39" i="16918"/>
  <c r="H39" i="16918" s="1"/>
  <c r="G37" i="16918"/>
  <c r="I37" i="16918" s="1"/>
  <c r="G35" i="16918"/>
  <c r="H35" i="16918"/>
  <c r="G34" i="16918"/>
  <c r="G33" i="16918"/>
  <c r="I33" i="16918" s="1"/>
  <c r="G31" i="16918"/>
  <c r="J31" i="16918" s="1"/>
  <c r="G25" i="16918"/>
  <c r="K25" i="16918" s="1"/>
  <c r="G22" i="16918"/>
  <c r="H22" i="16918" s="1"/>
  <c r="G21" i="16918"/>
  <c r="I21" i="16918" s="1"/>
  <c r="H21" i="16918"/>
  <c r="G20" i="16918"/>
  <c r="H20" i="16918" s="1"/>
  <c r="G19" i="16918"/>
  <c r="H19" i="16918" s="1"/>
  <c r="G18" i="16918"/>
  <c r="H18" i="16918"/>
  <c r="G17" i="16918"/>
  <c r="H17" i="16918" s="1"/>
  <c r="G16" i="16918"/>
  <c r="H16" i="16918" s="1"/>
  <c r="G15" i="16918"/>
  <c r="H15" i="16918"/>
  <c r="G14" i="16918"/>
  <c r="H14" i="16918" s="1"/>
  <c r="G13" i="16918"/>
  <c r="I13" i="16918" s="1"/>
  <c r="H13" i="16918"/>
  <c r="G12" i="16918"/>
  <c r="I12" i="16918" s="1"/>
  <c r="H12" i="16918"/>
  <c r="G11" i="16918"/>
  <c r="H11" i="16918" s="1"/>
  <c r="G10" i="16918"/>
  <c r="I10" i="16918" s="1"/>
  <c r="G9" i="16918"/>
  <c r="I9" i="16918" s="1"/>
  <c r="H9" i="16918"/>
  <c r="G8" i="16918"/>
  <c r="H8" i="16918" s="1"/>
  <c r="G7" i="16918"/>
  <c r="H7" i="16918"/>
  <c r="G6" i="16918"/>
  <c r="H6" i="16918" s="1"/>
  <c r="G5" i="16918"/>
  <c r="I5" i="16918" s="1"/>
  <c r="G4" i="16918"/>
  <c r="H4" i="16918" s="1"/>
  <c r="G3" i="16918"/>
  <c r="H3" i="16918"/>
  <c r="I17" i="16918"/>
  <c r="G61" i="16918"/>
  <c r="J61" i="16918" s="1"/>
  <c r="G26" i="16918"/>
  <c r="J26" i="16918" s="1"/>
  <c r="G29" i="16918"/>
  <c r="J29" i="16918" s="1"/>
  <c r="H29" i="16918"/>
  <c r="G38" i="16918"/>
  <c r="J38" i="16918" s="1"/>
  <c r="I38" i="16918"/>
  <c r="G28" i="16918"/>
  <c r="K28" i="16918" s="1"/>
  <c r="G27" i="16918"/>
  <c r="H27" i="16918" s="1"/>
  <c r="J37" i="16918"/>
  <c r="I41" i="16918"/>
  <c r="I49" i="16918"/>
  <c r="H49" i="16918"/>
  <c r="J49" i="16918"/>
  <c r="H57" i="16918"/>
  <c r="J34" i="16918"/>
  <c r="I34" i="16918"/>
  <c r="K34" i="16918"/>
  <c r="H34" i="16918"/>
  <c r="J42" i="16918"/>
  <c r="I42" i="16918"/>
  <c r="K42" i="16918"/>
  <c r="H42" i="16918"/>
  <c r="J54" i="16918"/>
  <c r="I54" i="16918"/>
  <c r="K54" i="16918"/>
  <c r="H54" i="16918"/>
  <c r="J58" i="16918"/>
  <c r="I58" i="16918"/>
  <c r="K58" i="16918"/>
  <c r="H58" i="16918"/>
  <c r="J62" i="16918"/>
  <c r="J39" i="16918"/>
  <c r="K59" i="16918"/>
  <c r="I4" i="16918"/>
  <c r="I16" i="16918"/>
  <c r="G36" i="16918"/>
  <c r="I36" i="16918" s="1"/>
  <c r="G44" i="16918"/>
  <c r="K44" i="16918" s="1"/>
  <c r="G52" i="16918"/>
  <c r="J52" i="16918" s="1"/>
  <c r="G60" i="16918"/>
  <c r="J60" i="16918" s="1"/>
  <c r="I3" i="16918"/>
  <c r="I7" i="16918"/>
  <c r="I15" i="16918"/>
  <c r="G24" i="16918"/>
  <c r="K24" i="16918" s="1"/>
  <c r="G32" i="16918"/>
  <c r="K32" i="16918" s="1"/>
  <c r="K35" i="16918"/>
  <c r="J35" i="16918"/>
  <c r="G30" i="16918"/>
  <c r="I30" i="16918" s="1"/>
  <c r="G40" i="16918"/>
  <c r="H40" i="16918" s="1"/>
  <c r="G48" i="16918"/>
  <c r="H48" i="16918" s="1"/>
  <c r="G56" i="16918"/>
  <c r="I56" i="16918" s="1"/>
  <c r="I6" i="16918"/>
  <c r="I18" i="16918"/>
  <c r="G23" i="16918"/>
  <c r="H23" i="16918" s="1"/>
  <c r="I35" i="16918"/>
  <c r="I63" i="16918"/>
  <c r="H63" i="16918"/>
  <c r="H61" i="16918"/>
  <c r="I61" i="16918"/>
  <c r="I29" i="16918"/>
  <c r="H26" i="16918"/>
  <c r="I26" i="16918"/>
  <c r="K26" i="16918"/>
  <c r="I24" i="16918"/>
  <c r="J23" i="16918"/>
  <c r="K23" i="16918"/>
  <c r="I23" i="16918"/>
  <c r="J30" i="16918"/>
  <c r="K60" i="16918"/>
  <c r="J56" i="16918" l="1"/>
  <c r="H52" i="16918"/>
  <c r="J24" i="16918"/>
  <c r="J63" i="16918"/>
  <c r="H59" i="16918"/>
  <c r="J51" i="16918"/>
  <c r="H50" i="16918"/>
  <c r="I25" i="16918"/>
  <c r="J33" i="16918"/>
  <c r="J48" i="16918"/>
  <c r="I27" i="16918"/>
  <c r="H51" i="16918"/>
  <c r="K51" i="16918"/>
  <c r="K50" i="16918"/>
  <c r="H25" i="16918"/>
  <c r="K33" i="16918"/>
  <c r="K48" i="16918"/>
  <c r="H28" i="16918"/>
  <c r="I59" i="16918"/>
  <c r="H43" i="16918"/>
  <c r="J43" i="16918"/>
  <c r="I50" i="16918"/>
  <c r="K57" i="16918"/>
  <c r="H33" i="16918"/>
  <c r="J67" i="16918"/>
  <c r="K75" i="16918"/>
  <c r="H44" i="16918"/>
  <c r="J36" i="16918"/>
  <c r="J28" i="16918"/>
  <c r="K43" i="16918"/>
  <c r="I22" i="16918"/>
  <c r="J75" i="16918"/>
  <c r="H60" i="16918"/>
  <c r="K45" i="16918"/>
  <c r="I75" i="16918"/>
  <c r="K56" i="16918"/>
  <c r="I52" i="16918"/>
  <c r="H45" i="16918"/>
  <c r="K52" i="16918"/>
  <c r="J45" i="16918"/>
  <c r="H56" i="16918"/>
  <c r="J44" i="16918"/>
  <c r="I73" i="16918"/>
  <c r="J25" i="16918"/>
  <c r="K36" i="16918"/>
  <c r="I28" i="16918"/>
  <c r="I47" i="16918"/>
  <c r="H46" i="16918"/>
  <c r="J53" i="16918"/>
  <c r="H36" i="16918"/>
  <c r="K29" i="16918"/>
  <c r="I19" i="16918"/>
  <c r="H62" i="16918"/>
  <c r="K46" i="16918"/>
  <c r="K53" i="16918"/>
  <c r="I60" i="16918"/>
  <c r="H32" i="16918"/>
  <c r="K38" i="16918"/>
  <c r="I62" i="16918"/>
  <c r="J46" i="16918"/>
  <c r="H53" i="16918"/>
  <c r="I64" i="16918"/>
  <c r="I70" i="16918"/>
  <c r="I44" i="16918"/>
  <c r="H30" i="16918"/>
  <c r="H38" i="16918"/>
  <c r="J64" i="16918"/>
  <c r="J70" i="16918"/>
  <c r="H73" i="16918"/>
  <c r="A6" i="16918"/>
  <c r="A7" i="16918" s="1"/>
  <c r="A8" i="16918" s="1"/>
  <c r="A9" i="16918" s="1"/>
  <c r="A10" i="16918" s="1"/>
  <c r="A11" i="16918" s="1"/>
  <c r="A12" i="16918" s="1"/>
  <c r="A13" i="16918" s="1"/>
  <c r="A14" i="16918" s="1"/>
  <c r="A15" i="16918" s="1"/>
  <c r="A16" i="16918" s="1"/>
  <c r="A17" i="16918" s="1"/>
  <c r="A18" i="16918" s="1"/>
  <c r="A19" i="16918" s="1"/>
  <c r="A20" i="16918" s="1"/>
  <c r="A21" i="16918" s="1"/>
  <c r="A22" i="16918" s="1"/>
  <c r="A23" i="16918" s="1"/>
  <c r="A24" i="16918" s="1"/>
  <c r="A25" i="16918" s="1"/>
  <c r="A26" i="16918" s="1"/>
  <c r="A27" i="16918" s="1"/>
  <c r="A28" i="16918" s="1"/>
  <c r="A29" i="16918" s="1"/>
  <c r="A30" i="16918" s="1"/>
  <c r="A31" i="16918" s="1"/>
  <c r="A32" i="16918" s="1"/>
  <c r="A33" i="16918" s="1"/>
  <c r="A34" i="16918" s="1"/>
  <c r="A35" i="16918" s="1"/>
  <c r="A36" i="16918" s="1"/>
  <c r="A37" i="16918" s="1"/>
  <c r="A38" i="16918" s="1"/>
  <c r="A39" i="16918" s="1"/>
  <c r="A40" i="16918" s="1"/>
  <c r="A41" i="16918" s="1"/>
  <c r="A42" i="16918" s="1"/>
  <c r="A43" i="16918" s="1"/>
  <c r="A44" i="16918" s="1"/>
  <c r="A45" i="16918" s="1"/>
  <c r="A46" i="16918" s="1"/>
  <c r="A47" i="16918" s="1"/>
  <c r="A48" i="16918" s="1"/>
  <c r="A49" i="16918" s="1"/>
  <c r="A50" i="16918" s="1"/>
  <c r="A51" i="16918" s="1"/>
  <c r="A52" i="16918" s="1"/>
  <c r="A53" i="16918" s="1"/>
  <c r="A54" i="16918" s="1"/>
  <c r="A55" i="16918" s="1"/>
  <c r="A56" i="16918" s="1"/>
  <c r="A57" i="16918" s="1"/>
  <c r="A58" i="16918" s="1"/>
  <c r="A59" i="16918" s="1"/>
  <c r="A60" i="16918" s="1"/>
  <c r="A61" i="16918" s="1"/>
  <c r="A62" i="16918" s="1"/>
  <c r="A63" i="16918" s="1"/>
  <c r="A64" i="16918" s="1"/>
  <c r="A65" i="16918" s="1"/>
  <c r="A66" i="16918" s="1"/>
  <c r="A67" i="16918" s="1"/>
  <c r="A68" i="16918" s="1"/>
  <c r="A69" i="16918" s="1"/>
  <c r="A70" i="16918" s="1"/>
  <c r="A71" i="16918" s="1"/>
  <c r="A72" i="16918" s="1"/>
  <c r="A73" i="16918" s="1"/>
  <c r="A74" i="16918" s="1"/>
  <c r="A75" i="16918" s="1"/>
  <c r="K27" i="16918"/>
  <c r="J32" i="16918"/>
  <c r="J27" i="16918"/>
  <c r="K61" i="16918"/>
  <c r="I57" i="16918"/>
  <c r="J68" i="16918"/>
  <c r="K70" i="16918"/>
  <c r="I32" i="16918"/>
  <c r="K39" i="16918"/>
  <c r="I39" i="16918"/>
  <c r="I8" i="16918"/>
  <c r="J41" i="16918"/>
  <c r="H31" i="16918"/>
  <c r="H10" i="16918"/>
  <c r="K68" i="16918"/>
  <c r="K73" i="16918"/>
  <c r="I48" i="16918"/>
  <c r="K30" i="16918"/>
  <c r="H24" i="16918"/>
  <c r="I11" i="16918"/>
  <c r="J55" i="16918"/>
  <c r="K41" i="16918"/>
  <c r="K31" i="16918"/>
  <c r="H68" i="16918"/>
  <c r="K55" i="16918"/>
  <c r="I31" i="16918"/>
  <c r="H5" i="16918"/>
  <c r="K71" i="16918"/>
  <c r="K74" i="16918"/>
  <c r="I14" i="16918"/>
  <c r="I69" i="16918"/>
  <c r="J71" i="16918"/>
  <c r="J74" i="16918"/>
  <c r="I71" i="16918"/>
  <c r="H55" i="16918"/>
  <c r="I40" i="16918"/>
  <c r="J47" i="16918"/>
  <c r="K37" i="16918"/>
  <c r="K64" i="16918"/>
  <c r="J69" i="16918"/>
  <c r="I74" i="16918"/>
  <c r="J40" i="16918"/>
  <c r="H47" i="16918"/>
  <c r="H37" i="16918"/>
  <c r="K67" i="16918"/>
  <c r="K69" i="16918"/>
  <c r="K40" i="16918"/>
  <c r="I67" i="16918"/>
  <c r="I20" i="16918"/>
  <c r="A1" i="16918" l="1"/>
</calcChain>
</file>

<file path=xl/sharedStrings.xml><?xml version="1.0" encoding="utf-8"?>
<sst xmlns="http://schemas.openxmlformats.org/spreadsheetml/2006/main" count="12" uniqueCount="12">
  <si>
    <t>Födda</t>
  </si>
  <si>
    <t>Döda</t>
  </si>
  <si>
    <t>Inflyttade</t>
  </si>
  <si>
    <t>Utflyttade</t>
  </si>
  <si>
    <t>Befolkning</t>
  </si>
  <si>
    <t>Medelbefolkning</t>
  </si>
  <si>
    <t>År</t>
  </si>
  <si>
    <t>Källa: Statistisk årsbok för Åland</t>
  </si>
  <si>
    <t>Födda/1000 capita</t>
  </si>
  <si>
    <t>Döda/1000 capita</t>
  </si>
  <si>
    <t>Bruttoinflyttning/1000 capita</t>
  </si>
  <si>
    <t>Bruttoutflyttning/1000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</si>
</sst>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5" fillId="0" borderId="0" xfId="0" applyFont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Födda och döda per 1000 medelbefolkning år 1951–2023</c:v>
            </c:pt>
          </c:strCache>
        </c:strRef>
      </c:tx>
      <c:layout>
        <c:manualLayout>
          <c:xMode val="edge"/>
          <c:yMode val="edge"/>
          <c:x val="0.27582993741406164"/>
          <c:y val="1.7219628052464513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5535872186581695E-2"/>
          <c:y val="9.970342954823988E-2"/>
          <c:w val="0.91658426199133325"/>
          <c:h val="0.82522719550712131"/>
        </c:manualLayout>
      </c:layout>
      <c:lineChart>
        <c:grouping val="standard"/>
        <c:varyColors val="0"/>
        <c:ser>
          <c:idx val="0"/>
          <c:order val="0"/>
          <c:tx>
            <c:strRef>
              <c:f>Tabell!$H$2</c:f>
              <c:strCache>
                <c:ptCount val="1"/>
                <c:pt idx="0">
                  <c:v>Födda/1000 capita</c:v>
                </c:pt>
              </c:strCache>
            </c:strRef>
          </c:tx>
          <c:marker>
            <c:symbol val="none"/>
          </c:marker>
          <c:cat>
            <c:numRef>
              <c:f>Tabell!$A$3:$A$75</c:f>
              <c:numCache>
                <c:formatCode>General</c:formatCode>
                <c:ptCount val="7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</c:numCache>
            </c:numRef>
          </c:cat>
          <c:val>
            <c:numRef>
              <c:f>Tabell!$H$3:$H$75</c:f>
              <c:numCache>
                <c:formatCode>0.0</c:formatCode>
                <c:ptCount val="73"/>
                <c:pt idx="0">
                  <c:v>15.817632007443592</c:v>
                </c:pt>
                <c:pt idx="1">
                  <c:v>16.955503512880561</c:v>
                </c:pt>
                <c:pt idx="2">
                  <c:v>17.850467289719624</c:v>
                </c:pt>
                <c:pt idx="3">
                  <c:v>15.431235431235431</c:v>
                </c:pt>
                <c:pt idx="4">
                  <c:v>14.067178903874277</c:v>
                </c:pt>
                <c:pt idx="5">
                  <c:v>15.249890247002009</c:v>
                </c:pt>
                <c:pt idx="6">
                  <c:v>15.034482758620689</c:v>
                </c:pt>
                <c:pt idx="7">
                  <c:v>15.068493150684931</c:v>
                </c:pt>
                <c:pt idx="8">
                  <c:v>14.180862631388184</c:v>
                </c:pt>
                <c:pt idx="9">
                  <c:v>15.211594202898551</c:v>
                </c:pt>
                <c:pt idx="10">
                  <c:v>15.078006088280061</c:v>
                </c:pt>
                <c:pt idx="11">
                  <c:v>14.087513340448238</c:v>
                </c:pt>
                <c:pt idx="12">
                  <c:v>13.848517074323526</c:v>
                </c:pt>
                <c:pt idx="13">
                  <c:v>14.808894739316441</c:v>
                </c:pt>
                <c:pt idx="14">
                  <c:v>15.487553808721691</c:v>
                </c:pt>
                <c:pt idx="15">
                  <c:v>15.083447778217455</c:v>
                </c:pt>
                <c:pt idx="16">
                  <c:v>15.693922087570227</c:v>
                </c:pt>
                <c:pt idx="17">
                  <c:v>14.56535856758512</c:v>
                </c:pt>
                <c:pt idx="18">
                  <c:v>13.80876254025625</c:v>
                </c:pt>
                <c:pt idx="19">
                  <c:v>13.398669602064247</c:v>
                </c:pt>
                <c:pt idx="20">
                  <c:v>14.540552252100436</c:v>
                </c:pt>
                <c:pt idx="21">
                  <c:v>14.012829313324023</c:v>
                </c:pt>
                <c:pt idx="22">
                  <c:v>13.829467403621564</c:v>
                </c:pt>
                <c:pt idx="23">
                  <c:v>12.861005703378854</c:v>
                </c:pt>
                <c:pt idx="24">
                  <c:v>13.3243304073824</c:v>
                </c:pt>
                <c:pt idx="25">
                  <c:v>12.303975302565938</c:v>
                </c:pt>
                <c:pt idx="26">
                  <c:v>11.010810208402987</c:v>
                </c:pt>
                <c:pt idx="27">
                  <c:v>11.912699471040584</c:v>
                </c:pt>
                <c:pt idx="28">
                  <c:v>11.605758582502769</c:v>
                </c:pt>
                <c:pt idx="29">
                  <c:v>13.21847943424908</c:v>
                </c:pt>
                <c:pt idx="30">
                  <c:v>11.66779557322962</c:v>
                </c:pt>
                <c:pt idx="31">
                  <c:v>12.414837244511734</c:v>
                </c:pt>
                <c:pt idx="32">
                  <c:v>12.037870025275243</c:v>
                </c:pt>
                <c:pt idx="33">
                  <c:v>11.609610886668083</c:v>
                </c:pt>
                <c:pt idx="34">
                  <c:v>12.164625100665452</c:v>
                </c:pt>
                <c:pt idx="35">
                  <c:v>11.517859033262052</c:v>
                </c:pt>
                <c:pt idx="36">
                  <c:v>11.645323938313537</c:v>
                </c:pt>
                <c:pt idx="37">
                  <c:v>14.433334727858426</c:v>
                </c:pt>
                <c:pt idx="38">
                  <c:v>13.381390338884746</c:v>
                </c:pt>
                <c:pt idx="39">
                  <c:v>14.825432579092864</c:v>
                </c:pt>
                <c:pt idx="40">
                  <c:v>13.103880609087783</c:v>
                </c:pt>
                <c:pt idx="41">
                  <c:v>13.041733547351525</c:v>
                </c:pt>
                <c:pt idx="42">
                  <c:v>13.135043417506736</c:v>
                </c:pt>
                <c:pt idx="43">
                  <c:v>12.057302029446877</c:v>
                </c:pt>
                <c:pt idx="44">
                  <c:v>13.423351866560763</c:v>
                </c:pt>
                <c:pt idx="45">
                  <c:v>11.494480667472601</c:v>
                </c:pt>
                <c:pt idx="46">
                  <c:v>11.29341151849</c:v>
                </c:pt>
                <c:pt idx="47">
                  <c:v>12.192014426563695</c:v>
                </c:pt>
                <c:pt idx="48">
                  <c:v>11.182326469384972</c:v>
                </c:pt>
                <c:pt idx="49">
                  <c:v>10.022920632454062</c:v>
                </c:pt>
                <c:pt idx="50">
                  <c:v>10.930016993665998</c:v>
                </c:pt>
                <c:pt idx="51">
                  <c:v>10.293695589782837</c:v>
                </c:pt>
                <c:pt idx="52">
                  <c:v>9.9612196791118546</c:v>
                </c:pt>
                <c:pt idx="53">
                  <c:v>10.628439586209504</c:v>
                </c:pt>
                <c:pt idx="54">
                  <c:v>10.057039927949564</c:v>
                </c:pt>
                <c:pt idx="55">
                  <c:v>10.989215668013932</c:v>
                </c:pt>
                <c:pt idx="56">
                  <c:v>10.577705451586654</c:v>
                </c:pt>
                <c:pt idx="57">
                  <c:v>10.767455913860353</c:v>
                </c:pt>
                <c:pt idx="58">
                  <c:v>9.6756658815002723</c:v>
                </c:pt>
                <c:pt idx="59">
                  <c:v>10.261746290881039</c:v>
                </c:pt>
                <c:pt idx="60">
                  <c:v>10.113196834746814</c:v>
                </c:pt>
                <c:pt idx="61">
                  <c:v>10.271382591413545</c:v>
                </c:pt>
                <c:pt idx="62">
                  <c:v>10.040582143856703</c:v>
                </c:pt>
                <c:pt idx="63">
                  <c:v>9.7947275190163587</c:v>
                </c:pt>
                <c:pt idx="64">
                  <c:v>9.4993005060536451</c:v>
                </c:pt>
                <c:pt idx="65">
                  <c:v>10.069247555715929</c:v>
                </c:pt>
                <c:pt idx="66">
                  <c:v>9.5054767218029745</c:v>
                </c:pt>
                <c:pt idx="67">
                  <c:v>9.447012382334087</c:v>
                </c:pt>
                <c:pt idx="68">
                  <c:v>8.9487708008647129</c:v>
                </c:pt>
                <c:pt idx="69">
                  <c:v>8.6981154083281957</c:v>
                </c:pt>
                <c:pt idx="70">
                  <c:v>9.6902749987597776</c:v>
                </c:pt>
                <c:pt idx="71">
                  <c:v>8.0720886941337326</c:v>
                </c:pt>
                <c:pt idx="72">
                  <c:v>8.5057471264367823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0-41F7-88D6-8FE00326A844}"/>
            </c:ext>
          </c:extLst>
        </c:ser>
        <c:ser>
          <c:idx val="1"/>
          <c:order val="1"/>
          <c:tx>
            <c:strRef>
              <c:f>Tabell!$I$2</c:f>
              <c:strCache>
                <c:ptCount val="1"/>
                <c:pt idx="0">
                  <c:v>Döda/1000 capita</c:v>
                </c:pt>
              </c:strCache>
            </c:strRef>
          </c:tx>
          <c:marker>
            <c:symbol val="none"/>
          </c:marker>
          <c:cat>
            <c:numRef>
              <c:f>Tabell!$A$3:$A$75</c:f>
              <c:numCache>
                <c:formatCode>General</c:formatCode>
                <c:ptCount val="7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</c:numCache>
            </c:numRef>
          </c:cat>
          <c:val>
            <c:numRef>
              <c:f>Tabell!$I$3:$I$75</c:f>
              <c:numCache>
                <c:formatCode>0.0</c:formatCode>
                <c:ptCount val="73"/>
                <c:pt idx="0">
                  <c:v>12.979762735519889</c:v>
                </c:pt>
                <c:pt idx="1">
                  <c:v>10.351288056206089</c:v>
                </c:pt>
                <c:pt idx="2">
                  <c:v>12.149532710280374</c:v>
                </c:pt>
                <c:pt idx="3">
                  <c:v>11.375291375291376</c:v>
                </c:pt>
                <c:pt idx="4">
                  <c:v>9.2852666032173445</c:v>
                </c:pt>
                <c:pt idx="5">
                  <c:v>9.6582638231012723</c:v>
                </c:pt>
                <c:pt idx="6">
                  <c:v>11.402298850574713</c:v>
                </c:pt>
                <c:pt idx="7">
                  <c:v>9.9086757990867564</c:v>
                </c:pt>
                <c:pt idx="8">
                  <c:v>10.239217107647699</c:v>
                </c:pt>
                <c:pt idx="9">
                  <c:v>11.594202898550725</c:v>
                </c:pt>
                <c:pt idx="10">
                  <c:v>11.27283105022831</c:v>
                </c:pt>
                <c:pt idx="11">
                  <c:v>10.862089410648641</c:v>
                </c:pt>
                <c:pt idx="12">
                  <c:v>10.492733073378234</c:v>
                </c:pt>
                <c:pt idx="13">
                  <c:v>12.411264162474732</c:v>
                </c:pt>
                <c:pt idx="14">
                  <c:v>10.714954145611079</c:v>
                </c:pt>
                <c:pt idx="15">
                  <c:v>10.521170363818348</c:v>
                </c:pt>
                <c:pt idx="16">
                  <c:v>10.354274040024144</c:v>
                </c:pt>
                <c:pt idx="17">
                  <c:v>11.318304109843213</c:v>
                </c:pt>
                <c:pt idx="18">
                  <c:v>12.140589884386367</c:v>
                </c:pt>
                <c:pt idx="19">
                  <c:v>10.652652510475109</c:v>
                </c:pt>
                <c:pt idx="20">
                  <c:v>10.977635475095694</c:v>
                </c:pt>
                <c:pt idx="21">
                  <c:v>10.367600066276895</c:v>
                </c:pt>
                <c:pt idx="22">
                  <c:v>10.591799449596447</c:v>
                </c:pt>
                <c:pt idx="23">
                  <c:v>11.588538707991548</c:v>
                </c:pt>
                <c:pt idx="24">
                  <c:v>9.8582039162727888</c:v>
                </c:pt>
                <c:pt idx="25">
                  <c:v>9.0825708597123107</c:v>
                </c:pt>
                <c:pt idx="26">
                  <c:v>9.0047921542404996</c:v>
                </c:pt>
                <c:pt idx="27">
                  <c:v>9.5568297995288258</c:v>
                </c:pt>
                <c:pt idx="28">
                  <c:v>8.5049833887043196</c:v>
                </c:pt>
                <c:pt idx="29">
                  <c:v>10.398537154942611</c:v>
                </c:pt>
                <c:pt idx="30">
                  <c:v>9.3517163021390957</c:v>
                </c:pt>
                <c:pt idx="31">
                  <c:v>9.2570563425975987</c:v>
                </c:pt>
                <c:pt idx="32">
                  <c:v>10.538491196504305</c:v>
                </c:pt>
                <c:pt idx="33">
                  <c:v>9.7809908568998516</c:v>
                </c:pt>
                <c:pt idx="34">
                  <c:v>10.214894248293986</c:v>
                </c:pt>
                <c:pt idx="35">
                  <c:v>9.0194999047235935</c:v>
                </c:pt>
                <c:pt idx="36">
                  <c:v>9.2825045885107915</c:v>
                </c:pt>
                <c:pt idx="37">
                  <c:v>9.036522612224406</c:v>
                </c:pt>
                <c:pt idx="38">
                  <c:v>12.304250559284117</c:v>
                </c:pt>
                <c:pt idx="39">
                  <c:v>9.255656803522065</c:v>
                </c:pt>
                <c:pt idx="40">
                  <c:v>10.353683444217509</c:v>
                </c:pt>
                <c:pt idx="41">
                  <c:v>11.15569823434992</c:v>
                </c:pt>
                <c:pt idx="42">
                  <c:v>9.6217187344046309</c:v>
                </c:pt>
                <c:pt idx="43">
                  <c:v>10.38599283724632</c:v>
                </c:pt>
                <c:pt idx="44">
                  <c:v>10.246227164416203</c:v>
                </c:pt>
                <c:pt idx="45">
                  <c:v>11.137755405378623</c:v>
                </c:pt>
                <c:pt idx="46">
                  <c:v>9.516476139706608</c:v>
                </c:pt>
                <c:pt idx="47">
                  <c:v>9.2910206401787647</c:v>
                </c:pt>
                <c:pt idx="48">
                  <c:v>11.571954569363543</c:v>
                </c:pt>
                <c:pt idx="49">
                  <c:v>9.5955868070393535</c:v>
                </c:pt>
                <c:pt idx="50">
                  <c:v>8.8058087440135964</c:v>
                </c:pt>
                <c:pt idx="51">
                  <c:v>9.0309002200325263</c:v>
                </c:pt>
                <c:pt idx="52">
                  <c:v>10.189339213748005</c:v>
                </c:pt>
                <c:pt idx="53">
                  <c:v>9.9097906462166918</c:v>
                </c:pt>
                <c:pt idx="54">
                  <c:v>9.7193035124587208</c:v>
                </c:pt>
                <c:pt idx="55">
                  <c:v>9.5736556836595952</c:v>
                </c:pt>
                <c:pt idx="56">
                  <c:v>9.2092610400177524</c:v>
                </c:pt>
                <c:pt idx="57">
                  <c:v>9.1559999267520009</c:v>
                </c:pt>
                <c:pt idx="58">
                  <c:v>8.9508969016126105</c:v>
                </c:pt>
                <c:pt idx="59">
                  <c:v>8.3600940062072802</c:v>
                </c:pt>
                <c:pt idx="60">
                  <c:v>9.8293176253504129</c:v>
                </c:pt>
                <c:pt idx="61">
                  <c:v>11.361837592556766</c:v>
                </c:pt>
                <c:pt idx="62">
                  <c:v>9.4108592219423457</c:v>
                </c:pt>
                <c:pt idx="63">
                  <c:v>8.7180021534507297</c:v>
                </c:pt>
                <c:pt idx="64">
                  <c:v>9.8447296153646864</c:v>
                </c:pt>
                <c:pt idx="65">
                  <c:v>10.20671168616939</c:v>
                </c:pt>
                <c:pt idx="66">
                  <c:v>8.0064051240992793</c:v>
                </c:pt>
                <c:pt idx="67">
                  <c:v>9.1770977428388267</c:v>
                </c:pt>
                <c:pt idx="68">
                  <c:v>8.9152548053558558</c:v>
                </c:pt>
                <c:pt idx="69">
                  <c:v>9.6978987885958041</c:v>
                </c:pt>
                <c:pt idx="70">
                  <c:v>8.6980966712417107</c:v>
                </c:pt>
                <c:pt idx="71">
                  <c:v>9.9171375385071592</c:v>
                </c:pt>
                <c:pt idx="72">
                  <c:v>8.8669950738916263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0-41F7-88D6-8FE00326A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78528"/>
        <c:axId val="59085568"/>
      </c:lineChart>
      <c:catAx>
        <c:axId val="590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90855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908556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9078528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75477057419089877"/>
          <c:y val="9.8725272575115972E-2"/>
          <c:w val="0.21421481998638078"/>
          <c:h val="8.23530087587059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80395" cy="754480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efolkningsrörelsen" displayName="Befolkningsrörelsen" ref="A2:K75" totalsRowShown="0" headerRowDxfId="12" dataDxfId="11">
  <autoFilter ref="A2:K75" xr:uid="{00000000-0009-0000-0100-000001000000}"/>
  <tableColumns count="11">
    <tableColumn id="1" xr3:uid="{00000000-0010-0000-0000-000001000000}" name="År" dataDxfId="10">
      <calculatedColumnFormula>A2+1</calculatedColumnFormula>
    </tableColumn>
    <tableColumn id="2" xr3:uid="{00000000-0010-0000-0000-000002000000}" name="Födda" dataDxfId="9"/>
    <tableColumn id="3" xr3:uid="{00000000-0010-0000-0000-000003000000}" name="Döda" dataDxfId="8"/>
    <tableColumn id="4" xr3:uid="{00000000-0010-0000-0000-000004000000}" name="Inflyttade" dataDxfId="7"/>
    <tableColumn id="5" xr3:uid="{00000000-0010-0000-0000-000005000000}" name="Utflyttade" dataDxfId="6"/>
    <tableColumn id="6" xr3:uid="{00000000-0010-0000-0000-000006000000}" name="Befolkning" dataDxfId="5"/>
    <tableColumn id="7" xr3:uid="{00000000-0010-0000-0000-000007000000}" name="Medelbefolkning" dataDxfId="4">
      <calculatedColumnFormula>AVERAGE(F2:F3)</calculatedColumnFormula>
    </tableColumn>
    <tableColumn id="8" xr3:uid="{00000000-0010-0000-0000-000008000000}" name="Födda/1000 capita" dataDxfId="3">
      <calculatedColumnFormula>B3/$G3*1000</calculatedColumnFormula>
    </tableColumn>
    <tableColumn id="9" xr3:uid="{00000000-0010-0000-0000-000009000000}" name="Döda/1000 capita" dataDxfId="2">
      <calculatedColumnFormula>C3/$G3*1000</calculatedColumnFormula>
    </tableColumn>
    <tableColumn id="10" xr3:uid="{00000000-0010-0000-0000-00000A000000}" name="Bruttoinflyttning/1000 capita" dataDxfId="1">
      <calculatedColumnFormula>D3/$G3*1000</calculatedColumnFormula>
    </tableColumn>
    <tableColumn id="11" xr3:uid="{00000000-0010-0000-0000-00000B000000}" name="Bruttoutflyttning/1000 capita" dataDxfId="0">
      <calculatedColumnFormula>E3/$G3*1000</calculatedColumnFormula>
    </tableColumn>
  </tableColumns>
  <tableStyleInfo name="TableStyleMedium5" showFirstColumn="0" showLastColumn="0" showRowStripes="0" showColumnStripes="1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showGridLines="0" workbookViewId="0">
      <pane ySplit="2" topLeftCell="A39" activePane="bottomLeft" state="frozen"/>
      <selection pane="bottomLeft"/>
    </sheetView>
  </sheetViews>
  <sheetFormatPr defaultColWidth="9.109375" defaultRowHeight="12" x14ac:dyDescent="0.25"/>
  <cols>
    <col min="1" max="6" width="9.109375" style="3"/>
    <col min="7" max="7" width="14.44140625" style="3" bestFit="1" customWidth="1"/>
    <col min="8" max="16384" width="9.109375" style="3"/>
  </cols>
  <sheetData>
    <row r="1" spans="1:11" ht="13.8" x14ac:dyDescent="0.3">
      <c r="A1" s="1" t="str">
        <f>CONCATENATE("Födda och döda per 1000 medelbefolkning år ",MIN(Befolkningsrörelsen[År]),"–",MAX(Befolkningsrörelsen[År]))</f>
        <v>Födda och döda per 1000 medelbefolkning år 1951–2023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7.25" customHeight="1" x14ac:dyDescent="0.25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17.25" customHeight="1" x14ac:dyDescent="0.25">
      <c r="A3" s="3">
        <v>1951</v>
      </c>
      <c r="B3" s="3">
        <v>340</v>
      </c>
      <c r="C3" s="3">
        <v>279</v>
      </c>
      <c r="F3" s="5">
        <v>21300</v>
      </c>
      <c r="G3" s="6">
        <f>AVERAGE(21690,F3)</f>
        <v>21495</v>
      </c>
      <c r="H3" s="7">
        <f t="shared" ref="H3:K34" si="0">B3/$G3*1000</f>
        <v>15.817632007443592</v>
      </c>
      <c r="I3" s="7">
        <f t="shared" si="0"/>
        <v>12.979762735519889</v>
      </c>
    </row>
    <row r="4" spans="1:11" x14ac:dyDescent="0.25">
      <c r="A4" s="3">
        <f t="shared" ref="A4:A63" si="1">A3+1</f>
        <v>1952</v>
      </c>
      <c r="B4" s="3">
        <v>362</v>
      </c>
      <c r="C4" s="3">
        <v>221</v>
      </c>
      <c r="F4" s="5">
        <v>21400</v>
      </c>
      <c r="G4" s="6">
        <f t="shared" ref="G4:G63" si="2">AVERAGE(F3:F4)</f>
        <v>21350</v>
      </c>
      <c r="H4" s="7">
        <f t="shared" si="0"/>
        <v>16.955503512880561</v>
      </c>
      <c r="I4" s="7">
        <f t="shared" si="0"/>
        <v>10.351288056206089</v>
      </c>
    </row>
    <row r="5" spans="1:11" x14ac:dyDescent="0.25">
      <c r="A5" s="3">
        <f t="shared" si="1"/>
        <v>1953</v>
      </c>
      <c r="B5" s="3">
        <v>382</v>
      </c>
      <c r="C5" s="3">
        <v>260</v>
      </c>
      <c r="F5" s="5">
        <v>21400</v>
      </c>
      <c r="G5" s="6">
        <f t="shared" si="2"/>
        <v>21400</v>
      </c>
      <c r="H5" s="7">
        <f t="shared" si="0"/>
        <v>17.850467289719624</v>
      </c>
      <c r="I5" s="7">
        <f t="shared" si="0"/>
        <v>12.149532710280374</v>
      </c>
    </row>
    <row r="6" spans="1:11" x14ac:dyDescent="0.25">
      <c r="A6" s="3">
        <f t="shared" si="1"/>
        <v>1954</v>
      </c>
      <c r="B6" s="3">
        <v>331</v>
      </c>
      <c r="C6" s="3">
        <v>244</v>
      </c>
      <c r="F6" s="5">
        <v>21500</v>
      </c>
      <c r="G6" s="6">
        <f t="shared" si="2"/>
        <v>21450</v>
      </c>
      <c r="H6" s="7">
        <f t="shared" si="0"/>
        <v>15.431235431235431</v>
      </c>
      <c r="I6" s="7">
        <f t="shared" si="0"/>
        <v>11.375291375291376</v>
      </c>
    </row>
    <row r="7" spans="1:11" x14ac:dyDescent="0.25">
      <c r="A7" s="3">
        <f t="shared" si="1"/>
        <v>1955</v>
      </c>
      <c r="B7" s="3">
        <v>303</v>
      </c>
      <c r="C7" s="3">
        <v>200</v>
      </c>
      <c r="F7" s="8">
        <v>21579</v>
      </c>
      <c r="G7" s="6">
        <f t="shared" si="2"/>
        <v>21539.5</v>
      </c>
      <c r="H7" s="7">
        <f t="shared" si="0"/>
        <v>14.067178903874277</v>
      </c>
      <c r="I7" s="7">
        <f t="shared" si="0"/>
        <v>9.2852666032173445</v>
      </c>
    </row>
    <row r="8" spans="1:11" x14ac:dyDescent="0.25">
      <c r="A8" s="3">
        <f t="shared" si="1"/>
        <v>1956</v>
      </c>
      <c r="B8" s="3">
        <v>330</v>
      </c>
      <c r="C8" s="3">
        <v>209</v>
      </c>
      <c r="F8" s="5">
        <v>21700</v>
      </c>
      <c r="G8" s="6">
        <f t="shared" si="2"/>
        <v>21639.5</v>
      </c>
      <c r="H8" s="7">
        <f t="shared" si="0"/>
        <v>15.249890247002009</v>
      </c>
      <c r="I8" s="7">
        <f t="shared" si="0"/>
        <v>9.6582638231012723</v>
      </c>
    </row>
    <row r="9" spans="1:11" x14ac:dyDescent="0.25">
      <c r="A9" s="3">
        <f t="shared" si="1"/>
        <v>1957</v>
      </c>
      <c r="B9" s="3">
        <v>327</v>
      </c>
      <c r="C9" s="3">
        <v>248</v>
      </c>
      <c r="F9" s="5">
        <v>21800</v>
      </c>
      <c r="G9" s="6">
        <f t="shared" si="2"/>
        <v>21750</v>
      </c>
      <c r="H9" s="7">
        <f t="shared" si="0"/>
        <v>15.034482758620689</v>
      </c>
      <c r="I9" s="7">
        <f t="shared" si="0"/>
        <v>11.402298850574713</v>
      </c>
    </row>
    <row r="10" spans="1:11" x14ac:dyDescent="0.25">
      <c r="A10" s="3">
        <f t="shared" si="1"/>
        <v>1958</v>
      </c>
      <c r="B10" s="3">
        <v>330</v>
      </c>
      <c r="C10" s="3">
        <v>217</v>
      </c>
      <c r="F10" s="5">
        <v>22000</v>
      </c>
      <c r="G10" s="6">
        <f t="shared" si="2"/>
        <v>21900</v>
      </c>
      <c r="H10" s="7">
        <f t="shared" si="0"/>
        <v>15.068493150684931</v>
      </c>
      <c r="I10" s="7">
        <f t="shared" si="0"/>
        <v>9.9086757990867564</v>
      </c>
    </row>
    <row r="11" spans="1:11" x14ac:dyDescent="0.25">
      <c r="A11" s="3">
        <f t="shared" si="1"/>
        <v>1959</v>
      </c>
      <c r="B11" s="3">
        <v>313</v>
      </c>
      <c r="C11" s="3">
        <v>226</v>
      </c>
      <c r="F11" s="8">
        <v>22144</v>
      </c>
      <c r="G11" s="6">
        <f t="shared" si="2"/>
        <v>22072</v>
      </c>
      <c r="H11" s="7">
        <f t="shared" si="0"/>
        <v>14.180862631388184</v>
      </c>
      <c r="I11" s="7">
        <f t="shared" si="0"/>
        <v>10.239217107647699</v>
      </c>
    </row>
    <row r="12" spans="1:11" x14ac:dyDescent="0.25">
      <c r="A12" s="3">
        <f t="shared" si="1"/>
        <v>1960</v>
      </c>
      <c r="B12" s="3">
        <v>328</v>
      </c>
      <c r="C12" s="3">
        <v>250</v>
      </c>
      <c r="F12" s="8">
        <v>20981</v>
      </c>
      <c r="G12" s="6">
        <f t="shared" si="2"/>
        <v>21562.5</v>
      </c>
      <c r="H12" s="7">
        <f t="shared" si="0"/>
        <v>15.211594202898551</v>
      </c>
      <c r="I12" s="7">
        <f t="shared" si="0"/>
        <v>11.594202898550725</v>
      </c>
    </row>
    <row r="13" spans="1:11" x14ac:dyDescent="0.25">
      <c r="A13" s="3">
        <f t="shared" si="1"/>
        <v>1961</v>
      </c>
      <c r="B13" s="3">
        <v>317</v>
      </c>
      <c r="C13" s="3">
        <v>237</v>
      </c>
      <c r="F13" s="8">
        <v>21067</v>
      </c>
      <c r="G13" s="6">
        <f t="shared" si="2"/>
        <v>21024</v>
      </c>
      <c r="H13" s="7">
        <f t="shared" si="0"/>
        <v>15.078006088280061</v>
      </c>
      <c r="I13" s="7">
        <f t="shared" si="0"/>
        <v>11.27283105022831</v>
      </c>
    </row>
    <row r="14" spans="1:11" x14ac:dyDescent="0.25">
      <c r="A14" s="3">
        <f t="shared" si="1"/>
        <v>1962</v>
      </c>
      <c r="B14" s="3">
        <v>297</v>
      </c>
      <c r="C14" s="3">
        <v>229</v>
      </c>
      <c r="F14" s="8">
        <v>21098</v>
      </c>
      <c r="G14" s="6">
        <f t="shared" si="2"/>
        <v>21082.5</v>
      </c>
      <c r="H14" s="7">
        <f t="shared" si="0"/>
        <v>14.087513340448238</v>
      </c>
      <c r="I14" s="7">
        <f t="shared" si="0"/>
        <v>10.862089410648641</v>
      </c>
    </row>
    <row r="15" spans="1:11" x14ac:dyDescent="0.25">
      <c r="A15" s="3">
        <f t="shared" si="1"/>
        <v>1963</v>
      </c>
      <c r="B15" s="3">
        <v>293</v>
      </c>
      <c r="C15" s="3">
        <v>222</v>
      </c>
      <c r="F15" s="8">
        <v>21217</v>
      </c>
      <c r="G15" s="6">
        <f t="shared" si="2"/>
        <v>21157.5</v>
      </c>
      <c r="H15" s="7">
        <f t="shared" si="0"/>
        <v>13.848517074323526</v>
      </c>
      <c r="I15" s="7">
        <f t="shared" si="0"/>
        <v>10.492733073378234</v>
      </c>
    </row>
    <row r="16" spans="1:11" x14ac:dyDescent="0.25">
      <c r="A16" s="3">
        <f t="shared" si="1"/>
        <v>1964</v>
      </c>
      <c r="B16" s="3">
        <v>315</v>
      </c>
      <c r="C16" s="3">
        <v>264</v>
      </c>
      <c r="F16" s="8">
        <v>21325</v>
      </c>
      <c r="G16" s="6">
        <f t="shared" si="2"/>
        <v>21271</v>
      </c>
      <c r="H16" s="7">
        <f t="shared" si="0"/>
        <v>14.808894739316441</v>
      </c>
      <c r="I16" s="7">
        <f t="shared" si="0"/>
        <v>12.411264162474732</v>
      </c>
    </row>
    <row r="17" spans="1:11" x14ac:dyDescent="0.25">
      <c r="A17" s="3">
        <f t="shared" si="1"/>
        <v>1965</v>
      </c>
      <c r="B17" s="3">
        <v>331</v>
      </c>
      <c r="C17" s="3">
        <v>229</v>
      </c>
      <c r="F17" s="8">
        <v>21419</v>
      </c>
      <c r="G17" s="6">
        <f t="shared" si="2"/>
        <v>21372</v>
      </c>
      <c r="H17" s="7">
        <f t="shared" si="0"/>
        <v>15.487553808721691</v>
      </c>
      <c r="I17" s="7">
        <f t="shared" si="0"/>
        <v>10.714954145611079</v>
      </c>
    </row>
    <row r="18" spans="1:11" x14ac:dyDescent="0.25">
      <c r="A18" s="3">
        <f t="shared" si="1"/>
        <v>1966</v>
      </c>
      <c r="B18" s="3">
        <v>324</v>
      </c>
      <c r="C18" s="3">
        <v>226</v>
      </c>
      <c r="F18" s="8">
        <v>21542</v>
      </c>
      <c r="G18" s="6">
        <f t="shared" si="2"/>
        <v>21480.5</v>
      </c>
      <c r="H18" s="7">
        <f t="shared" si="0"/>
        <v>15.083447778217455</v>
      </c>
      <c r="I18" s="7">
        <f t="shared" si="0"/>
        <v>10.521170363818348</v>
      </c>
    </row>
    <row r="19" spans="1:11" x14ac:dyDescent="0.25">
      <c r="A19" s="3">
        <f t="shared" si="1"/>
        <v>1967</v>
      </c>
      <c r="B19" s="3">
        <v>338</v>
      </c>
      <c r="C19" s="3">
        <v>223</v>
      </c>
      <c r="F19" s="8">
        <v>21532</v>
      </c>
      <c r="G19" s="6">
        <f t="shared" si="2"/>
        <v>21537</v>
      </c>
      <c r="H19" s="7">
        <f t="shared" si="0"/>
        <v>15.693922087570227</v>
      </c>
      <c r="I19" s="7">
        <f t="shared" si="0"/>
        <v>10.354274040024144</v>
      </c>
    </row>
    <row r="20" spans="1:11" x14ac:dyDescent="0.25">
      <c r="A20" s="3">
        <f t="shared" si="1"/>
        <v>1968</v>
      </c>
      <c r="B20" s="3">
        <v>314</v>
      </c>
      <c r="C20" s="3">
        <v>244</v>
      </c>
      <c r="F20" s="8">
        <v>21584</v>
      </c>
      <c r="G20" s="6">
        <f t="shared" si="2"/>
        <v>21558</v>
      </c>
      <c r="H20" s="7">
        <f t="shared" si="0"/>
        <v>14.56535856758512</v>
      </c>
      <c r="I20" s="7">
        <f t="shared" si="0"/>
        <v>11.318304109843213</v>
      </c>
    </row>
    <row r="21" spans="1:11" x14ac:dyDescent="0.25">
      <c r="A21" s="3">
        <f t="shared" si="1"/>
        <v>1969</v>
      </c>
      <c r="B21" s="3">
        <v>298</v>
      </c>
      <c r="C21" s="3">
        <v>262</v>
      </c>
      <c r="F21" s="8">
        <v>21577</v>
      </c>
      <c r="G21" s="6">
        <f t="shared" si="2"/>
        <v>21580.5</v>
      </c>
      <c r="H21" s="7">
        <f t="shared" si="0"/>
        <v>13.80876254025625</v>
      </c>
      <c r="I21" s="7">
        <f t="shared" si="0"/>
        <v>12.140589884386367</v>
      </c>
    </row>
    <row r="22" spans="1:11" x14ac:dyDescent="0.25">
      <c r="A22" s="3">
        <f t="shared" si="1"/>
        <v>1970</v>
      </c>
      <c r="B22" s="3">
        <v>283</v>
      </c>
      <c r="C22" s="3">
        <v>225</v>
      </c>
      <c r="F22" s="8">
        <v>20666</v>
      </c>
      <c r="G22" s="6">
        <f t="shared" si="2"/>
        <v>21121.5</v>
      </c>
      <c r="H22" s="7">
        <f t="shared" si="0"/>
        <v>13.398669602064247</v>
      </c>
      <c r="I22" s="7">
        <f t="shared" si="0"/>
        <v>10.652652510475109</v>
      </c>
    </row>
    <row r="23" spans="1:11" x14ac:dyDescent="0.25">
      <c r="A23" s="3">
        <f t="shared" si="1"/>
        <v>1971</v>
      </c>
      <c r="B23" s="3">
        <v>302</v>
      </c>
      <c r="C23" s="3">
        <v>228</v>
      </c>
      <c r="D23" s="3">
        <v>374</v>
      </c>
      <c r="E23" s="3">
        <v>296</v>
      </c>
      <c r="F23" s="8">
        <v>20873</v>
      </c>
      <c r="G23" s="6">
        <f t="shared" si="2"/>
        <v>20769.5</v>
      </c>
      <c r="H23" s="7">
        <f t="shared" si="0"/>
        <v>14.540552252100436</v>
      </c>
      <c r="I23" s="7">
        <f t="shared" si="0"/>
        <v>10.977635475095694</v>
      </c>
      <c r="J23" s="7">
        <f t="shared" si="0"/>
        <v>18.007173981078022</v>
      </c>
      <c r="K23" s="7">
        <f t="shared" si="0"/>
        <v>14.251667108018969</v>
      </c>
    </row>
    <row r="24" spans="1:11" x14ac:dyDescent="0.25">
      <c r="A24" s="3">
        <f t="shared" si="1"/>
        <v>1972</v>
      </c>
      <c r="B24" s="3">
        <v>296</v>
      </c>
      <c r="C24" s="3">
        <v>219</v>
      </c>
      <c r="D24" s="3">
        <v>694</v>
      </c>
      <c r="E24" s="3">
        <v>304</v>
      </c>
      <c r="F24" s="8">
        <v>21374</v>
      </c>
      <c r="G24" s="6">
        <f t="shared" si="2"/>
        <v>21123.5</v>
      </c>
      <c r="H24" s="7">
        <f t="shared" si="0"/>
        <v>14.012829313324023</v>
      </c>
      <c r="I24" s="7">
        <f t="shared" si="0"/>
        <v>10.367600066276895</v>
      </c>
      <c r="J24" s="7">
        <f t="shared" si="0"/>
        <v>32.854403862996186</v>
      </c>
      <c r="K24" s="7">
        <f t="shared" si="0"/>
        <v>14.391554429900349</v>
      </c>
    </row>
    <row r="25" spans="1:11" x14ac:dyDescent="0.25">
      <c r="A25" s="3">
        <f t="shared" si="1"/>
        <v>1973</v>
      </c>
      <c r="B25" s="3">
        <v>299</v>
      </c>
      <c r="C25" s="3">
        <v>229</v>
      </c>
      <c r="D25" s="3">
        <v>769</v>
      </c>
      <c r="E25" s="3">
        <v>390</v>
      </c>
      <c r="F25" s="8">
        <v>21867</v>
      </c>
      <c r="G25" s="6">
        <f t="shared" si="2"/>
        <v>21620.5</v>
      </c>
      <c r="H25" s="7">
        <f t="shared" si="0"/>
        <v>13.829467403621564</v>
      </c>
      <c r="I25" s="7">
        <f t="shared" si="0"/>
        <v>10.591799449596447</v>
      </c>
      <c r="J25" s="7">
        <f t="shared" si="0"/>
        <v>35.568095094933049</v>
      </c>
      <c r="K25" s="7">
        <f t="shared" si="0"/>
        <v>18.038435743854212</v>
      </c>
    </row>
    <row r="26" spans="1:11" x14ac:dyDescent="0.25">
      <c r="A26" s="3">
        <f t="shared" si="1"/>
        <v>1974</v>
      </c>
      <c r="B26" s="3">
        <v>283</v>
      </c>
      <c r="C26" s="3">
        <v>255</v>
      </c>
      <c r="D26" s="3">
        <v>661</v>
      </c>
      <c r="E26" s="3">
        <v>455</v>
      </c>
      <c r="F26" s="8">
        <v>22142</v>
      </c>
      <c r="G26" s="6">
        <f t="shared" si="2"/>
        <v>22004.5</v>
      </c>
      <c r="H26" s="7">
        <f t="shared" si="0"/>
        <v>12.861005703378854</v>
      </c>
      <c r="I26" s="7">
        <f t="shared" si="0"/>
        <v>11.588538707991548</v>
      </c>
      <c r="J26" s="7">
        <f t="shared" si="0"/>
        <v>30.039310141107499</v>
      </c>
      <c r="K26" s="7">
        <f t="shared" si="0"/>
        <v>20.67758867504374</v>
      </c>
    </row>
    <row r="27" spans="1:11" x14ac:dyDescent="0.25">
      <c r="A27" s="3">
        <f t="shared" si="1"/>
        <v>1975</v>
      </c>
      <c r="B27" s="3">
        <v>296</v>
      </c>
      <c r="C27" s="3">
        <v>219</v>
      </c>
      <c r="D27" s="3">
        <v>508</v>
      </c>
      <c r="E27" s="3">
        <v>437</v>
      </c>
      <c r="F27" s="8">
        <v>22288</v>
      </c>
      <c r="G27" s="6">
        <f t="shared" si="2"/>
        <v>22215</v>
      </c>
      <c r="H27" s="7">
        <f t="shared" si="0"/>
        <v>13.3243304073824</v>
      </c>
      <c r="I27" s="7">
        <f t="shared" si="0"/>
        <v>9.8582039162727888</v>
      </c>
      <c r="J27" s="7">
        <f t="shared" si="0"/>
        <v>22.867431915372496</v>
      </c>
      <c r="K27" s="7">
        <f t="shared" si="0"/>
        <v>19.67139320279091</v>
      </c>
    </row>
    <row r="28" spans="1:11" x14ac:dyDescent="0.25">
      <c r="A28" s="3">
        <f t="shared" si="1"/>
        <v>1976</v>
      </c>
      <c r="B28" s="3">
        <v>275</v>
      </c>
      <c r="C28" s="3">
        <v>203</v>
      </c>
      <c r="D28" s="3">
        <v>479</v>
      </c>
      <c r="E28" s="3">
        <v>429</v>
      </c>
      <c r="F28" s="8">
        <v>22413</v>
      </c>
      <c r="G28" s="6">
        <f t="shared" si="2"/>
        <v>22350.5</v>
      </c>
      <c r="H28" s="7">
        <f t="shared" si="0"/>
        <v>12.303975302565938</v>
      </c>
      <c r="I28" s="7">
        <f t="shared" si="0"/>
        <v>9.0825708597123107</v>
      </c>
      <c r="J28" s="7">
        <f t="shared" si="0"/>
        <v>21.431287890651216</v>
      </c>
      <c r="K28" s="7">
        <f t="shared" si="0"/>
        <v>19.194201472002867</v>
      </c>
    </row>
    <row r="29" spans="1:11" x14ac:dyDescent="0.25">
      <c r="A29" s="3">
        <f t="shared" si="1"/>
        <v>1977</v>
      </c>
      <c r="B29" s="3">
        <v>247</v>
      </c>
      <c r="C29" s="3">
        <v>202</v>
      </c>
      <c r="D29" s="3">
        <v>423</v>
      </c>
      <c r="E29" s="3">
        <v>431</v>
      </c>
      <c r="F29" s="8">
        <v>22452</v>
      </c>
      <c r="G29" s="6">
        <f t="shared" si="2"/>
        <v>22432.5</v>
      </c>
      <c r="H29" s="7">
        <f t="shared" si="0"/>
        <v>11.010810208402987</v>
      </c>
      <c r="I29" s="7">
        <f t="shared" si="0"/>
        <v>9.0047921542404996</v>
      </c>
      <c r="J29" s="7">
        <f t="shared" si="0"/>
        <v>18.856569709127381</v>
      </c>
      <c r="K29" s="7">
        <f t="shared" si="0"/>
        <v>19.213195140978492</v>
      </c>
    </row>
    <row r="30" spans="1:11" x14ac:dyDescent="0.25">
      <c r="A30" s="3">
        <f t="shared" si="1"/>
        <v>1978</v>
      </c>
      <c r="B30" s="3">
        <v>268</v>
      </c>
      <c r="C30" s="3">
        <v>215</v>
      </c>
      <c r="D30" s="3">
        <v>441</v>
      </c>
      <c r="E30" s="3">
        <v>371</v>
      </c>
      <c r="F30" s="8">
        <v>22542</v>
      </c>
      <c r="G30" s="6">
        <f t="shared" si="2"/>
        <v>22497</v>
      </c>
      <c r="H30" s="7">
        <f t="shared" si="0"/>
        <v>11.912699471040584</v>
      </c>
      <c r="I30" s="7">
        <f t="shared" si="0"/>
        <v>9.5568297995288258</v>
      </c>
      <c r="J30" s="7">
        <f t="shared" si="0"/>
        <v>19.602613681824245</v>
      </c>
      <c r="K30" s="7">
        <f t="shared" si="0"/>
        <v>16.491087700582298</v>
      </c>
    </row>
    <row r="31" spans="1:11" x14ac:dyDescent="0.25">
      <c r="A31" s="3">
        <f t="shared" si="1"/>
        <v>1979</v>
      </c>
      <c r="B31" s="3">
        <v>262</v>
      </c>
      <c r="C31" s="3">
        <v>192</v>
      </c>
      <c r="D31" s="3">
        <v>475</v>
      </c>
      <c r="E31" s="3">
        <v>479</v>
      </c>
      <c r="F31" s="8">
        <v>22608</v>
      </c>
      <c r="G31" s="6">
        <f t="shared" si="2"/>
        <v>22575</v>
      </c>
      <c r="H31" s="7">
        <f t="shared" si="0"/>
        <v>11.605758582502769</v>
      </c>
      <c r="I31" s="7">
        <f t="shared" si="0"/>
        <v>8.5049833887043196</v>
      </c>
      <c r="J31" s="7">
        <f t="shared" si="0"/>
        <v>21.040974529346624</v>
      </c>
      <c r="K31" s="7">
        <f t="shared" si="0"/>
        <v>21.218161683277962</v>
      </c>
    </row>
    <row r="32" spans="1:11" x14ac:dyDescent="0.25">
      <c r="A32" s="3">
        <f t="shared" si="1"/>
        <v>1980</v>
      </c>
      <c r="B32" s="3">
        <v>300</v>
      </c>
      <c r="C32" s="3">
        <v>236</v>
      </c>
      <c r="D32" s="3">
        <v>539</v>
      </c>
      <c r="E32" s="3">
        <v>425</v>
      </c>
      <c r="F32" s="8">
        <v>22783</v>
      </c>
      <c r="G32" s="6">
        <f t="shared" si="2"/>
        <v>22695.5</v>
      </c>
      <c r="H32" s="7">
        <f t="shared" si="0"/>
        <v>13.21847943424908</v>
      </c>
      <c r="I32" s="7">
        <f t="shared" si="0"/>
        <v>10.398537154942611</v>
      </c>
      <c r="J32" s="7">
        <f t="shared" si="0"/>
        <v>23.749201383534182</v>
      </c>
      <c r="K32" s="7">
        <f t="shared" si="0"/>
        <v>18.726179198519528</v>
      </c>
    </row>
    <row r="33" spans="1:11" x14ac:dyDescent="0.25">
      <c r="A33" s="3">
        <f t="shared" si="1"/>
        <v>1981</v>
      </c>
      <c r="B33" s="3">
        <v>267</v>
      </c>
      <c r="C33" s="3">
        <v>214</v>
      </c>
      <c r="D33" s="3">
        <v>558</v>
      </c>
      <c r="E33" s="3">
        <v>400</v>
      </c>
      <c r="F33" s="8">
        <v>22984</v>
      </c>
      <c r="G33" s="6">
        <f t="shared" si="2"/>
        <v>22883.5</v>
      </c>
      <c r="H33" s="7">
        <f t="shared" si="0"/>
        <v>11.66779557322962</v>
      </c>
      <c r="I33" s="7">
        <f t="shared" si="0"/>
        <v>9.3517163021390957</v>
      </c>
      <c r="J33" s="7">
        <f t="shared" si="0"/>
        <v>24.384381759783249</v>
      </c>
      <c r="K33" s="7">
        <f t="shared" si="0"/>
        <v>17.47984355540018</v>
      </c>
    </row>
    <row r="34" spans="1:11" x14ac:dyDescent="0.25">
      <c r="A34" s="3">
        <f t="shared" si="1"/>
        <v>1982</v>
      </c>
      <c r="B34" s="3">
        <v>287</v>
      </c>
      <c r="C34" s="3">
        <v>214</v>
      </c>
      <c r="D34" s="3">
        <v>479</v>
      </c>
      <c r="E34" s="3">
        <v>312</v>
      </c>
      <c r="F34" s="8">
        <v>23251</v>
      </c>
      <c r="G34" s="6">
        <f t="shared" si="2"/>
        <v>23117.5</v>
      </c>
      <c r="H34" s="7">
        <f t="shared" si="0"/>
        <v>12.414837244511734</v>
      </c>
      <c r="I34" s="7">
        <f t="shared" si="0"/>
        <v>9.2570563425975987</v>
      </c>
      <c r="J34" s="7">
        <f t="shared" si="0"/>
        <v>20.720233589272198</v>
      </c>
      <c r="K34" s="7">
        <f t="shared" si="0"/>
        <v>13.496269060235752</v>
      </c>
    </row>
    <row r="35" spans="1:11" x14ac:dyDescent="0.25">
      <c r="A35" s="3">
        <f t="shared" si="1"/>
        <v>1983</v>
      </c>
      <c r="B35" s="3">
        <v>281</v>
      </c>
      <c r="C35" s="3">
        <v>246</v>
      </c>
      <c r="D35" s="3">
        <v>443</v>
      </c>
      <c r="E35" s="3">
        <v>277</v>
      </c>
      <c r="F35" s="8">
        <v>23435</v>
      </c>
      <c r="G35" s="6">
        <f t="shared" si="2"/>
        <v>23343</v>
      </c>
      <c r="H35" s="7">
        <f t="shared" ref="H35:K63" si="3">B35/$G35*1000</f>
        <v>12.037870025275243</v>
      </c>
      <c r="I35" s="7">
        <f t="shared" si="3"/>
        <v>10.538491196504305</v>
      </c>
      <c r="J35" s="7">
        <f t="shared" si="3"/>
        <v>18.977852032729299</v>
      </c>
      <c r="K35" s="7">
        <f t="shared" si="3"/>
        <v>11.866512444844279</v>
      </c>
    </row>
    <row r="36" spans="1:11" x14ac:dyDescent="0.25">
      <c r="A36" s="3">
        <f t="shared" si="1"/>
        <v>1984</v>
      </c>
      <c r="B36" s="3">
        <v>273</v>
      </c>
      <c r="C36" s="3">
        <v>230</v>
      </c>
      <c r="D36" s="3">
        <v>441</v>
      </c>
      <c r="E36" s="3">
        <v>328</v>
      </c>
      <c r="F36" s="8">
        <v>23595</v>
      </c>
      <c r="G36" s="6">
        <f t="shared" si="2"/>
        <v>23515</v>
      </c>
      <c r="H36" s="7">
        <f t="shared" si="3"/>
        <v>11.609610886668083</v>
      </c>
      <c r="I36" s="7">
        <f t="shared" si="3"/>
        <v>9.7809908568998516</v>
      </c>
      <c r="J36" s="7">
        <f t="shared" si="3"/>
        <v>18.753986816925369</v>
      </c>
      <c r="K36" s="7">
        <f t="shared" si="3"/>
        <v>13.948543482883265</v>
      </c>
    </row>
    <row r="37" spans="1:11" x14ac:dyDescent="0.25">
      <c r="A37" s="3">
        <f t="shared" si="1"/>
        <v>1985</v>
      </c>
      <c r="B37" s="3">
        <v>287</v>
      </c>
      <c r="C37" s="3">
        <v>241</v>
      </c>
      <c r="D37" s="3">
        <v>342</v>
      </c>
      <c r="E37" s="3">
        <v>371</v>
      </c>
      <c r="F37" s="8">
        <v>23591</v>
      </c>
      <c r="G37" s="6">
        <f t="shared" si="2"/>
        <v>23593</v>
      </c>
      <c r="H37" s="7">
        <f t="shared" si="3"/>
        <v>12.164625100665452</v>
      </c>
      <c r="I37" s="7">
        <f t="shared" si="3"/>
        <v>10.214894248293986</v>
      </c>
      <c r="J37" s="7">
        <f t="shared" si="3"/>
        <v>14.495825032848726</v>
      </c>
      <c r="K37" s="7">
        <f t="shared" si="3"/>
        <v>15.725003178909001</v>
      </c>
    </row>
    <row r="38" spans="1:11" x14ac:dyDescent="0.25">
      <c r="A38" s="3">
        <f t="shared" si="1"/>
        <v>1986</v>
      </c>
      <c r="B38" s="3">
        <v>272</v>
      </c>
      <c r="C38" s="3">
        <v>213</v>
      </c>
      <c r="D38" s="3">
        <v>356</v>
      </c>
      <c r="E38" s="3">
        <v>388</v>
      </c>
      <c r="F38" s="8">
        <v>23640</v>
      </c>
      <c r="G38" s="6">
        <f t="shared" si="2"/>
        <v>23615.5</v>
      </c>
      <c r="H38" s="7">
        <f t="shared" si="3"/>
        <v>11.517859033262052</v>
      </c>
      <c r="I38" s="7">
        <f t="shared" si="3"/>
        <v>9.0194999047235935</v>
      </c>
      <c r="J38" s="7">
        <f t="shared" si="3"/>
        <v>15.074844911181216</v>
      </c>
      <c r="K38" s="7">
        <f t="shared" si="3"/>
        <v>16.429887150388513</v>
      </c>
    </row>
    <row r="39" spans="1:11" x14ac:dyDescent="0.25">
      <c r="A39" s="3">
        <f t="shared" si="1"/>
        <v>1987</v>
      </c>
      <c r="B39" s="3">
        <v>276</v>
      </c>
      <c r="C39" s="3">
        <v>220</v>
      </c>
      <c r="D39" s="3">
        <v>380</v>
      </c>
      <c r="E39" s="3">
        <v>312</v>
      </c>
      <c r="F39" s="8">
        <v>23761</v>
      </c>
      <c r="G39" s="6">
        <f t="shared" si="2"/>
        <v>23700.5</v>
      </c>
      <c r="H39" s="7">
        <f t="shared" si="3"/>
        <v>11.645323938313537</v>
      </c>
      <c r="I39" s="7">
        <f t="shared" si="3"/>
        <v>9.2825045885107915</v>
      </c>
      <c r="J39" s="7">
        <f t="shared" si="3"/>
        <v>16.033417016518637</v>
      </c>
      <c r="K39" s="7">
        <f t="shared" si="3"/>
        <v>13.164279234615304</v>
      </c>
    </row>
    <row r="40" spans="1:11" x14ac:dyDescent="0.25">
      <c r="A40" s="3">
        <f t="shared" si="1"/>
        <v>1988</v>
      </c>
      <c r="B40" s="3">
        <v>345</v>
      </c>
      <c r="C40" s="3">
        <v>216</v>
      </c>
      <c r="D40" s="3">
        <v>474</v>
      </c>
      <c r="E40" s="3">
        <v>346</v>
      </c>
      <c r="F40" s="8">
        <v>24045</v>
      </c>
      <c r="G40" s="6">
        <f t="shared" si="2"/>
        <v>23903</v>
      </c>
      <c r="H40" s="7">
        <f t="shared" si="3"/>
        <v>14.433334727858426</v>
      </c>
      <c r="I40" s="7">
        <f t="shared" si="3"/>
        <v>9.036522612224406</v>
      </c>
      <c r="J40" s="7">
        <f t="shared" si="3"/>
        <v>19.83014684349245</v>
      </c>
      <c r="K40" s="7">
        <f t="shared" si="3"/>
        <v>14.4751704806928</v>
      </c>
    </row>
    <row r="41" spans="1:11" x14ac:dyDescent="0.25">
      <c r="A41" s="3">
        <f t="shared" si="1"/>
        <v>1989</v>
      </c>
      <c r="B41" s="3">
        <v>323</v>
      </c>
      <c r="C41" s="3">
        <v>297</v>
      </c>
      <c r="D41" s="3">
        <v>457</v>
      </c>
      <c r="E41" s="3">
        <v>322</v>
      </c>
      <c r="F41" s="8">
        <v>24231</v>
      </c>
      <c r="G41" s="6">
        <f t="shared" si="2"/>
        <v>24138</v>
      </c>
      <c r="H41" s="7">
        <f t="shared" si="3"/>
        <v>13.381390338884746</v>
      </c>
      <c r="I41" s="7">
        <f t="shared" si="3"/>
        <v>12.304250559284117</v>
      </c>
      <c r="J41" s="7">
        <f t="shared" si="3"/>
        <v>18.932803049134147</v>
      </c>
      <c r="K41" s="7">
        <f t="shared" si="3"/>
        <v>13.339961885823183</v>
      </c>
    </row>
    <row r="42" spans="1:11" x14ac:dyDescent="0.25">
      <c r="A42" s="3">
        <f t="shared" si="1"/>
        <v>1990</v>
      </c>
      <c r="B42" s="3">
        <v>362</v>
      </c>
      <c r="C42" s="3">
        <v>226</v>
      </c>
      <c r="D42" s="3">
        <v>488</v>
      </c>
      <c r="E42" s="3">
        <v>278</v>
      </c>
      <c r="F42" s="8">
        <v>24604</v>
      </c>
      <c r="G42" s="6">
        <f t="shared" si="2"/>
        <v>24417.5</v>
      </c>
      <c r="H42" s="7">
        <f t="shared" si="3"/>
        <v>14.825432579092864</v>
      </c>
      <c r="I42" s="7">
        <f t="shared" si="3"/>
        <v>9.255656803522065</v>
      </c>
      <c r="J42" s="7">
        <f t="shared" si="3"/>
        <v>19.985666018224634</v>
      </c>
      <c r="K42" s="7">
        <f t="shared" si="3"/>
        <v>11.385276953005016</v>
      </c>
    </row>
    <row r="43" spans="1:11" x14ac:dyDescent="0.25">
      <c r="A43" s="3">
        <f t="shared" si="1"/>
        <v>1991</v>
      </c>
      <c r="B43" s="3">
        <v>324</v>
      </c>
      <c r="C43" s="3">
        <v>256</v>
      </c>
      <c r="D43" s="3">
        <v>495</v>
      </c>
      <c r="E43" s="3">
        <v>357</v>
      </c>
      <c r="F43" s="8">
        <v>24847</v>
      </c>
      <c r="G43" s="6">
        <f t="shared" si="2"/>
        <v>24725.5</v>
      </c>
      <c r="H43" s="7">
        <f t="shared" si="3"/>
        <v>13.103880609087783</v>
      </c>
      <c r="I43" s="7">
        <f t="shared" si="3"/>
        <v>10.353683444217509</v>
      </c>
      <c r="J43" s="7">
        <f t="shared" si="3"/>
        <v>20.019817597217447</v>
      </c>
      <c r="K43" s="7">
        <f t="shared" si="3"/>
        <v>14.438535115568948</v>
      </c>
    </row>
    <row r="44" spans="1:11" x14ac:dyDescent="0.25">
      <c r="A44" s="3">
        <f t="shared" si="1"/>
        <v>1992</v>
      </c>
      <c r="B44" s="3">
        <v>325</v>
      </c>
      <c r="C44" s="3">
        <v>278</v>
      </c>
      <c r="D44" s="3">
        <v>400</v>
      </c>
      <c r="E44" s="3">
        <v>308</v>
      </c>
      <c r="F44" s="8">
        <v>24993</v>
      </c>
      <c r="G44" s="6">
        <f t="shared" si="2"/>
        <v>24920</v>
      </c>
      <c r="H44" s="7">
        <f t="shared" si="3"/>
        <v>13.041733547351525</v>
      </c>
      <c r="I44" s="7">
        <f t="shared" si="3"/>
        <v>11.15569823434992</v>
      </c>
      <c r="J44" s="7">
        <f t="shared" si="3"/>
        <v>16.051364365971107</v>
      </c>
      <c r="K44" s="7">
        <f t="shared" si="3"/>
        <v>12.359550561797754</v>
      </c>
    </row>
    <row r="45" spans="1:11" x14ac:dyDescent="0.25">
      <c r="A45" s="3">
        <f t="shared" si="1"/>
        <v>1993</v>
      </c>
      <c r="B45" s="3">
        <v>329</v>
      </c>
      <c r="C45" s="3">
        <v>241</v>
      </c>
      <c r="D45" s="3">
        <v>352</v>
      </c>
      <c r="E45" s="3">
        <v>356</v>
      </c>
      <c r="F45" s="8">
        <v>25102</v>
      </c>
      <c r="G45" s="6">
        <f t="shared" si="2"/>
        <v>25047.5</v>
      </c>
      <c r="H45" s="7">
        <f t="shared" si="3"/>
        <v>13.135043417506736</v>
      </c>
      <c r="I45" s="7">
        <f t="shared" si="3"/>
        <v>9.6217187344046309</v>
      </c>
      <c r="J45" s="7">
        <f t="shared" si="3"/>
        <v>14.053298732408424</v>
      </c>
      <c r="K45" s="7">
        <f t="shared" si="3"/>
        <v>14.212995308913065</v>
      </c>
    </row>
    <row r="46" spans="1:11" x14ac:dyDescent="0.25">
      <c r="A46" s="3">
        <f t="shared" si="1"/>
        <v>1994</v>
      </c>
      <c r="B46" s="3">
        <v>303</v>
      </c>
      <c r="C46" s="3">
        <v>261</v>
      </c>
      <c r="D46" s="3">
        <v>389</v>
      </c>
      <c r="E46" s="3">
        <v>377</v>
      </c>
      <c r="F46" s="8">
        <v>25158</v>
      </c>
      <c r="G46" s="6">
        <f t="shared" si="2"/>
        <v>25130</v>
      </c>
      <c r="H46" s="7">
        <f t="shared" si="3"/>
        <v>12.057302029446877</v>
      </c>
      <c r="I46" s="7">
        <f t="shared" si="3"/>
        <v>10.38599283724632</v>
      </c>
      <c r="J46" s="7">
        <f t="shared" si="3"/>
        <v>15.479506565857541</v>
      </c>
      <c r="K46" s="7">
        <f t="shared" si="3"/>
        <v>15.001989653800239</v>
      </c>
    </row>
    <row r="47" spans="1:11" x14ac:dyDescent="0.25">
      <c r="A47" s="3">
        <f t="shared" si="1"/>
        <v>1995</v>
      </c>
      <c r="B47" s="3">
        <v>338</v>
      </c>
      <c r="C47" s="3">
        <v>258</v>
      </c>
      <c r="D47" s="3">
        <v>380</v>
      </c>
      <c r="E47" s="3">
        <v>437</v>
      </c>
      <c r="F47" s="8">
        <v>25202</v>
      </c>
      <c r="G47" s="6">
        <f t="shared" si="2"/>
        <v>25180</v>
      </c>
      <c r="H47" s="7">
        <f t="shared" si="3"/>
        <v>13.423351866560763</v>
      </c>
      <c r="I47" s="7">
        <f t="shared" si="3"/>
        <v>10.246227164416203</v>
      </c>
      <c r="J47" s="7">
        <f t="shared" si="3"/>
        <v>15.091342335186656</v>
      </c>
      <c r="K47" s="7">
        <f t="shared" si="3"/>
        <v>17.355043685464654</v>
      </c>
    </row>
    <row r="48" spans="1:11" x14ac:dyDescent="0.25">
      <c r="A48" s="3">
        <f t="shared" si="1"/>
        <v>1996</v>
      </c>
      <c r="B48" s="3">
        <v>290</v>
      </c>
      <c r="C48" s="3">
        <v>281</v>
      </c>
      <c r="D48" s="3">
        <v>446</v>
      </c>
      <c r="E48" s="3">
        <v>425</v>
      </c>
      <c r="F48" s="8">
        <v>25257</v>
      </c>
      <c r="G48" s="6">
        <f t="shared" si="2"/>
        <v>25229.5</v>
      </c>
      <c r="H48" s="7">
        <f t="shared" si="3"/>
        <v>11.494480667472601</v>
      </c>
      <c r="I48" s="7">
        <f t="shared" si="3"/>
        <v>11.137755405378623</v>
      </c>
      <c r="J48" s="7">
        <f t="shared" si="3"/>
        <v>17.677718543768208</v>
      </c>
      <c r="K48" s="7">
        <f t="shared" si="3"/>
        <v>16.845359598882261</v>
      </c>
    </row>
    <row r="49" spans="1:11" x14ac:dyDescent="0.25">
      <c r="A49" s="3">
        <f t="shared" si="1"/>
        <v>1997</v>
      </c>
      <c r="B49" s="3">
        <v>286</v>
      </c>
      <c r="C49" s="3">
        <v>241</v>
      </c>
      <c r="D49" s="3">
        <v>508</v>
      </c>
      <c r="E49" s="3">
        <v>435</v>
      </c>
      <c r="F49" s="8">
        <v>25392</v>
      </c>
      <c r="G49" s="6">
        <f t="shared" si="2"/>
        <v>25324.5</v>
      </c>
      <c r="H49" s="7">
        <f t="shared" si="3"/>
        <v>11.29341151849</v>
      </c>
      <c r="I49" s="7">
        <f t="shared" si="3"/>
        <v>9.516476139706608</v>
      </c>
      <c r="J49" s="7">
        <f t="shared" si="3"/>
        <v>20.0596260538214</v>
      </c>
      <c r="K49" s="7">
        <f t="shared" si="3"/>
        <v>17.177041994906119</v>
      </c>
    </row>
    <row r="50" spans="1:11" x14ac:dyDescent="0.25">
      <c r="A50" s="3">
        <f t="shared" si="1"/>
        <v>1998</v>
      </c>
      <c r="B50" s="3">
        <v>311</v>
      </c>
      <c r="C50" s="3">
        <v>237</v>
      </c>
      <c r="D50" s="3">
        <v>595</v>
      </c>
      <c r="E50" s="3">
        <v>446</v>
      </c>
      <c r="F50" s="8">
        <v>25625</v>
      </c>
      <c r="G50" s="6">
        <f t="shared" si="2"/>
        <v>25508.5</v>
      </c>
      <c r="H50" s="7">
        <f t="shared" si="3"/>
        <v>12.192014426563695</v>
      </c>
      <c r="I50" s="7">
        <f t="shared" si="3"/>
        <v>9.2910206401787647</v>
      </c>
      <c r="J50" s="7">
        <f t="shared" si="3"/>
        <v>23.325558147284241</v>
      </c>
      <c r="K50" s="7">
        <f t="shared" si="3"/>
        <v>17.484367955779447</v>
      </c>
    </row>
    <row r="51" spans="1:11" x14ac:dyDescent="0.25">
      <c r="A51" s="3">
        <f t="shared" si="1"/>
        <v>1999</v>
      </c>
      <c r="B51" s="3">
        <v>287</v>
      </c>
      <c r="C51" s="3">
        <v>297</v>
      </c>
      <c r="D51" s="3">
        <v>576</v>
      </c>
      <c r="E51" s="3">
        <v>483</v>
      </c>
      <c r="F51" s="8">
        <v>25706</v>
      </c>
      <c r="G51" s="6">
        <f t="shared" si="2"/>
        <v>25665.5</v>
      </c>
      <c r="H51" s="7">
        <f t="shared" si="3"/>
        <v>11.182326469384972</v>
      </c>
      <c r="I51" s="7">
        <f t="shared" si="3"/>
        <v>11.571954569363543</v>
      </c>
      <c r="J51" s="7">
        <f t="shared" si="3"/>
        <v>22.442578558765657</v>
      </c>
      <c r="K51" s="7">
        <f t="shared" si="3"/>
        <v>18.819037228964952</v>
      </c>
    </row>
    <row r="52" spans="1:11" x14ac:dyDescent="0.25">
      <c r="A52" s="3">
        <f t="shared" si="1"/>
        <v>2000</v>
      </c>
      <c r="B52" s="3">
        <v>258</v>
      </c>
      <c r="C52" s="3">
        <v>247</v>
      </c>
      <c r="D52" s="3">
        <v>645</v>
      </c>
      <c r="E52" s="3">
        <v>576</v>
      </c>
      <c r="F52" s="8">
        <v>25776</v>
      </c>
      <c r="G52" s="6">
        <f t="shared" si="2"/>
        <v>25741</v>
      </c>
      <c r="H52" s="7">
        <f t="shared" si="3"/>
        <v>10.022920632454062</v>
      </c>
      <c r="I52" s="7">
        <f t="shared" si="3"/>
        <v>9.5955868070393535</v>
      </c>
      <c r="J52" s="7">
        <f t="shared" si="3"/>
        <v>25.057301581135153</v>
      </c>
      <c r="K52" s="7">
        <f t="shared" si="3"/>
        <v>22.376753039897437</v>
      </c>
    </row>
    <row r="53" spans="1:11" x14ac:dyDescent="0.25">
      <c r="A53" s="3">
        <f t="shared" si="1"/>
        <v>2001</v>
      </c>
      <c r="B53" s="3">
        <v>283</v>
      </c>
      <c r="C53" s="3">
        <v>228</v>
      </c>
      <c r="D53" s="3">
        <v>728</v>
      </c>
      <c r="E53" s="3">
        <v>558</v>
      </c>
      <c r="F53" s="8">
        <v>26008</v>
      </c>
      <c r="G53" s="6">
        <f t="shared" si="2"/>
        <v>25892</v>
      </c>
      <c r="H53" s="7">
        <f t="shared" si="3"/>
        <v>10.930016993665998</v>
      </c>
      <c r="I53" s="7">
        <f t="shared" si="3"/>
        <v>8.8058087440135964</v>
      </c>
      <c r="J53" s="7">
        <f t="shared" si="3"/>
        <v>28.116792831762705</v>
      </c>
      <c r="K53" s="7">
        <f t="shared" si="3"/>
        <v>21.551058241928011</v>
      </c>
    </row>
    <row r="54" spans="1:11" x14ac:dyDescent="0.25">
      <c r="A54" s="3">
        <f t="shared" si="1"/>
        <v>2002</v>
      </c>
      <c r="B54" s="3">
        <v>269</v>
      </c>
      <c r="C54" s="3">
        <v>236</v>
      </c>
      <c r="D54" s="3">
        <v>852</v>
      </c>
      <c r="E54" s="3">
        <v>631</v>
      </c>
      <c r="F54" s="8">
        <v>26257</v>
      </c>
      <c r="G54" s="6">
        <f t="shared" si="2"/>
        <v>26132.5</v>
      </c>
      <c r="H54" s="7">
        <f t="shared" si="3"/>
        <v>10.293695589782837</v>
      </c>
      <c r="I54" s="7">
        <f t="shared" si="3"/>
        <v>9.0309002200325263</v>
      </c>
      <c r="J54" s="7">
        <f t="shared" si="3"/>
        <v>32.603080455371661</v>
      </c>
      <c r="K54" s="7">
        <f t="shared" si="3"/>
        <v>24.146178130680187</v>
      </c>
    </row>
    <row r="55" spans="1:11" x14ac:dyDescent="0.25">
      <c r="A55" s="3">
        <f t="shared" si="1"/>
        <v>2003</v>
      </c>
      <c r="B55" s="3">
        <v>262</v>
      </c>
      <c r="C55" s="3">
        <v>268</v>
      </c>
      <c r="D55" s="3">
        <v>766</v>
      </c>
      <c r="E55" s="3">
        <v>667</v>
      </c>
      <c r="F55" s="8">
        <v>26347</v>
      </c>
      <c r="G55" s="6">
        <f t="shared" si="2"/>
        <v>26302</v>
      </c>
      <c r="H55" s="7">
        <f t="shared" si="3"/>
        <v>9.9612196791118546</v>
      </c>
      <c r="I55" s="7">
        <f t="shared" si="3"/>
        <v>10.189339213748005</v>
      </c>
      <c r="J55" s="7">
        <f t="shared" si="3"/>
        <v>29.123260588548398</v>
      </c>
      <c r="K55" s="7">
        <f t="shared" si="3"/>
        <v>25.359288267051937</v>
      </c>
    </row>
    <row r="56" spans="1:11" x14ac:dyDescent="0.25">
      <c r="A56" s="3">
        <f t="shared" si="1"/>
        <v>2004</v>
      </c>
      <c r="B56" s="3">
        <v>281</v>
      </c>
      <c r="C56" s="3">
        <v>262</v>
      </c>
      <c r="D56" s="3">
        <v>813</v>
      </c>
      <c r="E56" s="3">
        <v>640</v>
      </c>
      <c r="F56" s="8">
        <v>26530</v>
      </c>
      <c r="G56" s="6">
        <f t="shared" si="2"/>
        <v>26438.5</v>
      </c>
      <c r="H56" s="7">
        <f t="shared" si="3"/>
        <v>10.628439586209504</v>
      </c>
      <c r="I56" s="7">
        <f t="shared" si="3"/>
        <v>9.9097906462166918</v>
      </c>
      <c r="J56" s="7">
        <f t="shared" si="3"/>
        <v>30.750609906008282</v>
      </c>
      <c r="K56" s="7">
        <f t="shared" si="3"/>
        <v>24.207122189231615</v>
      </c>
    </row>
    <row r="57" spans="1:11" x14ac:dyDescent="0.25">
      <c r="A57" s="3">
        <f t="shared" si="1"/>
        <v>2005</v>
      </c>
      <c r="B57" s="3">
        <v>268</v>
      </c>
      <c r="C57" s="3">
        <v>259</v>
      </c>
      <c r="D57" s="3">
        <v>844</v>
      </c>
      <c r="E57" s="3">
        <v>639</v>
      </c>
      <c r="F57" s="8">
        <v>26766</v>
      </c>
      <c r="G57" s="6">
        <f t="shared" si="2"/>
        <v>26648</v>
      </c>
      <c r="H57" s="7">
        <f t="shared" si="3"/>
        <v>10.057039927949564</v>
      </c>
      <c r="I57" s="7">
        <f t="shared" si="3"/>
        <v>9.7193035124587208</v>
      </c>
      <c r="J57" s="7">
        <f t="shared" si="3"/>
        <v>31.672170519363551</v>
      </c>
      <c r="K57" s="7">
        <f t="shared" si="3"/>
        <v>23.979285499849894</v>
      </c>
    </row>
    <row r="58" spans="1:11" x14ac:dyDescent="0.25">
      <c r="A58" s="3">
        <f t="shared" si="1"/>
        <v>2006</v>
      </c>
      <c r="B58" s="3">
        <v>295</v>
      </c>
      <c r="C58" s="3">
        <v>257</v>
      </c>
      <c r="D58" s="3">
        <v>763</v>
      </c>
      <c r="E58" s="3">
        <v>675</v>
      </c>
      <c r="F58" s="8">
        <v>26923</v>
      </c>
      <c r="G58" s="6">
        <f t="shared" si="2"/>
        <v>26844.5</v>
      </c>
      <c r="H58" s="7">
        <f t="shared" si="3"/>
        <v>10.989215668013932</v>
      </c>
      <c r="I58" s="7">
        <f t="shared" si="3"/>
        <v>9.5736556836595952</v>
      </c>
      <c r="J58" s="7">
        <f t="shared" si="3"/>
        <v>28.42295442269366</v>
      </c>
      <c r="K58" s="7">
        <f t="shared" si="3"/>
        <v>25.144815511557301</v>
      </c>
    </row>
    <row r="59" spans="1:11" x14ac:dyDescent="0.25">
      <c r="A59" s="3">
        <f t="shared" si="1"/>
        <v>2007</v>
      </c>
      <c r="B59" s="3">
        <v>286</v>
      </c>
      <c r="C59" s="3">
        <v>249</v>
      </c>
      <c r="D59" s="3">
        <v>850</v>
      </c>
      <c r="E59" s="3">
        <v>673</v>
      </c>
      <c r="F59" s="8">
        <v>27153</v>
      </c>
      <c r="G59" s="6">
        <f t="shared" si="2"/>
        <v>27038</v>
      </c>
      <c r="H59" s="7">
        <f t="shared" si="3"/>
        <v>10.577705451586654</v>
      </c>
      <c r="I59" s="7">
        <f t="shared" si="3"/>
        <v>9.2092610400177524</v>
      </c>
      <c r="J59" s="7">
        <f t="shared" si="3"/>
        <v>31.437236481988311</v>
      </c>
      <c r="K59" s="7">
        <f t="shared" si="3"/>
        <v>24.890894296915452</v>
      </c>
    </row>
    <row r="60" spans="1:11" x14ac:dyDescent="0.25">
      <c r="A60" s="3">
        <f t="shared" si="1"/>
        <v>2008</v>
      </c>
      <c r="B60" s="3">
        <v>294</v>
      </c>
      <c r="C60" s="3">
        <v>250</v>
      </c>
      <c r="D60" s="3">
        <v>954</v>
      </c>
      <c r="E60" s="3">
        <v>706</v>
      </c>
      <c r="F60" s="8">
        <v>27456</v>
      </c>
      <c r="G60" s="6">
        <f t="shared" si="2"/>
        <v>27304.5</v>
      </c>
      <c r="H60" s="7">
        <f t="shared" si="3"/>
        <v>10.767455913860353</v>
      </c>
      <c r="I60" s="7">
        <f t="shared" si="3"/>
        <v>9.1559999267520009</v>
      </c>
      <c r="J60" s="7">
        <f t="shared" si="3"/>
        <v>34.939295720485632</v>
      </c>
      <c r="K60" s="7">
        <f t="shared" si="3"/>
        <v>25.856543793147651</v>
      </c>
    </row>
    <row r="61" spans="1:11" x14ac:dyDescent="0.25">
      <c r="A61" s="3">
        <f t="shared" si="1"/>
        <v>2009</v>
      </c>
      <c r="B61" s="3">
        <v>267</v>
      </c>
      <c r="C61" s="3">
        <v>247</v>
      </c>
      <c r="D61" s="3">
        <v>953</v>
      </c>
      <c r="E61" s="3">
        <v>700</v>
      </c>
      <c r="F61" s="8">
        <v>27734</v>
      </c>
      <c r="G61" s="6">
        <f t="shared" si="2"/>
        <v>27595</v>
      </c>
      <c r="H61" s="7">
        <f t="shared" si="3"/>
        <v>9.6756658815002723</v>
      </c>
      <c r="I61" s="7">
        <f t="shared" si="3"/>
        <v>8.9508969016126105</v>
      </c>
      <c r="J61" s="7">
        <f t="shared" si="3"/>
        <v>34.535241891647033</v>
      </c>
      <c r="K61" s="7">
        <f t="shared" si="3"/>
        <v>25.366914296068128</v>
      </c>
    </row>
    <row r="62" spans="1:11" x14ac:dyDescent="0.25">
      <c r="A62" s="3">
        <f t="shared" si="1"/>
        <v>2010</v>
      </c>
      <c r="B62" s="3">
        <v>286</v>
      </c>
      <c r="C62" s="3">
        <v>233</v>
      </c>
      <c r="D62" s="3">
        <v>873</v>
      </c>
      <c r="E62" s="3">
        <v>649</v>
      </c>
      <c r="F62" s="8">
        <v>28007</v>
      </c>
      <c r="G62" s="6">
        <f t="shared" si="2"/>
        <v>27870.5</v>
      </c>
      <c r="H62" s="7">
        <f t="shared" si="3"/>
        <v>10.261746290881039</v>
      </c>
      <c r="I62" s="7">
        <f t="shared" si="3"/>
        <v>8.3600940062072802</v>
      </c>
      <c r="J62" s="7">
        <f t="shared" si="3"/>
        <v>31.323442349437578</v>
      </c>
      <c r="K62" s="7">
        <f t="shared" si="3"/>
        <v>23.286270429306974</v>
      </c>
    </row>
    <row r="63" spans="1:11" x14ac:dyDescent="0.25">
      <c r="A63" s="3">
        <f t="shared" si="1"/>
        <v>2011</v>
      </c>
      <c r="B63" s="3">
        <v>285</v>
      </c>
      <c r="C63" s="3">
        <v>277</v>
      </c>
      <c r="D63" s="3">
        <v>955</v>
      </c>
      <c r="E63" s="3">
        <v>622</v>
      </c>
      <c r="F63" s="8">
        <v>28355</v>
      </c>
      <c r="G63" s="6">
        <f t="shared" si="2"/>
        <v>28181</v>
      </c>
      <c r="H63" s="7">
        <f t="shared" si="3"/>
        <v>10.113196834746814</v>
      </c>
      <c r="I63" s="7">
        <f t="shared" si="3"/>
        <v>9.8293176253504129</v>
      </c>
      <c r="J63" s="7">
        <f t="shared" si="3"/>
        <v>33.888080621695465</v>
      </c>
      <c r="K63" s="7">
        <f t="shared" si="3"/>
        <v>22.071608530570245</v>
      </c>
    </row>
    <row r="64" spans="1:11" x14ac:dyDescent="0.25">
      <c r="A64" s="3">
        <f t="shared" ref="A64:A69" si="4">A63+1</f>
        <v>2012</v>
      </c>
      <c r="B64" s="3">
        <v>292</v>
      </c>
      <c r="C64" s="3">
        <v>323</v>
      </c>
      <c r="D64" s="3">
        <v>885</v>
      </c>
      <c r="E64" s="3">
        <v>708</v>
      </c>
      <c r="F64" s="8">
        <v>28502</v>
      </c>
      <c r="G64" s="6">
        <f t="shared" ref="G64:G69" si="5">AVERAGE(F63:F64)</f>
        <v>28428.5</v>
      </c>
      <c r="H64" s="7">
        <f t="shared" ref="H64:K65" si="6">B64/$G64*1000</f>
        <v>10.271382591413545</v>
      </c>
      <c r="I64" s="7">
        <f t="shared" si="6"/>
        <v>11.361837592556766</v>
      </c>
      <c r="J64" s="7">
        <f t="shared" si="6"/>
        <v>31.13073148424996</v>
      </c>
      <c r="K64" s="7">
        <f t="shared" si="6"/>
        <v>24.904585187399967</v>
      </c>
    </row>
    <row r="65" spans="1:11" x14ac:dyDescent="0.25">
      <c r="A65" s="3">
        <f t="shared" si="4"/>
        <v>2013</v>
      </c>
      <c r="B65" s="3">
        <v>287</v>
      </c>
      <c r="C65" s="3">
        <v>269</v>
      </c>
      <c r="D65" s="3">
        <v>861</v>
      </c>
      <c r="E65" s="3">
        <v>714</v>
      </c>
      <c r="F65" s="8">
        <v>28666</v>
      </c>
      <c r="G65" s="6">
        <f t="shared" si="5"/>
        <v>28584</v>
      </c>
      <c r="H65" s="7">
        <f t="shared" si="6"/>
        <v>10.040582143856703</v>
      </c>
      <c r="I65" s="7">
        <f t="shared" si="6"/>
        <v>9.4108592219423457</v>
      </c>
      <c r="J65" s="7">
        <f t="shared" si="6"/>
        <v>30.121746431570109</v>
      </c>
      <c r="K65" s="7">
        <f t="shared" si="6"/>
        <v>24.979009235936186</v>
      </c>
    </row>
    <row r="66" spans="1:11" x14ac:dyDescent="0.25">
      <c r="A66" s="3">
        <f t="shared" si="4"/>
        <v>2014</v>
      </c>
      <c r="B66" s="3">
        <v>282</v>
      </c>
      <c r="C66" s="3">
        <v>251</v>
      </c>
      <c r="D66" s="3">
        <v>939</v>
      </c>
      <c r="E66" s="3">
        <v>702</v>
      </c>
      <c r="F66" s="8">
        <v>28916</v>
      </c>
      <c r="G66" s="6">
        <f t="shared" si="5"/>
        <v>28791</v>
      </c>
      <c r="H66" s="7">
        <f t="shared" ref="H66:K67" si="7">B66/$G66*1000</f>
        <v>9.7947275190163587</v>
      </c>
      <c r="I66" s="7">
        <f t="shared" si="7"/>
        <v>8.7180021534507297</v>
      </c>
      <c r="J66" s="7">
        <f t="shared" si="7"/>
        <v>32.61435865374596</v>
      </c>
      <c r="K66" s="7">
        <f t="shared" si="7"/>
        <v>24.382619568615191</v>
      </c>
    </row>
    <row r="67" spans="1:11" x14ac:dyDescent="0.25">
      <c r="A67" s="3">
        <f t="shared" si="4"/>
        <v>2015</v>
      </c>
      <c r="B67" s="3">
        <v>275</v>
      </c>
      <c r="C67" s="3">
        <v>285</v>
      </c>
      <c r="D67" s="3">
        <v>889</v>
      </c>
      <c r="E67" s="3">
        <v>815</v>
      </c>
      <c r="F67" s="8">
        <v>28983</v>
      </c>
      <c r="G67" s="6">
        <f t="shared" si="5"/>
        <v>28949.5</v>
      </c>
      <c r="H67" s="7">
        <f t="shared" si="7"/>
        <v>9.4993005060536451</v>
      </c>
      <c r="I67" s="7">
        <f t="shared" si="7"/>
        <v>9.8447296153646864</v>
      </c>
      <c r="J67" s="7">
        <f t="shared" si="7"/>
        <v>30.708647817751601</v>
      </c>
      <c r="K67" s="7">
        <f t="shared" si="7"/>
        <v>28.152472408849892</v>
      </c>
    </row>
    <row r="68" spans="1:11" x14ac:dyDescent="0.25">
      <c r="A68" s="3">
        <f t="shared" si="4"/>
        <v>2016</v>
      </c>
      <c r="B68" s="3">
        <v>293</v>
      </c>
      <c r="C68" s="3">
        <v>297</v>
      </c>
      <c r="D68" s="3">
        <v>1024</v>
      </c>
      <c r="E68" s="3">
        <v>790</v>
      </c>
      <c r="F68" s="8">
        <v>29214</v>
      </c>
      <c r="G68" s="6">
        <f t="shared" si="5"/>
        <v>29098.5</v>
      </c>
      <c r="H68" s="7">
        <f t="shared" ref="H68:K69" si="8">B68/$G68*1000</f>
        <v>10.069247555715929</v>
      </c>
      <c r="I68" s="7">
        <f t="shared" si="8"/>
        <v>10.20671168616939</v>
      </c>
      <c r="J68" s="7">
        <f t="shared" si="8"/>
        <v>35.190817396085713</v>
      </c>
      <c r="K68" s="7">
        <f t="shared" si="8"/>
        <v>27.149165764558312</v>
      </c>
    </row>
    <row r="69" spans="1:11" x14ac:dyDescent="0.25">
      <c r="A69" s="3">
        <f t="shared" si="4"/>
        <v>2017</v>
      </c>
      <c r="B69" s="3">
        <v>279</v>
      </c>
      <c r="C69" s="3">
        <v>235</v>
      </c>
      <c r="D69" s="3">
        <v>1030</v>
      </c>
      <c r="E69" s="3">
        <v>796</v>
      </c>
      <c r="F69" s="8">
        <v>29489</v>
      </c>
      <c r="G69" s="6">
        <f t="shared" si="5"/>
        <v>29351.5</v>
      </c>
      <c r="H69" s="7">
        <f t="shared" si="8"/>
        <v>9.5054767218029745</v>
      </c>
      <c r="I69" s="7">
        <f t="shared" si="8"/>
        <v>8.0064051240992793</v>
      </c>
      <c r="J69" s="7">
        <f t="shared" si="8"/>
        <v>35.09190330988195</v>
      </c>
      <c r="K69" s="7">
        <f t="shared" si="8"/>
        <v>27.119567994821388</v>
      </c>
    </row>
    <row r="70" spans="1:11" x14ac:dyDescent="0.25">
      <c r="A70" s="3">
        <f>A69+1</f>
        <v>2018</v>
      </c>
      <c r="B70" s="3">
        <v>280</v>
      </c>
      <c r="C70" s="3">
        <v>272</v>
      </c>
      <c r="D70" s="3">
        <v>1080</v>
      </c>
      <c r="E70" s="3">
        <v>789</v>
      </c>
      <c r="F70" s="8">
        <v>29789</v>
      </c>
      <c r="G70" s="6">
        <f>AVERAGE(F69:F70)</f>
        <v>29639</v>
      </c>
      <c r="H70" s="7">
        <f t="shared" ref="H70:K71" si="9">B70/$G70*1000</f>
        <v>9.447012382334087</v>
      </c>
      <c r="I70" s="7">
        <f t="shared" si="9"/>
        <v>9.1770977428388267</v>
      </c>
      <c r="J70" s="7">
        <f t="shared" si="9"/>
        <v>36.438476331860052</v>
      </c>
      <c r="K70" s="7">
        <f t="shared" si="9"/>
        <v>26.620331320219979</v>
      </c>
    </row>
    <row r="71" spans="1:11" x14ac:dyDescent="0.25">
      <c r="A71" s="3">
        <f>A70+1</f>
        <v>2019</v>
      </c>
      <c r="B71" s="3">
        <v>267</v>
      </c>
      <c r="C71" s="3">
        <v>266</v>
      </c>
      <c r="D71" s="3">
        <v>847</v>
      </c>
      <c r="E71" s="3">
        <v>764</v>
      </c>
      <c r="F71" s="8">
        <v>29884</v>
      </c>
      <c r="G71" s="6">
        <f>AVERAGE(F70:F71)</f>
        <v>29836.5</v>
      </c>
      <c r="H71" s="7">
        <f t="shared" si="9"/>
        <v>8.9487708008647129</v>
      </c>
      <c r="I71" s="7">
        <f t="shared" si="9"/>
        <v>8.9152548053558558</v>
      </c>
      <c r="J71" s="7">
        <f t="shared" si="9"/>
        <v>28.388048196001542</v>
      </c>
      <c r="K71" s="7">
        <f t="shared" si="9"/>
        <v>25.606220568766442</v>
      </c>
    </row>
    <row r="72" spans="1:11" x14ac:dyDescent="0.25">
      <c r="A72" s="3">
        <f>A71+1</f>
        <v>2020</v>
      </c>
      <c r="B72" s="3">
        <v>261</v>
      </c>
      <c r="C72" s="3">
        <v>291</v>
      </c>
      <c r="D72" s="3">
        <v>957</v>
      </c>
      <c r="E72" s="3">
        <v>742</v>
      </c>
      <c r="F72" s="8">
        <v>30129</v>
      </c>
      <c r="G72" s="6">
        <f>AVERAGE(F71:F72)</f>
        <v>30006.5</v>
      </c>
      <c r="H72" s="7">
        <f t="shared" ref="H72:K73" si="10">B72/$G72*1000</f>
        <v>8.6981154083281957</v>
      </c>
      <c r="I72" s="7">
        <f t="shared" si="10"/>
        <v>9.6978987885958041</v>
      </c>
      <c r="J72" s="7">
        <f t="shared" si="10"/>
        <v>31.893089830536717</v>
      </c>
      <c r="K72" s="7">
        <f t="shared" si="10"/>
        <v>24.727975605285522</v>
      </c>
    </row>
    <row r="73" spans="1:11" x14ac:dyDescent="0.25">
      <c r="A73" s="3">
        <f>A72+1</f>
        <v>2021</v>
      </c>
      <c r="B73" s="3">
        <v>293</v>
      </c>
      <c r="C73" s="3">
        <v>263</v>
      </c>
      <c r="D73" s="3">
        <v>925</v>
      </c>
      <c r="E73" s="3">
        <v>739</v>
      </c>
      <c r="F73" s="8">
        <v>30344</v>
      </c>
      <c r="G73" s="6">
        <f>AVERAGE(F72:F73)</f>
        <v>30236.5</v>
      </c>
      <c r="H73" s="7">
        <f t="shared" si="10"/>
        <v>9.6902749987597776</v>
      </c>
      <c r="I73" s="7">
        <f t="shared" si="10"/>
        <v>8.6980966712417107</v>
      </c>
      <c r="J73" s="7">
        <f t="shared" si="10"/>
        <v>30.5921650984737</v>
      </c>
      <c r="K73" s="7">
        <f t="shared" si="10"/>
        <v>24.440659467861689</v>
      </c>
    </row>
    <row r="74" spans="1:11" x14ac:dyDescent="0.25">
      <c r="A74" s="3">
        <f>A73+1</f>
        <v>2022</v>
      </c>
      <c r="B74" s="3">
        <v>245</v>
      </c>
      <c r="C74" s="3">
        <v>301</v>
      </c>
      <c r="D74" s="3">
        <v>915</v>
      </c>
      <c r="E74" s="3">
        <v>805</v>
      </c>
      <c r="F74" s="8">
        <v>30359</v>
      </c>
      <c r="G74" s="6">
        <f>AVERAGE(F73:F74)</f>
        <v>30351.5</v>
      </c>
      <c r="H74" s="7">
        <f>B74/$G74*1000</f>
        <v>8.0720886941337326</v>
      </c>
      <c r="I74" s="7">
        <f>C74/$G74*1000</f>
        <v>9.9171375385071592</v>
      </c>
      <c r="J74" s="7">
        <f>D74/$G74*1000</f>
        <v>30.146780225030067</v>
      </c>
      <c r="K74" s="7">
        <f>E74/$G74*1000</f>
        <v>26.52257713786798</v>
      </c>
    </row>
    <row r="75" spans="1:11" ht="17.25" customHeight="1" x14ac:dyDescent="0.25">
      <c r="A75" s="3">
        <f>A74+1</f>
        <v>2023</v>
      </c>
      <c r="B75" s="3">
        <v>259</v>
      </c>
      <c r="C75" s="3">
        <v>270</v>
      </c>
      <c r="D75" s="3">
        <v>917</v>
      </c>
      <c r="E75" s="3">
        <v>734</v>
      </c>
      <c r="F75" s="8">
        <v>30541</v>
      </c>
      <c r="G75" s="6">
        <f>AVERAGE(F74:F75)</f>
        <v>30450</v>
      </c>
      <c r="H75" s="7">
        <f>B75/$G75*1000</f>
        <v>8.5057471264367823</v>
      </c>
      <c r="I75" s="7">
        <f>C75/$G75*1000</f>
        <v>8.8669950738916263</v>
      </c>
      <c r="J75" s="7">
        <f>D75/$G75*1000</f>
        <v>30.114942528735632</v>
      </c>
      <c r="K75" s="7">
        <f>E75/$G75*1000</f>
        <v>24.105090311986864</v>
      </c>
    </row>
    <row r="76" spans="1:11" x14ac:dyDescent="0.25">
      <c r="A76" s="9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Sociolog2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2008-11-13T10:13:22Z</dcterms:created>
  <dcterms:modified xsi:type="dcterms:W3CDTF">2024-05-31T12:08:10Z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3fb734eebfd4486989cd43ad3465a388</vt:lpwstr>
  </property>
</Properties>
</file>