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CF1FA340-32D7-49D3-9BC3-CDD5DC8BF0E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olog9" sheetId="4" r:id="rId1"/>
    <sheet name="Brott_tabell" sheetId="1" r:id="rId2"/>
    <sheet name="Brottsformer" sheetId="5" r:id="rId3"/>
    <sheet name="ESRI_MAPINFO_SHEET" sheetId="6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1" i="5" l="1"/>
  <c r="F310" i="5"/>
  <c r="F309" i="5"/>
  <c r="F308" i="5"/>
  <c r="F307" i="5"/>
  <c r="F306" i="5"/>
  <c r="F305" i="5"/>
  <c r="D46" i="1"/>
  <c r="F304" i="5"/>
  <c r="F303" i="5"/>
  <c r="F302" i="5"/>
  <c r="F301" i="5"/>
  <c r="F300" i="5"/>
  <c r="F299" i="5"/>
  <c r="F298" i="5"/>
  <c r="A4" i="1"/>
  <c r="D45" i="1"/>
  <c r="F297" i="5"/>
  <c r="F296" i="5"/>
  <c r="F295" i="5"/>
  <c r="F294" i="5"/>
  <c r="F293" i="5"/>
  <c r="F292" i="5"/>
  <c r="F291" i="5"/>
  <c r="D44" i="1"/>
  <c r="F290" i="5"/>
  <c r="F289" i="5"/>
  <c r="F288" i="5"/>
  <c r="F287" i="5"/>
  <c r="F286" i="5"/>
  <c r="F285" i="5"/>
  <c r="F284" i="5"/>
  <c r="D43" i="1"/>
  <c r="F283" i="5"/>
  <c r="F282" i="5"/>
  <c r="F281" i="5"/>
  <c r="F280" i="5"/>
  <c r="F279" i="5"/>
  <c r="F278" i="5"/>
  <c r="F277" i="5"/>
  <c r="D42" i="1"/>
  <c r="F276" i="5"/>
  <c r="F275" i="5"/>
  <c r="F274" i="5"/>
  <c r="F273" i="5"/>
  <c r="F272" i="5"/>
  <c r="F271" i="5"/>
  <c r="F270" i="5"/>
  <c r="D41" i="1"/>
  <c r="F269" i="5"/>
  <c r="F268" i="5"/>
  <c r="F267" i="5"/>
  <c r="F266" i="5"/>
  <c r="F265" i="5"/>
  <c r="F264" i="5"/>
  <c r="F263" i="5"/>
  <c r="D4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2" i="5"/>
  <c r="F11" i="5"/>
  <c r="F10" i="5"/>
  <c r="F9" i="5"/>
  <c r="F8" i="5"/>
  <c r="F7" i="5"/>
  <c r="F6" i="5"/>
  <c r="F5" i="5"/>
  <c r="F4" i="5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1" i="1" l="1"/>
</calcChain>
</file>

<file path=xl/sharedStrings.xml><?xml version="1.0" encoding="utf-8"?>
<sst xmlns="http://schemas.openxmlformats.org/spreadsheetml/2006/main" count="326" uniqueCount="21">
  <si>
    <t>År</t>
  </si>
  <si>
    <t>Uppklarade brott totalt</t>
  </si>
  <si>
    <t>Ålands statistik- och utredningsbyrå</t>
  </si>
  <si>
    <t>Brott som anmälts till åklagare, procent</t>
  </si>
  <si>
    <t>1980</t>
  </si>
  <si>
    <t>Källa: Statistikcentralen, Rättsväsende</t>
  </si>
  <si>
    <t>-</t>
  </si>
  <si>
    <t>Uppklarningsprocent</t>
  </si>
  <si>
    <t>Fotnot: Uppgifterna har reviderats på grund av förändringar i källdata från Statistikcentralen</t>
  </si>
  <si>
    <t>Brott som anmälts till åklagare totalt</t>
  </si>
  <si>
    <t>{"extentsLinked":false,"version":2}</t>
  </si>
  <si>
    <t>11 Egendomsbrott</t>
  </si>
  <si>
    <t>12 Brott mot liv och hälsa</t>
  </si>
  <si>
    <t>13 Sexualbrott</t>
  </si>
  <si>
    <t>14 Brott mot rättskipning, myndigheter och allmän ordning</t>
  </si>
  <si>
    <t>15 Trafikbrott</t>
  </si>
  <si>
    <t>16 Övriga brott mot strafflag</t>
  </si>
  <si>
    <t>2 Övriga lagar</t>
  </si>
  <si>
    <t>Brott som kommit till myndigheternas kännedom</t>
  </si>
  <si>
    <t>Brottskategori</t>
  </si>
  <si>
    <t>Brott som kommit till kännedom, uppklarade brott samt andelen brott som anmälts till åklagare efter brottskategori 1980-2023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</si>
</sst>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theme="7"/>
      </patternFill>
    </fill>
  </fills>
  <borders count="5">
    <border>
      <left/>
      <right/>
      <top/>
      <bottom/>
      <diagonal/>
    </border>
    <border>
      <left/>
      <right/>
      <top style="thin">
        <color theme="7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/>
    <xf numFmtId="0" fontId="5" fillId="0" borderId="1" xfId="0" applyFont="1" applyBorder="1" applyAlignment="1">
      <alignment horizontal="left"/>
    </xf>
    <xf numFmtId="3" fontId="5" fillId="0" borderId="1" xfId="0" applyNumberFormat="1" applyFont="1" applyBorder="1"/>
    <xf numFmtId="49" fontId="3" fillId="0" borderId="0" xfId="0" applyNumberFormat="1" applyFont="1" applyAlignment="1">
      <alignment horizontal="left"/>
    </xf>
    <xf numFmtId="3" fontId="0" fillId="0" borderId="0" xfId="0" applyNumberFormat="1"/>
    <xf numFmtId="3" fontId="5" fillId="0" borderId="0" xfId="0" applyNumberFormat="1" applyFont="1"/>
    <xf numFmtId="164" fontId="0" fillId="0" borderId="0" xfId="0" applyNumberFormat="1"/>
    <xf numFmtId="164" fontId="5" fillId="0" borderId="0" xfId="0" applyNumberFormat="1" applyFont="1"/>
    <xf numFmtId="0" fontId="5" fillId="0" borderId="0" xfId="0" applyFont="1"/>
    <xf numFmtId="49" fontId="6" fillId="0" borderId="2" xfId="0" applyNumberFormat="1" applyFont="1" applyBorder="1"/>
    <xf numFmtId="0" fontId="5" fillId="0" borderId="2" xfId="0" applyFont="1" applyBorder="1"/>
    <xf numFmtId="3" fontId="5" fillId="0" borderId="2" xfId="0" applyNumberFormat="1" applyFont="1" applyBorder="1"/>
    <xf numFmtId="49" fontId="5" fillId="0" borderId="3" xfId="0" applyNumberFormat="1" applyFont="1" applyBorder="1"/>
    <xf numFmtId="0" fontId="5" fillId="0" borderId="3" xfId="0" applyFont="1" applyBorder="1"/>
    <xf numFmtId="3" fontId="7" fillId="0" borderId="3" xfId="0" applyNumberFormat="1" applyFont="1" applyBorder="1" applyAlignment="1">
      <alignment horizontal="right" wrapText="1"/>
    </xf>
    <xf numFmtId="164" fontId="7" fillId="0" borderId="3" xfId="0" applyNumberFormat="1" applyFont="1" applyBorder="1" applyAlignment="1">
      <alignment horizontal="right" wrapText="1"/>
    </xf>
    <xf numFmtId="49" fontId="8" fillId="0" borderId="0" xfId="0" applyNumberFormat="1" applyFont="1"/>
    <xf numFmtId="0" fontId="7" fillId="0" borderId="0" xfId="0" applyFont="1"/>
    <xf numFmtId="0" fontId="9" fillId="0" borderId="0" xfId="0" applyFont="1"/>
    <xf numFmtId="49" fontId="5" fillId="0" borderId="0" xfId="0" applyNumberFormat="1" applyFont="1"/>
    <xf numFmtId="49" fontId="5" fillId="0" borderId="4" xfId="0" applyNumberFormat="1" applyFont="1" applyBorder="1"/>
    <xf numFmtId="0" fontId="7" fillId="0" borderId="4" xfId="0" applyFont="1" applyBorder="1" applyAlignment="1">
      <alignment wrapText="1"/>
    </xf>
    <xf numFmtId="3" fontId="5" fillId="0" borderId="4" xfId="0" applyNumberFormat="1" applyFont="1" applyBorder="1"/>
    <xf numFmtId="164" fontId="5" fillId="0" borderId="4" xfId="0" applyNumberFormat="1" applyFont="1" applyBorder="1"/>
    <xf numFmtId="0" fontId="8" fillId="0" borderId="0" xfId="0" applyFont="1" applyAlignment="1">
      <alignment horizontal="left"/>
    </xf>
    <xf numFmtId="3" fontId="5" fillId="0" borderId="0" xfId="0" quotePrefix="1" applyNumberFormat="1" applyFont="1" applyAlignment="1">
      <alignment horizontal="right"/>
    </xf>
    <xf numFmtId="164" fontId="5" fillId="0" borderId="0" xfId="0" quotePrefix="1" applyNumberFormat="1" applyFont="1" applyAlignment="1">
      <alignment horizontal="right"/>
    </xf>
    <xf numFmtId="2" fontId="5" fillId="0" borderId="0" xfId="0" applyNumberFormat="1" applyFont="1" applyAlignment="1">
      <alignment horizontal="left"/>
    </xf>
    <xf numFmtId="2" fontId="5" fillId="0" borderId="4" xfId="0" applyNumberFormat="1" applyFont="1" applyBorder="1" applyAlignment="1">
      <alignment horizontal="left"/>
    </xf>
    <xf numFmtId="49" fontId="5" fillId="0" borderId="2" xfId="0" applyNumberFormat="1" applyFont="1" applyBorder="1"/>
    <xf numFmtId="0" fontId="7" fillId="0" borderId="2" xfId="0" applyFont="1" applyBorder="1" applyAlignment="1">
      <alignment wrapText="1"/>
    </xf>
    <xf numFmtId="164" fontId="5" fillId="0" borderId="2" xfId="0" applyNumberFormat="1" applyFont="1" applyBorder="1"/>
    <xf numFmtId="49" fontId="10" fillId="0" borderId="0" xfId="0" applyNumberFormat="1" applyFont="1"/>
    <xf numFmtId="165" fontId="5" fillId="0" borderId="0" xfId="0" applyNumberFormat="1" applyFont="1"/>
    <xf numFmtId="0" fontId="11" fillId="0" borderId="1" xfId="0" applyFont="1" applyBorder="1" applyAlignment="1">
      <alignment horizontal="left"/>
    </xf>
    <xf numFmtId="3" fontId="11" fillId="0" borderId="1" xfId="0" applyNumberFormat="1" applyFont="1" applyBorder="1"/>
    <xf numFmtId="165" fontId="11" fillId="0" borderId="1" xfId="0" applyNumberFormat="1" applyFont="1" applyBorder="1"/>
    <xf numFmtId="3" fontId="3" fillId="0" borderId="0" xfId="0" applyNumberFormat="1" applyFont="1"/>
    <xf numFmtId="165" fontId="5" fillId="0" borderId="1" xfId="0" applyNumberFormat="1" applyFont="1" applyBorder="1"/>
    <xf numFmtId="0" fontId="0" fillId="0" borderId="0" xfId="0" quotePrefix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5" formatCode="#,##0.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border diagonalUp="0" diagonalDown="0" outline="0">
        <left/>
        <right/>
        <top style="thin">
          <color theme="7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7"/>
        </top>
        <bottom/>
      </border>
    </dxf>
    <dxf>
      <border outline="0">
        <left style="thin">
          <color theme="7"/>
        </left>
        <top style="thin">
          <color theme="7"/>
        </top>
        <bottom style="thin">
          <color theme="7"/>
        </bottom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strRef>
          <c:f>Brott_tabell!$A$1</c:f>
          <c:strCache>
            <c:ptCount val="1"/>
            <c:pt idx="0">
              <c:v>Brott som kommit till myndigheternas kännedom samt uppklarade brott år 1980–2023</c:v>
            </c:pt>
          </c:strCache>
        </c:strRef>
      </c:tx>
      <c:layout>
        <c:manualLayout>
          <c:xMode val="edge"/>
          <c:yMode val="edge"/>
          <c:x val="0.20805497519981767"/>
          <c:y val="1.7234515218653958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3787999066678258E-2"/>
          <c:y val="0.13034871238251872"/>
          <c:w val="0.90594189727778285"/>
          <c:h val="0.70081349505561963"/>
        </c:manualLayout>
      </c:layout>
      <c:lineChart>
        <c:grouping val="standard"/>
        <c:varyColors val="0"/>
        <c:ser>
          <c:idx val="0"/>
          <c:order val="0"/>
          <c:tx>
            <c:strRef>
              <c:f>Brott_tabell!$B$2</c:f>
              <c:strCache>
                <c:ptCount val="1"/>
                <c:pt idx="0">
                  <c:v>Brott som kommit till myndigheternas kännedom</c:v>
                </c:pt>
              </c:strCache>
            </c:strRef>
          </c:tx>
          <c:marker>
            <c:symbol val="none"/>
          </c:marker>
          <c:cat>
            <c:numRef>
              <c:f>Brott_tabell!$A$3:$A$46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Brott_tabell!$B$3:$B$46</c:f>
              <c:numCache>
                <c:formatCode>#,##0</c:formatCode>
                <c:ptCount val="44"/>
                <c:pt idx="0">
                  <c:v>1714</c:v>
                </c:pt>
                <c:pt idx="1">
                  <c:v>2009</c:v>
                </c:pt>
                <c:pt idx="2">
                  <c:v>2180</c:v>
                </c:pt>
                <c:pt idx="3">
                  <c:v>1972</c:v>
                </c:pt>
                <c:pt idx="4">
                  <c:v>2137</c:v>
                </c:pt>
                <c:pt idx="5">
                  <c:v>2185</c:v>
                </c:pt>
                <c:pt idx="6">
                  <c:v>2287</c:v>
                </c:pt>
                <c:pt idx="7">
                  <c:v>2629</c:v>
                </c:pt>
                <c:pt idx="8">
                  <c:v>2947</c:v>
                </c:pt>
                <c:pt idx="9">
                  <c:v>3462</c:v>
                </c:pt>
                <c:pt idx="10">
                  <c:v>3572</c:v>
                </c:pt>
                <c:pt idx="11">
                  <c:v>3467</c:v>
                </c:pt>
                <c:pt idx="12">
                  <c:v>3159</c:v>
                </c:pt>
                <c:pt idx="13">
                  <c:v>3243</c:v>
                </c:pt>
                <c:pt idx="14">
                  <c:v>3306</c:v>
                </c:pt>
                <c:pt idx="15">
                  <c:v>2940</c:v>
                </c:pt>
                <c:pt idx="16">
                  <c:v>2846</c:v>
                </c:pt>
                <c:pt idx="17">
                  <c:v>2941</c:v>
                </c:pt>
                <c:pt idx="18">
                  <c:v>3325</c:v>
                </c:pt>
                <c:pt idx="19">
                  <c:v>3325</c:v>
                </c:pt>
                <c:pt idx="20">
                  <c:v>3392</c:v>
                </c:pt>
                <c:pt idx="21">
                  <c:v>3385</c:v>
                </c:pt>
                <c:pt idx="22">
                  <c:v>3476</c:v>
                </c:pt>
                <c:pt idx="23">
                  <c:v>3197</c:v>
                </c:pt>
                <c:pt idx="24">
                  <c:v>3286</c:v>
                </c:pt>
                <c:pt idx="25">
                  <c:v>3255</c:v>
                </c:pt>
                <c:pt idx="26">
                  <c:v>3615</c:v>
                </c:pt>
                <c:pt idx="27">
                  <c:v>3686</c:v>
                </c:pt>
                <c:pt idx="28">
                  <c:v>3907</c:v>
                </c:pt>
                <c:pt idx="29">
                  <c:v>3397</c:v>
                </c:pt>
                <c:pt idx="30">
                  <c:v>2832</c:v>
                </c:pt>
                <c:pt idx="31">
                  <c:v>3633</c:v>
                </c:pt>
                <c:pt idx="32">
                  <c:v>2951</c:v>
                </c:pt>
                <c:pt idx="33">
                  <c:v>3052</c:v>
                </c:pt>
                <c:pt idx="34">
                  <c:v>2892</c:v>
                </c:pt>
                <c:pt idx="35">
                  <c:v>3027</c:v>
                </c:pt>
                <c:pt idx="36">
                  <c:v>3333</c:v>
                </c:pt>
                <c:pt idx="37">
                  <c:v>2343</c:v>
                </c:pt>
                <c:pt idx="38">
                  <c:v>2354</c:v>
                </c:pt>
                <c:pt idx="39">
                  <c:v>2677</c:v>
                </c:pt>
                <c:pt idx="40">
                  <c:v>2841</c:v>
                </c:pt>
                <c:pt idx="41">
                  <c:v>2853</c:v>
                </c:pt>
                <c:pt idx="42">
                  <c:v>3181</c:v>
                </c:pt>
                <c:pt idx="43">
                  <c:v>3261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4-4828-A78A-179A63763899}"/>
            </c:ext>
          </c:extLst>
        </c:ser>
        <c:ser>
          <c:idx val="1"/>
          <c:order val="1"/>
          <c:tx>
            <c:strRef>
              <c:f>Brott_tabell!$C$2</c:f>
              <c:strCache>
                <c:ptCount val="1"/>
                <c:pt idx="0">
                  <c:v>Uppklarade brott totalt</c:v>
                </c:pt>
              </c:strCache>
            </c:strRef>
          </c:tx>
          <c:marker>
            <c:symbol val="none"/>
          </c:marker>
          <c:cat>
            <c:numRef>
              <c:f>Brott_tabell!$A$3:$A$46</c:f>
              <c:numCache>
                <c:formatCode>General</c:formatCode>
                <c:ptCount val="44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  <c:pt idx="41">
                  <c:v>2021</c:v>
                </c:pt>
                <c:pt idx="42">
                  <c:v>2022</c:v>
                </c:pt>
                <c:pt idx="43">
                  <c:v>2023</c:v>
                </c:pt>
              </c:numCache>
            </c:numRef>
          </c:cat>
          <c:val>
            <c:numRef>
              <c:f>Brott_tabell!$C$3:$C$46</c:f>
              <c:numCache>
                <c:formatCode>#,##0</c:formatCode>
                <c:ptCount val="44"/>
                <c:pt idx="0">
                  <c:v>1164</c:v>
                </c:pt>
                <c:pt idx="1">
                  <c:v>1538</c:v>
                </c:pt>
                <c:pt idx="2">
                  <c:v>1442</c:v>
                </c:pt>
                <c:pt idx="3">
                  <c:v>1259</c:v>
                </c:pt>
                <c:pt idx="4">
                  <c:v>1523</c:v>
                </c:pt>
                <c:pt idx="5">
                  <c:v>1574</c:v>
                </c:pt>
                <c:pt idx="6">
                  <c:v>1661</c:v>
                </c:pt>
                <c:pt idx="7">
                  <c:v>1938</c:v>
                </c:pt>
                <c:pt idx="8">
                  <c:v>2172</c:v>
                </c:pt>
                <c:pt idx="9">
                  <c:v>2225</c:v>
                </c:pt>
                <c:pt idx="10">
                  <c:v>2325</c:v>
                </c:pt>
                <c:pt idx="11">
                  <c:v>2486</c:v>
                </c:pt>
                <c:pt idx="12">
                  <c:v>2053</c:v>
                </c:pt>
                <c:pt idx="13">
                  <c:v>2102</c:v>
                </c:pt>
                <c:pt idx="14">
                  <c:v>1856</c:v>
                </c:pt>
                <c:pt idx="15">
                  <c:v>1778</c:v>
                </c:pt>
                <c:pt idx="16">
                  <c:v>1776</c:v>
                </c:pt>
                <c:pt idx="17">
                  <c:v>1564</c:v>
                </c:pt>
                <c:pt idx="18">
                  <c:v>1843</c:v>
                </c:pt>
                <c:pt idx="19">
                  <c:v>1876</c:v>
                </c:pt>
                <c:pt idx="20">
                  <c:v>2113</c:v>
                </c:pt>
                <c:pt idx="21">
                  <c:v>2009</c:v>
                </c:pt>
                <c:pt idx="22">
                  <c:v>2173</c:v>
                </c:pt>
                <c:pt idx="23">
                  <c:v>1968</c:v>
                </c:pt>
                <c:pt idx="24">
                  <c:v>2098</c:v>
                </c:pt>
                <c:pt idx="25">
                  <c:v>1905</c:v>
                </c:pt>
                <c:pt idx="26">
                  <c:v>2445</c:v>
                </c:pt>
                <c:pt idx="27">
                  <c:v>2320</c:v>
                </c:pt>
                <c:pt idx="28">
                  <c:v>2716</c:v>
                </c:pt>
                <c:pt idx="29">
                  <c:v>2337</c:v>
                </c:pt>
                <c:pt idx="30">
                  <c:v>1975</c:v>
                </c:pt>
                <c:pt idx="31">
                  <c:v>2432</c:v>
                </c:pt>
                <c:pt idx="32">
                  <c:v>2183</c:v>
                </c:pt>
                <c:pt idx="33">
                  <c:v>2243</c:v>
                </c:pt>
                <c:pt idx="34">
                  <c:v>2095</c:v>
                </c:pt>
                <c:pt idx="35">
                  <c:v>1841</c:v>
                </c:pt>
                <c:pt idx="36">
                  <c:v>2304</c:v>
                </c:pt>
                <c:pt idx="37">
                  <c:v>1624</c:v>
                </c:pt>
                <c:pt idx="38">
                  <c:v>1763</c:v>
                </c:pt>
                <c:pt idx="39">
                  <c:v>2048</c:v>
                </c:pt>
                <c:pt idx="40">
                  <c:v>2270</c:v>
                </c:pt>
                <c:pt idx="41">
                  <c:v>2327</c:v>
                </c:pt>
                <c:pt idx="42">
                  <c:v>2499</c:v>
                </c:pt>
                <c:pt idx="43">
                  <c:v>2709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4-4828-A78A-179A63763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31584"/>
        <c:axId val="67356544"/>
      </c:lineChart>
      <c:catAx>
        <c:axId val="6733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356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565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73315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526711070620951"/>
          <c:y val="0.91133315175281093"/>
          <c:w val="0.66161415366800791"/>
          <c:h val="8.505450801726456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221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D8DB65D5-B87D-4763-8578-FEF9FA7727E7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rott" displayName="Brott" ref="A2:D46" totalsRowShown="0" headerRowDxfId="6" dataDxfId="5" tableBorderDxfId="4">
  <autoFilter ref="A2:D46" xr:uid="{00000000-0009-0000-0100-000001000000}"/>
  <tableColumns count="4">
    <tableColumn id="1" xr3:uid="{00000000-0010-0000-0000-000001000000}" name="År" dataDxfId="3">
      <calculatedColumnFormula>A2+1</calculatedColumnFormula>
    </tableColumn>
    <tableColumn id="2" xr3:uid="{00000000-0010-0000-0000-000002000000}" name="Brott som kommit till myndigheternas kännedom" dataDxfId="2"/>
    <tableColumn id="3" xr3:uid="{00000000-0010-0000-0000-000003000000}" name="Uppklarade brott totalt" dataDxfId="1"/>
    <tableColumn id="4" xr3:uid="{00000000-0010-0000-0000-000004000000}" name="Uppklarningsprocent" dataDxfId="0">
      <calculatedColumnFormula>Brott[[#This Row],[Uppklarade brott totalt]]/Brott[[#This Row],[Brott som kommit till myndigheternas kännedom]]*100</calculatedColumnFormula>
    </tableColumn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showGridLines="0" workbookViewId="0">
      <pane ySplit="2" topLeftCell="A29" activePane="bottomLeft" state="frozen"/>
      <selection pane="bottomLeft"/>
    </sheetView>
  </sheetViews>
  <sheetFormatPr defaultColWidth="9.109375" defaultRowHeight="12" x14ac:dyDescent="0.25"/>
  <cols>
    <col min="1" max="1" width="9.109375" style="3"/>
    <col min="2" max="2" width="49.88671875" style="3" bestFit="1" customWidth="1"/>
    <col min="3" max="3" width="30.44140625" style="3" bestFit="1" customWidth="1"/>
    <col min="4" max="4" width="18" style="3" bestFit="1" customWidth="1"/>
    <col min="5" max="16384" width="9.109375" style="3"/>
  </cols>
  <sheetData>
    <row r="1" spans="1:4" ht="13.8" x14ac:dyDescent="0.3">
      <c r="A1" s="1" t="str">
        <f>CONCATENATE("Brott som kommit till myndigheternas kännedom samt uppklarade brott år ",MIN(Brott[År]),"–",MAX(Brott[År]))</f>
        <v>Brott som kommit till myndigheternas kännedom samt uppklarade brott år 1980–2023</v>
      </c>
      <c r="B1" s="2"/>
      <c r="C1" s="2"/>
    </row>
    <row r="2" spans="1:4" ht="17.25" customHeight="1" x14ac:dyDescent="0.25">
      <c r="A2" s="4" t="s">
        <v>0</v>
      </c>
      <c r="B2" s="5" t="s">
        <v>18</v>
      </c>
      <c r="C2" s="5" t="s">
        <v>1</v>
      </c>
      <c r="D2" s="5" t="s">
        <v>7</v>
      </c>
    </row>
    <row r="3" spans="1:4" ht="16.95" customHeight="1" x14ac:dyDescent="0.25">
      <c r="A3" s="6">
        <v>1980</v>
      </c>
      <c r="B3" s="7">
        <v>1714</v>
      </c>
      <c r="C3" s="7">
        <v>1164</v>
      </c>
      <c r="D3" s="38">
        <f>Brott[[#This Row],[Uppklarade brott totalt]]/Brott[[#This Row],[Brott som kommit till myndigheternas kännedom]]*100</f>
        <v>67.911318553092187</v>
      </c>
    </row>
    <row r="4" spans="1:4" x14ac:dyDescent="0.25">
      <c r="A4" s="6">
        <f t="shared" ref="A4:A33" si="0">A3+1</f>
        <v>1981</v>
      </c>
      <c r="B4" s="7">
        <v>2009</v>
      </c>
      <c r="C4" s="7">
        <v>1538</v>
      </c>
      <c r="D4" s="38">
        <f>Brott[[#This Row],[Uppklarade brott totalt]]/Brott[[#This Row],[Brott som kommit till myndigheternas kännedom]]*100</f>
        <v>76.555500248880037</v>
      </c>
    </row>
    <row r="5" spans="1:4" x14ac:dyDescent="0.25">
      <c r="A5" s="6">
        <f t="shared" si="0"/>
        <v>1982</v>
      </c>
      <c r="B5" s="7">
        <v>2180</v>
      </c>
      <c r="C5" s="7">
        <v>1442</v>
      </c>
      <c r="D5" s="38">
        <f>Brott[[#This Row],[Uppklarade brott totalt]]/Brott[[#This Row],[Brott som kommit till myndigheternas kännedom]]*100</f>
        <v>66.146788990825684</v>
      </c>
    </row>
    <row r="6" spans="1:4" x14ac:dyDescent="0.25">
      <c r="A6" s="6">
        <f t="shared" si="0"/>
        <v>1983</v>
      </c>
      <c r="B6" s="7">
        <v>1972</v>
      </c>
      <c r="C6" s="7">
        <v>1259</v>
      </c>
      <c r="D6" s="38">
        <f>Brott[[#This Row],[Uppklarade brott totalt]]/Brott[[#This Row],[Brott som kommit till myndigheternas kännedom]]*100</f>
        <v>63.843813387423928</v>
      </c>
    </row>
    <row r="7" spans="1:4" x14ac:dyDescent="0.25">
      <c r="A7" s="6">
        <f t="shared" si="0"/>
        <v>1984</v>
      </c>
      <c r="B7" s="7">
        <v>2137</v>
      </c>
      <c r="C7" s="7">
        <v>1523</v>
      </c>
      <c r="D7" s="38">
        <f>Brott[[#This Row],[Uppklarade brott totalt]]/Brott[[#This Row],[Brott som kommit till myndigheternas kännedom]]*100</f>
        <v>71.268132896583992</v>
      </c>
    </row>
    <row r="8" spans="1:4" x14ac:dyDescent="0.25">
      <c r="A8" s="6">
        <f t="shared" si="0"/>
        <v>1985</v>
      </c>
      <c r="B8" s="7">
        <v>2185</v>
      </c>
      <c r="C8" s="7">
        <v>1574</v>
      </c>
      <c r="D8" s="38">
        <f>Brott[[#This Row],[Uppklarade brott totalt]]/Brott[[#This Row],[Brott som kommit till myndigheternas kännedom]]*100</f>
        <v>72.036613272311214</v>
      </c>
    </row>
    <row r="9" spans="1:4" x14ac:dyDescent="0.25">
      <c r="A9" s="6">
        <f t="shared" si="0"/>
        <v>1986</v>
      </c>
      <c r="B9" s="7">
        <v>2287</v>
      </c>
      <c r="C9" s="7">
        <v>1661</v>
      </c>
      <c r="D9" s="38">
        <f>Brott[[#This Row],[Uppklarade brott totalt]]/Brott[[#This Row],[Brott som kommit till myndigheternas kännedom]]*100</f>
        <v>72.627896808045477</v>
      </c>
    </row>
    <row r="10" spans="1:4" x14ac:dyDescent="0.25">
      <c r="A10" s="6">
        <f t="shared" si="0"/>
        <v>1987</v>
      </c>
      <c r="B10" s="7">
        <v>2629</v>
      </c>
      <c r="C10" s="7">
        <v>1938</v>
      </c>
      <c r="D10" s="38">
        <f>Brott[[#This Row],[Uppklarade brott totalt]]/Brott[[#This Row],[Brott som kommit till myndigheternas kännedom]]*100</f>
        <v>73.716241917078733</v>
      </c>
    </row>
    <row r="11" spans="1:4" x14ac:dyDescent="0.25">
      <c r="A11" s="6">
        <f t="shared" si="0"/>
        <v>1988</v>
      </c>
      <c r="B11" s="7">
        <v>2947</v>
      </c>
      <c r="C11" s="7">
        <v>2172</v>
      </c>
      <c r="D11" s="38">
        <f>Brott[[#This Row],[Uppklarade brott totalt]]/Brott[[#This Row],[Brott som kommit till myndigheternas kännedom]]*100</f>
        <v>73.702069901594854</v>
      </c>
    </row>
    <row r="12" spans="1:4" x14ac:dyDescent="0.25">
      <c r="A12" s="6">
        <f t="shared" si="0"/>
        <v>1989</v>
      </c>
      <c r="B12" s="7">
        <v>3462</v>
      </c>
      <c r="C12" s="7">
        <v>2225</v>
      </c>
      <c r="D12" s="38">
        <f>Brott[[#This Row],[Uppklarade brott totalt]]/Brott[[#This Row],[Brott som kommit till myndigheternas kännedom]]*100</f>
        <v>64.269208549971111</v>
      </c>
    </row>
    <row r="13" spans="1:4" x14ac:dyDescent="0.25">
      <c r="A13" s="6">
        <f t="shared" si="0"/>
        <v>1990</v>
      </c>
      <c r="B13" s="7">
        <v>3572</v>
      </c>
      <c r="C13" s="7">
        <v>2325</v>
      </c>
      <c r="D13" s="38">
        <f>Brott[[#This Row],[Uppklarade brott totalt]]/Brott[[#This Row],[Brott som kommit till myndigheternas kännedom]]*100</f>
        <v>65.089585666293388</v>
      </c>
    </row>
    <row r="14" spans="1:4" x14ac:dyDescent="0.25">
      <c r="A14" s="6">
        <f t="shared" si="0"/>
        <v>1991</v>
      </c>
      <c r="B14" s="7">
        <v>3467</v>
      </c>
      <c r="C14" s="7">
        <v>2486</v>
      </c>
      <c r="D14" s="38">
        <f>Brott[[#This Row],[Uppklarade brott totalt]]/Brott[[#This Row],[Brott som kommit till myndigheternas kännedom]]*100</f>
        <v>71.704643784251516</v>
      </c>
    </row>
    <row r="15" spans="1:4" x14ac:dyDescent="0.25">
      <c r="A15" s="6">
        <f t="shared" si="0"/>
        <v>1992</v>
      </c>
      <c r="B15" s="7">
        <v>3159</v>
      </c>
      <c r="C15" s="7">
        <v>2053</v>
      </c>
      <c r="D15" s="38">
        <f>Brott[[#This Row],[Uppklarade brott totalt]]/Brott[[#This Row],[Brott som kommit till myndigheternas kännedom]]*100</f>
        <v>64.988920544476102</v>
      </c>
    </row>
    <row r="16" spans="1:4" x14ac:dyDescent="0.25">
      <c r="A16" s="6">
        <f t="shared" si="0"/>
        <v>1993</v>
      </c>
      <c r="B16" s="7">
        <v>3243</v>
      </c>
      <c r="C16" s="7">
        <v>2102</v>
      </c>
      <c r="D16" s="38">
        <f>Brott[[#This Row],[Uppklarade brott totalt]]/Brott[[#This Row],[Brott som kommit till myndigheternas kännedom]]*100</f>
        <v>64.816527906259637</v>
      </c>
    </row>
    <row r="17" spans="1:4" x14ac:dyDescent="0.25">
      <c r="A17" s="6">
        <f t="shared" si="0"/>
        <v>1994</v>
      </c>
      <c r="B17" s="7">
        <v>3306</v>
      </c>
      <c r="C17" s="7">
        <v>1856</v>
      </c>
      <c r="D17" s="38">
        <f>Brott[[#This Row],[Uppklarade brott totalt]]/Brott[[#This Row],[Brott som kommit till myndigheternas kännedom]]*100</f>
        <v>56.140350877192979</v>
      </c>
    </row>
    <row r="18" spans="1:4" x14ac:dyDescent="0.25">
      <c r="A18" s="6">
        <f t="shared" si="0"/>
        <v>1995</v>
      </c>
      <c r="B18" s="7">
        <v>2940</v>
      </c>
      <c r="C18" s="7">
        <v>1778</v>
      </c>
      <c r="D18" s="38">
        <f>Brott[[#This Row],[Uppklarade brott totalt]]/Brott[[#This Row],[Brott som kommit till myndigheternas kännedom]]*100</f>
        <v>60.476190476190474</v>
      </c>
    </row>
    <row r="19" spans="1:4" x14ac:dyDescent="0.25">
      <c r="A19" s="6">
        <f t="shared" si="0"/>
        <v>1996</v>
      </c>
      <c r="B19" s="7">
        <v>2846</v>
      </c>
      <c r="C19" s="7">
        <v>1776</v>
      </c>
      <c r="D19" s="38">
        <f>Brott[[#This Row],[Uppklarade brott totalt]]/Brott[[#This Row],[Brott som kommit till myndigheternas kännedom]]*100</f>
        <v>62.403373155305694</v>
      </c>
    </row>
    <row r="20" spans="1:4" x14ac:dyDescent="0.25">
      <c r="A20" s="6">
        <f t="shared" si="0"/>
        <v>1997</v>
      </c>
      <c r="B20" s="7">
        <v>2941</v>
      </c>
      <c r="C20" s="7">
        <v>1564</v>
      </c>
      <c r="D20" s="38">
        <f>Brott[[#This Row],[Uppklarade brott totalt]]/Brott[[#This Row],[Brott som kommit till myndigheternas kännedom]]*100</f>
        <v>53.179190751445084</v>
      </c>
    </row>
    <row r="21" spans="1:4" x14ac:dyDescent="0.25">
      <c r="A21" s="6">
        <f t="shared" si="0"/>
        <v>1998</v>
      </c>
      <c r="B21" s="7">
        <v>3325</v>
      </c>
      <c r="C21" s="7">
        <v>1843</v>
      </c>
      <c r="D21" s="38">
        <f>Brott[[#This Row],[Uppklarade brott totalt]]/Brott[[#This Row],[Brott som kommit till myndigheternas kännedom]]*100</f>
        <v>55.428571428571431</v>
      </c>
    </row>
    <row r="22" spans="1:4" x14ac:dyDescent="0.25">
      <c r="A22" s="6">
        <f t="shared" si="0"/>
        <v>1999</v>
      </c>
      <c r="B22" s="7">
        <v>3325</v>
      </c>
      <c r="C22" s="7">
        <v>1876</v>
      </c>
      <c r="D22" s="38">
        <f>Brott[[#This Row],[Uppklarade brott totalt]]/Brott[[#This Row],[Brott som kommit till myndigheternas kännedom]]*100</f>
        <v>56.421052631578952</v>
      </c>
    </row>
    <row r="23" spans="1:4" x14ac:dyDescent="0.25">
      <c r="A23" s="6">
        <f t="shared" si="0"/>
        <v>2000</v>
      </c>
      <c r="B23" s="7">
        <v>3392</v>
      </c>
      <c r="C23" s="7">
        <v>2113</v>
      </c>
      <c r="D23" s="38">
        <f>Brott[[#This Row],[Uppklarade brott totalt]]/Brott[[#This Row],[Brott som kommit till myndigheternas kännedom]]*100</f>
        <v>62.293632075471692</v>
      </c>
    </row>
    <row r="24" spans="1:4" x14ac:dyDescent="0.25">
      <c r="A24" s="6">
        <f t="shared" si="0"/>
        <v>2001</v>
      </c>
      <c r="B24" s="7">
        <v>3385</v>
      </c>
      <c r="C24" s="7">
        <v>2009</v>
      </c>
      <c r="D24" s="38">
        <f>Brott[[#This Row],[Uppklarade brott totalt]]/Brott[[#This Row],[Brott som kommit till myndigheternas kännedom]]*100</f>
        <v>59.350073855243721</v>
      </c>
    </row>
    <row r="25" spans="1:4" x14ac:dyDescent="0.25">
      <c r="A25" s="6">
        <f t="shared" si="0"/>
        <v>2002</v>
      </c>
      <c r="B25" s="7">
        <v>3476</v>
      </c>
      <c r="C25" s="7">
        <v>2173</v>
      </c>
      <c r="D25" s="38">
        <f>Brott[[#This Row],[Uppklarade brott totalt]]/Brott[[#This Row],[Brott som kommit till myndigheternas kännedom]]*100</f>
        <v>62.514384349827388</v>
      </c>
    </row>
    <row r="26" spans="1:4" x14ac:dyDescent="0.25">
      <c r="A26" s="6">
        <f t="shared" si="0"/>
        <v>2003</v>
      </c>
      <c r="B26" s="7">
        <v>3197</v>
      </c>
      <c r="C26" s="7">
        <v>1968</v>
      </c>
      <c r="D26" s="38">
        <f>Brott[[#This Row],[Uppklarade brott totalt]]/Brott[[#This Row],[Brott som kommit till myndigheternas kännedom]]*100</f>
        <v>61.557710353456365</v>
      </c>
    </row>
    <row r="27" spans="1:4" x14ac:dyDescent="0.25">
      <c r="A27" s="6">
        <f t="shared" si="0"/>
        <v>2004</v>
      </c>
      <c r="B27" s="7">
        <v>3286</v>
      </c>
      <c r="C27" s="7">
        <v>2098</v>
      </c>
      <c r="D27" s="38">
        <f>Brott[[#This Row],[Uppklarade brott totalt]]/Brott[[#This Row],[Brott som kommit till myndigheternas kännedom]]*100</f>
        <v>63.846622032866705</v>
      </c>
    </row>
    <row r="28" spans="1:4" x14ac:dyDescent="0.25">
      <c r="A28" s="6">
        <f t="shared" si="0"/>
        <v>2005</v>
      </c>
      <c r="B28" s="7">
        <v>3255</v>
      </c>
      <c r="C28" s="7">
        <v>1905</v>
      </c>
      <c r="D28" s="38">
        <f>Brott[[#This Row],[Uppklarade brott totalt]]/Brott[[#This Row],[Brott som kommit till myndigheternas kännedom]]*100</f>
        <v>58.525345622119815</v>
      </c>
    </row>
    <row r="29" spans="1:4" x14ac:dyDescent="0.25">
      <c r="A29" s="6">
        <f t="shared" si="0"/>
        <v>2006</v>
      </c>
      <c r="B29" s="7">
        <v>3615</v>
      </c>
      <c r="C29" s="7">
        <v>2445</v>
      </c>
      <c r="D29" s="38">
        <f>Brott[[#This Row],[Uppklarade brott totalt]]/Brott[[#This Row],[Brott som kommit till myndigheternas kännedom]]*100</f>
        <v>67.634854771784234</v>
      </c>
    </row>
    <row r="30" spans="1:4" x14ac:dyDescent="0.25">
      <c r="A30" s="6">
        <f t="shared" si="0"/>
        <v>2007</v>
      </c>
      <c r="B30" s="7">
        <v>3686</v>
      </c>
      <c r="C30" s="7">
        <v>2320</v>
      </c>
      <c r="D30" s="38">
        <f>Brott[[#This Row],[Uppklarade brott totalt]]/Brott[[#This Row],[Brott som kommit till myndigheternas kännedom]]*100</f>
        <v>62.940857297883888</v>
      </c>
    </row>
    <row r="31" spans="1:4" x14ac:dyDescent="0.25">
      <c r="A31" s="6">
        <f t="shared" si="0"/>
        <v>2008</v>
      </c>
      <c r="B31" s="7">
        <v>3907</v>
      </c>
      <c r="C31" s="7">
        <v>2716</v>
      </c>
      <c r="D31" s="38">
        <f>Brott[[#This Row],[Uppklarade brott totalt]]/Brott[[#This Row],[Brott som kommit till myndigheternas kännedom]]*100</f>
        <v>69.516252879447151</v>
      </c>
    </row>
    <row r="32" spans="1:4" x14ac:dyDescent="0.25">
      <c r="A32" s="6">
        <f t="shared" si="0"/>
        <v>2009</v>
      </c>
      <c r="B32" s="7">
        <v>3397</v>
      </c>
      <c r="C32" s="7">
        <v>2337</v>
      </c>
      <c r="D32" s="38">
        <f>Brott[[#This Row],[Uppklarade brott totalt]]/Brott[[#This Row],[Brott som kommit till myndigheternas kännedom]]*100</f>
        <v>68.795996467471298</v>
      </c>
    </row>
    <row r="33" spans="1:4" x14ac:dyDescent="0.25">
      <c r="A33" s="6">
        <f t="shared" si="0"/>
        <v>2010</v>
      </c>
      <c r="B33" s="7">
        <v>2832</v>
      </c>
      <c r="C33" s="7">
        <v>1975</v>
      </c>
      <c r="D33" s="38">
        <f>Brott[[#This Row],[Uppklarade brott totalt]]/Brott[[#This Row],[Brott som kommit till myndigheternas kännedom]]*100</f>
        <v>69.738700564971751</v>
      </c>
    </row>
    <row r="34" spans="1:4" x14ac:dyDescent="0.25">
      <c r="A34" s="6">
        <f t="shared" ref="A34:A39" si="1">A33+1</f>
        <v>2011</v>
      </c>
      <c r="B34" s="7">
        <v>3633</v>
      </c>
      <c r="C34" s="7">
        <v>2432</v>
      </c>
      <c r="D34" s="38">
        <f>Brott[[#This Row],[Uppklarade brott totalt]]/Brott[[#This Row],[Brott som kommit till myndigheternas kännedom]]*100</f>
        <v>66.941921277181393</v>
      </c>
    </row>
    <row r="35" spans="1:4" x14ac:dyDescent="0.25">
      <c r="A35" s="6">
        <f t="shared" si="1"/>
        <v>2012</v>
      </c>
      <c r="B35" s="7">
        <v>2951</v>
      </c>
      <c r="C35" s="7">
        <v>2183</v>
      </c>
      <c r="D35" s="38">
        <f>Brott[[#This Row],[Uppklarade brott totalt]]/Brott[[#This Row],[Brott som kommit till myndigheternas kännedom]]*100</f>
        <v>73.974923754659443</v>
      </c>
    </row>
    <row r="36" spans="1:4" x14ac:dyDescent="0.25">
      <c r="A36" s="6">
        <f t="shared" si="1"/>
        <v>2013</v>
      </c>
      <c r="B36" s="7">
        <v>3052</v>
      </c>
      <c r="C36" s="7">
        <v>2243</v>
      </c>
      <c r="D36" s="38">
        <f>Brott[[#This Row],[Uppklarade brott totalt]]/Brott[[#This Row],[Brott som kommit till myndigheternas kännedom]]*100</f>
        <v>73.492791612057658</v>
      </c>
    </row>
    <row r="37" spans="1:4" x14ac:dyDescent="0.25">
      <c r="A37" s="6">
        <f t="shared" si="1"/>
        <v>2014</v>
      </c>
      <c r="B37" s="7">
        <v>2892</v>
      </c>
      <c r="C37" s="7">
        <v>2095</v>
      </c>
      <c r="D37" s="38">
        <f>Brott[[#This Row],[Uppklarade brott totalt]]/Brott[[#This Row],[Brott som kommit till myndigheternas kännedom]]*100</f>
        <v>72.441217150760721</v>
      </c>
    </row>
    <row r="38" spans="1:4" ht="12" customHeight="1" x14ac:dyDescent="0.25">
      <c r="A38" s="6">
        <f t="shared" si="1"/>
        <v>2015</v>
      </c>
      <c r="B38" s="7">
        <v>3027</v>
      </c>
      <c r="C38" s="7">
        <v>1841</v>
      </c>
      <c r="D38" s="38">
        <f>Brott[[#This Row],[Uppklarade brott totalt]]/Brott[[#This Row],[Brott som kommit till myndigheternas kännedom]]*100</f>
        <v>60.819293029402047</v>
      </c>
    </row>
    <row r="39" spans="1:4" x14ac:dyDescent="0.25">
      <c r="A39" s="6">
        <f t="shared" si="1"/>
        <v>2016</v>
      </c>
      <c r="B39" s="7">
        <v>3333</v>
      </c>
      <c r="C39" s="7">
        <v>2304</v>
      </c>
      <c r="D39" s="38">
        <f>Brott[[#This Row],[Uppklarade brott totalt]]/Brott[[#This Row],[Brott som kommit till myndigheternas kännedom]]*100</f>
        <v>69.126912691269126</v>
      </c>
    </row>
    <row r="40" spans="1:4" x14ac:dyDescent="0.25">
      <c r="A40" s="39">
        <f t="shared" ref="A40:A45" si="2">A39+1</f>
        <v>2017</v>
      </c>
      <c r="B40" s="40">
        <v>2343</v>
      </c>
      <c r="C40" s="40">
        <v>1624</v>
      </c>
      <c r="D40" s="41">
        <f>Brott[[#This Row],[Uppklarade brott totalt]]/Brott[[#This Row],[Brott som kommit till myndigheternas kännedom]]*100</f>
        <v>69.3128467776355</v>
      </c>
    </row>
    <row r="41" spans="1:4" x14ac:dyDescent="0.25">
      <c r="A41" s="39">
        <f t="shared" si="2"/>
        <v>2018</v>
      </c>
      <c r="B41" s="40">
        <v>2354</v>
      </c>
      <c r="C41" s="40">
        <v>1763</v>
      </c>
      <c r="D41" s="41">
        <f>Brott[[#This Row],[Uppklarade brott totalt]]/Brott[[#This Row],[Brott som kommit till myndigheternas kännedom]]*100</f>
        <v>74.893797790994057</v>
      </c>
    </row>
    <row r="42" spans="1:4" x14ac:dyDescent="0.25">
      <c r="A42" s="39">
        <f t="shared" si="2"/>
        <v>2019</v>
      </c>
      <c r="B42" s="40">
        <v>2677</v>
      </c>
      <c r="C42" s="40">
        <v>2048</v>
      </c>
      <c r="D42" s="41">
        <f>Brott[[#This Row],[Uppklarade brott totalt]]/Brott[[#This Row],[Brott som kommit till myndigheternas kännedom]]*100</f>
        <v>76.503548748599187</v>
      </c>
    </row>
    <row r="43" spans="1:4" x14ac:dyDescent="0.25">
      <c r="A43" s="39">
        <f t="shared" si="2"/>
        <v>2020</v>
      </c>
      <c r="B43" s="40">
        <v>2841</v>
      </c>
      <c r="C43" s="40">
        <v>2270</v>
      </c>
      <c r="D43" s="41">
        <f>Brott[[#This Row],[Uppklarade brott totalt]]/Brott[[#This Row],[Brott som kommit till myndigheternas kännedom]]*100</f>
        <v>79.901443153819073</v>
      </c>
    </row>
    <row r="44" spans="1:4" x14ac:dyDescent="0.25">
      <c r="A44" s="39">
        <f t="shared" si="2"/>
        <v>2021</v>
      </c>
      <c r="B44" s="40">
        <v>2853</v>
      </c>
      <c r="C44" s="40">
        <v>2327</v>
      </c>
      <c r="D44" s="41">
        <f>Brott[[#This Row],[Uppklarade brott totalt]]/Brott[[#This Row],[Brott som kommit till myndigheternas kännedom]]*100</f>
        <v>81.563266736768313</v>
      </c>
    </row>
    <row r="45" spans="1:4" x14ac:dyDescent="0.25">
      <c r="A45" s="39">
        <f t="shared" si="2"/>
        <v>2022</v>
      </c>
      <c r="B45" s="40">
        <v>3181</v>
      </c>
      <c r="C45" s="40">
        <v>2499</v>
      </c>
      <c r="D45" s="41">
        <f>Brott[[#This Row],[Uppklarade brott totalt]]/Brott[[#This Row],[Brott som kommit till myndigheternas kännedom]]*100</f>
        <v>78.560201194592892</v>
      </c>
    </row>
    <row r="46" spans="1:4" ht="16.95" customHeight="1" x14ac:dyDescent="0.25">
      <c r="A46" s="6">
        <f>A45+1</f>
        <v>2023</v>
      </c>
      <c r="B46" s="7">
        <v>3261</v>
      </c>
      <c r="C46" s="7">
        <v>2709</v>
      </c>
      <c r="D46" s="43">
        <f>Brott[[#This Row],[Uppklarade brott totalt]]/Brott[[#This Row],[Brott som kommit till myndigheternas kännedom]]*100</f>
        <v>83.07267709291628</v>
      </c>
    </row>
    <row r="47" spans="1:4" x14ac:dyDescent="0.25">
      <c r="A47" s="37" t="s">
        <v>8</v>
      </c>
    </row>
    <row r="48" spans="1:4" x14ac:dyDescent="0.25">
      <c r="B48" s="42"/>
      <c r="C48" s="42"/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0"/>
  <sheetViews>
    <sheetView showGridLines="0" workbookViewId="0">
      <pane ySplit="3" topLeftCell="A294" activePane="bottomLeft" state="frozen"/>
      <selection pane="bottomLeft" activeCell="A305" sqref="A305"/>
    </sheetView>
  </sheetViews>
  <sheetFormatPr defaultColWidth="9.109375" defaultRowHeight="13.2" x14ac:dyDescent="0.25"/>
  <cols>
    <col min="1" max="1" width="10.6640625" style="24" customWidth="1"/>
    <col min="2" max="2" width="56" style="13" customWidth="1"/>
    <col min="3" max="3" width="17.109375" style="10" customWidth="1"/>
    <col min="4" max="5" width="10.33203125" style="10" customWidth="1"/>
    <col min="6" max="6" width="18.33203125" style="11" customWidth="1"/>
    <col min="7" max="16384" width="9.109375" style="13"/>
  </cols>
  <sheetData>
    <row r="1" spans="1:11" customFormat="1" x14ac:dyDescent="0.25">
      <c r="A1" s="8" t="s">
        <v>2</v>
      </c>
      <c r="C1" s="9"/>
      <c r="D1" s="10"/>
      <c r="E1" s="10"/>
      <c r="F1" s="11"/>
      <c r="G1" s="12"/>
      <c r="H1" s="12"/>
      <c r="I1" s="13"/>
      <c r="J1" s="13"/>
      <c r="K1" s="13"/>
    </row>
    <row r="2" spans="1:11" ht="14.4" thickBot="1" x14ac:dyDescent="0.35">
      <c r="A2" s="14" t="s">
        <v>20</v>
      </c>
      <c r="B2" s="15"/>
      <c r="C2" s="16"/>
      <c r="D2" s="16"/>
      <c r="F2" s="12"/>
    </row>
    <row r="3" spans="1:11" ht="48" x14ac:dyDescent="0.25">
      <c r="A3" s="17" t="s">
        <v>0</v>
      </c>
      <c r="B3" s="18" t="s">
        <v>19</v>
      </c>
      <c r="C3" s="19" t="s">
        <v>18</v>
      </c>
      <c r="D3" s="19" t="s">
        <v>1</v>
      </c>
      <c r="E3" s="19" t="s">
        <v>9</v>
      </c>
      <c r="F3" s="20" t="s">
        <v>3</v>
      </c>
    </row>
    <row r="4" spans="1:11" s="23" customFormat="1" ht="12" x14ac:dyDescent="0.25">
      <c r="A4" s="21" t="s">
        <v>4</v>
      </c>
      <c r="B4" s="22" t="s">
        <v>11</v>
      </c>
      <c r="C4" s="10">
        <v>738</v>
      </c>
      <c r="D4" s="10">
        <v>290</v>
      </c>
      <c r="E4" s="10">
        <v>198</v>
      </c>
      <c r="F4" s="12">
        <f t="shared" ref="F4:F9" si="0">E4/D4*100</f>
        <v>68.275862068965523</v>
      </c>
    </row>
    <row r="5" spans="1:11" ht="12" x14ac:dyDescent="0.25">
      <c r="B5" s="22" t="s">
        <v>12</v>
      </c>
      <c r="C5" s="10">
        <v>60</v>
      </c>
      <c r="D5" s="10">
        <v>57</v>
      </c>
      <c r="E5" s="10">
        <v>52</v>
      </c>
      <c r="F5" s="12">
        <f t="shared" si="0"/>
        <v>91.228070175438589</v>
      </c>
    </row>
    <row r="6" spans="1:11" ht="12" x14ac:dyDescent="0.25">
      <c r="B6" s="22" t="s">
        <v>13</v>
      </c>
      <c r="C6" s="10">
        <v>4</v>
      </c>
      <c r="D6" s="10">
        <v>1</v>
      </c>
      <c r="E6" s="10">
        <v>1</v>
      </c>
      <c r="F6" s="12">
        <f t="shared" si="0"/>
        <v>100</v>
      </c>
    </row>
    <row r="7" spans="1:11" ht="12" x14ac:dyDescent="0.25">
      <c r="B7" s="22" t="s">
        <v>14</v>
      </c>
      <c r="C7" s="10">
        <v>22</v>
      </c>
      <c r="D7" s="10">
        <v>18</v>
      </c>
      <c r="E7" s="10">
        <v>15</v>
      </c>
      <c r="F7" s="12">
        <f t="shared" si="0"/>
        <v>83.333333333333343</v>
      </c>
    </row>
    <row r="8" spans="1:11" ht="12" x14ac:dyDescent="0.25">
      <c r="B8" s="22" t="s">
        <v>15</v>
      </c>
      <c r="C8" s="10">
        <v>758</v>
      </c>
      <c r="D8" s="10">
        <v>665</v>
      </c>
      <c r="E8" s="10">
        <v>576</v>
      </c>
      <c r="F8" s="12">
        <f t="shared" si="0"/>
        <v>86.616541353383454</v>
      </c>
    </row>
    <row r="9" spans="1:11" ht="12" x14ac:dyDescent="0.25">
      <c r="B9" s="22" t="s">
        <v>16</v>
      </c>
      <c r="C9" s="10">
        <v>26</v>
      </c>
      <c r="D9" s="10">
        <v>21</v>
      </c>
      <c r="E9" s="10">
        <v>15</v>
      </c>
      <c r="F9" s="12">
        <f t="shared" si="0"/>
        <v>71.428571428571431</v>
      </c>
    </row>
    <row r="10" spans="1:11" ht="12" x14ac:dyDescent="0.25">
      <c r="A10" s="25"/>
      <c r="B10" s="26" t="s">
        <v>17</v>
      </c>
      <c r="C10" s="27">
        <v>175</v>
      </c>
      <c r="D10" s="27">
        <v>166</v>
      </c>
      <c r="E10" s="27">
        <v>155</v>
      </c>
      <c r="F10" s="28">
        <f t="shared" ref="F10:F73" si="1">E10/D10*100</f>
        <v>93.373493975903614</v>
      </c>
    </row>
    <row r="11" spans="1:11" s="23" customFormat="1" ht="12" x14ac:dyDescent="0.25">
      <c r="A11" s="29">
        <v>1981</v>
      </c>
      <c r="B11" s="22" t="s">
        <v>11</v>
      </c>
      <c r="C11" s="10">
        <v>712</v>
      </c>
      <c r="D11" s="10">
        <v>303</v>
      </c>
      <c r="E11" s="10">
        <v>259</v>
      </c>
      <c r="F11" s="12">
        <f t="shared" si="1"/>
        <v>85.478547854785475</v>
      </c>
    </row>
    <row r="12" spans="1:11" ht="12" x14ac:dyDescent="0.25">
      <c r="B12" s="22" t="s">
        <v>12</v>
      </c>
      <c r="C12" s="10">
        <v>75</v>
      </c>
      <c r="D12" s="10">
        <v>73</v>
      </c>
      <c r="E12" s="10">
        <v>63</v>
      </c>
      <c r="F12" s="12">
        <f t="shared" si="1"/>
        <v>86.301369863013704</v>
      </c>
    </row>
    <row r="13" spans="1:11" ht="12" x14ac:dyDescent="0.25">
      <c r="B13" s="22" t="s">
        <v>13</v>
      </c>
      <c r="C13" s="30">
        <v>0</v>
      </c>
      <c r="D13" s="30">
        <v>0</v>
      </c>
      <c r="E13" s="30">
        <v>0</v>
      </c>
      <c r="F13" s="31" t="s">
        <v>6</v>
      </c>
    </row>
    <row r="14" spans="1:11" ht="12" x14ac:dyDescent="0.25">
      <c r="B14" s="22" t="s">
        <v>14</v>
      </c>
      <c r="C14" s="10">
        <v>14</v>
      </c>
      <c r="D14" s="10">
        <v>14</v>
      </c>
      <c r="E14" s="10">
        <v>12</v>
      </c>
      <c r="F14" s="12">
        <f t="shared" si="1"/>
        <v>85.714285714285708</v>
      </c>
    </row>
    <row r="15" spans="1:11" ht="12" x14ac:dyDescent="0.25">
      <c r="B15" s="22" t="s">
        <v>15</v>
      </c>
      <c r="C15" s="10">
        <v>813</v>
      </c>
      <c r="D15" s="10">
        <v>754</v>
      </c>
      <c r="E15" s="10">
        <v>665</v>
      </c>
      <c r="F15" s="12">
        <f t="shared" si="1"/>
        <v>88.196286472148543</v>
      </c>
    </row>
    <row r="16" spans="1:11" ht="12" x14ac:dyDescent="0.25">
      <c r="B16" s="22" t="s">
        <v>16</v>
      </c>
      <c r="C16" s="10">
        <v>342</v>
      </c>
      <c r="D16" s="10">
        <v>334</v>
      </c>
      <c r="E16" s="10">
        <v>329</v>
      </c>
      <c r="F16" s="12">
        <f t="shared" si="1"/>
        <v>98.502994011976057</v>
      </c>
    </row>
    <row r="17" spans="1:6" ht="12" x14ac:dyDescent="0.25">
      <c r="A17" s="25"/>
      <c r="B17" s="26" t="s">
        <v>17</v>
      </c>
      <c r="C17" s="27">
        <v>120</v>
      </c>
      <c r="D17" s="27">
        <v>108</v>
      </c>
      <c r="E17" s="27">
        <v>100</v>
      </c>
      <c r="F17" s="28">
        <f t="shared" si="1"/>
        <v>92.592592592592595</v>
      </c>
    </row>
    <row r="18" spans="1:6" s="23" customFormat="1" ht="12" x14ac:dyDescent="0.25">
      <c r="A18" s="29">
        <v>1982</v>
      </c>
      <c r="B18" s="22" t="s">
        <v>11</v>
      </c>
      <c r="C18" s="10">
        <v>990</v>
      </c>
      <c r="D18" s="10">
        <v>348</v>
      </c>
      <c r="E18" s="10">
        <v>277</v>
      </c>
      <c r="F18" s="12">
        <f t="shared" si="1"/>
        <v>79.597701149425291</v>
      </c>
    </row>
    <row r="19" spans="1:6" ht="12" x14ac:dyDescent="0.25">
      <c r="A19" s="32"/>
      <c r="B19" s="22" t="s">
        <v>12</v>
      </c>
      <c r="C19" s="10">
        <v>70</v>
      </c>
      <c r="D19" s="10">
        <v>61</v>
      </c>
      <c r="E19" s="10">
        <v>56</v>
      </c>
      <c r="F19" s="12">
        <f t="shared" si="1"/>
        <v>91.803278688524586</v>
      </c>
    </row>
    <row r="20" spans="1:6" ht="12" x14ac:dyDescent="0.25">
      <c r="A20" s="32"/>
      <c r="B20" s="22" t="s">
        <v>13</v>
      </c>
      <c r="C20" s="10">
        <v>5</v>
      </c>
      <c r="D20" s="10">
        <v>5</v>
      </c>
      <c r="E20" s="10">
        <v>3</v>
      </c>
      <c r="F20" s="12">
        <f t="shared" si="1"/>
        <v>60</v>
      </c>
    </row>
    <row r="21" spans="1:6" ht="12" x14ac:dyDescent="0.25">
      <c r="A21" s="32"/>
      <c r="B21" s="22" t="s">
        <v>14</v>
      </c>
      <c r="C21" s="10">
        <v>16</v>
      </c>
      <c r="D21" s="10">
        <v>13</v>
      </c>
      <c r="E21" s="10">
        <v>12</v>
      </c>
      <c r="F21" s="12">
        <f t="shared" si="1"/>
        <v>92.307692307692307</v>
      </c>
    </row>
    <row r="22" spans="1:6" ht="12" x14ac:dyDescent="0.25">
      <c r="A22" s="32"/>
      <c r="B22" s="22" t="s">
        <v>15</v>
      </c>
      <c r="C22" s="10">
        <v>475</v>
      </c>
      <c r="D22" s="10">
        <v>442</v>
      </c>
      <c r="E22" s="10">
        <v>358</v>
      </c>
      <c r="F22" s="12">
        <f t="shared" si="1"/>
        <v>80.995475113122168</v>
      </c>
    </row>
    <row r="23" spans="1:6" ht="12" x14ac:dyDescent="0.25">
      <c r="A23" s="32"/>
      <c r="B23" s="22" t="s">
        <v>16</v>
      </c>
      <c r="C23" s="10">
        <v>169</v>
      </c>
      <c r="D23" s="10">
        <v>155</v>
      </c>
      <c r="E23" s="10">
        <v>152</v>
      </c>
      <c r="F23" s="12">
        <f t="shared" si="1"/>
        <v>98.064516129032256</v>
      </c>
    </row>
    <row r="24" spans="1:6" ht="12" x14ac:dyDescent="0.25">
      <c r="A24" s="33"/>
      <c r="B24" s="26" t="s">
        <v>17</v>
      </c>
      <c r="C24" s="27">
        <v>503</v>
      </c>
      <c r="D24" s="27">
        <v>465</v>
      </c>
      <c r="E24" s="27">
        <v>400</v>
      </c>
      <c r="F24" s="28">
        <f t="shared" si="1"/>
        <v>86.021505376344081</v>
      </c>
    </row>
    <row r="25" spans="1:6" s="23" customFormat="1" ht="12" x14ac:dyDescent="0.25">
      <c r="A25" s="29">
        <v>1983</v>
      </c>
      <c r="B25" s="22" t="s">
        <v>11</v>
      </c>
      <c r="C25" s="10">
        <v>875</v>
      </c>
      <c r="D25" s="10">
        <v>269</v>
      </c>
      <c r="E25" s="10">
        <v>223</v>
      </c>
      <c r="F25" s="12">
        <f t="shared" si="1"/>
        <v>82.899628252788105</v>
      </c>
    </row>
    <row r="26" spans="1:6" ht="12" x14ac:dyDescent="0.25">
      <c r="A26" s="32"/>
      <c r="B26" s="22" t="s">
        <v>12</v>
      </c>
      <c r="C26" s="10">
        <v>89</v>
      </c>
      <c r="D26" s="10">
        <v>80</v>
      </c>
      <c r="E26" s="10">
        <v>72</v>
      </c>
      <c r="F26" s="12">
        <f t="shared" si="1"/>
        <v>90</v>
      </c>
    </row>
    <row r="27" spans="1:6" ht="12" x14ac:dyDescent="0.25">
      <c r="A27" s="32"/>
      <c r="B27" s="22" t="s">
        <v>13</v>
      </c>
      <c r="C27" s="10">
        <v>1</v>
      </c>
      <c r="D27" s="10">
        <v>1</v>
      </c>
      <c r="E27" s="10">
        <v>1</v>
      </c>
      <c r="F27" s="12">
        <f t="shared" si="1"/>
        <v>100</v>
      </c>
    </row>
    <row r="28" spans="1:6" ht="12" x14ac:dyDescent="0.25">
      <c r="A28" s="32"/>
      <c r="B28" s="22" t="s">
        <v>14</v>
      </c>
      <c r="C28" s="10">
        <v>19</v>
      </c>
      <c r="D28" s="10">
        <v>18</v>
      </c>
      <c r="E28" s="10">
        <v>17</v>
      </c>
      <c r="F28" s="12">
        <f t="shared" si="1"/>
        <v>94.444444444444443</v>
      </c>
    </row>
    <row r="29" spans="1:6" ht="12" x14ac:dyDescent="0.25">
      <c r="A29" s="32"/>
      <c r="B29" s="22" t="s">
        <v>15</v>
      </c>
      <c r="C29" s="10">
        <v>546</v>
      </c>
      <c r="D29" s="10">
        <v>489</v>
      </c>
      <c r="E29" s="10">
        <v>378</v>
      </c>
      <c r="F29" s="12">
        <f t="shared" si="1"/>
        <v>77.300613496932513</v>
      </c>
    </row>
    <row r="30" spans="1:6" ht="12" x14ac:dyDescent="0.25">
      <c r="A30" s="32"/>
      <c r="B30" s="22" t="s">
        <v>16</v>
      </c>
      <c r="C30" s="10">
        <v>46</v>
      </c>
      <c r="D30" s="10">
        <v>41</v>
      </c>
      <c r="E30" s="10">
        <v>39</v>
      </c>
      <c r="F30" s="12">
        <f t="shared" si="1"/>
        <v>95.121951219512198</v>
      </c>
    </row>
    <row r="31" spans="1:6" ht="12" x14ac:dyDescent="0.25">
      <c r="A31" s="33"/>
      <c r="B31" s="26" t="s">
        <v>17</v>
      </c>
      <c r="C31" s="27">
        <v>482</v>
      </c>
      <c r="D31" s="27">
        <v>447</v>
      </c>
      <c r="E31" s="27">
        <v>437</v>
      </c>
      <c r="F31" s="28">
        <f t="shared" si="1"/>
        <v>97.762863534675617</v>
      </c>
    </row>
    <row r="32" spans="1:6" s="23" customFormat="1" ht="12" x14ac:dyDescent="0.25">
      <c r="A32" s="29">
        <v>1984</v>
      </c>
      <c r="B32" s="22" t="s">
        <v>11</v>
      </c>
      <c r="C32" s="10">
        <v>830</v>
      </c>
      <c r="D32" s="10">
        <v>290</v>
      </c>
      <c r="E32" s="10">
        <v>262</v>
      </c>
      <c r="F32" s="12">
        <f t="shared" si="1"/>
        <v>90.344827586206904</v>
      </c>
    </row>
    <row r="33" spans="1:6" ht="12" x14ac:dyDescent="0.25">
      <c r="A33" s="32"/>
      <c r="B33" s="22" t="s">
        <v>12</v>
      </c>
      <c r="C33" s="10">
        <v>70</v>
      </c>
      <c r="D33" s="10">
        <v>61</v>
      </c>
      <c r="E33" s="10">
        <v>60</v>
      </c>
      <c r="F33" s="12">
        <f t="shared" si="1"/>
        <v>98.360655737704917</v>
      </c>
    </row>
    <row r="34" spans="1:6" ht="12" x14ac:dyDescent="0.25">
      <c r="A34" s="32"/>
      <c r="B34" s="22" t="s">
        <v>13</v>
      </c>
      <c r="C34" s="10">
        <v>2</v>
      </c>
      <c r="D34" s="10">
        <v>2</v>
      </c>
      <c r="E34" s="10">
        <v>2</v>
      </c>
      <c r="F34" s="12">
        <f t="shared" si="1"/>
        <v>100</v>
      </c>
    </row>
    <row r="35" spans="1:6" ht="12" x14ac:dyDescent="0.25">
      <c r="A35" s="32"/>
      <c r="B35" s="22" t="s">
        <v>14</v>
      </c>
      <c r="C35" s="10">
        <v>16</v>
      </c>
      <c r="D35" s="10">
        <v>15</v>
      </c>
      <c r="E35" s="10">
        <v>14</v>
      </c>
      <c r="F35" s="12">
        <f t="shared" si="1"/>
        <v>93.333333333333329</v>
      </c>
    </row>
    <row r="36" spans="1:6" ht="12" x14ac:dyDescent="0.25">
      <c r="A36" s="32"/>
      <c r="B36" s="22" t="s">
        <v>15</v>
      </c>
      <c r="C36" s="10">
        <v>539</v>
      </c>
      <c r="D36" s="10">
        <v>502</v>
      </c>
      <c r="E36" s="10">
        <v>403</v>
      </c>
      <c r="F36" s="12">
        <f t="shared" si="1"/>
        <v>80.278884462151396</v>
      </c>
    </row>
    <row r="37" spans="1:6" ht="12" x14ac:dyDescent="0.25">
      <c r="A37" s="32"/>
      <c r="B37" s="22" t="s">
        <v>16</v>
      </c>
      <c r="C37" s="10">
        <v>38</v>
      </c>
      <c r="D37" s="10">
        <v>30</v>
      </c>
      <c r="E37" s="10">
        <v>29</v>
      </c>
      <c r="F37" s="12">
        <f t="shared" si="1"/>
        <v>96.666666666666671</v>
      </c>
    </row>
    <row r="38" spans="1:6" ht="12" x14ac:dyDescent="0.25">
      <c r="A38" s="33"/>
      <c r="B38" s="26" t="s">
        <v>17</v>
      </c>
      <c r="C38" s="27">
        <v>743</v>
      </c>
      <c r="D38" s="27">
        <v>724</v>
      </c>
      <c r="E38" s="27">
        <v>719</v>
      </c>
      <c r="F38" s="28">
        <f t="shared" si="1"/>
        <v>99.309392265193381</v>
      </c>
    </row>
    <row r="39" spans="1:6" s="23" customFormat="1" ht="12" x14ac:dyDescent="0.25">
      <c r="A39" s="29">
        <v>1985</v>
      </c>
      <c r="B39" s="22" t="s">
        <v>11</v>
      </c>
      <c r="C39" s="10">
        <v>864</v>
      </c>
      <c r="D39" s="10">
        <v>310</v>
      </c>
      <c r="E39" s="10">
        <v>270</v>
      </c>
      <c r="F39" s="12">
        <f t="shared" si="1"/>
        <v>87.096774193548384</v>
      </c>
    </row>
    <row r="40" spans="1:6" ht="12" x14ac:dyDescent="0.25">
      <c r="A40" s="32"/>
      <c r="B40" s="22" t="s">
        <v>12</v>
      </c>
      <c r="C40" s="10">
        <v>77</v>
      </c>
      <c r="D40" s="10">
        <v>68</v>
      </c>
      <c r="E40" s="10">
        <v>62</v>
      </c>
      <c r="F40" s="12">
        <f t="shared" si="1"/>
        <v>91.17647058823529</v>
      </c>
    </row>
    <row r="41" spans="1:6" ht="12" x14ac:dyDescent="0.25">
      <c r="A41" s="32"/>
      <c r="B41" s="22" t="s">
        <v>13</v>
      </c>
      <c r="C41" s="10">
        <v>3</v>
      </c>
      <c r="D41" s="10">
        <v>3</v>
      </c>
      <c r="E41" s="10">
        <v>3</v>
      </c>
      <c r="F41" s="12">
        <f t="shared" si="1"/>
        <v>100</v>
      </c>
    </row>
    <row r="42" spans="1:6" ht="12" x14ac:dyDescent="0.25">
      <c r="A42" s="32"/>
      <c r="B42" s="22" t="s">
        <v>14</v>
      </c>
      <c r="C42" s="10">
        <v>18</v>
      </c>
      <c r="D42" s="10">
        <v>17</v>
      </c>
      <c r="E42" s="10">
        <v>15</v>
      </c>
      <c r="F42" s="12">
        <f t="shared" si="1"/>
        <v>88.235294117647058</v>
      </c>
    </row>
    <row r="43" spans="1:6" ht="12" x14ac:dyDescent="0.25">
      <c r="A43" s="32"/>
      <c r="B43" s="22" t="s">
        <v>15</v>
      </c>
      <c r="C43" s="10">
        <v>586</v>
      </c>
      <c r="D43" s="10">
        <v>552</v>
      </c>
      <c r="E43" s="10">
        <v>422</v>
      </c>
      <c r="F43" s="12">
        <f t="shared" si="1"/>
        <v>76.449275362318829</v>
      </c>
    </row>
    <row r="44" spans="1:6" ht="12" x14ac:dyDescent="0.25">
      <c r="A44" s="32"/>
      <c r="B44" s="22" t="s">
        <v>16</v>
      </c>
      <c r="C44" s="10">
        <v>41</v>
      </c>
      <c r="D44" s="10">
        <v>38</v>
      </c>
      <c r="E44" s="10">
        <v>33</v>
      </c>
      <c r="F44" s="12">
        <f t="shared" si="1"/>
        <v>86.842105263157904</v>
      </c>
    </row>
    <row r="45" spans="1:6" ht="12" x14ac:dyDescent="0.25">
      <c r="A45" s="33"/>
      <c r="B45" s="26" t="s">
        <v>17</v>
      </c>
      <c r="C45" s="27">
        <v>664</v>
      </c>
      <c r="D45" s="27">
        <v>654</v>
      </c>
      <c r="E45" s="27">
        <v>645</v>
      </c>
      <c r="F45" s="28">
        <f t="shared" si="1"/>
        <v>98.623853211009177</v>
      </c>
    </row>
    <row r="46" spans="1:6" s="23" customFormat="1" ht="12" x14ac:dyDescent="0.25">
      <c r="A46" s="29">
        <v>1986</v>
      </c>
      <c r="B46" s="22" t="s">
        <v>11</v>
      </c>
      <c r="C46" s="10">
        <v>929</v>
      </c>
      <c r="D46" s="10">
        <v>340</v>
      </c>
      <c r="E46" s="10">
        <v>278</v>
      </c>
      <c r="F46" s="12">
        <f t="shared" si="1"/>
        <v>81.764705882352942</v>
      </c>
    </row>
    <row r="47" spans="1:6" ht="12" x14ac:dyDescent="0.25">
      <c r="A47" s="32"/>
      <c r="B47" s="22" t="s">
        <v>12</v>
      </c>
      <c r="C47" s="10">
        <v>81</v>
      </c>
      <c r="D47" s="10">
        <v>79</v>
      </c>
      <c r="E47" s="10">
        <v>72</v>
      </c>
      <c r="F47" s="12">
        <f t="shared" si="1"/>
        <v>91.139240506329116</v>
      </c>
    </row>
    <row r="48" spans="1:6" ht="12" x14ac:dyDescent="0.25">
      <c r="A48" s="32"/>
      <c r="B48" s="22" t="s">
        <v>13</v>
      </c>
      <c r="C48" s="10">
        <v>6</v>
      </c>
      <c r="D48" s="10">
        <v>2</v>
      </c>
      <c r="E48" s="10">
        <v>2</v>
      </c>
      <c r="F48" s="12">
        <f t="shared" si="1"/>
        <v>100</v>
      </c>
    </row>
    <row r="49" spans="1:6" ht="12" x14ac:dyDescent="0.25">
      <c r="A49" s="32"/>
      <c r="B49" s="22" t="s">
        <v>14</v>
      </c>
      <c r="C49" s="10">
        <v>18</v>
      </c>
      <c r="D49" s="10">
        <v>19</v>
      </c>
      <c r="E49" s="10">
        <v>19</v>
      </c>
      <c r="F49" s="12">
        <f t="shared" si="1"/>
        <v>100</v>
      </c>
    </row>
    <row r="50" spans="1:6" ht="12" x14ac:dyDescent="0.25">
      <c r="A50" s="32"/>
      <c r="B50" s="22" t="s">
        <v>15</v>
      </c>
      <c r="C50" s="10">
        <v>512</v>
      </c>
      <c r="D50" s="10">
        <v>479</v>
      </c>
      <c r="E50" s="10">
        <v>357</v>
      </c>
      <c r="F50" s="12">
        <f t="shared" si="1"/>
        <v>74.530271398747388</v>
      </c>
    </row>
    <row r="51" spans="1:6" ht="12" x14ac:dyDescent="0.25">
      <c r="A51" s="32"/>
      <c r="B51" s="22" t="s">
        <v>16</v>
      </c>
      <c r="C51" s="10">
        <v>44</v>
      </c>
      <c r="D51" s="10">
        <v>37</v>
      </c>
      <c r="E51" s="10">
        <v>36</v>
      </c>
      <c r="F51" s="12">
        <f t="shared" si="1"/>
        <v>97.297297297297305</v>
      </c>
    </row>
    <row r="52" spans="1:6" ht="12" x14ac:dyDescent="0.25">
      <c r="A52" s="33"/>
      <c r="B52" s="26" t="s">
        <v>17</v>
      </c>
      <c r="C52" s="27">
        <v>750</v>
      </c>
      <c r="D52" s="27">
        <v>758</v>
      </c>
      <c r="E52" s="27">
        <v>737</v>
      </c>
      <c r="F52" s="28">
        <f t="shared" si="1"/>
        <v>97.229551451187334</v>
      </c>
    </row>
    <row r="53" spans="1:6" s="23" customFormat="1" ht="12" x14ac:dyDescent="0.25">
      <c r="A53" s="29">
        <v>1987</v>
      </c>
      <c r="B53" s="22" t="s">
        <v>11</v>
      </c>
      <c r="C53" s="10">
        <v>844</v>
      </c>
      <c r="D53" s="10">
        <v>243</v>
      </c>
      <c r="E53" s="10">
        <v>238</v>
      </c>
      <c r="F53" s="12">
        <f t="shared" si="1"/>
        <v>97.942386831275712</v>
      </c>
    </row>
    <row r="54" spans="1:6" ht="12" x14ac:dyDescent="0.25">
      <c r="A54" s="32"/>
      <c r="B54" s="22" t="s">
        <v>12</v>
      </c>
      <c r="C54" s="10">
        <v>87</v>
      </c>
      <c r="D54" s="10">
        <v>77</v>
      </c>
      <c r="E54" s="10">
        <v>75</v>
      </c>
      <c r="F54" s="12">
        <f t="shared" si="1"/>
        <v>97.402597402597408</v>
      </c>
    </row>
    <row r="55" spans="1:6" ht="12" x14ac:dyDescent="0.25">
      <c r="A55" s="32"/>
      <c r="B55" s="22" t="s">
        <v>13</v>
      </c>
      <c r="C55" s="10">
        <v>3</v>
      </c>
      <c r="D55" s="10">
        <v>3</v>
      </c>
      <c r="E55" s="10">
        <v>3</v>
      </c>
      <c r="F55" s="12">
        <f t="shared" si="1"/>
        <v>100</v>
      </c>
    </row>
    <row r="56" spans="1:6" ht="12" x14ac:dyDescent="0.25">
      <c r="A56" s="32"/>
      <c r="B56" s="22" t="s">
        <v>14</v>
      </c>
      <c r="C56" s="10">
        <v>35</v>
      </c>
      <c r="D56" s="10">
        <v>27</v>
      </c>
      <c r="E56" s="10">
        <v>27</v>
      </c>
      <c r="F56" s="12">
        <f t="shared" si="1"/>
        <v>100</v>
      </c>
    </row>
    <row r="57" spans="1:6" ht="12" x14ac:dyDescent="0.25">
      <c r="A57" s="32"/>
      <c r="B57" s="22" t="s">
        <v>15</v>
      </c>
      <c r="C57" s="10">
        <v>544</v>
      </c>
      <c r="D57" s="10">
        <v>516</v>
      </c>
      <c r="E57" s="10">
        <v>389</v>
      </c>
      <c r="F57" s="12">
        <f t="shared" si="1"/>
        <v>75.387596899224803</v>
      </c>
    </row>
    <row r="58" spans="1:6" ht="12" x14ac:dyDescent="0.25">
      <c r="A58" s="32"/>
      <c r="B58" s="22" t="s">
        <v>16</v>
      </c>
      <c r="C58" s="10">
        <v>67</v>
      </c>
      <c r="D58" s="10">
        <v>54</v>
      </c>
      <c r="E58" s="10">
        <v>54</v>
      </c>
      <c r="F58" s="12">
        <f t="shared" si="1"/>
        <v>100</v>
      </c>
    </row>
    <row r="59" spans="1:6" ht="12" x14ac:dyDescent="0.25">
      <c r="A59" s="33"/>
      <c r="B59" s="26" t="s">
        <v>17</v>
      </c>
      <c r="C59" s="27">
        <v>1134</v>
      </c>
      <c r="D59" s="27">
        <v>1103</v>
      </c>
      <c r="E59" s="27">
        <v>1093</v>
      </c>
      <c r="F59" s="28">
        <f t="shared" si="1"/>
        <v>99.093381686310067</v>
      </c>
    </row>
    <row r="60" spans="1:6" s="23" customFormat="1" ht="12" x14ac:dyDescent="0.25">
      <c r="A60" s="29">
        <v>1988</v>
      </c>
      <c r="B60" s="22" t="s">
        <v>11</v>
      </c>
      <c r="C60" s="10">
        <v>1099</v>
      </c>
      <c r="D60" s="10">
        <v>417</v>
      </c>
      <c r="E60" s="10">
        <v>407</v>
      </c>
      <c r="F60" s="12">
        <f t="shared" si="1"/>
        <v>97.601918465227826</v>
      </c>
    </row>
    <row r="61" spans="1:6" ht="12" x14ac:dyDescent="0.25">
      <c r="A61" s="32"/>
      <c r="B61" s="22" t="s">
        <v>12</v>
      </c>
      <c r="C61" s="10">
        <v>115</v>
      </c>
      <c r="D61" s="10">
        <v>83</v>
      </c>
      <c r="E61" s="10">
        <v>82</v>
      </c>
      <c r="F61" s="12">
        <f t="shared" si="1"/>
        <v>98.795180722891558</v>
      </c>
    </row>
    <row r="62" spans="1:6" ht="12" x14ac:dyDescent="0.25">
      <c r="A62" s="32"/>
      <c r="B62" s="22" t="s">
        <v>13</v>
      </c>
      <c r="C62" s="10">
        <v>7</v>
      </c>
      <c r="D62" s="10">
        <v>3</v>
      </c>
      <c r="E62" s="10">
        <v>3</v>
      </c>
      <c r="F62" s="12">
        <f t="shared" si="1"/>
        <v>100</v>
      </c>
    </row>
    <row r="63" spans="1:6" ht="12" x14ac:dyDescent="0.25">
      <c r="A63" s="32"/>
      <c r="B63" s="22" t="s">
        <v>14</v>
      </c>
      <c r="C63" s="10">
        <v>32</v>
      </c>
      <c r="D63" s="10">
        <v>31</v>
      </c>
      <c r="E63" s="10">
        <v>31</v>
      </c>
      <c r="F63" s="12">
        <f t="shared" si="1"/>
        <v>100</v>
      </c>
    </row>
    <row r="64" spans="1:6" ht="12" x14ac:dyDescent="0.25">
      <c r="A64" s="32"/>
      <c r="B64" s="22" t="s">
        <v>15</v>
      </c>
      <c r="C64" s="10">
        <v>524</v>
      </c>
      <c r="D64" s="10">
        <v>500</v>
      </c>
      <c r="E64" s="10">
        <v>374</v>
      </c>
      <c r="F64" s="12">
        <f t="shared" si="1"/>
        <v>74.8</v>
      </c>
    </row>
    <row r="65" spans="1:6" ht="12" x14ac:dyDescent="0.25">
      <c r="A65" s="32"/>
      <c r="B65" s="22" t="s">
        <v>16</v>
      </c>
      <c r="C65" s="10">
        <v>71</v>
      </c>
      <c r="D65" s="10">
        <v>37</v>
      </c>
      <c r="E65" s="10">
        <v>37</v>
      </c>
      <c r="F65" s="12">
        <f t="shared" si="1"/>
        <v>100</v>
      </c>
    </row>
    <row r="66" spans="1:6" ht="12" x14ac:dyDescent="0.25">
      <c r="A66" s="33"/>
      <c r="B66" s="26" t="s">
        <v>17</v>
      </c>
      <c r="C66" s="27">
        <v>1181</v>
      </c>
      <c r="D66" s="27">
        <v>1183</v>
      </c>
      <c r="E66" s="27">
        <v>1107</v>
      </c>
      <c r="F66" s="28">
        <f t="shared" si="1"/>
        <v>93.575655114116657</v>
      </c>
    </row>
    <row r="67" spans="1:6" s="23" customFormat="1" ht="12" x14ac:dyDescent="0.25">
      <c r="A67" s="29">
        <v>1989</v>
      </c>
      <c r="B67" s="22" t="s">
        <v>11</v>
      </c>
      <c r="C67" s="10">
        <v>1279</v>
      </c>
      <c r="D67" s="10">
        <v>279</v>
      </c>
      <c r="E67" s="10">
        <v>254</v>
      </c>
      <c r="F67" s="12">
        <f t="shared" si="1"/>
        <v>91.039426523297493</v>
      </c>
    </row>
    <row r="68" spans="1:6" ht="12" x14ac:dyDescent="0.25">
      <c r="A68" s="32"/>
      <c r="B68" s="22" t="s">
        <v>12</v>
      </c>
      <c r="C68" s="10">
        <v>200</v>
      </c>
      <c r="D68" s="10">
        <v>112</v>
      </c>
      <c r="E68" s="10">
        <v>109</v>
      </c>
      <c r="F68" s="12">
        <f t="shared" si="1"/>
        <v>97.321428571428569</v>
      </c>
    </row>
    <row r="69" spans="1:6" ht="12" x14ac:dyDescent="0.25">
      <c r="A69" s="32"/>
      <c r="B69" s="22" t="s">
        <v>13</v>
      </c>
      <c r="C69" s="10">
        <v>4</v>
      </c>
      <c r="D69" s="10">
        <v>1</v>
      </c>
      <c r="E69" s="10">
        <v>1</v>
      </c>
      <c r="F69" s="12">
        <f t="shared" si="1"/>
        <v>100</v>
      </c>
    </row>
    <row r="70" spans="1:6" ht="12" x14ac:dyDescent="0.25">
      <c r="A70" s="32"/>
      <c r="B70" s="22" t="s">
        <v>14</v>
      </c>
      <c r="C70" s="10">
        <v>24</v>
      </c>
      <c r="D70" s="10">
        <v>20</v>
      </c>
      <c r="E70" s="10">
        <v>20</v>
      </c>
      <c r="F70" s="12">
        <f t="shared" si="1"/>
        <v>100</v>
      </c>
    </row>
    <row r="71" spans="1:6" ht="12" x14ac:dyDescent="0.25">
      <c r="A71" s="32"/>
      <c r="B71" s="22" t="s">
        <v>15</v>
      </c>
      <c r="C71" s="10">
        <v>595</v>
      </c>
      <c r="D71" s="10">
        <v>547</v>
      </c>
      <c r="E71" s="10">
        <v>412</v>
      </c>
      <c r="F71" s="12">
        <f t="shared" si="1"/>
        <v>75.319926873857398</v>
      </c>
    </row>
    <row r="72" spans="1:6" ht="12" x14ac:dyDescent="0.25">
      <c r="A72" s="32"/>
      <c r="B72" s="22" t="s">
        <v>16</v>
      </c>
      <c r="C72" s="10">
        <v>264</v>
      </c>
      <c r="D72" s="10">
        <v>213</v>
      </c>
      <c r="E72" s="10">
        <v>213</v>
      </c>
      <c r="F72" s="12">
        <f t="shared" si="1"/>
        <v>100</v>
      </c>
    </row>
    <row r="73" spans="1:6" ht="12" x14ac:dyDescent="0.25">
      <c r="A73" s="33"/>
      <c r="B73" s="26" t="s">
        <v>17</v>
      </c>
      <c r="C73" s="27">
        <v>1169</v>
      </c>
      <c r="D73" s="27">
        <v>1126</v>
      </c>
      <c r="E73" s="27">
        <v>1119</v>
      </c>
      <c r="F73" s="28">
        <f t="shared" si="1"/>
        <v>99.378330373001774</v>
      </c>
    </row>
    <row r="74" spans="1:6" s="23" customFormat="1" ht="12" x14ac:dyDescent="0.25">
      <c r="A74" s="29">
        <v>1990</v>
      </c>
      <c r="B74" s="22" t="s">
        <v>11</v>
      </c>
      <c r="C74" s="10">
        <v>1694</v>
      </c>
      <c r="D74" s="10">
        <v>607</v>
      </c>
      <c r="E74" s="10">
        <v>598</v>
      </c>
      <c r="F74" s="12">
        <f t="shared" ref="F74:F137" si="2">E74/D74*100</f>
        <v>98.517298187808905</v>
      </c>
    </row>
    <row r="75" spans="1:6" ht="12" x14ac:dyDescent="0.25">
      <c r="A75" s="32"/>
      <c r="B75" s="22" t="s">
        <v>12</v>
      </c>
      <c r="C75" s="10">
        <v>132</v>
      </c>
      <c r="D75" s="10">
        <v>84</v>
      </c>
      <c r="E75" s="10">
        <v>79</v>
      </c>
      <c r="F75" s="12">
        <f t="shared" si="2"/>
        <v>94.047619047619051</v>
      </c>
    </row>
    <row r="76" spans="1:6" ht="12" x14ac:dyDescent="0.25">
      <c r="A76" s="32"/>
      <c r="B76" s="22" t="s">
        <v>13</v>
      </c>
      <c r="C76" s="10">
        <v>3</v>
      </c>
      <c r="D76" s="10">
        <v>1</v>
      </c>
      <c r="E76" s="10">
        <v>0</v>
      </c>
      <c r="F76" s="12">
        <f t="shared" si="2"/>
        <v>0</v>
      </c>
    </row>
    <row r="77" spans="1:6" ht="12" x14ac:dyDescent="0.25">
      <c r="A77" s="32"/>
      <c r="B77" s="22" t="s">
        <v>14</v>
      </c>
      <c r="C77" s="10">
        <v>49</v>
      </c>
      <c r="D77" s="10">
        <v>38</v>
      </c>
      <c r="E77" s="10">
        <v>36</v>
      </c>
      <c r="F77" s="12">
        <f t="shared" si="2"/>
        <v>94.73684210526315</v>
      </c>
    </row>
    <row r="78" spans="1:6" ht="12" x14ac:dyDescent="0.25">
      <c r="A78" s="32"/>
      <c r="B78" s="22" t="s">
        <v>15</v>
      </c>
      <c r="C78" s="10">
        <v>650</v>
      </c>
      <c r="D78" s="10">
        <v>595</v>
      </c>
      <c r="E78" s="10">
        <v>477</v>
      </c>
      <c r="F78" s="12">
        <f t="shared" si="2"/>
        <v>80.168067226890756</v>
      </c>
    </row>
    <row r="79" spans="1:6" ht="12" x14ac:dyDescent="0.25">
      <c r="A79" s="32"/>
      <c r="B79" s="22" t="s">
        <v>16</v>
      </c>
      <c r="C79" s="10">
        <v>73</v>
      </c>
      <c r="D79" s="10">
        <v>50</v>
      </c>
      <c r="E79" s="10">
        <v>44</v>
      </c>
      <c r="F79" s="12">
        <f t="shared" si="2"/>
        <v>88</v>
      </c>
    </row>
    <row r="80" spans="1:6" ht="12" x14ac:dyDescent="0.25">
      <c r="A80" s="33"/>
      <c r="B80" s="26" t="s">
        <v>17</v>
      </c>
      <c r="C80" s="27">
        <v>1044</v>
      </c>
      <c r="D80" s="27">
        <v>1023</v>
      </c>
      <c r="E80" s="27">
        <v>1019</v>
      </c>
      <c r="F80" s="28">
        <f t="shared" si="2"/>
        <v>99.608993157380255</v>
      </c>
    </row>
    <row r="81" spans="1:6" s="23" customFormat="1" ht="12" x14ac:dyDescent="0.25">
      <c r="A81" s="29">
        <v>1991</v>
      </c>
      <c r="B81" s="22" t="s">
        <v>11</v>
      </c>
      <c r="C81" s="10">
        <v>1330</v>
      </c>
      <c r="D81" s="10">
        <v>416</v>
      </c>
      <c r="E81" s="10">
        <v>318</v>
      </c>
      <c r="F81" s="12">
        <f t="shared" si="2"/>
        <v>76.442307692307693</v>
      </c>
    </row>
    <row r="82" spans="1:6" ht="12" x14ac:dyDescent="0.25">
      <c r="A82" s="32"/>
      <c r="B82" s="22" t="s">
        <v>12</v>
      </c>
      <c r="C82" s="10">
        <v>159</v>
      </c>
      <c r="D82" s="10">
        <v>169</v>
      </c>
      <c r="E82" s="10">
        <v>157</v>
      </c>
      <c r="F82" s="12">
        <f t="shared" si="2"/>
        <v>92.899408284023664</v>
      </c>
    </row>
    <row r="83" spans="1:6" ht="12" x14ac:dyDescent="0.25">
      <c r="A83" s="32"/>
      <c r="B83" s="22" t="s">
        <v>13</v>
      </c>
      <c r="C83" s="10">
        <v>2</v>
      </c>
      <c r="D83" s="10">
        <v>2</v>
      </c>
      <c r="E83" s="10">
        <v>2</v>
      </c>
      <c r="F83" s="12">
        <f t="shared" si="2"/>
        <v>100</v>
      </c>
    </row>
    <row r="84" spans="1:6" ht="12" x14ac:dyDescent="0.25">
      <c r="A84" s="32"/>
      <c r="B84" s="22" t="s">
        <v>14</v>
      </c>
      <c r="C84" s="10">
        <v>26</v>
      </c>
      <c r="D84" s="10">
        <v>24</v>
      </c>
      <c r="E84" s="10">
        <v>23</v>
      </c>
      <c r="F84" s="12">
        <f t="shared" si="2"/>
        <v>95.833333333333343</v>
      </c>
    </row>
    <row r="85" spans="1:6" ht="12" x14ac:dyDescent="0.25">
      <c r="A85" s="32"/>
      <c r="B85" s="22" t="s">
        <v>15</v>
      </c>
      <c r="C85" s="10">
        <v>724</v>
      </c>
      <c r="D85" s="10">
        <v>665</v>
      </c>
      <c r="E85" s="10">
        <v>514</v>
      </c>
      <c r="F85" s="12">
        <f t="shared" si="2"/>
        <v>77.293233082706763</v>
      </c>
    </row>
    <row r="86" spans="1:6" ht="12" x14ac:dyDescent="0.25">
      <c r="A86" s="32"/>
      <c r="B86" s="22" t="s">
        <v>16</v>
      </c>
      <c r="C86" s="10">
        <v>65</v>
      </c>
      <c r="D86" s="10">
        <v>49</v>
      </c>
      <c r="E86" s="10">
        <v>41</v>
      </c>
      <c r="F86" s="12">
        <f t="shared" si="2"/>
        <v>83.673469387755105</v>
      </c>
    </row>
    <row r="87" spans="1:6" ht="12" x14ac:dyDescent="0.25">
      <c r="A87" s="33"/>
      <c r="B87" s="26" t="s">
        <v>17</v>
      </c>
      <c r="C87" s="27">
        <v>1268</v>
      </c>
      <c r="D87" s="27">
        <v>1268</v>
      </c>
      <c r="E87" s="27">
        <v>1259</v>
      </c>
      <c r="F87" s="28">
        <f t="shared" si="2"/>
        <v>99.290220820189276</v>
      </c>
    </row>
    <row r="88" spans="1:6" s="23" customFormat="1" ht="12" x14ac:dyDescent="0.25">
      <c r="A88" s="29">
        <v>1992</v>
      </c>
      <c r="B88" s="22" t="s">
        <v>11</v>
      </c>
      <c r="C88" s="10">
        <v>1228</v>
      </c>
      <c r="D88" s="10">
        <v>318</v>
      </c>
      <c r="E88" s="10">
        <v>201</v>
      </c>
      <c r="F88" s="12">
        <f t="shared" si="2"/>
        <v>63.20754716981132</v>
      </c>
    </row>
    <row r="89" spans="1:6" ht="12" x14ac:dyDescent="0.25">
      <c r="A89" s="32"/>
      <c r="B89" s="22" t="s">
        <v>12</v>
      </c>
      <c r="C89" s="10">
        <v>127</v>
      </c>
      <c r="D89" s="10">
        <v>79</v>
      </c>
      <c r="E89" s="10">
        <v>68</v>
      </c>
      <c r="F89" s="12">
        <f t="shared" si="2"/>
        <v>86.075949367088612</v>
      </c>
    </row>
    <row r="90" spans="1:6" ht="12" x14ac:dyDescent="0.25">
      <c r="A90" s="32"/>
      <c r="B90" s="22" t="s">
        <v>13</v>
      </c>
      <c r="C90" s="10">
        <v>4</v>
      </c>
      <c r="D90" s="10">
        <v>3</v>
      </c>
      <c r="E90" s="10">
        <v>3</v>
      </c>
      <c r="F90" s="12">
        <f t="shared" si="2"/>
        <v>100</v>
      </c>
    </row>
    <row r="91" spans="1:6" ht="12" x14ac:dyDescent="0.25">
      <c r="A91" s="32"/>
      <c r="B91" s="22" t="s">
        <v>14</v>
      </c>
      <c r="C91" s="10">
        <v>19</v>
      </c>
      <c r="D91" s="10">
        <v>16</v>
      </c>
      <c r="E91" s="10">
        <v>15</v>
      </c>
      <c r="F91" s="12">
        <f t="shared" si="2"/>
        <v>93.75</v>
      </c>
    </row>
    <row r="92" spans="1:6" ht="12" x14ac:dyDescent="0.25">
      <c r="A92" s="32"/>
      <c r="B92" s="22" t="s">
        <v>15</v>
      </c>
      <c r="C92" s="10">
        <v>612</v>
      </c>
      <c r="D92" s="10">
        <v>545</v>
      </c>
      <c r="E92" s="10">
        <v>453</v>
      </c>
      <c r="F92" s="12">
        <f t="shared" si="2"/>
        <v>83.11926605504587</v>
      </c>
    </row>
    <row r="93" spans="1:6" ht="12" x14ac:dyDescent="0.25">
      <c r="A93" s="32"/>
      <c r="B93" s="22" t="s">
        <v>16</v>
      </c>
      <c r="C93" s="10">
        <v>89</v>
      </c>
      <c r="D93" s="10">
        <v>46</v>
      </c>
      <c r="E93" s="10">
        <v>38</v>
      </c>
      <c r="F93" s="12">
        <f t="shared" si="2"/>
        <v>82.608695652173907</v>
      </c>
    </row>
    <row r="94" spans="1:6" ht="12" x14ac:dyDescent="0.25">
      <c r="A94" s="33"/>
      <c r="B94" s="26" t="s">
        <v>17</v>
      </c>
      <c r="C94" s="27">
        <v>1080</v>
      </c>
      <c r="D94" s="27">
        <v>1046</v>
      </c>
      <c r="E94" s="27">
        <v>1039</v>
      </c>
      <c r="F94" s="28">
        <f t="shared" si="2"/>
        <v>99.33078393881452</v>
      </c>
    </row>
    <row r="95" spans="1:6" s="23" customFormat="1" ht="12" x14ac:dyDescent="0.25">
      <c r="A95" s="29">
        <v>1993</v>
      </c>
      <c r="B95" s="22" t="s">
        <v>11</v>
      </c>
      <c r="C95" s="10">
        <v>1422</v>
      </c>
      <c r="D95" s="10">
        <v>307</v>
      </c>
      <c r="E95" s="10">
        <v>200</v>
      </c>
      <c r="F95" s="12">
        <f t="shared" si="2"/>
        <v>65.146579804560261</v>
      </c>
    </row>
    <row r="96" spans="1:6" ht="12" x14ac:dyDescent="0.25">
      <c r="A96" s="32"/>
      <c r="B96" s="22" t="s">
        <v>12</v>
      </c>
      <c r="C96" s="10">
        <v>130</v>
      </c>
      <c r="D96" s="10">
        <v>137</v>
      </c>
      <c r="E96" s="10">
        <v>119</v>
      </c>
      <c r="F96" s="12">
        <f t="shared" si="2"/>
        <v>86.861313868613138</v>
      </c>
    </row>
    <row r="97" spans="1:6" ht="12" x14ac:dyDescent="0.25">
      <c r="A97" s="32"/>
      <c r="B97" s="22" t="s">
        <v>13</v>
      </c>
      <c r="C97" s="10">
        <v>11</v>
      </c>
      <c r="D97" s="10">
        <v>11</v>
      </c>
      <c r="E97" s="10">
        <v>11</v>
      </c>
      <c r="F97" s="12">
        <f t="shared" si="2"/>
        <v>100</v>
      </c>
    </row>
    <row r="98" spans="1:6" ht="12" x14ac:dyDescent="0.25">
      <c r="A98" s="32"/>
      <c r="B98" s="22" t="s">
        <v>14</v>
      </c>
      <c r="C98" s="10">
        <v>16</v>
      </c>
      <c r="D98" s="10">
        <v>19</v>
      </c>
      <c r="E98" s="10">
        <v>19</v>
      </c>
      <c r="F98" s="12">
        <f t="shared" si="2"/>
        <v>100</v>
      </c>
    </row>
    <row r="99" spans="1:6" ht="12" x14ac:dyDescent="0.25">
      <c r="A99" s="32"/>
      <c r="B99" s="22" t="s">
        <v>15</v>
      </c>
      <c r="C99" s="10">
        <v>494</v>
      </c>
      <c r="D99" s="10">
        <v>487</v>
      </c>
      <c r="E99" s="10">
        <v>399</v>
      </c>
      <c r="F99" s="12">
        <f t="shared" si="2"/>
        <v>81.930184804928132</v>
      </c>
    </row>
    <row r="100" spans="1:6" ht="12" x14ac:dyDescent="0.25">
      <c r="A100" s="32"/>
      <c r="B100" s="22" t="s">
        <v>16</v>
      </c>
      <c r="C100" s="10">
        <v>95</v>
      </c>
      <c r="D100" s="10">
        <v>71</v>
      </c>
      <c r="E100" s="10">
        <v>60</v>
      </c>
      <c r="F100" s="12">
        <f t="shared" si="2"/>
        <v>84.507042253521121</v>
      </c>
    </row>
    <row r="101" spans="1:6" ht="12" x14ac:dyDescent="0.25">
      <c r="A101" s="33"/>
      <c r="B101" s="26" t="s">
        <v>17</v>
      </c>
      <c r="C101" s="27">
        <v>1122</v>
      </c>
      <c r="D101" s="27">
        <v>1116</v>
      </c>
      <c r="E101" s="27">
        <v>1109</v>
      </c>
      <c r="F101" s="28">
        <f t="shared" si="2"/>
        <v>99.372759856630822</v>
      </c>
    </row>
    <row r="102" spans="1:6" s="23" customFormat="1" ht="12" x14ac:dyDescent="0.25">
      <c r="A102" s="29">
        <v>1994</v>
      </c>
      <c r="B102" s="22" t="s">
        <v>11</v>
      </c>
      <c r="C102" s="10">
        <v>1543</v>
      </c>
      <c r="D102" s="10">
        <v>290</v>
      </c>
      <c r="E102" s="10">
        <v>210</v>
      </c>
      <c r="F102" s="12">
        <f t="shared" si="2"/>
        <v>72.41379310344827</v>
      </c>
    </row>
    <row r="103" spans="1:6" ht="12" x14ac:dyDescent="0.25">
      <c r="A103" s="32"/>
      <c r="B103" s="22" t="s">
        <v>12</v>
      </c>
      <c r="C103" s="10">
        <v>144</v>
      </c>
      <c r="D103" s="10">
        <v>105</v>
      </c>
      <c r="E103" s="10">
        <v>86</v>
      </c>
      <c r="F103" s="12">
        <f t="shared" si="2"/>
        <v>81.904761904761898</v>
      </c>
    </row>
    <row r="104" spans="1:6" ht="12" x14ac:dyDescent="0.25">
      <c r="A104" s="32"/>
      <c r="B104" s="22" t="s">
        <v>13</v>
      </c>
      <c r="C104" s="10">
        <v>8</v>
      </c>
      <c r="D104" s="10">
        <v>3</v>
      </c>
      <c r="E104" s="10">
        <v>1</v>
      </c>
      <c r="F104" s="12">
        <f t="shared" si="2"/>
        <v>33.333333333333329</v>
      </c>
    </row>
    <row r="105" spans="1:6" ht="12" x14ac:dyDescent="0.25">
      <c r="A105" s="32"/>
      <c r="B105" s="22" t="s">
        <v>14</v>
      </c>
      <c r="C105" s="10">
        <v>19</v>
      </c>
      <c r="D105" s="10">
        <v>14</v>
      </c>
      <c r="E105" s="10">
        <v>13</v>
      </c>
      <c r="F105" s="12">
        <f t="shared" si="2"/>
        <v>92.857142857142861</v>
      </c>
    </row>
    <row r="106" spans="1:6" ht="12" x14ac:dyDescent="0.25">
      <c r="A106" s="32"/>
      <c r="B106" s="22" t="s">
        <v>15</v>
      </c>
      <c r="C106" s="10">
        <v>574</v>
      </c>
      <c r="D106" s="10">
        <v>501</v>
      </c>
      <c r="E106" s="10">
        <v>395</v>
      </c>
      <c r="F106" s="12">
        <f t="shared" si="2"/>
        <v>78.84231536926147</v>
      </c>
    </row>
    <row r="107" spans="1:6" ht="12" x14ac:dyDescent="0.25">
      <c r="A107" s="32"/>
      <c r="B107" s="22" t="s">
        <v>16</v>
      </c>
      <c r="C107" s="10">
        <v>88</v>
      </c>
      <c r="D107" s="10">
        <v>57</v>
      </c>
      <c r="E107" s="10">
        <v>46</v>
      </c>
      <c r="F107" s="12">
        <f t="shared" si="2"/>
        <v>80.701754385964904</v>
      </c>
    </row>
    <row r="108" spans="1:6" ht="12" x14ac:dyDescent="0.25">
      <c r="A108" s="33"/>
      <c r="B108" s="26" t="s">
        <v>17</v>
      </c>
      <c r="C108" s="27">
        <v>968</v>
      </c>
      <c r="D108" s="27">
        <v>923</v>
      </c>
      <c r="E108" s="27">
        <v>905</v>
      </c>
      <c r="F108" s="28">
        <f t="shared" si="2"/>
        <v>98.049837486457207</v>
      </c>
    </row>
    <row r="109" spans="1:6" s="23" customFormat="1" ht="12" x14ac:dyDescent="0.25">
      <c r="A109" s="29">
        <v>1995</v>
      </c>
      <c r="B109" s="22" t="s">
        <v>11</v>
      </c>
      <c r="C109" s="10">
        <v>1398</v>
      </c>
      <c r="D109" s="10">
        <v>402</v>
      </c>
      <c r="E109" s="10">
        <v>287</v>
      </c>
      <c r="F109" s="12">
        <f t="shared" si="2"/>
        <v>71.393034825870643</v>
      </c>
    </row>
    <row r="110" spans="1:6" ht="12" x14ac:dyDescent="0.25">
      <c r="A110" s="32"/>
      <c r="B110" s="22" t="s">
        <v>12</v>
      </c>
      <c r="C110" s="10">
        <v>143</v>
      </c>
      <c r="D110" s="10">
        <v>130</v>
      </c>
      <c r="E110" s="10">
        <v>111</v>
      </c>
      <c r="F110" s="12">
        <f t="shared" si="2"/>
        <v>85.384615384615387</v>
      </c>
    </row>
    <row r="111" spans="1:6" ht="12" x14ac:dyDescent="0.25">
      <c r="A111" s="32"/>
      <c r="B111" s="22" t="s">
        <v>13</v>
      </c>
      <c r="C111" s="10">
        <v>10</v>
      </c>
      <c r="D111" s="10">
        <v>7</v>
      </c>
      <c r="E111" s="10">
        <v>7</v>
      </c>
      <c r="F111" s="12">
        <f t="shared" si="2"/>
        <v>100</v>
      </c>
    </row>
    <row r="112" spans="1:6" ht="12" x14ac:dyDescent="0.25">
      <c r="A112" s="32"/>
      <c r="B112" s="22" t="s">
        <v>14</v>
      </c>
      <c r="C112" s="10">
        <v>14</v>
      </c>
      <c r="D112" s="10">
        <v>21</v>
      </c>
      <c r="E112" s="10">
        <v>20</v>
      </c>
      <c r="F112" s="12">
        <f t="shared" si="2"/>
        <v>95.238095238095227</v>
      </c>
    </row>
    <row r="113" spans="1:6" ht="12" x14ac:dyDescent="0.25">
      <c r="A113" s="32"/>
      <c r="B113" s="22" t="s">
        <v>15</v>
      </c>
      <c r="C113" s="10">
        <v>560</v>
      </c>
      <c r="D113" s="10">
        <v>474</v>
      </c>
      <c r="E113" s="10">
        <v>397</v>
      </c>
      <c r="F113" s="12">
        <f t="shared" si="2"/>
        <v>83.755274261603375</v>
      </c>
    </row>
    <row r="114" spans="1:6" ht="12" x14ac:dyDescent="0.25">
      <c r="A114" s="32"/>
      <c r="B114" s="22" t="s">
        <v>16</v>
      </c>
      <c r="C114" s="10">
        <v>123</v>
      </c>
      <c r="D114" s="10">
        <v>69</v>
      </c>
      <c r="E114" s="10">
        <v>50</v>
      </c>
      <c r="F114" s="12">
        <f t="shared" si="2"/>
        <v>72.463768115942031</v>
      </c>
    </row>
    <row r="115" spans="1:6" ht="12" x14ac:dyDescent="0.25">
      <c r="A115" s="33"/>
      <c r="B115" s="26" t="s">
        <v>17</v>
      </c>
      <c r="C115" s="27">
        <v>703</v>
      </c>
      <c r="D115" s="27">
        <v>685</v>
      </c>
      <c r="E115" s="27">
        <v>676</v>
      </c>
      <c r="F115" s="28">
        <f t="shared" si="2"/>
        <v>98.686131386861305</v>
      </c>
    </row>
    <row r="116" spans="1:6" s="23" customFormat="1" ht="12" x14ac:dyDescent="0.25">
      <c r="A116" s="29">
        <v>1996</v>
      </c>
      <c r="B116" s="22" t="s">
        <v>11</v>
      </c>
      <c r="C116" s="10">
        <v>1186</v>
      </c>
      <c r="D116" s="10">
        <v>260</v>
      </c>
      <c r="E116" s="10">
        <v>176</v>
      </c>
      <c r="F116" s="12">
        <f t="shared" si="2"/>
        <v>67.692307692307693</v>
      </c>
    </row>
    <row r="117" spans="1:6" ht="12" x14ac:dyDescent="0.25">
      <c r="A117" s="32"/>
      <c r="B117" s="22" t="s">
        <v>12</v>
      </c>
      <c r="C117" s="10">
        <v>164</v>
      </c>
      <c r="D117" s="10">
        <v>141</v>
      </c>
      <c r="E117" s="10">
        <v>109</v>
      </c>
      <c r="F117" s="12">
        <f t="shared" si="2"/>
        <v>77.304964539007088</v>
      </c>
    </row>
    <row r="118" spans="1:6" ht="12" x14ac:dyDescent="0.25">
      <c r="A118" s="32"/>
      <c r="B118" s="22" t="s">
        <v>13</v>
      </c>
      <c r="C118" s="10">
        <v>11</v>
      </c>
      <c r="D118" s="10">
        <v>9</v>
      </c>
      <c r="E118" s="10">
        <v>9</v>
      </c>
      <c r="F118" s="12">
        <f t="shared" si="2"/>
        <v>100</v>
      </c>
    </row>
    <row r="119" spans="1:6" ht="12" x14ac:dyDescent="0.25">
      <c r="A119" s="32"/>
      <c r="B119" s="22" t="s">
        <v>14</v>
      </c>
      <c r="C119" s="10">
        <v>21</v>
      </c>
      <c r="D119" s="10">
        <v>16</v>
      </c>
      <c r="E119" s="10">
        <v>14</v>
      </c>
      <c r="F119" s="12">
        <f t="shared" si="2"/>
        <v>87.5</v>
      </c>
    </row>
    <row r="120" spans="1:6" ht="12" x14ac:dyDescent="0.25">
      <c r="A120" s="32"/>
      <c r="B120" s="22" t="s">
        <v>15</v>
      </c>
      <c r="C120" s="10">
        <v>581</v>
      </c>
      <c r="D120" s="10">
        <v>520</v>
      </c>
      <c r="E120" s="10">
        <v>436</v>
      </c>
      <c r="F120" s="12">
        <f t="shared" si="2"/>
        <v>83.846153846153854</v>
      </c>
    </row>
    <row r="121" spans="1:6" ht="12" x14ac:dyDescent="0.25">
      <c r="A121" s="32"/>
      <c r="B121" s="22" t="s">
        <v>16</v>
      </c>
      <c r="C121" s="10">
        <v>149</v>
      </c>
      <c r="D121" s="10">
        <v>122</v>
      </c>
      <c r="E121" s="10">
        <v>96</v>
      </c>
      <c r="F121" s="12">
        <f t="shared" si="2"/>
        <v>78.688524590163937</v>
      </c>
    </row>
    <row r="122" spans="1:6" ht="12" x14ac:dyDescent="0.25">
      <c r="A122" s="33"/>
      <c r="B122" s="26" t="s">
        <v>17</v>
      </c>
      <c r="C122" s="27">
        <v>770</v>
      </c>
      <c r="D122" s="27">
        <v>743</v>
      </c>
      <c r="E122" s="27">
        <v>740</v>
      </c>
      <c r="F122" s="28">
        <f t="shared" si="2"/>
        <v>99.596231493943478</v>
      </c>
    </row>
    <row r="123" spans="1:6" s="23" customFormat="1" ht="12" x14ac:dyDescent="0.25">
      <c r="A123" s="29">
        <v>1997</v>
      </c>
      <c r="B123" s="22" t="s">
        <v>11</v>
      </c>
      <c r="C123" s="10">
        <v>1342</v>
      </c>
      <c r="D123" s="10">
        <v>294</v>
      </c>
      <c r="E123" s="10">
        <v>240</v>
      </c>
      <c r="F123" s="12">
        <f t="shared" si="2"/>
        <v>81.632653061224488</v>
      </c>
    </row>
    <row r="124" spans="1:6" ht="12" x14ac:dyDescent="0.25">
      <c r="A124" s="32"/>
      <c r="B124" s="22" t="s">
        <v>12</v>
      </c>
      <c r="C124" s="10">
        <v>189</v>
      </c>
      <c r="D124" s="10">
        <v>103</v>
      </c>
      <c r="E124" s="10">
        <v>76</v>
      </c>
      <c r="F124" s="12">
        <f t="shared" si="2"/>
        <v>73.786407766990294</v>
      </c>
    </row>
    <row r="125" spans="1:6" ht="12" x14ac:dyDescent="0.25">
      <c r="A125" s="32"/>
      <c r="B125" s="22" t="s">
        <v>13</v>
      </c>
      <c r="C125" s="10">
        <v>9</v>
      </c>
      <c r="D125" s="10">
        <v>4</v>
      </c>
      <c r="E125" s="10">
        <v>3</v>
      </c>
      <c r="F125" s="12">
        <f t="shared" si="2"/>
        <v>75</v>
      </c>
    </row>
    <row r="126" spans="1:6" ht="12" x14ac:dyDescent="0.25">
      <c r="A126" s="32"/>
      <c r="B126" s="22" t="s">
        <v>14</v>
      </c>
      <c r="C126" s="10">
        <v>11</v>
      </c>
      <c r="D126" s="10">
        <v>6</v>
      </c>
      <c r="E126" s="10">
        <v>5</v>
      </c>
      <c r="F126" s="12">
        <f t="shared" si="2"/>
        <v>83.333333333333343</v>
      </c>
    </row>
    <row r="127" spans="1:6" ht="12" x14ac:dyDescent="0.25">
      <c r="A127" s="32"/>
      <c r="B127" s="22" t="s">
        <v>15</v>
      </c>
      <c r="C127" s="10">
        <v>590</v>
      </c>
      <c r="D127" s="10">
        <v>467</v>
      </c>
      <c r="E127" s="10">
        <v>376</v>
      </c>
      <c r="F127" s="12">
        <f t="shared" si="2"/>
        <v>80.513918629550318</v>
      </c>
    </row>
    <row r="128" spans="1:6" ht="12" x14ac:dyDescent="0.25">
      <c r="A128" s="32"/>
      <c r="B128" s="22" t="s">
        <v>16</v>
      </c>
      <c r="C128" s="10">
        <v>107</v>
      </c>
      <c r="D128" s="10">
        <v>51</v>
      </c>
      <c r="E128" s="10">
        <v>41</v>
      </c>
      <c r="F128" s="12">
        <f t="shared" si="2"/>
        <v>80.392156862745097</v>
      </c>
    </row>
    <row r="129" spans="1:6" ht="12" x14ac:dyDescent="0.25">
      <c r="A129" s="33"/>
      <c r="B129" s="26" t="s">
        <v>17</v>
      </c>
      <c r="C129" s="27">
        <v>719</v>
      </c>
      <c r="D129" s="27">
        <v>665</v>
      </c>
      <c r="E129" s="27">
        <v>659</v>
      </c>
      <c r="F129" s="28">
        <f t="shared" si="2"/>
        <v>99.097744360902254</v>
      </c>
    </row>
    <row r="130" spans="1:6" s="23" customFormat="1" ht="12" x14ac:dyDescent="0.25">
      <c r="A130" s="29">
        <v>1998</v>
      </c>
      <c r="B130" s="22" t="s">
        <v>11</v>
      </c>
      <c r="C130" s="10">
        <v>1432</v>
      </c>
      <c r="D130" s="10">
        <v>271</v>
      </c>
      <c r="E130" s="10">
        <v>212</v>
      </c>
      <c r="F130" s="12">
        <f t="shared" si="2"/>
        <v>78.228782287822867</v>
      </c>
    </row>
    <row r="131" spans="1:6" ht="12" x14ac:dyDescent="0.25">
      <c r="A131" s="32"/>
      <c r="B131" s="22" t="s">
        <v>12</v>
      </c>
      <c r="C131" s="10">
        <v>207</v>
      </c>
      <c r="D131" s="10">
        <v>145</v>
      </c>
      <c r="E131" s="10">
        <v>130</v>
      </c>
      <c r="F131" s="12">
        <f t="shared" si="2"/>
        <v>89.65517241379311</v>
      </c>
    </row>
    <row r="132" spans="1:6" ht="12" x14ac:dyDescent="0.25">
      <c r="A132" s="32"/>
      <c r="B132" s="22" t="s">
        <v>13</v>
      </c>
      <c r="C132" s="10">
        <v>9</v>
      </c>
      <c r="D132" s="10">
        <v>5</v>
      </c>
      <c r="E132" s="10">
        <v>4</v>
      </c>
      <c r="F132" s="12">
        <f t="shared" si="2"/>
        <v>80</v>
      </c>
    </row>
    <row r="133" spans="1:6" ht="12" x14ac:dyDescent="0.25">
      <c r="A133" s="32"/>
      <c r="B133" s="22" t="s">
        <v>14</v>
      </c>
      <c r="C133" s="10">
        <v>22</v>
      </c>
      <c r="D133" s="10">
        <v>15</v>
      </c>
      <c r="E133" s="10">
        <v>14</v>
      </c>
      <c r="F133" s="12">
        <f t="shared" si="2"/>
        <v>93.333333333333329</v>
      </c>
    </row>
    <row r="134" spans="1:6" ht="12" x14ac:dyDescent="0.25">
      <c r="A134" s="32"/>
      <c r="B134" s="22" t="s">
        <v>15</v>
      </c>
      <c r="C134" s="10">
        <v>654</v>
      </c>
      <c r="D134" s="10">
        <v>544</v>
      </c>
      <c r="E134" s="10">
        <v>464</v>
      </c>
      <c r="F134" s="12">
        <f t="shared" si="2"/>
        <v>85.294117647058826</v>
      </c>
    </row>
    <row r="135" spans="1:6" ht="12" x14ac:dyDescent="0.25">
      <c r="A135" s="32"/>
      <c r="B135" s="22" t="s">
        <v>16</v>
      </c>
      <c r="C135" s="10">
        <v>164</v>
      </c>
      <c r="D135" s="10">
        <v>85</v>
      </c>
      <c r="E135" s="10">
        <v>79</v>
      </c>
      <c r="F135" s="12">
        <f t="shared" si="2"/>
        <v>92.941176470588232</v>
      </c>
    </row>
    <row r="136" spans="1:6" ht="12" x14ac:dyDescent="0.25">
      <c r="A136" s="33"/>
      <c r="B136" s="26" t="s">
        <v>17</v>
      </c>
      <c r="C136" s="27">
        <v>864</v>
      </c>
      <c r="D136" s="27">
        <v>805</v>
      </c>
      <c r="E136" s="27">
        <v>794</v>
      </c>
      <c r="F136" s="28">
        <f t="shared" si="2"/>
        <v>98.633540372670808</v>
      </c>
    </row>
    <row r="137" spans="1:6" s="23" customFormat="1" ht="12" x14ac:dyDescent="0.25">
      <c r="A137" s="29">
        <v>1999</v>
      </c>
      <c r="B137" s="22" t="s">
        <v>11</v>
      </c>
      <c r="C137" s="10">
        <v>1350</v>
      </c>
      <c r="D137" s="10">
        <v>238</v>
      </c>
      <c r="E137" s="10">
        <v>180</v>
      </c>
      <c r="F137" s="12">
        <f t="shared" si="2"/>
        <v>75.630252100840337</v>
      </c>
    </row>
    <row r="138" spans="1:6" ht="12" x14ac:dyDescent="0.25">
      <c r="A138" s="32"/>
      <c r="B138" s="22" t="s">
        <v>12</v>
      </c>
      <c r="C138" s="10">
        <v>211</v>
      </c>
      <c r="D138" s="10">
        <v>115</v>
      </c>
      <c r="E138" s="10">
        <v>103</v>
      </c>
      <c r="F138" s="12">
        <f t="shared" ref="F138:F201" si="3">E138/D138*100</f>
        <v>89.565217391304358</v>
      </c>
    </row>
    <row r="139" spans="1:6" ht="12" x14ac:dyDescent="0.25">
      <c r="A139" s="32"/>
      <c r="B139" s="22" t="s">
        <v>13</v>
      </c>
      <c r="C139" s="10">
        <v>7</v>
      </c>
      <c r="D139" s="10">
        <v>5</v>
      </c>
      <c r="E139" s="10">
        <v>5</v>
      </c>
      <c r="F139" s="12">
        <f t="shared" si="3"/>
        <v>100</v>
      </c>
    </row>
    <row r="140" spans="1:6" ht="12" x14ac:dyDescent="0.25">
      <c r="A140" s="32"/>
      <c r="B140" s="22" t="s">
        <v>14</v>
      </c>
      <c r="C140" s="10">
        <v>35</v>
      </c>
      <c r="D140" s="10">
        <v>26</v>
      </c>
      <c r="E140" s="10">
        <v>24</v>
      </c>
      <c r="F140" s="12">
        <f t="shared" si="3"/>
        <v>92.307692307692307</v>
      </c>
    </row>
    <row r="141" spans="1:6" ht="12" x14ac:dyDescent="0.25">
      <c r="A141" s="32"/>
      <c r="B141" s="22" t="s">
        <v>15</v>
      </c>
      <c r="C141" s="10">
        <v>584</v>
      </c>
      <c r="D141" s="10">
        <v>496</v>
      </c>
      <c r="E141" s="10">
        <v>442</v>
      </c>
      <c r="F141" s="12">
        <f t="shared" si="3"/>
        <v>89.112903225806448</v>
      </c>
    </row>
    <row r="142" spans="1:6" ht="12" x14ac:dyDescent="0.25">
      <c r="A142" s="32"/>
      <c r="B142" s="22" t="s">
        <v>16</v>
      </c>
      <c r="C142" s="10">
        <v>225</v>
      </c>
      <c r="D142" s="10">
        <v>141</v>
      </c>
      <c r="E142" s="10">
        <v>130</v>
      </c>
      <c r="F142" s="12">
        <f t="shared" si="3"/>
        <v>92.198581560283685</v>
      </c>
    </row>
    <row r="143" spans="1:6" ht="12" x14ac:dyDescent="0.25">
      <c r="A143" s="33"/>
      <c r="B143" s="26" t="s">
        <v>17</v>
      </c>
      <c r="C143" s="27">
        <v>939</v>
      </c>
      <c r="D143" s="27">
        <v>879</v>
      </c>
      <c r="E143" s="27">
        <v>873</v>
      </c>
      <c r="F143" s="28">
        <f t="shared" si="3"/>
        <v>99.317406143344712</v>
      </c>
    </row>
    <row r="144" spans="1:6" s="23" customFormat="1" ht="12" x14ac:dyDescent="0.25">
      <c r="A144" s="29">
        <v>2000</v>
      </c>
      <c r="B144" s="22" t="s">
        <v>11</v>
      </c>
      <c r="C144" s="10">
        <v>1296</v>
      </c>
      <c r="D144" s="10">
        <v>276</v>
      </c>
      <c r="E144" s="10">
        <v>204</v>
      </c>
      <c r="F144" s="12">
        <f t="shared" si="3"/>
        <v>73.91304347826086</v>
      </c>
    </row>
    <row r="145" spans="1:6" ht="12" x14ac:dyDescent="0.25">
      <c r="A145" s="32"/>
      <c r="B145" s="22" t="s">
        <v>12</v>
      </c>
      <c r="C145" s="10">
        <v>199</v>
      </c>
      <c r="D145" s="10">
        <v>183</v>
      </c>
      <c r="E145" s="10">
        <v>156</v>
      </c>
      <c r="F145" s="12">
        <f t="shared" si="3"/>
        <v>85.245901639344254</v>
      </c>
    </row>
    <row r="146" spans="1:6" ht="12" x14ac:dyDescent="0.25">
      <c r="A146" s="32"/>
      <c r="B146" s="22" t="s">
        <v>13</v>
      </c>
      <c r="C146" s="10">
        <v>5</v>
      </c>
      <c r="D146" s="10">
        <v>6</v>
      </c>
      <c r="E146" s="10">
        <v>5</v>
      </c>
      <c r="F146" s="12">
        <f t="shared" si="3"/>
        <v>83.333333333333343</v>
      </c>
    </row>
    <row r="147" spans="1:6" ht="12" x14ac:dyDescent="0.25">
      <c r="A147" s="32"/>
      <c r="B147" s="22" t="s">
        <v>14</v>
      </c>
      <c r="C147" s="10">
        <v>52</v>
      </c>
      <c r="D147" s="10">
        <v>36</v>
      </c>
      <c r="E147" s="10">
        <v>34</v>
      </c>
      <c r="F147" s="12">
        <f t="shared" si="3"/>
        <v>94.444444444444443</v>
      </c>
    </row>
    <row r="148" spans="1:6" ht="12" x14ac:dyDescent="0.25">
      <c r="A148" s="32"/>
      <c r="B148" s="22" t="s">
        <v>15</v>
      </c>
      <c r="C148" s="10">
        <v>606</v>
      </c>
      <c r="D148" s="10">
        <v>501</v>
      </c>
      <c r="E148" s="10">
        <v>430</v>
      </c>
      <c r="F148" s="12">
        <f t="shared" si="3"/>
        <v>85.828343313373253</v>
      </c>
    </row>
    <row r="149" spans="1:6" ht="12" x14ac:dyDescent="0.25">
      <c r="A149" s="32"/>
      <c r="B149" s="22" t="s">
        <v>16</v>
      </c>
      <c r="C149" s="10">
        <v>275</v>
      </c>
      <c r="D149" s="10">
        <v>216</v>
      </c>
      <c r="E149" s="10">
        <v>196</v>
      </c>
      <c r="F149" s="12">
        <f t="shared" si="3"/>
        <v>90.740740740740748</v>
      </c>
    </row>
    <row r="150" spans="1:6" ht="12" x14ac:dyDescent="0.25">
      <c r="A150" s="33"/>
      <c r="B150" s="26" t="s">
        <v>17</v>
      </c>
      <c r="C150" s="27">
        <v>959</v>
      </c>
      <c r="D150" s="27">
        <v>895</v>
      </c>
      <c r="E150" s="27">
        <v>882</v>
      </c>
      <c r="F150" s="28">
        <f t="shared" si="3"/>
        <v>98.547486033519547</v>
      </c>
    </row>
    <row r="151" spans="1:6" s="23" customFormat="1" ht="12" x14ac:dyDescent="0.25">
      <c r="A151" s="29">
        <v>2001</v>
      </c>
      <c r="B151" s="22" t="s">
        <v>11</v>
      </c>
      <c r="C151" s="10">
        <v>1192</v>
      </c>
      <c r="D151" s="10">
        <v>225</v>
      </c>
      <c r="E151" s="10">
        <v>164</v>
      </c>
      <c r="F151" s="12">
        <f t="shared" si="3"/>
        <v>72.888888888888886</v>
      </c>
    </row>
    <row r="152" spans="1:6" ht="12" x14ac:dyDescent="0.25">
      <c r="A152" s="32"/>
      <c r="B152" s="22" t="s">
        <v>12</v>
      </c>
      <c r="C152" s="10">
        <v>187</v>
      </c>
      <c r="D152" s="10">
        <v>141</v>
      </c>
      <c r="E152" s="10">
        <v>111</v>
      </c>
      <c r="F152" s="12">
        <f t="shared" si="3"/>
        <v>78.723404255319153</v>
      </c>
    </row>
    <row r="153" spans="1:6" ht="12" x14ac:dyDescent="0.25">
      <c r="A153" s="32"/>
      <c r="B153" s="22" t="s">
        <v>13</v>
      </c>
      <c r="C153" s="10">
        <v>12</v>
      </c>
      <c r="D153" s="10">
        <v>8</v>
      </c>
      <c r="E153" s="10">
        <v>8</v>
      </c>
      <c r="F153" s="12">
        <f t="shared" si="3"/>
        <v>100</v>
      </c>
    </row>
    <row r="154" spans="1:6" ht="12" x14ac:dyDescent="0.25">
      <c r="A154" s="32"/>
      <c r="B154" s="22" t="s">
        <v>14</v>
      </c>
      <c r="C154" s="10">
        <v>42</v>
      </c>
      <c r="D154" s="10">
        <v>30</v>
      </c>
      <c r="E154" s="10">
        <v>30</v>
      </c>
      <c r="F154" s="12">
        <f t="shared" si="3"/>
        <v>100</v>
      </c>
    </row>
    <row r="155" spans="1:6" ht="12" x14ac:dyDescent="0.25">
      <c r="A155" s="32"/>
      <c r="B155" s="22" t="s">
        <v>15</v>
      </c>
      <c r="C155" s="10">
        <v>662</v>
      </c>
      <c r="D155" s="10">
        <v>554</v>
      </c>
      <c r="E155" s="10">
        <v>466</v>
      </c>
      <c r="F155" s="12">
        <f t="shared" si="3"/>
        <v>84.115523465703973</v>
      </c>
    </row>
    <row r="156" spans="1:6" ht="12" x14ac:dyDescent="0.25">
      <c r="A156" s="32"/>
      <c r="B156" s="22" t="s">
        <v>16</v>
      </c>
      <c r="C156" s="10">
        <v>296</v>
      </c>
      <c r="D156" s="10">
        <v>136</v>
      </c>
      <c r="E156" s="10">
        <v>105</v>
      </c>
      <c r="F156" s="12">
        <f t="shared" si="3"/>
        <v>77.205882352941174</v>
      </c>
    </row>
    <row r="157" spans="1:6" ht="12" x14ac:dyDescent="0.25">
      <c r="A157" s="33"/>
      <c r="B157" s="26" t="s">
        <v>17</v>
      </c>
      <c r="C157" s="27">
        <v>994</v>
      </c>
      <c r="D157" s="27">
        <v>915</v>
      </c>
      <c r="E157" s="27">
        <v>895</v>
      </c>
      <c r="F157" s="28">
        <f t="shared" si="3"/>
        <v>97.814207650273218</v>
      </c>
    </row>
    <row r="158" spans="1:6" s="23" customFormat="1" ht="12" x14ac:dyDescent="0.25">
      <c r="A158" s="29">
        <v>2002</v>
      </c>
      <c r="B158" s="22" t="s">
        <v>11</v>
      </c>
      <c r="C158" s="10">
        <v>1173</v>
      </c>
      <c r="D158" s="10">
        <v>206</v>
      </c>
      <c r="E158" s="10">
        <v>162</v>
      </c>
      <c r="F158" s="12">
        <f t="shared" si="3"/>
        <v>78.640776699029118</v>
      </c>
    </row>
    <row r="159" spans="1:6" ht="12" x14ac:dyDescent="0.25">
      <c r="A159" s="32"/>
      <c r="B159" s="22" t="s">
        <v>12</v>
      </c>
      <c r="C159" s="10">
        <v>177</v>
      </c>
      <c r="D159" s="10">
        <v>131</v>
      </c>
      <c r="E159" s="10">
        <v>109</v>
      </c>
      <c r="F159" s="12">
        <f t="shared" si="3"/>
        <v>83.206106870229007</v>
      </c>
    </row>
    <row r="160" spans="1:6" ht="12" x14ac:dyDescent="0.25">
      <c r="A160" s="32"/>
      <c r="B160" s="22" t="s">
        <v>13</v>
      </c>
      <c r="C160" s="10">
        <v>11</v>
      </c>
      <c r="D160" s="10">
        <v>11</v>
      </c>
      <c r="E160" s="10">
        <v>9</v>
      </c>
      <c r="F160" s="12">
        <f t="shared" si="3"/>
        <v>81.818181818181827</v>
      </c>
    </row>
    <row r="161" spans="1:6" ht="12" x14ac:dyDescent="0.25">
      <c r="A161" s="32"/>
      <c r="B161" s="22" t="s">
        <v>14</v>
      </c>
      <c r="C161" s="10">
        <v>60</v>
      </c>
      <c r="D161" s="10">
        <v>49</v>
      </c>
      <c r="E161" s="10">
        <v>49</v>
      </c>
      <c r="F161" s="12">
        <f t="shared" si="3"/>
        <v>100</v>
      </c>
    </row>
    <row r="162" spans="1:6" ht="12" x14ac:dyDescent="0.25">
      <c r="A162" s="32"/>
      <c r="B162" s="22" t="s">
        <v>15</v>
      </c>
      <c r="C162" s="10">
        <v>733</v>
      </c>
      <c r="D162" s="10">
        <v>597</v>
      </c>
      <c r="E162" s="10">
        <v>514</v>
      </c>
      <c r="F162" s="12">
        <f t="shared" si="3"/>
        <v>86.097152428810716</v>
      </c>
    </row>
    <row r="163" spans="1:6" ht="12" x14ac:dyDescent="0.25">
      <c r="A163" s="32"/>
      <c r="B163" s="22" t="s">
        <v>16</v>
      </c>
      <c r="C163" s="10">
        <v>234</v>
      </c>
      <c r="D163" s="10">
        <v>177</v>
      </c>
      <c r="E163" s="10">
        <v>154</v>
      </c>
      <c r="F163" s="12">
        <f t="shared" si="3"/>
        <v>87.005649717514117</v>
      </c>
    </row>
    <row r="164" spans="1:6" ht="12" x14ac:dyDescent="0.25">
      <c r="A164" s="33"/>
      <c r="B164" s="26" t="s">
        <v>17</v>
      </c>
      <c r="C164" s="27">
        <v>1088</v>
      </c>
      <c r="D164" s="27">
        <v>1002</v>
      </c>
      <c r="E164" s="27">
        <v>980</v>
      </c>
      <c r="F164" s="28">
        <f t="shared" si="3"/>
        <v>97.80439121756487</v>
      </c>
    </row>
    <row r="165" spans="1:6" s="23" customFormat="1" ht="12" x14ac:dyDescent="0.25">
      <c r="A165" s="29">
        <v>2003</v>
      </c>
      <c r="B165" s="22" t="s">
        <v>11</v>
      </c>
      <c r="C165" s="10">
        <v>1140</v>
      </c>
      <c r="D165" s="10">
        <v>178</v>
      </c>
      <c r="E165" s="10">
        <v>129</v>
      </c>
      <c r="F165" s="12">
        <f t="shared" si="3"/>
        <v>72.471910112359552</v>
      </c>
    </row>
    <row r="166" spans="1:6" ht="12" x14ac:dyDescent="0.25">
      <c r="A166" s="32"/>
      <c r="B166" s="22" t="s">
        <v>12</v>
      </c>
      <c r="C166" s="10">
        <v>164</v>
      </c>
      <c r="D166" s="10">
        <v>147</v>
      </c>
      <c r="E166" s="10">
        <v>121</v>
      </c>
      <c r="F166" s="12">
        <f t="shared" si="3"/>
        <v>82.312925170068027</v>
      </c>
    </row>
    <row r="167" spans="1:6" ht="12" x14ac:dyDescent="0.25">
      <c r="A167" s="32"/>
      <c r="B167" s="22" t="s">
        <v>13</v>
      </c>
      <c r="C167" s="10">
        <v>6</v>
      </c>
      <c r="D167" s="10">
        <v>4</v>
      </c>
      <c r="E167" s="10">
        <v>4</v>
      </c>
      <c r="F167" s="12">
        <f t="shared" si="3"/>
        <v>100</v>
      </c>
    </row>
    <row r="168" spans="1:6" ht="12" x14ac:dyDescent="0.25">
      <c r="A168" s="32"/>
      <c r="B168" s="22" t="s">
        <v>14</v>
      </c>
      <c r="C168" s="10">
        <v>58</v>
      </c>
      <c r="D168" s="10">
        <v>45</v>
      </c>
      <c r="E168" s="10">
        <v>44</v>
      </c>
      <c r="F168" s="12">
        <f t="shared" si="3"/>
        <v>97.777777777777771</v>
      </c>
    </row>
    <row r="169" spans="1:6" ht="12" x14ac:dyDescent="0.25">
      <c r="A169" s="32"/>
      <c r="B169" s="22" t="s">
        <v>15</v>
      </c>
      <c r="C169" s="10">
        <v>702</v>
      </c>
      <c r="D169" s="10">
        <v>629</v>
      </c>
      <c r="E169" s="10">
        <v>541</v>
      </c>
      <c r="F169" s="12">
        <f t="shared" si="3"/>
        <v>86.009538950715424</v>
      </c>
    </row>
    <row r="170" spans="1:6" ht="12" x14ac:dyDescent="0.25">
      <c r="A170" s="32"/>
      <c r="B170" s="22" t="s">
        <v>16</v>
      </c>
      <c r="C170" s="10">
        <v>225</v>
      </c>
      <c r="D170" s="10">
        <v>156</v>
      </c>
      <c r="E170" s="10">
        <v>135</v>
      </c>
      <c r="F170" s="12">
        <f t="shared" si="3"/>
        <v>86.538461538461547</v>
      </c>
    </row>
    <row r="171" spans="1:6" ht="12" x14ac:dyDescent="0.25">
      <c r="A171" s="33"/>
      <c r="B171" s="26" t="s">
        <v>17</v>
      </c>
      <c r="C171" s="27">
        <v>902</v>
      </c>
      <c r="D171" s="27">
        <v>809</v>
      </c>
      <c r="E171" s="27">
        <v>794</v>
      </c>
      <c r="F171" s="28">
        <f t="shared" si="3"/>
        <v>98.145859085290482</v>
      </c>
    </row>
    <row r="172" spans="1:6" s="23" customFormat="1" ht="12" x14ac:dyDescent="0.25">
      <c r="A172" s="29">
        <v>2004</v>
      </c>
      <c r="B172" s="22" t="s">
        <v>11</v>
      </c>
      <c r="C172" s="10">
        <v>1056</v>
      </c>
      <c r="D172" s="10">
        <v>191</v>
      </c>
      <c r="E172" s="10">
        <v>149</v>
      </c>
      <c r="F172" s="12">
        <f t="shared" si="3"/>
        <v>78.010471204188477</v>
      </c>
    </row>
    <row r="173" spans="1:6" ht="12" x14ac:dyDescent="0.25">
      <c r="A173" s="32"/>
      <c r="B173" s="22" t="s">
        <v>12</v>
      </c>
      <c r="C173" s="10">
        <v>202</v>
      </c>
      <c r="D173" s="10">
        <v>164</v>
      </c>
      <c r="E173" s="10">
        <v>131</v>
      </c>
      <c r="F173" s="12">
        <f t="shared" si="3"/>
        <v>79.878048780487802</v>
      </c>
    </row>
    <row r="174" spans="1:6" ht="12" x14ac:dyDescent="0.25">
      <c r="A174" s="32"/>
      <c r="B174" s="22" t="s">
        <v>13</v>
      </c>
      <c r="C174" s="10">
        <v>12</v>
      </c>
      <c r="D174" s="10">
        <v>5</v>
      </c>
      <c r="E174" s="10">
        <v>5</v>
      </c>
      <c r="F174" s="12">
        <f t="shared" si="3"/>
        <v>100</v>
      </c>
    </row>
    <row r="175" spans="1:6" ht="12" x14ac:dyDescent="0.25">
      <c r="A175" s="32"/>
      <c r="B175" s="22" t="s">
        <v>14</v>
      </c>
      <c r="C175" s="10">
        <v>51</v>
      </c>
      <c r="D175" s="10">
        <v>44</v>
      </c>
      <c r="E175" s="10">
        <v>43</v>
      </c>
      <c r="F175" s="12">
        <f t="shared" si="3"/>
        <v>97.727272727272734</v>
      </c>
    </row>
    <row r="176" spans="1:6" ht="12" x14ac:dyDescent="0.25">
      <c r="A176" s="32"/>
      <c r="B176" s="22" t="s">
        <v>15</v>
      </c>
      <c r="C176" s="10">
        <v>802</v>
      </c>
      <c r="D176" s="10">
        <v>717</v>
      </c>
      <c r="E176" s="10">
        <v>635</v>
      </c>
      <c r="F176" s="12">
        <f t="shared" si="3"/>
        <v>88.563458856345889</v>
      </c>
    </row>
    <row r="177" spans="1:6" ht="12" x14ac:dyDescent="0.25">
      <c r="A177" s="32"/>
      <c r="B177" s="22" t="s">
        <v>16</v>
      </c>
      <c r="C177" s="10">
        <v>288</v>
      </c>
      <c r="D177" s="10">
        <v>181</v>
      </c>
      <c r="E177" s="10">
        <v>153</v>
      </c>
      <c r="F177" s="12">
        <f t="shared" si="3"/>
        <v>84.530386740331494</v>
      </c>
    </row>
    <row r="178" spans="1:6" ht="12" x14ac:dyDescent="0.25">
      <c r="A178" s="33"/>
      <c r="B178" s="26" t="s">
        <v>17</v>
      </c>
      <c r="C178" s="27">
        <v>875</v>
      </c>
      <c r="D178" s="27">
        <v>796</v>
      </c>
      <c r="E178" s="27">
        <v>760</v>
      </c>
      <c r="F178" s="28">
        <f t="shared" si="3"/>
        <v>95.477386934673376</v>
      </c>
    </row>
    <row r="179" spans="1:6" s="23" customFormat="1" ht="12" x14ac:dyDescent="0.25">
      <c r="A179" s="29">
        <v>2005</v>
      </c>
      <c r="B179" s="22" t="s">
        <v>11</v>
      </c>
      <c r="C179" s="10">
        <v>1145</v>
      </c>
      <c r="D179" s="10">
        <v>216</v>
      </c>
      <c r="E179" s="10">
        <v>170</v>
      </c>
      <c r="F179" s="12">
        <f t="shared" si="3"/>
        <v>78.703703703703709</v>
      </c>
    </row>
    <row r="180" spans="1:6" ht="12" x14ac:dyDescent="0.25">
      <c r="A180" s="32"/>
      <c r="B180" s="22" t="s">
        <v>12</v>
      </c>
      <c r="C180" s="10">
        <v>249</v>
      </c>
      <c r="D180" s="10">
        <v>201</v>
      </c>
      <c r="E180" s="10">
        <v>167</v>
      </c>
      <c r="F180" s="12">
        <f t="shared" si="3"/>
        <v>83.084577114427859</v>
      </c>
    </row>
    <row r="181" spans="1:6" ht="12" x14ac:dyDescent="0.25">
      <c r="A181" s="32"/>
      <c r="B181" s="22" t="s">
        <v>13</v>
      </c>
      <c r="C181" s="10">
        <v>14</v>
      </c>
      <c r="D181" s="10">
        <v>14</v>
      </c>
      <c r="E181" s="10">
        <v>14</v>
      </c>
      <c r="F181" s="12">
        <f t="shared" si="3"/>
        <v>100</v>
      </c>
    </row>
    <row r="182" spans="1:6" ht="12" x14ac:dyDescent="0.25">
      <c r="A182" s="32"/>
      <c r="B182" s="22" t="s">
        <v>14</v>
      </c>
      <c r="C182" s="10">
        <v>49</v>
      </c>
      <c r="D182" s="10">
        <v>42</v>
      </c>
      <c r="E182" s="10">
        <v>41</v>
      </c>
      <c r="F182" s="12">
        <f t="shared" si="3"/>
        <v>97.61904761904762</v>
      </c>
    </row>
    <row r="183" spans="1:6" ht="12" x14ac:dyDescent="0.25">
      <c r="A183" s="32"/>
      <c r="B183" s="22" t="s">
        <v>15</v>
      </c>
      <c r="C183" s="10">
        <v>791</v>
      </c>
      <c r="D183" s="10">
        <v>657</v>
      </c>
      <c r="E183" s="10">
        <v>587</v>
      </c>
      <c r="F183" s="12">
        <f t="shared" si="3"/>
        <v>89.345509893455102</v>
      </c>
    </row>
    <row r="184" spans="1:6" ht="12" x14ac:dyDescent="0.25">
      <c r="A184" s="32"/>
      <c r="B184" s="22" t="s">
        <v>16</v>
      </c>
      <c r="C184" s="10">
        <v>278</v>
      </c>
      <c r="D184" s="10">
        <v>149</v>
      </c>
      <c r="E184" s="10">
        <v>126</v>
      </c>
      <c r="F184" s="12">
        <f t="shared" si="3"/>
        <v>84.56375838926175</v>
      </c>
    </row>
    <row r="185" spans="1:6" ht="12" x14ac:dyDescent="0.25">
      <c r="A185" s="33"/>
      <c r="B185" s="26" t="s">
        <v>17</v>
      </c>
      <c r="C185" s="27">
        <v>729</v>
      </c>
      <c r="D185" s="27">
        <v>626</v>
      </c>
      <c r="E185" s="27">
        <v>573</v>
      </c>
      <c r="F185" s="28">
        <f t="shared" si="3"/>
        <v>91.533546325878589</v>
      </c>
    </row>
    <row r="186" spans="1:6" s="23" customFormat="1" ht="12" x14ac:dyDescent="0.25">
      <c r="A186" s="29">
        <v>2006</v>
      </c>
      <c r="B186" s="22" t="s">
        <v>11</v>
      </c>
      <c r="C186" s="10">
        <v>1062</v>
      </c>
      <c r="D186" s="10">
        <v>185</v>
      </c>
      <c r="E186" s="10">
        <v>149</v>
      </c>
      <c r="F186" s="12">
        <f t="shared" si="3"/>
        <v>80.540540540540533</v>
      </c>
    </row>
    <row r="187" spans="1:6" ht="12" x14ac:dyDescent="0.25">
      <c r="A187" s="32"/>
      <c r="B187" s="22" t="s">
        <v>12</v>
      </c>
      <c r="C187" s="10">
        <v>206</v>
      </c>
      <c r="D187" s="10">
        <v>174</v>
      </c>
      <c r="E187" s="10">
        <v>144</v>
      </c>
      <c r="F187" s="12">
        <f t="shared" si="3"/>
        <v>82.758620689655174</v>
      </c>
    </row>
    <row r="188" spans="1:6" ht="12" x14ac:dyDescent="0.25">
      <c r="A188" s="32"/>
      <c r="B188" s="22" t="s">
        <v>13</v>
      </c>
      <c r="C188" s="10">
        <v>12</v>
      </c>
      <c r="D188" s="10">
        <v>9</v>
      </c>
      <c r="E188" s="10">
        <v>9</v>
      </c>
      <c r="F188" s="12">
        <f t="shared" si="3"/>
        <v>100</v>
      </c>
    </row>
    <row r="189" spans="1:6" ht="12" x14ac:dyDescent="0.25">
      <c r="A189" s="32"/>
      <c r="B189" s="22" t="s">
        <v>14</v>
      </c>
      <c r="C189" s="10">
        <v>57</v>
      </c>
      <c r="D189" s="10">
        <v>44</v>
      </c>
      <c r="E189" s="10">
        <v>41</v>
      </c>
      <c r="F189" s="12">
        <f t="shared" si="3"/>
        <v>93.181818181818173</v>
      </c>
    </row>
    <row r="190" spans="1:6" ht="12" x14ac:dyDescent="0.25">
      <c r="A190" s="32"/>
      <c r="B190" s="22" t="s">
        <v>15</v>
      </c>
      <c r="C190" s="10">
        <v>1142</v>
      </c>
      <c r="D190" s="10">
        <v>1054</v>
      </c>
      <c r="E190" s="10">
        <v>1033</v>
      </c>
      <c r="F190" s="12">
        <f t="shared" si="3"/>
        <v>98.007590132827332</v>
      </c>
    </row>
    <row r="191" spans="1:6" ht="12" x14ac:dyDescent="0.25">
      <c r="A191" s="32"/>
      <c r="B191" s="22" t="s">
        <v>16</v>
      </c>
      <c r="C191" s="10">
        <v>281</v>
      </c>
      <c r="D191" s="10">
        <v>201</v>
      </c>
      <c r="E191" s="10">
        <v>173</v>
      </c>
      <c r="F191" s="12">
        <f t="shared" si="3"/>
        <v>86.069651741293526</v>
      </c>
    </row>
    <row r="192" spans="1:6" ht="12" x14ac:dyDescent="0.25">
      <c r="A192" s="33"/>
      <c r="B192" s="26" t="s">
        <v>17</v>
      </c>
      <c r="C192" s="27">
        <v>855</v>
      </c>
      <c r="D192" s="27">
        <v>778</v>
      </c>
      <c r="E192" s="27">
        <v>707</v>
      </c>
      <c r="F192" s="28">
        <f t="shared" si="3"/>
        <v>90.874035989717228</v>
      </c>
    </row>
    <row r="193" spans="1:6" s="23" customFormat="1" ht="12" x14ac:dyDescent="0.25">
      <c r="A193" s="29">
        <v>2007</v>
      </c>
      <c r="B193" s="22" t="s">
        <v>11</v>
      </c>
      <c r="C193" s="10">
        <v>1140</v>
      </c>
      <c r="D193" s="10">
        <v>210</v>
      </c>
      <c r="E193" s="10">
        <v>159</v>
      </c>
      <c r="F193" s="12">
        <f t="shared" si="3"/>
        <v>75.714285714285708</v>
      </c>
    </row>
    <row r="194" spans="1:6" ht="12" x14ac:dyDescent="0.25">
      <c r="A194" s="32"/>
      <c r="B194" s="22" t="s">
        <v>12</v>
      </c>
      <c r="C194" s="10">
        <v>236</v>
      </c>
      <c r="D194" s="10">
        <v>168</v>
      </c>
      <c r="E194" s="10">
        <v>129</v>
      </c>
      <c r="F194" s="12">
        <f t="shared" si="3"/>
        <v>76.785714285714292</v>
      </c>
    </row>
    <row r="195" spans="1:6" ht="12" x14ac:dyDescent="0.25">
      <c r="A195" s="32"/>
      <c r="B195" s="22" t="s">
        <v>13</v>
      </c>
      <c r="C195" s="10">
        <v>12</v>
      </c>
      <c r="D195" s="10">
        <v>5</v>
      </c>
      <c r="E195" s="10">
        <v>5</v>
      </c>
      <c r="F195" s="12">
        <f t="shared" si="3"/>
        <v>100</v>
      </c>
    </row>
    <row r="196" spans="1:6" ht="12" x14ac:dyDescent="0.25">
      <c r="A196" s="32"/>
      <c r="B196" s="22" t="s">
        <v>14</v>
      </c>
      <c r="C196" s="10">
        <v>65</v>
      </c>
      <c r="D196" s="10">
        <v>48</v>
      </c>
      <c r="E196" s="10">
        <v>47</v>
      </c>
      <c r="F196" s="12">
        <f t="shared" si="3"/>
        <v>97.916666666666657</v>
      </c>
    </row>
    <row r="197" spans="1:6" ht="12" x14ac:dyDescent="0.25">
      <c r="A197" s="32"/>
      <c r="B197" s="22" t="s">
        <v>15</v>
      </c>
      <c r="C197" s="10">
        <v>1102</v>
      </c>
      <c r="D197" s="10">
        <v>1012</v>
      </c>
      <c r="E197" s="10">
        <v>983</v>
      </c>
      <c r="F197" s="12">
        <f t="shared" si="3"/>
        <v>97.134387351778656</v>
      </c>
    </row>
    <row r="198" spans="1:6" ht="12" x14ac:dyDescent="0.25">
      <c r="A198" s="32"/>
      <c r="B198" s="22" t="s">
        <v>16</v>
      </c>
      <c r="C198" s="10">
        <v>314</v>
      </c>
      <c r="D198" s="10">
        <v>193</v>
      </c>
      <c r="E198" s="10">
        <v>172</v>
      </c>
      <c r="F198" s="12">
        <f t="shared" si="3"/>
        <v>89.119170984455948</v>
      </c>
    </row>
    <row r="199" spans="1:6" ht="12" x14ac:dyDescent="0.25">
      <c r="A199" s="33"/>
      <c r="B199" s="26" t="s">
        <v>17</v>
      </c>
      <c r="C199" s="27">
        <v>817</v>
      </c>
      <c r="D199" s="27">
        <v>684</v>
      </c>
      <c r="E199" s="27">
        <v>602</v>
      </c>
      <c r="F199" s="28">
        <f t="shared" si="3"/>
        <v>88.011695906432749</v>
      </c>
    </row>
    <row r="200" spans="1:6" s="23" customFormat="1" ht="12" x14ac:dyDescent="0.25">
      <c r="A200" s="29">
        <v>2008</v>
      </c>
      <c r="B200" s="22" t="s">
        <v>11</v>
      </c>
      <c r="C200" s="10">
        <v>1285</v>
      </c>
      <c r="D200" s="10">
        <v>322</v>
      </c>
      <c r="E200" s="10">
        <v>247</v>
      </c>
      <c r="F200" s="12">
        <f t="shared" si="3"/>
        <v>76.708074534161483</v>
      </c>
    </row>
    <row r="201" spans="1:6" ht="12" x14ac:dyDescent="0.25">
      <c r="A201" s="32"/>
      <c r="B201" s="22" t="s">
        <v>12</v>
      </c>
      <c r="C201" s="10">
        <v>261</v>
      </c>
      <c r="D201" s="10">
        <v>228</v>
      </c>
      <c r="E201" s="10">
        <v>191</v>
      </c>
      <c r="F201" s="12">
        <f t="shared" si="3"/>
        <v>83.771929824561411</v>
      </c>
    </row>
    <row r="202" spans="1:6" ht="12" x14ac:dyDescent="0.25">
      <c r="A202" s="32"/>
      <c r="B202" s="22" t="s">
        <v>13</v>
      </c>
      <c r="C202" s="10">
        <v>32</v>
      </c>
      <c r="D202" s="10">
        <v>13</v>
      </c>
      <c r="E202" s="10">
        <v>12</v>
      </c>
      <c r="F202" s="12">
        <f t="shared" ref="F202:F262" si="4">E202/D202*100</f>
        <v>92.307692307692307</v>
      </c>
    </row>
    <row r="203" spans="1:6" ht="12" x14ac:dyDescent="0.25">
      <c r="A203" s="32"/>
      <c r="B203" s="22" t="s">
        <v>14</v>
      </c>
      <c r="C203" s="10">
        <v>115</v>
      </c>
      <c r="D203" s="10">
        <v>87</v>
      </c>
      <c r="E203" s="10">
        <v>83</v>
      </c>
      <c r="F203" s="12">
        <f t="shared" si="4"/>
        <v>95.402298850574709</v>
      </c>
    </row>
    <row r="204" spans="1:6" ht="12" x14ac:dyDescent="0.25">
      <c r="A204" s="32"/>
      <c r="B204" s="22" t="s">
        <v>15</v>
      </c>
      <c r="C204" s="10">
        <v>919</v>
      </c>
      <c r="D204" s="10">
        <v>876</v>
      </c>
      <c r="E204" s="10">
        <v>866</v>
      </c>
      <c r="F204" s="12">
        <f t="shared" si="4"/>
        <v>98.858447488584474</v>
      </c>
    </row>
    <row r="205" spans="1:6" ht="12" x14ac:dyDescent="0.25">
      <c r="A205" s="32"/>
      <c r="B205" s="22" t="s">
        <v>16</v>
      </c>
      <c r="C205" s="10">
        <v>340</v>
      </c>
      <c r="D205" s="10">
        <v>287</v>
      </c>
      <c r="E205" s="10">
        <v>250</v>
      </c>
      <c r="F205" s="12">
        <f t="shared" si="4"/>
        <v>87.108013937282223</v>
      </c>
    </row>
    <row r="206" spans="1:6" ht="12" x14ac:dyDescent="0.25">
      <c r="A206" s="33"/>
      <c r="B206" s="26" t="s">
        <v>17</v>
      </c>
      <c r="C206" s="27">
        <v>955</v>
      </c>
      <c r="D206" s="27">
        <v>903</v>
      </c>
      <c r="E206" s="27">
        <v>551</v>
      </c>
      <c r="F206" s="28">
        <f t="shared" si="4"/>
        <v>61.018826135105208</v>
      </c>
    </row>
    <row r="207" spans="1:6" s="23" customFormat="1" ht="12" x14ac:dyDescent="0.25">
      <c r="A207" s="29">
        <v>2009</v>
      </c>
      <c r="B207" s="22" t="s">
        <v>11</v>
      </c>
      <c r="C207" s="10">
        <v>1039</v>
      </c>
      <c r="D207" s="10">
        <v>256</v>
      </c>
      <c r="E207" s="10">
        <v>205</v>
      </c>
      <c r="F207" s="12">
        <f t="shared" si="4"/>
        <v>80.078125</v>
      </c>
    </row>
    <row r="208" spans="1:6" ht="12" x14ac:dyDescent="0.25">
      <c r="A208" s="32"/>
      <c r="B208" s="22" t="s">
        <v>12</v>
      </c>
      <c r="C208" s="10">
        <v>239</v>
      </c>
      <c r="D208" s="10">
        <v>188</v>
      </c>
      <c r="E208" s="10">
        <v>153</v>
      </c>
      <c r="F208" s="12">
        <f t="shared" si="4"/>
        <v>81.38297872340425</v>
      </c>
    </row>
    <row r="209" spans="1:6" ht="12" x14ac:dyDescent="0.25">
      <c r="A209" s="32"/>
      <c r="B209" s="22" t="s">
        <v>13</v>
      </c>
      <c r="C209" s="10">
        <v>18</v>
      </c>
      <c r="D209" s="10">
        <v>43</v>
      </c>
      <c r="E209" s="10">
        <v>43</v>
      </c>
      <c r="F209" s="12">
        <f t="shared" si="4"/>
        <v>100</v>
      </c>
    </row>
    <row r="210" spans="1:6" ht="12" x14ac:dyDescent="0.25">
      <c r="A210" s="32"/>
      <c r="B210" s="22" t="s">
        <v>14</v>
      </c>
      <c r="C210" s="10">
        <v>68</v>
      </c>
      <c r="D210" s="10">
        <v>73</v>
      </c>
      <c r="E210" s="10">
        <v>71</v>
      </c>
      <c r="F210" s="12">
        <f t="shared" si="4"/>
        <v>97.260273972602747</v>
      </c>
    </row>
    <row r="211" spans="1:6" ht="12" x14ac:dyDescent="0.25">
      <c r="A211" s="32"/>
      <c r="B211" s="22" t="s">
        <v>15</v>
      </c>
      <c r="C211" s="10">
        <v>804</v>
      </c>
      <c r="D211" s="10">
        <v>747</v>
      </c>
      <c r="E211" s="10">
        <v>735</v>
      </c>
      <c r="F211" s="12">
        <f t="shared" si="4"/>
        <v>98.393574297188763</v>
      </c>
    </row>
    <row r="212" spans="1:6" ht="12" x14ac:dyDescent="0.25">
      <c r="A212" s="32"/>
      <c r="B212" s="22" t="s">
        <v>16</v>
      </c>
      <c r="C212" s="10">
        <v>345</v>
      </c>
      <c r="D212" s="10">
        <v>224</v>
      </c>
      <c r="E212" s="10">
        <v>205</v>
      </c>
      <c r="F212" s="12">
        <f t="shared" si="4"/>
        <v>91.517857142857139</v>
      </c>
    </row>
    <row r="213" spans="1:6" ht="12" x14ac:dyDescent="0.25">
      <c r="A213" s="33"/>
      <c r="B213" s="26" t="s">
        <v>17</v>
      </c>
      <c r="C213" s="27">
        <v>884</v>
      </c>
      <c r="D213" s="27">
        <v>806</v>
      </c>
      <c r="E213" s="27">
        <v>739</v>
      </c>
      <c r="F213" s="28">
        <f t="shared" si="4"/>
        <v>91.687344913151364</v>
      </c>
    </row>
    <row r="214" spans="1:6" s="23" customFormat="1" ht="12" x14ac:dyDescent="0.25">
      <c r="A214" s="29">
        <v>2010</v>
      </c>
      <c r="B214" s="22" t="s">
        <v>11</v>
      </c>
      <c r="C214" s="10">
        <v>793</v>
      </c>
      <c r="D214" s="10">
        <v>164</v>
      </c>
      <c r="E214" s="10">
        <v>126</v>
      </c>
      <c r="F214" s="12">
        <f t="shared" si="4"/>
        <v>76.829268292682926</v>
      </c>
    </row>
    <row r="215" spans="1:6" ht="12" x14ac:dyDescent="0.25">
      <c r="A215" s="32"/>
      <c r="B215" s="22" t="s">
        <v>12</v>
      </c>
      <c r="C215" s="10">
        <v>171</v>
      </c>
      <c r="D215" s="10">
        <v>160</v>
      </c>
      <c r="E215" s="10">
        <v>132</v>
      </c>
      <c r="F215" s="12">
        <f t="shared" si="4"/>
        <v>82.5</v>
      </c>
    </row>
    <row r="216" spans="1:6" ht="12" x14ac:dyDescent="0.25">
      <c r="A216" s="32"/>
      <c r="B216" s="22" t="s">
        <v>13</v>
      </c>
      <c r="C216" s="10">
        <v>28</v>
      </c>
      <c r="D216" s="10">
        <v>25</v>
      </c>
      <c r="E216" s="10">
        <v>25</v>
      </c>
      <c r="F216" s="12">
        <f t="shared" si="4"/>
        <v>100</v>
      </c>
    </row>
    <row r="217" spans="1:6" ht="12" x14ac:dyDescent="0.25">
      <c r="A217" s="32"/>
      <c r="B217" s="22" t="s">
        <v>14</v>
      </c>
      <c r="C217" s="10">
        <v>75</v>
      </c>
      <c r="D217" s="10">
        <v>67</v>
      </c>
      <c r="E217" s="10">
        <v>63</v>
      </c>
      <c r="F217" s="12">
        <f t="shared" si="4"/>
        <v>94.029850746268664</v>
      </c>
    </row>
    <row r="218" spans="1:6" ht="12" x14ac:dyDescent="0.25">
      <c r="A218" s="32"/>
      <c r="B218" s="22" t="s">
        <v>15</v>
      </c>
      <c r="C218" s="10">
        <v>724</v>
      </c>
      <c r="D218" s="10">
        <v>665</v>
      </c>
      <c r="E218" s="10">
        <v>652</v>
      </c>
      <c r="F218" s="12">
        <f t="shared" si="4"/>
        <v>98.045112781954884</v>
      </c>
    </row>
    <row r="219" spans="1:6" ht="12" x14ac:dyDescent="0.25">
      <c r="A219" s="32"/>
      <c r="B219" s="22" t="s">
        <v>16</v>
      </c>
      <c r="C219" s="10">
        <v>267</v>
      </c>
      <c r="D219" s="10">
        <v>235</v>
      </c>
      <c r="E219" s="10">
        <v>212</v>
      </c>
      <c r="F219" s="12">
        <f t="shared" si="4"/>
        <v>90.212765957446805</v>
      </c>
    </row>
    <row r="220" spans="1:6" ht="12" x14ac:dyDescent="0.25">
      <c r="A220" s="33"/>
      <c r="B220" s="26" t="s">
        <v>17</v>
      </c>
      <c r="C220" s="27">
        <v>774</v>
      </c>
      <c r="D220" s="27">
        <v>659</v>
      </c>
      <c r="E220" s="27">
        <v>608</v>
      </c>
      <c r="F220" s="28">
        <f t="shared" si="4"/>
        <v>92.26100151745068</v>
      </c>
    </row>
    <row r="221" spans="1:6" s="23" customFormat="1" ht="12" x14ac:dyDescent="0.25">
      <c r="A221" s="29">
        <v>2011</v>
      </c>
      <c r="B221" s="22" t="s">
        <v>11</v>
      </c>
      <c r="C221" s="10">
        <v>1051</v>
      </c>
      <c r="D221" s="10">
        <v>219</v>
      </c>
      <c r="E221" s="10">
        <v>179</v>
      </c>
      <c r="F221" s="12">
        <f t="shared" si="4"/>
        <v>81.735159817351601</v>
      </c>
    </row>
    <row r="222" spans="1:6" ht="12" x14ac:dyDescent="0.25">
      <c r="A222" s="32"/>
      <c r="B222" s="22" t="s">
        <v>12</v>
      </c>
      <c r="C222" s="10">
        <v>185</v>
      </c>
      <c r="D222" s="10">
        <v>136</v>
      </c>
      <c r="E222" s="10">
        <v>109</v>
      </c>
      <c r="F222" s="12">
        <f t="shared" si="4"/>
        <v>80.14705882352942</v>
      </c>
    </row>
    <row r="223" spans="1:6" ht="12" x14ac:dyDescent="0.25">
      <c r="A223" s="32"/>
      <c r="B223" s="22" t="s">
        <v>13</v>
      </c>
      <c r="C223" s="10">
        <v>13</v>
      </c>
      <c r="D223" s="10">
        <v>15</v>
      </c>
      <c r="E223" s="10">
        <v>15</v>
      </c>
      <c r="F223" s="12">
        <f t="shared" si="4"/>
        <v>100</v>
      </c>
    </row>
    <row r="224" spans="1:6" ht="12" x14ac:dyDescent="0.25">
      <c r="A224" s="32"/>
      <c r="B224" s="22" t="s">
        <v>14</v>
      </c>
      <c r="C224" s="10">
        <v>81</v>
      </c>
      <c r="D224" s="10">
        <v>70</v>
      </c>
      <c r="E224" s="10">
        <v>68</v>
      </c>
      <c r="F224" s="12">
        <f t="shared" si="4"/>
        <v>97.142857142857139</v>
      </c>
    </row>
    <row r="225" spans="1:6" ht="12" x14ac:dyDescent="0.25">
      <c r="A225" s="32"/>
      <c r="B225" s="22" t="s">
        <v>15</v>
      </c>
      <c r="C225" s="10">
        <v>899</v>
      </c>
      <c r="D225" s="10">
        <v>845</v>
      </c>
      <c r="E225" s="10">
        <v>833</v>
      </c>
      <c r="F225" s="12">
        <f t="shared" si="4"/>
        <v>98.57988165680473</v>
      </c>
    </row>
    <row r="226" spans="1:6" ht="12" x14ac:dyDescent="0.25">
      <c r="A226" s="32"/>
      <c r="B226" s="22" t="s">
        <v>16</v>
      </c>
      <c r="C226" s="10">
        <v>326</v>
      </c>
      <c r="D226" s="10">
        <v>196</v>
      </c>
      <c r="E226" s="10">
        <v>167</v>
      </c>
      <c r="F226" s="12">
        <f t="shared" si="4"/>
        <v>85.204081632653057</v>
      </c>
    </row>
    <row r="227" spans="1:6" ht="12" x14ac:dyDescent="0.25">
      <c r="A227" s="33"/>
      <c r="B227" s="26" t="s">
        <v>17</v>
      </c>
      <c r="C227" s="27">
        <v>1078</v>
      </c>
      <c r="D227" s="27">
        <v>951</v>
      </c>
      <c r="E227" s="27">
        <v>896</v>
      </c>
      <c r="F227" s="28">
        <f t="shared" si="4"/>
        <v>94.216614090431122</v>
      </c>
    </row>
    <row r="228" spans="1:6" s="23" customFormat="1" ht="12" x14ac:dyDescent="0.25">
      <c r="A228" s="29">
        <v>2012</v>
      </c>
      <c r="B228" s="22" t="s">
        <v>11</v>
      </c>
      <c r="C228" s="10">
        <v>827</v>
      </c>
      <c r="D228" s="10">
        <v>300</v>
      </c>
      <c r="E228" s="10">
        <v>270</v>
      </c>
      <c r="F228" s="12">
        <f t="shared" si="4"/>
        <v>90</v>
      </c>
    </row>
    <row r="229" spans="1:6" ht="12" x14ac:dyDescent="0.25">
      <c r="A229" s="32"/>
      <c r="B229" s="22" t="s">
        <v>12</v>
      </c>
      <c r="C229" s="10">
        <v>202</v>
      </c>
      <c r="D229" s="10">
        <v>131</v>
      </c>
      <c r="E229" s="10">
        <v>105</v>
      </c>
      <c r="F229" s="12">
        <f t="shared" si="4"/>
        <v>80.152671755725194</v>
      </c>
    </row>
    <row r="230" spans="1:6" ht="12" x14ac:dyDescent="0.25">
      <c r="A230" s="32"/>
      <c r="B230" s="22" t="s">
        <v>13</v>
      </c>
      <c r="C230" s="10">
        <v>14</v>
      </c>
      <c r="D230" s="10">
        <v>7</v>
      </c>
      <c r="E230" s="10">
        <v>6</v>
      </c>
      <c r="F230" s="12">
        <f t="shared" si="4"/>
        <v>85.714285714285708</v>
      </c>
    </row>
    <row r="231" spans="1:6" ht="12" x14ac:dyDescent="0.25">
      <c r="A231" s="32"/>
      <c r="B231" s="22" t="s">
        <v>14</v>
      </c>
      <c r="C231" s="10">
        <v>85</v>
      </c>
      <c r="D231" s="10">
        <v>76</v>
      </c>
      <c r="E231" s="10">
        <v>74</v>
      </c>
      <c r="F231" s="12">
        <f t="shared" si="4"/>
        <v>97.368421052631575</v>
      </c>
    </row>
    <row r="232" spans="1:6" ht="12" x14ac:dyDescent="0.25">
      <c r="A232" s="32"/>
      <c r="B232" s="22" t="s">
        <v>15</v>
      </c>
      <c r="C232" s="10">
        <v>755</v>
      </c>
      <c r="D232" s="10">
        <v>728</v>
      </c>
      <c r="E232" s="10">
        <v>718</v>
      </c>
      <c r="F232" s="12">
        <f t="shared" si="4"/>
        <v>98.626373626373635</v>
      </c>
    </row>
    <row r="233" spans="1:6" ht="12" x14ac:dyDescent="0.25">
      <c r="A233" s="32"/>
      <c r="B233" s="22" t="s">
        <v>16</v>
      </c>
      <c r="C233" s="10">
        <v>277</v>
      </c>
      <c r="D233" s="10">
        <v>248</v>
      </c>
      <c r="E233" s="10">
        <v>210</v>
      </c>
      <c r="F233" s="12">
        <f t="shared" si="4"/>
        <v>84.677419354838719</v>
      </c>
    </row>
    <row r="234" spans="1:6" ht="12" x14ac:dyDescent="0.25">
      <c r="A234" s="33"/>
      <c r="B234" s="26" t="s">
        <v>17</v>
      </c>
      <c r="C234" s="27">
        <v>791</v>
      </c>
      <c r="D234" s="27">
        <v>693</v>
      </c>
      <c r="E234" s="27">
        <v>649</v>
      </c>
      <c r="F234" s="28">
        <f t="shared" si="4"/>
        <v>93.650793650793645</v>
      </c>
    </row>
    <row r="235" spans="1:6" s="23" customFormat="1" ht="12" x14ac:dyDescent="0.25">
      <c r="A235" s="29">
        <v>2013</v>
      </c>
      <c r="B235" s="22" t="s">
        <v>11</v>
      </c>
      <c r="C235" s="10">
        <v>839</v>
      </c>
      <c r="D235" s="10">
        <v>248</v>
      </c>
      <c r="E235" s="10">
        <v>213</v>
      </c>
      <c r="F235" s="12">
        <f t="shared" si="4"/>
        <v>85.887096774193552</v>
      </c>
    </row>
    <row r="236" spans="1:6" ht="12" x14ac:dyDescent="0.25">
      <c r="A236" s="32"/>
      <c r="B236" s="22" t="s">
        <v>12</v>
      </c>
      <c r="C236" s="10">
        <v>195</v>
      </c>
      <c r="D236" s="10">
        <v>190</v>
      </c>
      <c r="E236" s="10">
        <v>161</v>
      </c>
      <c r="F236" s="12">
        <f t="shared" si="4"/>
        <v>84.73684210526315</v>
      </c>
    </row>
    <row r="237" spans="1:6" ht="12" x14ac:dyDescent="0.25">
      <c r="A237" s="32"/>
      <c r="B237" s="22" t="s">
        <v>13</v>
      </c>
      <c r="C237" s="10">
        <v>12</v>
      </c>
      <c r="D237" s="10">
        <v>4</v>
      </c>
      <c r="E237" s="10">
        <v>4</v>
      </c>
      <c r="F237" s="12">
        <f t="shared" si="4"/>
        <v>100</v>
      </c>
    </row>
    <row r="238" spans="1:6" ht="12" x14ac:dyDescent="0.25">
      <c r="A238" s="32"/>
      <c r="B238" s="22" t="s">
        <v>14</v>
      </c>
      <c r="C238" s="10">
        <v>99</v>
      </c>
      <c r="D238" s="10">
        <v>106</v>
      </c>
      <c r="E238" s="10">
        <v>106</v>
      </c>
      <c r="F238" s="12">
        <f t="shared" si="4"/>
        <v>100</v>
      </c>
    </row>
    <row r="239" spans="1:6" ht="12" x14ac:dyDescent="0.25">
      <c r="A239" s="32"/>
      <c r="B239" s="22" t="s">
        <v>15</v>
      </c>
      <c r="C239" s="10">
        <v>786</v>
      </c>
      <c r="D239" s="10">
        <v>727</v>
      </c>
      <c r="E239" s="10">
        <v>718</v>
      </c>
      <c r="F239" s="12">
        <f t="shared" si="4"/>
        <v>98.762035763411276</v>
      </c>
    </row>
    <row r="240" spans="1:6" ht="12" x14ac:dyDescent="0.25">
      <c r="A240" s="32"/>
      <c r="B240" s="22" t="s">
        <v>16</v>
      </c>
      <c r="C240" s="10">
        <v>262</v>
      </c>
      <c r="D240" s="10">
        <v>169</v>
      </c>
      <c r="E240" s="10">
        <v>158</v>
      </c>
      <c r="F240" s="12">
        <f t="shared" si="4"/>
        <v>93.491124260355036</v>
      </c>
    </row>
    <row r="241" spans="1:6" ht="12" x14ac:dyDescent="0.25">
      <c r="A241" s="33"/>
      <c r="B241" s="26" t="s">
        <v>17</v>
      </c>
      <c r="C241" s="27">
        <v>859</v>
      </c>
      <c r="D241" s="27">
        <v>799</v>
      </c>
      <c r="E241" s="27">
        <v>719</v>
      </c>
      <c r="F241" s="28">
        <f t="shared" si="4"/>
        <v>89.987484355444309</v>
      </c>
    </row>
    <row r="242" spans="1:6" s="23" customFormat="1" ht="12" x14ac:dyDescent="0.25">
      <c r="A242" s="29">
        <v>2014</v>
      </c>
      <c r="B242" s="22" t="s">
        <v>11</v>
      </c>
      <c r="C242" s="10">
        <v>750</v>
      </c>
      <c r="D242" s="10">
        <v>223</v>
      </c>
      <c r="E242" s="10">
        <v>193</v>
      </c>
      <c r="F242" s="12">
        <f t="shared" si="4"/>
        <v>86.54708520179372</v>
      </c>
    </row>
    <row r="243" spans="1:6" ht="12" x14ac:dyDescent="0.25">
      <c r="A243" s="32"/>
      <c r="B243" s="22" t="s">
        <v>12</v>
      </c>
      <c r="C243" s="10">
        <v>179</v>
      </c>
      <c r="D243" s="10">
        <v>129</v>
      </c>
      <c r="E243" s="10">
        <v>111</v>
      </c>
      <c r="F243" s="12">
        <f t="shared" si="4"/>
        <v>86.04651162790698</v>
      </c>
    </row>
    <row r="244" spans="1:6" ht="12" x14ac:dyDescent="0.25">
      <c r="A244" s="32"/>
      <c r="B244" s="22" t="s">
        <v>13</v>
      </c>
      <c r="C244" s="10">
        <v>41</v>
      </c>
      <c r="D244" s="10">
        <v>31</v>
      </c>
      <c r="E244" s="10">
        <v>31</v>
      </c>
      <c r="F244" s="12">
        <f t="shared" si="4"/>
        <v>100</v>
      </c>
    </row>
    <row r="245" spans="1:6" ht="12" x14ac:dyDescent="0.25">
      <c r="A245" s="32"/>
      <c r="B245" s="22" t="s">
        <v>14</v>
      </c>
      <c r="C245" s="10">
        <v>99</v>
      </c>
      <c r="D245" s="10">
        <v>85</v>
      </c>
      <c r="E245" s="10">
        <v>85</v>
      </c>
      <c r="F245" s="12">
        <f t="shared" si="4"/>
        <v>100</v>
      </c>
    </row>
    <row r="246" spans="1:6" ht="12" x14ac:dyDescent="0.25">
      <c r="A246" s="32"/>
      <c r="B246" s="22" t="s">
        <v>15</v>
      </c>
      <c r="C246" s="10">
        <v>744</v>
      </c>
      <c r="D246" s="10">
        <v>701</v>
      </c>
      <c r="E246" s="10">
        <v>685</v>
      </c>
      <c r="F246" s="12">
        <f t="shared" si="4"/>
        <v>97.717546362339519</v>
      </c>
    </row>
    <row r="247" spans="1:6" ht="12" x14ac:dyDescent="0.25">
      <c r="A247" s="32"/>
      <c r="B247" s="22" t="s">
        <v>16</v>
      </c>
      <c r="C247" s="10">
        <v>277</v>
      </c>
      <c r="D247" s="10">
        <v>191</v>
      </c>
      <c r="E247" s="10">
        <v>165</v>
      </c>
      <c r="F247" s="12">
        <f t="shared" si="4"/>
        <v>86.387434554973822</v>
      </c>
    </row>
    <row r="248" spans="1:6" ht="12" x14ac:dyDescent="0.25">
      <c r="A248" s="33"/>
      <c r="B248" s="26" t="s">
        <v>17</v>
      </c>
      <c r="C248" s="27">
        <v>802</v>
      </c>
      <c r="D248" s="27">
        <v>735</v>
      </c>
      <c r="E248" s="27">
        <v>676</v>
      </c>
      <c r="F248" s="28">
        <f t="shared" si="4"/>
        <v>91.972789115646265</v>
      </c>
    </row>
    <row r="249" spans="1:6" s="23" customFormat="1" ht="12" x14ac:dyDescent="0.25">
      <c r="A249" s="29">
        <v>2015</v>
      </c>
      <c r="B249" s="22" t="s">
        <v>11</v>
      </c>
      <c r="C249" s="10">
        <v>918</v>
      </c>
      <c r="D249" s="10">
        <v>261</v>
      </c>
      <c r="E249" s="10">
        <v>224</v>
      </c>
      <c r="F249" s="12">
        <f t="shared" si="4"/>
        <v>85.82375478927203</v>
      </c>
    </row>
    <row r="250" spans="1:6" ht="12" x14ac:dyDescent="0.25">
      <c r="A250" s="32"/>
      <c r="B250" s="22" t="s">
        <v>12</v>
      </c>
      <c r="C250" s="10">
        <v>216</v>
      </c>
      <c r="D250" s="10">
        <v>96</v>
      </c>
      <c r="E250" s="10">
        <v>81</v>
      </c>
      <c r="F250" s="12">
        <f t="shared" si="4"/>
        <v>84.375</v>
      </c>
    </row>
    <row r="251" spans="1:6" ht="12" x14ac:dyDescent="0.25">
      <c r="A251" s="32"/>
      <c r="B251" s="22" t="s">
        <v>13</v>
      </c>
      <c r="C251" s="10">
        <v>18</v>
      </c>
      <c r="D251" s="10">
        <v>16</v>
      </c>
      <c r="E251" s="10">
        <v>16</v>
      </c>
      <c r="F251" s="12">
        <f t="shared" si="4"/>
        <v>100</v>
      </c>
    </row>
    <row r="252" spans="1:6" ht="12" x14ac:dyDescent="0.25">
      <c r="A252" s="32"/>
      <c r="B252" s="22" t="s">
        <v>14</v>
      </c>
      <c r="C252" s="10">
        <v>98</v>
      </c>
      <c r="D252" s="10">
        <v>68</v>
      </c>
      <c r="E252" s="10">
        <v>67</v>
      </c>
      <c r="F252" s="12">
        <f t="shared" si="4"/>
        <v>98.529411764705884</v>
      </c>
    </row>
    <row r="253" spans="1:6" ht="12" x14ac:dyDescent="0.25">
      <c r="A253" s="32"/>
      <c r="B253" s="22" t="s">
        <v>15</v>
      </c>
      <c r="C253" s="10">
        <v>723</v>
      </c>
      <c r="D253" s="10">
        <v>652</v>
      </c>
      <c r="E253" s="10">
        <v>642</v>
      </c>
      <c r="F253" s="12">
        <f t="shared" si="4"/>
        <v>98.466257668711648</v>
      </c>
    </row>
    <row r="254" spans="1:6" ht="12" x14ac:dyDescent="0.25">
      <c r="A254" s="32"/>
      <c r="B254" s="22" t="s">
        <v>16</v>
      </c>
      <c r="C254" s="10">
        <v>366</v>
      </c>
      <c r="D254" s="10">
        <v>157</v>
      </c>
      <c r="E254" s="10">
        <v>139</v>
      </c>
      <c r="F254" s="12">
        <f t="shared" si="4"/>
        <v>88.535031847133766</v>
      </c>
    </row>
    <row r="255" spans="1:6" ht="12" x14ac:dyDescent="0.25">
      <c r="A255" s="25"/>
      <c r="B255" s="26" t="s">
        <v>17</v>
      </c>
      <c r="C255" s="27">
        <v>688</v>
      </c>
      <c r="D255" s="27">
        <v>591</v>
      </c>
      <c r="E255" s="27">
        <v>541</v>
      </c>
      <c r="F255" s="28">
        <f t="shared" si="4"/>
        <v>91.539763113367172</v>
      </c>
    </row>
    <row r="256" spans="1:6" s="23" customFormat="1" ht="12" x14ac:dyDescent="0.25">
      <c r="A256" s="29">
        <v>2016</v>
      </c>
      <c r="B256" s="22" t="s">
        <v>11</v>
      </c>
      <c r="C256" s="10">
        <v>880</v>
      </c>
      <c r="D256" s="10">
        <v>249</v>
      </c>
      <c r="E256" s="10">
        <v>216</v>
      </c>
      <c r="F256" s="12">
        <f t="shared" si="4"/>
        <v>86.746987951807228</v>
      </c>
    </row>
    <row r="257" spans="1:6" ht="12" x14ac:dyDescent="0.25">
      <c r="A257" s="32"/>
      <c r="B257" s="22" t="s">
        <v>12</v>
      </c>
      <c r="C257" s="10">
        <v>205</v>
      </c>
      <c r="D257" s="10">
        <v>159</v>
      </c>
      <c r="E257" s="10">
        <v>138</v>
      </c>
      <c r="F257" s="12">
        <f t="shared" si="4"/>
        <v>86.79245283018868</v>
      </c>
    </row>
    <row r="258" spans="1:6" ht="12" x14ac:dyDescent="0.25">
      <c r="A258" s="32"/>
      <c r="B258" s="22" t="s">
        <v>13</v>
      </c>
      <c r="C258" s="10">
        <v>25</v>
      </c>
      <c r="D258" s="10">
        <v>16</v>
      </c>
      <c r="E258" s="10">
        <v>15</v>
      </c>
      <c r="F258" s="12">
        <f t="shared" si="4"/>
        <v>93.75</v>
      </c>
    </row>
    <row r="259" spans="1:6" ht="12" x14ac:dyDescent="0.25">
      <c r="A259" s="32"/>
      <c r="B259" s="22" t="s">
        <v>14</v>
      </c>
      <c r="C259" s="10">
        <v>85</v>
      </c>
      <c r="D259" s="10">
        <v>85</v>
      </c>
      <c r="E259" s="10">
        <v>84</v>
      </c>
      <c r="F259" s="12">
        <f t="shared" si="4"/>
        <v>98.82352941176471</v>
      </c>
    </row>
    <row r="260" spans="1:6" ht="12" x14ac:dyDescent="0.25">
      <c r="A260" s="32"/>
      <c r="B260" s="22" t="s">
        <v>15</v>
      </c>
      <c r="C260" s="10">
        <v>843</v>
      </c>
      <c r="D260" s="10">
        <v>751</v>
      </c>
      <c r="E260" s="10">
        <v>742</v>
      </c>
      <c r="F260" s="12">
        <f t="shared" si="4"/>
        <v>98.801597869507319</v>
      </c>
    </row>
    <row r="261" spans="1:6" ht="12" x14ac:dyDescent="0.25">
      <c r="A261" s="32"/>
      <c r="B261" s="22" t="s">
        <v>16</v>
      </c>
      <c r="C261" s="10">
        <v>448</v>
      </c>
      <c r="D261" s="10">
        <v>266</v>
      </c>
      <c r="E261" s="10">
        <v>240</v>
      </c>
      <c r="F261" s="12">
        <f t="shared" si="4"/>
        <v>90.225563909774436</v>
      </c>
    </row>
    <row r="262" spans="1:6" ht="12" x14ac:dyDescent="0.25">
      <c r="A262" s="25"/>
      <c r="B262" s="26" t="s">
        <v>17</v>
      </c>
      <c r="C262" s="27">
        <v>847</v>
      </c>
      <c r="D262" s="27">
        <v>778</v>
      </c>
      <c r="E262" s="27">
        <v>730</v>
      </c>
      <c r="F262" s="28">
        <f t="shared" si="4"/>
        <v>93.830334190231355</v>
      </c>
    </row>
    <row r="263" spans="1:6" s="23" customFormat="1" ht="12" x14ac:dyDescent="0.25">
      <c r="A263" s="29">
        <v>2017</v>
      </c>
      <c r="B263" s="22" t="s">
        <v>11</v>
      </c>
      <c r="C263" s="10">
        <v>728</v>
      </c>
      <c r="D263" s="10">
        <v>262</v>
      </c>
      <c r="E263" s="10">
        <v>184</v>
      </c>
      <c r="F263" s="12">
        <f t="shared" ref="F263:F276" si="5">E263/D263*100</f>
        <v>70.229007633587784</v>
      </c>
    </row>
    <row r="264" spans="1:6" ht="12" x14ac:dyDescent="0.25">
      <c r="A264" s="32"/>
      <c r="B264" s="22" t="s">
        <v>12</v>
      </c>
      <c r="C264" s="10">
        <v>218</v>
      </c>
      <c r="D264" s="10">
        <v>170</v>
      </c>
      <c r="E264" s="10">
        <v>151</v>
      </c>
      <c r="F264" s="12">
        <f t="shared" si="5"/>
        <v>88.823529411764696</v>
      </c>
    </row>
    <row r="265" spans="1:6" ht="12" x14ac:dyDescent="0.25">
      <c r="A265" s="32"/>
      <c r="B265" s="22" t="s">
        <v>13</v>
      </c>
      <c r="C265" s="10">
        <v>25</v>
      </c>
      <c r="D265" s="10">
        <v>15</v>
      </c>
      <c r="E265" s="10">
        <v>15</v>
      </c>
      <c r="F265" s="12">
        <f t="shared" si="5"/>
        <v>100</v>
      </c>
    </row>
    <row r="266" spans="1:6" ht="12" x14ac:dyDescent="0.25">
      <c r="A266" s="32"/>
      <c r="B266" s="22" t="s">
        <v>14</v>
      </c>
      <c r="C266" s="10">
        <v>80</v>
      </c>
      <c r="D266" s="10">
        <v>67</v>
      </c>
      <c r="E266" s="10">
        <v>67</v>
      </c>
      <c r="F266" s="12">
        <f t="shared" si="5"/>
        <v>100</v>
      </c>
    </row>
    <row r="267" spans="1:6" ht="12" x14ac:dyDescent="0.25">
      <c r="A267" s="32"/>
      <c r="B267" s="22" t="s">
        <v>15</v>
      </c>
      <c r="C267" s="10">
        <v>565</v>
      </c>
      <c r="D267" s="10">
        <v>505</v>
      </c>
      <c r="E267" s="10">
        <v>360</v>
      </c>
      <c r="F267" s="12">
        <f t="shared" si="5"/>
        <v>71.287128712871279</v>
      </c>
    </row>
    <row r="268" spans="1:6" ht="12" x14ac:dyDescent="0.25">
      <c r="A268" s="32"/>
      <c r="B268" s="22" t="s">
        <v>16</v>
      </c>
      <c r="C268" s="10">
        <v>469</v>
      </c>
      <c r="D268" s="10">
        <v>415</v>
      </c>
      <c r="E268" s="10">
        <v>383</v>
      </c>
      <c r="F268" s="12">
        <f t="shared" si="5"/>
        <v>92.289156626506013</v>
      </c>
    </row>
    <row r="269" spans="1:6" ht="12" x14ac:dyDescent="0.25">
      <c r="A269" s="25"/>
      <c r="B269" s="26" t="s">
        <v>17</v>
      </c>
      <c r="C269" s="27">
        <v>258</v>
      </c>
      <c r="D269" s="27">
        <v>190</v>
      </c>
      <c r="E269" s="27">
        <v>115</v>
      </c>
      <c r="F269" s="28">
        <f t="shared" si="5"/>
        <v>60.526315789473685</v>
      </c>
    </row>
    <row r="270" spans="1:6" s="23" customFormat="1" ht="12" x14ac:dyDescent="0.25">
      <c r="A270" s="29">
        <v>2018</v>
      </c>
      <c r="B270" s="22" t="s">
        <v>11</v>
      </c>
      <c r="C270" s="10">
        <v>643</v>
      </c>
      <c r="D270" s="10">
        <v>281</v>
      </c>
      <c r="E270" s="10">
        <v>198</v>
      </c>
      <c r="F270" s="12">
        <f t="shared" si="5"/>
        <v>70.462633451957288</v>
      </c>
    </row>
    <row r="271" spans="1:6" ht="12" x14ac:dyDescent="0.25">
      <c r="A271" s="32"/>
      <c r="B271" s="22" t="s">
        <v>12</v>
      </c>
      <c r="C271" s="10">
        <v>154</v>
      </c>
      <c r="D271" s="10">
        <v>119</v>
      </c>
      <c r="E271" s="10">
        <v>97</v>
      </c>
      <c r="F271" s="12">
        <f t="shared" si="5"/>
        <v>81.512605042016801</v>
      </c>
    </row>
    <row r="272" spans="1:6" ht="12" x14ac:dyDescent="0.25">
      <c r="A272" s="32"/>
      <c r="B272" s="22" t="s">
        <v>13</v>
      </c>
      <c r="C272" s="10">
        <v>20</v>
      </c>
      <c r="D272" s="10">
        <v>18</v>
      </c>
      <c r="E272" s="10">
        <v>18</v>
      </c>
      <c r="F272" s="12">
        <f t="shared" si="5"/>
        <v>100</v>
      </c>
    </row>
    <row r="273" spans="1:6" ht="12" x14ac:dyDescent="0.25">
      <c r="A273" s="32"/>
      <c r="B273" s="22" t="s">
        <v>14</v>
      </c>
      <c r="C273" s="10">
        <v>98</v>
      </c>
      <c r="D273" s="10">
        <v>73</v>
      </c>
      <c r="E273" s="10">
        <v>57</v>
      </c>
      <c r="F273" s="12">
        <f t="shared" si="5"/>
        <v>78.082191780821915</v>
      </c>
    </row>
    <row r="274" spans="1:6" ht="12" x14ac:dyDescent="0.25">
      <c r="A274" s="32"/>
      <c r="B274" s="22" t="s">
        <v>15</v>
      </c>
      <c r="C274" s="10">
        <v>611</v>
      </c>
      <c r="D274" s="10">
        <v>600</v>
      </c>
      <c r="E274" s="10">
        <v>227</v>
      </c>
      <c r="F274" s="12">
        <f t="shared" si="5"/>
        <v>37.833333333333336</v>
      </c>
    </row>
    <row r="275" spans="1:6" ht="12" x14ac:dyDescent="0.25">
      <c r="A275" s="32"/>
      <c r="B275" s="22" t="s">
        <v>16</v>
      </c>
      <c r="C275" s="10">
        <v>345</v>
      </c>
      <c r="D275" s="10">
        <v>251</v>
      </c>
      <c r="E275" s="10">
        <v>231</v>
      </c>
      <c r="F275" s="12">
        <f t="shared" si="5"/>
        <v>92.031872509960152</v>
      </c>
    </row>
    <row r="276" spans="1:6" ht="12" x14ac:dyDescent="0.25">
      <c r="A276" s="25"/>
      <c r="B276" s="26" t="s">
        <v>17</v>
      </c>
      <c r="C276" s="27">
        <v>483</v>
      </c>
      <c r="D276" s="27">
        <v>421</v>
      </c>
      <c r="E276" s="27">
        <v>112</v>
      </c>
      <c r="F276" s="28">
        <f t="shared" si="5"/>
        <v>26.603325415676959</v>
      </c>
    </row>
    <row r="277" spans="1:6" s="23" customFormat="1" ht="12" x14ac:dyDescent="0.25">
      <c r="A277" s="29">
        <v>2019</v>
      </c>
      <c r="B277" s="22" t="s">
        <v>11</v>
      </c>
      <c r="C277" s="10">
        <v>653</v>
      </c>
      <c r="D277" s="10">
        <v>240</v>
      </c>
      <c r="E277" s="10">
        <v>193</v>
      </c>
      <c r="F277" s="12">
        <f t="shared" ref="F277:F283" si="6">E277/D277*100</f>
        <v>80.416666666666671</v>
      </c>
    </row>
    <row r="278" spans="1:6" ht="12" x14ac:dyDescent="0.25">
      <c r="A278" s="32"/>
      <c r="B278" s="22" t="s">
        <v>12</v>
      </c>
      <c r="C278" s="10">
        <v>193</v>
      </c>
      <c r="D278" s="10">
        <v>135</v>
      </c>
      <c r="E278" s="10">
        <v>102</v>
      </c>
      <c r="F278" s="12">
        <f t="shared" si="6"/>
        <v>75.555555555555557</v>
      </c>
    </row>
    <row r="279" spans="1:6" ht="12" x14ac:dyDescent="0.25">
      <c r="A279" s="32"/>
      <c r="B279" s="22" t="s">
        <v>13</v>
      </c>
      <c r="C279" s="10">
        <v>28</v>
      </c>
      <c r="D279" s="10">
        <v>19</v>
      </c>
      <c r="E279" s="10">
        <v>16</v>
      </c>
      <c r="F279" s="12">
        <f t="shared" si="6"/>
        <v>84.210526315789465</v>
      </c>
    </row>
    <row r="280" spans="1:6" ht="12" x14ac:dyDescent="0.25">
      <c r="A280" s="32"/>
      <c r="B280" s="22" t="s">
        <v>14</v>
      </c>
      <c r="C280" s="10">
        <v>116</v>
      </c>
      <c r="D280" s="10">
        <v>100</v>
      </c>
      <c r="E280" s="10">
        <v>90</v>
      </c>
      <c r="F280" s="12">
        <f t="shared" si="6"/>
        <v>90</v>
      </c>
    </row>
    <row r="281" spans="1:6" ht="12" x14ac:dyDescent="0.25">
      <c r="A281" s="32"/>
      <c r="B281" s="22" t="s">
        <v>15</v>
      </c>
      <c r="C281" s="10">
        <v>605</v>
      </c>
      <c r="D281" s="10">
        <v>581</v>
      </c>
      <c r="E281" s="10">
        <v>231</v>
      </c>
      <c r="F281" s="12">
        <f t="shared" si="6"/>
        <v>39.75903614457831</v>
      </c>
    </row>
    <row r="282" spans="1:6" ht="12" x14ac:dyDescent="0.25">
      <c r="A282" s="32"/>
      <c r="B282" s="22" t="s">
        <v>16</v>
      </c>
      <c r="C282" s="10">
        <v>371</v>
      </c>
      <c r="D282" s="10">
        <v>294</v>
      </c>
      <c r="E282" s="10">
        <v>254</v>
      </c>
      <c r="F282" s="12">
        <f t="shared" si="6"/>
        <v>86.394557823129247</v>
      </c>
    </row>
    <row r="283" spans="1:6" ht="12" x14ac:dyDescent="0.25">
      <c r="A283" s="25"/>
      <c r="B283" s="26" t="s">
        <v>17</v>
      </c>
      <c r="C283" s="27">
        <v>711</v>
      </c>
      <c r="D283" s="27">
        <v>679</v>
      </c>
      <c r="E283" s="27">
        <v>98</v>
      </c>
      <c r="F283" s="28">
        <f t="shared" si="6"/>
        <v>14.432989690721648</v>
      </c>
    </row>
    <row r="284" spans="1:6" s="23" customFormat="1" ht="12" x14ac:dyDescent="0.25">
      <c r="A284" s="29">
        <v>2020</v>
      </c>
      <c r="B284" s="22" t="s">
        <v>11</v>
      </c>
      <c r="C284" s="10">
        <v>611</v>
      </c>
      <c r="D284" s="10">
        <v>247</v>
      </c>
      <c r="E284" s="10">
        <v>202</v>
      </c>
      <c r="F284" s="12">
        <f t="shared" ref="F284:F290" si="7">E284/D284*100</f>
        <v>81.781376518218622</v>
      </c>
    </row>
    <row r="285" spans="1:6" ht="12" x14ac:dyDescent="0.25">
      <c r="A285" s="32"/>
      <c r="B285" s="22" t="s">
        <v>12</v>
      </c>
      <c r="C285" s="10">
        <v>218</v>
      </c>
      <c r="D285" s="10">
        <v>169</v>
      </c>
      <c r="E285" s="10">
        <v>138</v>
      </c>
      <c r="F285" s="12">
        <f t="shared" si="7"/>
        <v>81.65680473372781</v>
      </c>
    </row>
    <row r="286" spans="1:6" ht="12" x14ac:dyDescent="0.25">
      <c r="A286" s="32"/>
      <c r="B286" s="22" t="s">
        <v>13</v>
      </c>
      <c r="C286" s="10">
        <v>25</v>
      </c>
      <c r="D286" s="10">
        <v>29</v>
      </c>
      <c r="E286" s="10">
        <v>29</v>
      </c>
      <c r="F286" s="12">
        <f t="shared" si="7"/>
        <v>100</v>
      </c>
    </row>
    <row r="287" spans="1:6" ht="12" x14ac:dyDescent="0.25">
      <c r="A287" s="32"/>
      <c r="B287" s="22" t="s">
        <v>14</v>
      </c>
      <c r="C287" s="10">
        <v>77</v>
      </c>
      <c r="D287" s="10">
        <v>72</v>
      </c>
      <c r="E287" s="10">
        <v>63</v>
      </c>
      <c r="F287" s="12">
        <f t="shared" si="7"/>
        <v>87.5</v>
      </c>
    </row>
    <row r="288" spans="1:6" ht="12" x14ac:dyDescent="0.25">
      <c r="A288" s="32"/>
      <c r="B288" s="22" t="s">
        <v>15</v>
      </c>
      <c r="C288" s="10">
        <v>615</v>
      </c>
      <c r="D288" s="10">
        <v>580</v>
      </c>
      <c r="E288" s="10">
        <v>196</v>
      </c>
      <c r="F288" s="12">
        <f t="shared" si="7"/>
        <v>33.793103448275865</v>
      </c>
    </row>
    <row r="289" spans="1:6" ht="12" x14ac:dyDescent="0.25">
      <c r="A289" s="32"/>
      <c r="B289" s="22" t="s">
        <v>16</v>
      </c>
      <c r="C289" s="10">
        <v>359</v>
      </c>
      <c r="D289" s="10">
        <v>283</v>
      </c>
      <c r="E289" s="10">
        <v>239</v>
      </c>
      <c r="F289" s="12">
        <f t="shared" si="7"/>
        <v>84.452296819787989</v>
      </c>
    </row>
    <row r="290" spans="1:6" ht="12" x14ac:dyDescent="0.25">
      <c r="A290" s="25"/>
      <c r="B290" s="26" t="s">
        <v>17</v>
      </c>
      <c r="C290" s="27">
        <v>936</v>
      </c>
      <c r="D290" s="27">
        <v>890</v>
      </c>
      <c r="E290" s="27">
        <v>96</v>
      </c>
      <c r="F290" s="28">
        <f t="shared" si="7"/>
        <v>10.786516853932584</v>
      </c>
    </row>
    <row r="291" spans="1:6" s="23" customFormat="1" ht="12" x14ac:dyDescent="0.25">
      <c r="A291" s="29">
        <v>2021</v>
      </c>
      <c r="B291" s="22" t="s">
        <v>11</v>
      </c>
      <c r="C291" s="10">
        <v>490</v>
      </c>
      <c r="D291" s="10">
        <v>185</v>
      </c>
      <c r="E291" s="10">
        <v>144</v>
      </c>
      <c r="F291" s="12">
        <f t="shared" ref="F291:F297" si="8">E291/D291*100</f>
        <v>77.837837837837839</v>
      </c>
    </row>
    <row r="292" spans="1:6" ht="12" x14ac:dyDescent="0.25">
      <c r="A292" s="32"/>
      <c r="B292" s="22" t="s">
        <v>12</v>
      </c>
      <c r="C292" s="10">
        <v>178</v>
      </c>
      <c r="D292" s="10">
        <v>176</v>
      </c>
      <c r="E292" s="10">
        <v>153</v>
      </c>
      <c r="F292" s="12">
        <f t="shared" si="8"/>
        <v>86.931818181818173</v>
      </c>
    </row>
    <row r="293" spans="1:6" ht="12" x14ac:dyDescent="0.25">
      <c r="A293" s="32"/>
      <c r="B293" s="22" t="s">
        <v>13</v>
      </c>
      <c r="C293" s="10">
        <v>31</v>
      </c>
      <c r="D293" s="10">
        <v>25</v>
      </c>
      <c r="E293" s="10">
        <v>22</v>
      </c>
      <c r="F293" s="12">
        <f t="shared" si="8"/>
        <v>88</v>
      </c>
    </row>
    <row r="294" spans="1:6" ht="12" x14ac:dyDescent="0.25">
      <c r="A294" s="32"/>
      <c r="B294" s="22" t="s">
        <v>14</v>
      </c>
      <c r="C294" s="10">
        <v>83</v>
      </c>
      <c r="D294" s="10">
        <v>67</v>
      </c>
      <c r="E294" s="10">
        <v>63</v>
      </c>
      <c r="F294" s="12">
        <f t="shared" si="8"/>
        <v>94.029850746268664</v>
      </c>
    </row>
    <row r="295" spans="1:6" ht="12" x14ac:dyDescent="0.25">
      <c r="A295" s="32"/>
      <c r="B295" s="22" t="s">
        <v>15</v>
      </c>
      <c r="C295" s="10">
        <v>694</v>
      </c>
      <c r="D295" s="10">
        <v>637</v>
      </c>
      <c r="E295" s="10">
        <v>214</v>
      </c>
      <c r="F295" s="12">
        <f t="shared" si="8"/>
        <v>33.594976452119305</v>
      </c>
    </row>
    <row r="296" spans="1:6" ht="12" x14ac:dyDescent="0.25">
      <c r="A296" s="32"/>
      <c r="B296" s="22" t="s">
        <v>16</v>
      </c>
      <c r="C296" s="10">
        <v>295</v>
      </c>
      <c r="D296" s="10">
        <v>197</v>
      </c>
      <c r="E296" s="10">
        <v>175</v>
      </c>
      <c r="F296" s="12">
        <f t="shared" si="8"/>
        <v>88.832487309644677</v>
      </c>
    </row>
    <row r="297" spans="1:6" ht="12" x14ac:dyDescent="0.25">
      <c r="A297" s="25"/>
      <c r="B297" s="26" t="s">
        <v>17</v>
      </c>
      <c r="C297" s="27">
        <v>1082</v>
      </c>
      <c r="D297" s="27">
        <v>1040</v>
      </c>
      <c r="E297" s="27">
        <v>104</v>
      </c>
      <c r="F297" s="28">
        <f t="shared" si="8"/>
        <v>10</v>
      </c>
    </row>
    <row r="298" spans="1:6" s="23" customFormat="1" ht="12" x14ac:dyDescent="0.25">
      <c r="A298" s="29">
        <v>2022</v>
      </c>
      <c r="B298" s="22" t="s">
        <v>11</v>
      </c>
      <c r="C298" s="10">
        <v>613</v>
      </c>
      <c r="D298" s="10">
        <v>223</v>
      </c>
      <c r="E298" s="10">
        <v>181</v>
      </c>
      <c r="F298" s="12">
        <f t="shared" ref="F298:F304" si="9">E298/D298*100</f>
        <v>81.165919282511211</v>
      </c>
    </row>
    <row r="299" spans="1:6" ht="12" x14ac:dyDescent="0.25">
      <c r="A299" s="32"/>
      <c r="B299" s="22" t="s">
        <v>12</v>
      </c>
      <c r="C299" s="10">
        <v>184</v>
      </c>
      <c r="D299" s="10">
        <v>123</v>
      </c>
      <c r="E299" s="10">
        <v>110</v>
      </c>
      <c r="F299" s="12">
        <f t="shared" si="9"/>
        <v>89.430894308943081</v>
      </c>
    </row>
    <row r="300" spans="1:6" ht="12" x14ac:dyDescent="0.25">
      <c r="A300" s="32"/>
      <c r="B300" s="22" t="s">
        <v>13</v>
      </c>
      <c r="C300" s="10">
        <v>45</v>
      </c>
      <c r="D300" s="10">
        <v>51</v>
      </c>
      <c r="E300" s="10">
        <v>51</v>
      </c>
      <c r="F300" s="12">
        <f t="shared" si="9"/>
        <v>100</v>
      </c>
    </row>
    <row r="301" spans="1:6" ht="12" x14ac:dyDescent="0.25">
      <c r="A301" s="32"/>
      <c r="B301" s="22" t="s">
        <v>14</v>
      </c>
      <c r="C301" s="10">
        <v>144</v>
      </c>
      <c r="D301" s="10">
        <v>106</v>
      </c>
      <c r="E301" s="10">
        <v>102</v>
      </c>
      <c r="F301" s="12">
        <f t="shared" si="9"/>
        <v>96.226415094339629</v>
      </c>
    </row>
    <row r="302" spans="1:6" ht="12" x14ac:dyDescent="0.25">
      <c r="A302" s="32"/>
      <c r="B302" s="22" t="s">
        <v>15</v>
      </c>
      <c r="C302" s="10">
        <v>628</v>
      </c>
      <c r="D302" s="10">
        <v>588</v>
      </c>
      <c r="E302" s="10">
        <v>210</v>
      </c>
      <c r="F302" s="12">
        <f t="shared" si="9"/>
        <v>35.714285714285715</v>
      </c>
    </row>
    <row r="303" spans="1:6" ht="12" x14ac:dyDescent="0.25">
      <c r="A303" s="32"/>
      <c r="B303" s="22" t="s">
        <v>16</v>
      </c>
      <c r="C303" s="10">
        <v>379</v>
      </c>
      <c r="D303" s="10">
        <v>255</v>
      </c>
      <c r="E303" s="10">
        <v>225</v>
      </c>
      <c r="F303" s="12">
        <f t="shared" si="9"/>
        <v>88.235294117647058</v>
      </c>
    </row>
    <row r="304" spans="1:6" ht="12.6" thickBot="1" x14ac:dyDescent="0.3">
      <c r="A304" s="34"/>
      <c r="B304" s="35" t="s">
        <v>17</v>
      </c>
      <c r="C304" s="16">
        <v>1188</v>
      </c>
      <c r="D304" s="16">
        <v>1153</v>
      </c>
      <c r="E304" s="16">
        <v>64</v>
      </c>
      <c r="F304" s="36">
        <f t="shared" si="9"/>
        <v>5.5507372072853425</v>
      </c>
    </row>
    <row r="305" spans="1:6" s="23" customFormat="1" ht="12" x14ac:dyDescent="0.25">
      <c r="A305" s="29">
        <v>2023</v>
      </c>
      <c r="B305" s="22" t="s">
        <v>11</v>
      </c>
      <c r="C305" s="10">
        <v>564</v>
      </c>
      <c r="D305" s="10">
        <v>157</v>
      </c>
      <c r="E305" s="10">
        <v>116</v>
      </c>
      <c r="F305" s="12">
        <f t="shared" ref="F305:F311" si="10">E305/D305*100</f>
        <v>73.885350318471339</v>
      </c>
    </row>
    <row r="306" spans="1:6" ht="12" x14ac:dyDescent="0.25">
      <c r="A306" s="32"/>
      <c r="B306" s="22" t="s">
        <v>12</v>
      </c>
      <c r="C306" s="10">
        <v>180</v>
      </c>
      <c r="D306" s="10">
        <v>167</v>
      </c>
      <c r="E306" s="10">
        <v>147</v>
      </c>
      <c r="F306" s="12">
        <f t="shared" si="10"/>
        <v>88.023952095808383</v>
      </c>
    </row>
    <row r="307" spans="1:6" ht="12" x14ac:dyDescent="0.25">
      <c r="A307" s="32"/>
      <c r="B307" s="22" t="s">
        <v>13</v>
      </c>
      <c r="C307" s="10">
        <v>60</v>
      </c>
      <c r="D307" s="10">
        <v>39</v>
      </c>
      <c r="E307" s="10">
        <v>36</v>
      </c>
      <c r="F307" s="12">
        <f t="shared" si="10"/>
        <v>92.307692307692307</v>
      </c>
    </row>
    <row r="308" spans="1:6" ht="12" x14ac:dyDescent="0.25">
      <c r="A308" s="32"/>
      <c r="B308" s="22" t="s">
        <v>14</v>
      </c>
      <c r="C308" s="10">
        <v>108</v>
      </c>
      <c r="D308" s="10">
        <v>131</v>
      </c>
      <c r="E308" s="10">
        <v>126</v>
      </c>
      <c r="F308" s="12">
        <f t="shared" si="10"/>
        <v>96.18320610687023</v>
      </c>
    </row>
    <row r="309" spans="1:6" ht="12" x14ac:dyDescent="0.25">
      <c r="A309" s="32"/>
      <c r="B309" s="22" t="s">
        <v>15</v>
      </c>
      <c r="C309" s="10">
        <v>608</v>
      </c>
      <c r="D309" s="10">
        <v>615</v>
      </c>
      <c r="E309" s="10">
        <v>223</v>
      </c>
      <c r="F309" s="12">
        <f t="shared" si="10"/>
        <v>36.260162601626014</v>
      </c>
    </row>
    <row r="310" spans="1:6" ht="12" x14ac:dyDescent="0.25">
      <c r="A310" s="32"/>
      <c r="B310" s="22" t="s">
        <v>16</v>
      </c>
      <c r="C310" s="10">
        <v>304</v>
      </c>
      <c r="D310" s="10">
        <v>212</v>
      </c>
      <c r="E310" s="10">
        <v>178</v>
      </c>
      <c r="F310" s="12">
        <f t="shared" si="10"/>
        <v>83.962264150943398</v>
      </c>
    </row>
    <row r="311" spans="1:6" ht="12.6" thickBot="1" x14ac:dyDescent="0.3">
      <c r="A311" s="34"/>
      <c r="B311" s="35" t="s">
        <v>17</v>
      </c>
      <c r="C311" s="16">
        <v>1437</v>
      </c>
      <c r="D311" s="16">
        <v>1388</v>
      </c>
      <c r="E311" s="16">
        <v>96</v>
      </c>
      <c r="F311" s="36">
        <f t="shared" si="10"/>
        <v>6.9164265129683002</v>
      </c>
    </row>
    <row r="312" spans="1:6" ht="12" x14ac:dyDescent="0.25">
      <c r="A312" s="37" t="s">
        <v>5</v>
      </c>
      <c r="F312" s="12"/>
    </row>
    <row r="313" spans="1:6" ht="10.199999999999999" customHeight="1" x14ac:dyDescent="0.25">
      <c r="A313" s="37" t="s">
        <v>8</v>
      </c>
      <c r="F313" s="12"/>
    </row>
    <row r="314" spans="1:6" ht="12" x14ac:dyDescent="0.25">
      <c r="F314" s="12"/>
    </row>
    <row r="315" spans="1:6" ht="12" x14ac:dyDescent="0.25">
      <c r="F315" s="12"/>
    </row>
    <row r="316" spans="1:6" ht="12" x14ac:dyDescent="0.25">
      <c r="F316" s="12"/>
    </row>
    <row r="317" spans="1:6" ht="12" x14ac:dyDescent="0.25">
      <c r="F317" s="12"/>
    </row>
    <row r="318" spans="1:6" ht="12" x14ac:dyDescent="0.25">
      <c r="F318" s="12"/>
    </row>
    <row r="319" spans="1:6" ht="12" x14ac:dyDescent="0.25">
      <c r="F319" s="12"/>
    </row>
    <row r="320" spans="1:6" ht="12" x14ac:dyDescent="0.25">
      <c r="F320" s="12"/>
    </row>
    <row r="321" spans="1:6" ht="12" x14ac:dyDescent="0.25">
      <c r="F321" s="12"/>
    </row>
    <row r="322" spans="1:6" ht="12" x14ac:dyDescent="0.25">
      <c r="A322" s="13"/>
      <c r="C322" s="13"/>
      <c r="D322" s="13"/>
      <c r="E322" s="13"/>
      <c r="F322" s="12"/>
    </row>
    <row r="323" spans="1:6" ht="12" x14ac:dyDescent="0.25">
      <c r="A323" s="13"/>
      <c r="C323" s="13"/>
      <c r="D323" s="13"/>
      <c r="E323" s="13"/>
      <c r="F323" s="12"/>
    </row>
    <row r="324" spans="1:6" ht="12" x14ac:dyDescent="0.25">
      <c r="A324" s="13"/>
      <c r="C324" s="13"/>
      <c r="D324" s="13"/>
      <c r="E324" s="13"/>
      <c r="F324" s="12"/>
    </row>
    <row r="325" spans="1:6" ht="12" x14ac:dyDescent="0.25">
      <c r="A325" s="13"/>
      <c r="C325" s="13"/>
      <c r="D325" s="13"/>
      <c r="E325" s="13"/>
      <c r="F325" s="12"/>
    </row>
    <row r="326" spans="1:6" ht="12" x14ac:dyDescent="0.25">
      <c r="A326" s="13"/>
      <c r="C326" s="13"/>
      <c r="D326" s="13"/>
      <c r="E326" s="13"/>
      <c r="F326" s="12"/>
    </row>
    <row r="327" spans="1:6" ht="12" x14ac:dyDescent="0.25">
      <c r="A327" s="13"/>
      <c r="C327" s="13"/>
      <c r="D327" s="13"/>
      <c r="E327" s="13"/>
      <c r="F327" s="12"/>
    </row>
    <row r="328" spans="1:6" ht="12" x14ac:dyDescent="0.25">
      <c r="A328" s="13"/>
      <c r="C328" s="13"/>
      <c r="D328" s="13"/>
      <c r="E328" s="13"/>
      <c r="F328" s="12"/>
    </row>
    <row r="329" spans="1:6" ht="12" x14ac:dyDescent="0.25">
      <c r="A329" s="13"/>
      <c r="C329" s="13"/>
      <c r="D329" s="13"/>
      <c r="E329" s="13"/>
      <c r="F329" s="12"/>
    </row>
    <row r="330" spans="1:6" ht="12" x14ac:dyDescent="0.25">
      <c r="A330" s="13"/>
      <c r="C330" s="13"/>
      <c r="D330" s="13"/>
      <c r="E330" s="13"/>
      <c r="F330" s="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89049-8F49-43B0-B1E7-79CE3ABFA26A}">
  <dimension ref="A1"/>
  <sheetViews>
    <sheetView workbookViewId="0"/>
  </sheetViews>
  <sheetFormatPr defaultRowHeight="13.2" x14ac:dyDescent="0.25"/>
  <sheetData>
    <row r="1" spans="1:1" x14ac:dyDescent="0.25">
      <c r="A1" s="44" t="s">
        <v>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Diagram</vt:lpstr>
      </vt:variant>
      <vt:variant>
        <vt:i4>1</vt:i4>
      </vt:variant>
    </vt:vector>
  </HeadingPairs>
  <TitlesOfParts>
    <vt:vector size="3" baseType="lpstr">
      <vt:lpstr>Brott_tabell</vt:lpstr>
      <vt:lpstr>Brottsformer</vt:lpstr>
      <vt:lpstr>Sociolog9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2008-11-13T10:48:34Z</dcterms:created>
  <dcterms:modified xsi:type="dcterms:W3CDTF">2024-05-16T10:33:28Z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e6f5df294e3940b2bf394fd8c8c1d1db</vt:lpwstr>
  </property>
</Properties>
</file>