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Transport och kommunikationer\"/>
    </mc:Choice>
  </mc:AlternateContent>
  <xr:revisionPtr revIDLastSave="0" documentId="13_ncr:1_{F80C8066-7E70-48ED-B4E9-F89215DFCEF7}" xr6:coauthVersionLast="47" xr6:coauthVersionMax="47" xr10:uidLastSave="{00000000-0000-0000-0000-000000000000}"/>
  <bookViews>
    <workbookView xWindow="-57720" yWindow="-1920" windowWidth="29040" windowHeight="17520" xr2:uid="{EE348E9E-EA66-4EC4-9C0B-AF7EF0FA235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C8" i="1"/>
  <c r="D8" i="1"/>
  <c r="E8" i="1"/>
  <c r="F8" i="1"/>
  <c r="C4" i="1"/>
  <c r="D4" i="1"/>
  <c r="E4" i="1"/>
  <c r="F4" i="1"/>
  <c r="H8" i="1"/>
  <c r="H4" i="1"/>
  <c r="M8" i="1"/>
  <c r="N8" i="1"/>
  <c r="O8" i="1"/>
  <c r="L4" i="1"/>
  <c r="M4" i="1"/>
  <c r="N4" i="1"/>
  <c r="O4" i="1"/>
  <c r="I8" i="1"/>
  <c r="J8" i="1"/>
  <c r="I4" i="1"/>
  <c r="J4" i="1"/>
  <c r="P8" i="1"/>
  <c r="R8" i="1"/>
  <c r="P4" i="1"/>
  <c r="R4" i="1"/>
  <c r="S8" i="1"/>
  <c r="S4" i="1"/>
  <c r="T4" i="1"/>
  <c r="T8" i="1"/>
  <c r="Z8" i="1"/>
  <c r="W8" i="1" l="1"/>
  <c r="X8" i="1"/>
  <c r="Y8" i="1"/>
  <c r="W4" i="1"/>
  <c r="X4" i="1"/>
  <c r="Y4" i="1"/>
  <c r="Z4" i="1"/>
  <c r="U8" i="1"/>
  <c r="U4" i="1"/>
  <c r="AB8" i="1"/>
  <c r="AC8" i="1"/>
  <c r="AD8" i="1"/>
  <c r="AE8" i="1"/>
  <c r="AB4" i="1"/>
  <c r="AC4" i="1"/>
  <c r="AD4" i="1"/>
  <c r="AE4" i="1"/>
  <c r="AL8" i="1" l="1"/>
  <c r="AL4" i="1"/>
  <c r="AK11" i="1" l="1"/>
  <c r="AK8" i="1" s="1"/>
  <c r="AO8" i="1"/>
  <c r="AN8" i="1"/>
  <c r="AM8" i="1"/>
  <c r="AJ8" i="1"/>
  <c r="AI8" i="1"/>
  <c r="AH8" i="1"/>
  <c r="AG8" i="1"/>
  <c r="AF8" i="1"/>
  <c r="AA8" i="1"/>
  <c r="V8" i="1"/>
  <c r="G8" i="1"/>
  <c r="B8" i="1"/>
  <c r="AK7" i="1"/>
  <c r="AK4" i="1" s="1"/>
  <c r="AO4" i="1"/>
  <c r="AN4" i="1"/>
  <c r="AM4" i="1"/>
  <c r="AJ4" i="1"/>
  <c r="AI4" i="1"/>
  <c r="AH4" i="1"/>
  <c r="AG4" i="1"/>
  <c r="AF4" i="1"/>
  <c r="AA4" i="1"/>
  <c r="V4" i="1"/>
  <c r="G4" i="1"/>
  <c r="B4" i="1"/>
</calcChain>
</file>

<file path=xl/sharedStrings.xml><?xml version="1.0" encoding="utf-8"?>
<sst xmlns="http://schemas.openxmlformats.org/spreadsheetml/2006/main" count="70" uniqueCount="15">
  <si>
    <t>Ålands statistik- och utredningsbyrå</t>
  </si>
  <si>
    <t>Väghållningen, allmänna vägar och cykelleder 1985-2024, km</t>
  </si>
  <si>
    <t>..</t>
  </si>
  <si>
    <t>Vägtyp</t>
  </si>
  <si>
    <t>Allmänna vägar, totalt</t>
  </si>
  <si>
    <t>Landsvägar</t>
  </si>
  <si>
    <t>Bygdevägar</t>
  </si>
  <si>
    <t>Kommunalvägar</t>
  </si>
  <si>
    <t>Ytbelagda allmänna vägar, totalt</t>
  </si>
  <si>
    <t>Källa: Ålands landskapsregering, Infrastrukturavdelningen, ÅSUB, Offentlig ekonomi</t>
  </si>
  <si>
    <r>
      <t>Cykelleder, hela Åland</t>
    </r>
    <r>
      <rPr>
        <vertAlign val="superscript"/>
        <sz val="9"/>
        <rFont val="Calibri"/>
        <family val="2"/>
      </rPr>
      <t>1)</t>
    </r>
  </si>
  <si>
    <r>
      <t>Gång- o. cykelvägar, asfalterade, Mariehamn</t>
    </r>
    <r>
      <rPr>
        <vertAlign val="superscript"/>
        <sz val="9"/>
        <rFont val="Calibri"/>
        <family val="2"/>
      </rPr>
      <t>1)</t>
    </r>
  </si>
  <si>
    <r>
      <t>Gång- o. cykelvägar, asfalterade, landsbygden</t>
    </r>
    <r>
      <rPr>
        <vertAlign val="superscript"/>
        <sz val="9"/>
        <rFont val="Calibri"/>
        <family val="2"/>
      </rPr>
      <t>1)</t>
    </r>
  </si>
  <si>
    <r>
      <rPr>
        <sz val="8"/>
        <rFont val="Calibri"/>
        <family val="2"/>
      </rPr>
      <t>1) Ungefärliga uppgifter</t>
    </r>
  </si>
  <si>
    <t>Senast uppdaterad 11.9.2025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</si>
</sst>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vertAlign val="superscript"/>
      <sz val="9"/>
      <name val="Calibri"/>
      <family val="2"/>
    </font>
    <font>
      <vertAlign val="superscript"/>
      <sz val="8"/>
      <name val="Calibri"/>
      <family val="2"/>
    </font>
    <font>
      <sz val="8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1" fontId="3" fillId="0" borderId="1" xfId="0" applyNumberFormat="1" applyFont="1" applyBorder="1" applyAlignment="1">
      <alignment horizontal="right"/>
    </xf>
    <xf numFmtId="0" fontId="6" fillId="0" borderId="0" xfId="0" quotePrefix="1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F8A92-6155-4DCB-9EE4-D18ADA4B74F2}">
  <dimension ref="A1:AO17"/>
  <sheetViews>
    <sheetView showGridLines="0" tabSelected="1" workbookViewId="0">
      <selection activeCell="H26" sqref="H26"/>
    </sheetView>
  </sheetViews>
  <sheetFormatPr defaultRowHeight="13.8" customHeight="1" x14ac:dyDescent="0.25"/>
  <cols>
    <col min="1" max="1" width="36.21875" style="1" customWidth="1"/>
    <col min="2" max="41" width="5.88671875" style="1" customWidth="1"/>
    <col min="42" max="16384" width="8.88671875" style="1"/>
  </cols>
  <sheetData>
    <row r="1" spans="1:41" ht="13.8" customHeight="1" x14ac:dyDescent="0.25">
      <c r="A1" s="1" t="s">
        <v>0</v>
      </c>
    </row>
    <row r="2" spans="1:41" ht="27.6" customHeight="1" thickBot="1" x14ac:dyDescent="0.35">
      <c r="A2" s="2" t="s">
        <v>1</v>
      </c>
    </row>
    <row r="3" spans="1:41" ht="13.2" customHeight="1" x14ac:dyDescent="0.25">
      <c r="A3" s="3" t="s">
        <v>3</v>
      </c>
      <c r="B3" s="4">
        <v>1985</v>
      </c>
      <c r="C3" s="4">
        <v>1986</v>
      </c>
      <c r="D3" s="4">
        <v>1987</v>
      </c>
      <c r="E3" s="4">
        <v>1988</v>
      </c>
      <c r="F3" s="4">
        <v>1989</v>
      </c>
      <c r="G3" s="4">
        <v>1990</v>
      </c>
      <c r="H3" s="4">
        <v>1991</v>
      </c>
      <c r="I3" s="4">
        <v>1992</v>
      </c>
      <c r="J3" s="4">
        <v>1993</v>
      </c>
      <c r="K3" s="4">
        <v>1994</v>
      </c>
      <c r="L3" s="4">
        <v>1995</v>
      </c>
      <c r="M3" s="4">
        <v>1996</v>
      </c>
      <c r="N3" s="4">
        <v>1997</v>
      </c>
      <c r="O3" s="4">
        <v>1998</v>
      </c>
      <c r="P3" s="4">
        <v>1999</v>
      </c>
      <c r="Q3" s="4">
        <v>2000</v>
      </c>
      <c r="R3" s="4">
        <v>2001</v>
      </c>
      <c r="S3" s="4">
        <v>2002</v>
      </c>
      <c r="T3" s="4">
        <v>2003</v>
      </c>
      <c r="U3" s="4">
        <v>2004</v>
      </c>
      <c r="V3" s="4">
        <v>2005</v>
      </c>
      <c r="W3" s="4">
        <v>2006</v>
      </c>
      <c r="X3" s="4">
        <v>2007</v>
      </c>
      <c r="Y3" s="4">
        <v>2008</v>
      </c>
      <c r="Z3" s="4">
        <v>2009</v>
      </c>
      <c r="AA3" s="4">
        <v>2010</v>
      </c>
      <c r="AB3" s="4">
        <v>2011</v>
      </c>
      <c r="AC3" s="4">
        <v>2012</v>
      </c>
      <c r="AD3" s="4">
        <v>2013</v>
      </c>
      <c r="AE3" s="4">
        <v>2014</v>
      </c>
      <c r="AF3" s="4">
        <v>2015</v>
      </c>
      <c r="AG3" s="4">
        <v>2016</v>
      </c>
      <c r="AH3" s="4">
        <v>2017</v>
      </c>
      <c r="AI3" s="4">
        <v>2018</v>
      </c>
      <c r="AJ3" s="4">
        <v>2019</v>
      </c>
      <c r="AK3" s="4">
        <v>2020</v>
      </c>
      <c r="AL3" s="4">
        <v>2021</v>
      </c>
      <c r="AM3" s="4">
        <v>2022</v>
      </c>
      <c r="AN3" s="4">
        <v>2023</v>
      </c>
      <c r="AO3" s="4">
        <v>2024</v>
      </c>
    </row>
    <row r="4" spans="1:41" ht="17.399999999999999" customHeight="1" x14ac:dyDescent="0.25">
      <c r="A4" s="5" t="s">
        <v>4</v>
      </c>
      <c r="B4" s="6">
        <f>SUM(B5:B7)</f>
        <v>886.1</v>
      </c>
      <c r="C4" s="6">
        <f t="shared" ref="C4:F4" si="0">SUM(C5:C7)</f>
        <v>888.80000000000007</v>
      </c>
      <c r="D4" s="6">
        <f t="shared" si="0"/>
        <v>888.90000000000009</v>
      </c>
      <c r="E4" s="6">
        <f t="shared" si="0"/>
        <v>888.1</v>
      </c>
      <c r="F4" s="6">
        <f t="shared" si="0"/>
        <v>894.5</v>
      </c>
      <c r="G4" s="6">
        <f t="shared" ref="G4:AO4" si="1">SUM(G5:G7)</f>
        <v>895.90000000000009</v>
      </c>
      <c r="H4" s="6">
        <f t="shared" si="1"/>
        <v>903.3</v>
      </c>
      <c r="I4" s="6">
        <f t="shared" si="1"/>
        <v>906.9</v>
      </c>
      <c r="J4" s="6">
        <f t="shared" si="1"/>
        <v>908.30000000000007</v>
      </c>
      <c r="K4" s="6" t="s">
        <v>2</v>
      </c>
      <c r="L4" s="6">
        <f t="shared" si="1"/>
        <v>908.00000000000011</v>
      </c>
      <c r="M4" s="6">
        <f t="shared" si="1"/>
        <v>909</v>
      </c>
      <c r="N4" s="6">
        <f t="shared" si="1"/>
        <v>908.5</v>
      </c>
      <c r="O4" s="6">
        <f t="shared" si="1"/>
        <v>909.3</v>
      </c>
      <c r="P4" s="6">
        <f t="shared" si="1"/>
        <v>912.7</v>
      </c>
      <c r="Q4" s="6" t="s">
        <v>2</v>
      </c>
      <c r="R4" s="6">
        <f t="shared" si="1"/>
        <v>912</v>
      </c>
      <c r="S4" s="6">
        <f t="shared" si="1"/>
        <v>912</v>
      </c>
      <c r="T4" s="6">
        <f t="shared" si="1"/>
        <v>912</v>
      </c>
      <c r="U4" s="6">
        <f t="shared" si="1"/>
        <v>912.40000000000009</v>
      </c>
      <c r="V4" s="6">
        <f t="shared" si="1"/>
        <v>914</v>
      </c>
      <c r="W4" s="6">
        <f t="shared" si="1"/>
        <v>914.4</v>
      </c>
      <c r="X4" s="6">
        <f t="shared" si="1"/>
        <v>916.5</v>
      </c>
      <c r="Y4" s="6">
        <f t="shared" si="1"/>
        <v>918.59999999999991</v>
      </c>
      <c r="Z4" s="6">
        <f t="shared" si="1"/>
        <v>918.09999999999991</v>
      </c>
      <c r="AA4" s="6">
        <f t="shared" si="1"/>
        <v>1025.8</v>
      </c>
      <c r="AB4" s="6">
        <f t="shared" si="1"/>
        <v>1036.8</v>
      </c>
      <c r="AC4" s="6">
        <f t="shared" si="1"/>
        <v>1039.8</v>
      </c>
      <c r="AD4" s="6">
        <f t="shared" si="1"/>
        <v>1042.3</v>
      </c>
      <c r="AE4" s="6">
        <f t="shared" si="1"/>
        <v>1042.3</v>
      </c>
      <c r="AF4" s="6">
        <f t="shared" si="1"/>
        <v>1077.3</v>
      </c>
      <c r="AG4" s="6">
        <f t="shared" si="1"/>
        <v>1073.3</v>
      </c>
      <c r="AH4" s="6">
        <f t="shared" si="1"/>
        <v>1074.3</v>
      </c>
      <c r="AI4" s="6">
        <f t="shared" si="1"/>
        <v>1079.6999999999998</v>
      </c>
      <c r="AJ4" s="6">
        <f t="shared" si="1"/>
        <v>1082.0999999999999</v>
      </c>
      <c r="AK4" s="6">
        <f t="shared" si="1"/>
        <v>1087.7439999999999</v>
      </c>
      <c r="AL4" s="6">
        <f t="shared" si="1"/>
        <v>1097.4000000000001</v>
      </c>
      <c r="AM4" s="6">
        <f t="shared" si="1"/>
        <v>1091</v>
      </c>
      <c r="AN4" s="6">
        <f t="shared" si="1"/>
        <v>1092.0999999999999</v>
      </c>
      <c r="AO4" s="6">
        <f t="shared" si="1"/>
        <v>1089.5</v>
      </c>
    </row>
    <row r="5" spans="1:41" ht="13.8" customHeight="1" x14ac:dyDescent="0.25">
      <c r="A5" s="7" t="s">
        <v>5</v>
      </c>
      <c r="B5" s="8">
        <v>420.4</v>
      </c>
      <c r="C5" s="8">
        <v>421.1</v>
      </c>
      <c r="D5" s="8">
        <v>420.6</v>
      </c>
      <c r="E5" s="8">
        <v>419.9</v>
      </c>
      <c r="F5" s="8">
        <v>424.4</v>
      </c>
      <c r="G5" s="8">
        <v>425.4</v>
      </c>
      <c r="H5" s="8">
        <v>423</v>
      </c>
      <c r="I5" s="8">
        <v>422.5</v>
      </c>
      <c r="J5" s="8">
        <v>424.7</v>
      </c>
      <c r="K5" s="8" t="s">
        <v>2</v>
      </c>
      <c r="L5" s="9">
        <v>424.6</v>
      </c>
      <c r="M5" s="9">
        <v>425</v>
      </c>
      <c r="N5" s="9">
        <v>424.7</v>
      </c>
      <c r="O5" s="9">
        <v>424.7</v>
      </c>
      <c r="P5" s="9">
        <v>425.6</v>
      </c>
      <c r="Q5" s="8" t="s">
        <v>2</v>
      </c>
      <c r="R5" s="9">
        <v>426</v>
      </c>
      <c r="S5" s="9">
        <v>426</v>
      </c>
      <c r="T5" s="9">
        <v>426</v>
      </c>
      <c r="U5" s="9">
        <v>425.6</v>
      </c>
      <c r="V5" s="9">
        <v>424</v>
      </c>
      <c r="W5" s="9">
        <v>424</v>
      </c>
      <c r="X5" s="9">
        <v>425.1</v>
      </c>
      <c r="Y5" s="9">
        <v>425.8</v>
      </c>
      <c r="Z5" s="9">
        <v>425.8</v>
      </c>
      <c r="AA5" s="9">
        <v>425.8</v>
      </c>
      <c r="AB5" s="9">
        <v>425.8</v>
      </c>
      <c r="AC5" s="9">
        <v>425.8</v>
      </c>
      <c r="AD5" s="9">
        <v>425.8</v>
      </c>
      <c r="AE5" s="9">
        <v>425.8</v>
      </c>
      <c r="AF5" s="9">
        <v>425.8</v>
      </c>
      <c r="AG5" s="9">
        <v>425.8</v>
      </c>
      <c r="AH5" s="9">
        <v>425.8</v>
      </c>
      <c r="AI5" s="9">
        <v>425.8</v>
      </c>
      <c r="AJ5" s="9">
        <v>422.6</v>
      </c>
      <c r="AK5" s="9">
        <v>425.31799999999998</v>
      </c>
      <c r="AL5" s="9">
        <v>425</v>
      </c>
      <c r="AM5" s="9">
        <v>425</v>
      </c>
      <c r="AN5" s="9">
        <v>425</v>
      </c>
      <c r="AO5" s="7">
        <v>425</v>
      </c>
    </row>
    <row r="6" spans="1:41" ht="13.8" customHeight="1" x14ac:dyDescent="0.25">
      <c r="A6" s="7" t="s">
        <v>6</v>
      </c>
      <c r="B6" s="8">
        <v>214.6</v>
      </c>
      <c r="C6" s="8">
        <v>214.6</v>
      </c>
      <c r="D6" s="8">
        <v>214.6</v>
      </c>
      <c r="E6" s="8">
        <v>214.1</v>
      </c>
      <c r="F6" s="8">
        <v>213.8</v>
      </c>
      <c r="G6" s="8">
        <v>213.8</v>
      </c>
      <c r="H6" s="8">
        <v>217.8</v>
      </c>
      <c r="I6" s="8">
        <v>218</v>
      </c>
      <c r="J6" s="8">
        <v>216</v>
      </c>
      <c r="K6" s="8" t="s">
        <v>2</v>
      </c>
      <c r="L6" s="9">
        <v>214.8</v>
      </c>
      <c r="M6" s="9">
        <v>215</v>
      </c>
      <c r="N6" s="9">
        <v>214.8</v>
      </c>
      <c r="O6" s="9">
        <v>215.6</v>
      </c>
      <c r="P6" s="9">
        <v>215.6</v>
      </c>
      <c r="Q6" s="8" t="s">
        <v>2</v>
      </c>
      <c r="R6" s="9">
        <v>215</v>
      </c>
      <c r="S6" s="9">
        <v>215</v>
      </c>
      <c r="T6" s="9">
        <v>214</v>
      </c>
      <c r="U6" s="9">
        <v>213.8</v>
      </c>
      <c r="V6" s="9">
        <v>214</v>
      </c>
      <c r="W6" s="9">
        <v>214</v>
      </c>
      <c r="X6" s="9">
        <v>214</v>
      </c>
      <c r="Y6" s="9">
        <v>214</v>
      </c>
      <c r="Z6" s="9">
        <v>214</v>
      </c>
      <c r="AA6" s="9">
        <v>214</v>
      </c>
      <c r="AB6" s="9">
        <v>214</v>
      </c>
      <c r="AC6" s="9">
        <v>214</v>
      </c>
      <c r="AD6" s="9">
        <v>213.5</v>
      </c>
      <c r="AE6" s="9">
        <v>213.5</v>
      </c>
      <c r="AF6" s="9">
        <v>213.5</v>
      </c>
      <c r="AG6" s="9">
        <v>213.5</v>
      </c>
      <c r="AH6" s="9">
        <v>213.5</v>
      </c>
      <c r="AI6" s="9">
        <v>213.5</v>
      </c>
      <c r="AJ6" s="9">
        <v>213.5</v>
      </c>
      <c r="AK6" s="9">
        <v>213.42599999999999</v>
      </c>
      <c r="AL6" s="9">
        <v>213</v>
      </c>
      <c r="AM6" s="9">
        <v>213</v>
      </c>
      <c r="AN6" s="9">
        <v>213</v>
      </c>
      <c r="AO6" s="7">
        <v>213</v>
      </c>
    </row>
    <row r="7" spans="1:41" ht="13.8" customHeight="1" x14ac:dyDescent="0.25">
      <c r="A7" s="7" t="s">
        <v>7</v>
      </c>
      <c r="B7" s="8">
        <v>251.1</v>
      </c>
      <c r="C7" s="8">
        <v>253.1</v>
      </c>
      <c r="D7" s="8">
        <v>253.7</v>
      </c>
      <c r="E7" s="8">
        <v>254.1</v>
      </c>
      <c r="F7" s="8">
        <v>256.3</v>
      </c>
      <c r="G7" s="8">
        <v>256.7</v>
      </c>
      <c r="H7" s="8">
        <v>262.5</v>
      </c>
      <c r="I7" s="8">
        <v>266.39999999999998</v>
      </c>
      <c r="J7" s="8">
        <v>267.60000000000002</v>
      </c>
      <c r="K7" s="8" t="s">
        <v>2</v>
      </c>
      <c r="L7" s="9">
        <v>268.60000000000002</v>
      </c>
      <c r="M7" s="9">
        <v>269</v>
      </c>
      <c r="N7" s="9">
        <v>269</v>
      </c>
      <c r="O7" s="9">
        <v>269</v>
      </c>
      <c r="P7" s="9">
        <v>271.5</v>
      </c>
      <c r="Q7" s="8" t="s">
        <v>2</v>
      </c>
      <c r="R7" s="9">
        <v>271</v>
      </c>
      <c r="S7" s="9">
        <v>271</v>
      </c>
      <c r="T7" s="9">
        <v>272</v>
      </c>
      <c r="U7" s="9">
        <v>273</v>
      </c>
      <c r="V7" s="9">
        <v>276</v>
      </c>
      <c r="W7" s="9">
        <v>276.39999999999998</v>
      </c>
      <c r="X7" s="9">
        <v>277.39999999999998</v>
      </c>
      <c r="Y7" s="9">
        <v>278.8</v>
      </c>
      <c r="Z7" s="9">
        <v>278.3</v>
      </c>
      <c r="AA7" s="9">
        <v>386</v>
      </c>
      <c r="AB7" s="9">
        <v>397</v>
      </c>
      <c r="AC7" s="9">
        <v>400</v>
      </c>
      <c r="AD7" s="9">
        <v>403</v>
      </c>
      <c r="AE7" s="9">
        <v>403</v>
      </c>
      <c r="AF7" s="9">
        <v>438</v>
      </c>
      <c r="AG7" s="9">
        <v>434</v>
      </c>
      <c r="AH7" s="9">
        <v>435</v>
      </c>
      <c r="AI7" s="9">
        <v>440.4</v>
      </c>
      <c r="AJ7" s="9">
        <v>446</v>
      </c>
      <c r="AK7" s="9">
        <f>293+156</f>
        <v>449</v>
      </c>
      <c r="AL7" s="9">
        <v>459.40000000000003</v>
      </c>
      <c r="AM7" s="9">
        <v>453</v>
      </c>
      <c r="AN7" s="9">
        <v>454.1</v>
      </c>
      <c r="AO7" s="10">
        <v>451.5</v>
      </c>
    </row>
    <row r="8" spans="1:41" ht="17.399999999999999" customHeight="1" x14ac:dyDescent="0.25">
      <c r="A8" s="5" t="s">
        <v>8</v>
      </c>
      <c r="B8" s="6">
        <f>SUM(B9:B11)</f>
        <v>431.5</v>
      </c>
      <c r="C8" s="6">
        <f t="shared" ref="C8:F8" si="2">SUM(C9:C11)</f>
        <v>452.7</v>
      </c>
      <c r="D8" s="6">
        <f t="shared" si="2"/>
        <v>488.4</v>
      </c>
      <c r="E8" s="6">
        <f t="shared" si="2"/>
        <v>511.5</v>
      </c>
      <c r="F8" s="6">
        <f t="shared" si="2"/>
        <v>529.79999999999995</v>
      </c>
      <c r="G8" s="6">
        <f t="shared" ref="G8:Z8" si="3">SUM(G9:G11)</f>
        <v>534.6</v>
      </c>
      <c r="H8" s="6">
        <f t="shared" si="3"/>
        <v>544.5</v>
      </c>
      <c r="I8" s="6">
        <f t="shared" si="3"/>
        <v>553.9</v>
      </c>
      <c r="J8" s="6">
        <f t="shared" si="3"/>
        <v>571.70000000000005</v>
      </c>
      <c r="K8" s="6" t="s">
        <v>2</v>
      </c>
      <c r="L8" s="6">
        <f>SUM(L9:L11)</f>
        <v>589.40000000000009</v>
      </c>
      <c r="M8" s="6">
        <f t="shared" si="3"/>
        <v>607.20000000000005</v>
      </c>
      <c r="N8" s="6">
        <f t="shared" si="3"/>
        <v>623.70000000000005</v>
      </c>
      <c r="O8" s="6">
        <f t="shared" si="3"/>
        <v>644.70000000000005</v>
      </c>
      <c r="P8" s="6">
        <f t="shared" si="3"/>
        <v>646.79999999999995</v>
      </c>
      <c r="Q8" s="6" t="s">
        <v>2</v>
      </c>
      <c r="R8" s="6">
        <f t="shared" si="3"/>
        <v>670</v>
      </c>
      <c r="S8" s="6">
        <f t="shared" si="3"/>
        <v>683</v>
      </c>
      <c r="T8" s="6">
        <f t="shared" si="3"/>
        <v>554</v>
      </c>
      <c r="U8" s="6">
        <f t="shared" si="3"/>
        <v>723</v>
      </c>
      <c r="V8" s="6">
        <f t="shared" si="3"/>
        <v>728.5</v>
      </c>
      <c r="W8" s="6">
        <f t="shared" si="3"/>
        <v>738.90000000000009</v>
      </c>
      <c r="X8" s="6">
        <f t="shared" si="3"/>
        <v>773.4</v>
      </c>
      <c r="Y8" s="6">
        <f t="shared" si="3"/>
        <v>757.60000000000014</v>
      </c>
      <c r="Z8" s="6">
        <f t="shared" si="3"/>
        <v>808.40000000000009</v>
      </c>
      <c r="AA8" s="6">
        <f>SUM(AA9:AA11)</f>
        <v>814.40000000000009</v>
      </c>
      <c r="AB8" s="6">
        <f t="shared" ref="AB8:AE8" si="4">SUM(AB9:AB11)</f>
        <v>852.40000000000009</v>
      </c>
      <c r="AC8" s="6">
        <f t="shared" si="4"/>
        <v>855.40000000000009</v>
      </c>
      <c r="AD8" s="6">
        <f t="shared" si="4"/>
        <v>879.90000000000009</v>
      </c>
      <c r="AE8" s="6">
        <f t="shared" si="4"/>
        <v>879.90000000000009</v>
      </c>
      <c r="AF8" s="6">
        <f t="shared" ref="AF8:AO8" si="5">SUM(AF9:AF11)</f>
        <v>923.80000000000007</v>
      </c>
      <c r="AG8" s="6">
        <f t="shared" si="5"/>
        <v>918.90000000000009</v>
      </c>
      <c r="AH8" s="6">
        <f t="shared" si="5"/>
        <v>923.90000000000009</v>
      </c>
      <c r="AI8" s="6">
        <f t="shared" si="5"/>
        <v>961.44700000000012</v>
      </c>
      <c r="AJ8" s="6">
        <f t="shared" si="5"/>
        <v>936</v>
      </c>
      <c r="AK8" s="6">
        <f t="shared" si="5"/>
        <v>966.17100000000005</v>
      </c>
      <c r="AL8" s="6">
        <f t="shared" si="5"/>
        <v>976.4</v>
      </c>
      <c r="AM8" s="6">
        <f t="shared" si="5"/>
        <v>974</v>
      </c>
      <c r="AN8" s="6">
        <f t="shared" si="5"/>
        <v>973.9</v>
      </c>
      <c r="AO8" s="6">
        <f t="shared" si="5"/>
        <v>978.5</v>
      </c>
    </row>
    <row r="9" spans="1:41" ht="13.8" customHeight="1" x14ac:dyDescent="0.25">
      <c r="A9" s="7" t="s">
        <v>5</v>
      </c>
      <c r="B9" s="8">
        <v>302.3</v>
      </c>
      <c r="C9" s="8">
        <v>320.2</v>
      </c>
      <c r="D9" s="8">
        <v>339.5</v>
      </c>
      <c r="E9" s="8">
        <v>349.8</v>
      </c>
      <c r="F9" s="8">
        <v>361.3</v>
      </c>
      <c r="G9" s="8">
        <v>359</v>
      </c>
      <c r="H9" s="8">
        <v>362.4</v>
      </c>
      <c r="I9" s="8">
        <v>371.8</v>
      </c>
      <c r="J9" s="8">
        <v>376.6</v>
      </c>
      <c r="K9" s="8" t="s">
        <v>2</v>
      </c>
      <c r="L9" s="9">
        <v>378.8</v>
      </c>
      <c r="M9" s="9">
        <v>378.3</v>
      </c>
      <c r="N9" s="9">
        <v>385</v>
      </c>
      <c r="O9" s="9">
        <v>391.4</v>
      </c>
      <c r="P9" s="9">
        <v>391.2</v>
      </c>
      <c r="Q9" s="8" t="s">
        <v>2</v>
      </c>
      <c r="R9" s="9">
        <v>394</v>
      </c>
      <c r="S9" s="9">
        <v>400</v>
      </c>
      <c r="T9" s="9">
        <v>410</v>
      </c>
      <c r="U9" s="9">
        <v>409.8</v>
      </c>
      <c r="V9" s="9">
        <v>408</v>
      </c>
      <c r="W9" s="9">
        <v>408.7</v>
      </c>
      <c r="X9" s="9">
        <v>410.5</v>
      </c>
      <c r="Y9" s="9">
        <v>410.6</v>
      </c>
      <c r="Z9" s="9">
        <v>410.6</v>
      </c>
      <c r="AA9" s="9">
        <v>410.6</v>
      </c>
      <c r="AB9" s="9">
        <v>410.6</v>
      </c>
      <c r="AC9" s="9">
        <v>410.6</v>
      </c>
      <c r="AD9" s="9">
        <v>410.6</v>
      </c>
      <c r="AE9" s="9">
        <v>410.6</v>
      </c>
      <c r="AF9" s="9">
        <v>410.6</v>
      </c>
      <c r="AG9" s="9">
        <v>410.6</v>
      </c>
      <c r="AH9" s="9">
        <v>410.6</v>
      </c>
      <c r="AI9" s="9">
        <v>410.6</v>
      </c>
      <c r="AJ9" s="9">
        <v>403</v>
      </c>
      <c r="AK9" s="9">
        <v>417.202</v>
      </c>
      <c r="AL9" s="9">
        <v>417</v>
      </c>
      <c r="AM9" s="9">
        <v>417</v>
      </c>
      <c r="AN9" s="9">
        <v>417</v>
      </c>
      <c r="AO9" s="7">
        <v>417</v>
      </c>
    </row>
    <row r="10" spans="1:41" ht="13.8" customHeight="1" x14ac:dyDescent="0.25">
      <c r="A10" s="7" t="s">
        <v>6</v>
      </c>
      <c r="B10" s="8">
        <v>72.2</v>
      </c>
      <c r="C10" s="8">
        <v>75.5</v>
      </c>
      <c r="D10" s="8">
        <v>79.400000000000006</v>
      </c>
      <c r="E10" s="8">
        <v>87.1</v>
      </c>
      <c r="F10" s="8">
        <v>88.6</v>
      </c>
      <c r="G10" s="8">
        <v>87.6</v>
      </c>
      <c r="H10" s="8">
        <v>89.1</v>
      </c>
      <c r="I10" s="8">
        <v>89.1</v>
      </c>
      <c r="J10" s="8">
        <v>89.6</v>
      </c>
      <c r="K10" s="8" t="s">
        <v>2</v>
      </c>
      <c r="L10" s="9">
        <v>102.9</v>
      </c>
      <c r="M10" s="9">
        <v>113.2</v>
      </c>
      <c r="N10" s="9">
        <v>113.2</v>
      </c>
      <c r="O10" s="9">
        <v>120.3</v>
      </c>
      <c r="P10" s="9">
        <v>112.9</v>
      </c>
      <c r="Q10" s="8" t="s">
        <v>2</v>
      </c>
      <c r="R10" s="9">
        <v>126</v>
      </c>
      <c r="S10" s="9">
        <v>130</v>
      </c>
      <c r="T10" s="9">
        <v>144</v>
      </c>
      <c r="U10" s="9">
        <v>147.5</v>
      </c>
      <c r="V10" s="9">
        <v>153.80000000000001</v>
      </c>
      <c r="W10" s="9">
        <v>158</v>
      </c>
      <c r="X10" s="9">
        <v>184.5</v>
      </c>
      <c r="Y10" s="9">
        <v>165.8</v>
      </c>
      <c r="Z10" s="9">
        <v>165.8</v>
      </c>
      <c r="AA10" s="9">
        <v>165.8</v>
      </c>
      <c r="AB10" s="9">
        <v>165.8</v>
      </c>
      <c r="AC10" s="9">
        <v>166.8</v>
      </c>
      <c r="AD10" s="9">
        <v>166.3</v>
      </c>
      <c r="AE10" s="9">
        <v>166.3</v>
      </c>
      <c r="AF10" s="9">
        <v>166.3</v>
      </c>
      <c r="AG10" s="9">
        <v>166.3</v>
      </c>
      <c r="AH10" s="9">
        <v>166.3</v>
      </c>
      <c r="AI10" s="9">
        <v>167.54700000000003</v>
      </c>
      <c r="AJ10" s="9">
        <v>177</v>
      </c>
      <c r="AK10" s="9">
        <v>184.96899999999999</v>
      </c>
      <c r="AL10" s="9">
        <v>186</v>
      </c>
      <c r="AM10" s="9">
        <v>186</v>
      </c>
      <c r="AN10" s="9">
        <v>186</v>
      </c>
      <c r="AO10" s="7">
        <v>186</v>
      </c>
    </row>
    <row r="11" spans="1:41" ht="13.8" customHeight="1" x14ac:dyDescent="0.25">
      <c r="A11" s="7" t="s">
        <v>7</v>
      </c>
      <c r="B11" s="8">
        <v>57</v>
      </c>
      <c r="C11" s="8">
        <v>57</v>
      </c>
      <c r="D11" s="8">
        <v>69.5</v>
      </c>
      <c r="E11" s="8">
        <v>74.599999999999994</v>
      </c>
      <c r="F11" s="8">
        <v>79.900000000000006</v>
      </c>
      <c r="G11" s="8">
        <v>88</v>
      </c>
      <c r="H11" s="8">
        <v>93</v>
      </c>
      <c r="I11" s="8">
        <v>93</v>
      </c>
      <c r="J11" s="8">
        <v>105.5</v>
      </c>
      <c r="K11" s="8" t="s">
        <v>2</v>
      </c>
      <c r="L11" s="9">
        <v>107.7</v>
      </c>
      <c r="M11" s="9">
        <v>115.7</v>
      </c>
      <c r="N11" s="9">
        <v>125.5</v>
      </c>
      <c r="O11" s="9">
        <v>133</v>
      </c>
      <c r="P11" s="9">
        <v>142.69999999999999</v>
      </c>
      <c r="Q11" s="8" t="s">
        <v>2</v>
      </c>
      <c r="R11" s="9">
        <v>150</v>
      </c>
      <c r="S11" s="9">
        <v>153</v>
      </c>
      <c r="T11" s="8" t="s">
        <v>2</v>
      </c>
      <c r="U11" s="9">
        <v>165.7</v>
      </c>
      <c r="V11" s="9">
        <v>166.7</v>
      </c>
      <c r="W11" s="9">
        <v>172.2</v>
      </c>
      <c r="X11" s="9">
        <v>178.4</v>
      </c>
      <c r="Y11" s="9">
        <v>181.2</v>
      </c>
      <c r="Z11" s="9">
        <v>232</v>
      </c>
      <c r="AA11" s="9">
        <v>238</v>
      </c>
      <c r="AB11" s="9">
        <v>276</v>
      </c>
      <c r="AC11" s="9">
        <v>278</v>
      </c>
      <c r="AD11" s="9">
        <v>303</v>
      </c>
      <c r="AE11" s="9">
        <v>303</v>
      </c>
      <c r="AF11" s="9">
        <v>346.9</v>
      </c>
      <c r="AG11" s="9">
        <v>342</v>
      </c>
      <c r="AH11" s="9">
        <v>347</v>
      </c>
      <c r="AI11" s="9">
        <v>383.3</v>
      </c>
      <c r="AJ11" s="9">
        <v>356</v>
      </c>
      <c r="AK11" s="9">
        <f>221+143</f>
        <v>364</v>
      </c>
      <c r="AL11" s="9">
        <v>373.4</v>
      </c>
      <c r="AM11" s="9">
        <v>371</v>
      </c>
      <c r="AN11" s="9">
        <v>370.9</v>
      </c>
      <c r="AO11" s="10">
        <v>375.5</v>
      </c>
    </row>
    <row r="12" spans="1:41" ht="17.399999999999999" customHeight="1" x14ac:dyDescent="0.25">
      <c r="A12" s="11" t="s">
        <v>10</v>
      </c>
      <c r="B12" s="8" t="s">
        <v>2</v>
      </c>
      <c r="C12" s="8" t="s">
        <v>2</v>
      </c>
      <c r="D12" s="8" t="s">
        <v>2</v>
      </c>
      <c r="E12" s="8" t="s">
        <v>2</v>
      </c>
      <c r="F12" s="8" t="s">
        <v>2</v>
      </c>
      <c r="G12" s="8" t="s">
        <v>2</v>
      </c>
      <c r="H12" s="8" t="s">
        <v>2</v>
      </c>
      <c r="I12" s="8" t="s">
        <v>2</v>
      </c>
      <c r="J12" s="8" t="s">
        <v>2</v>
      </c>
      <c r="K12" s="8" t="s">
        <v>2</v>
      </c>
      <c r="L12" s="9">
        <v>347</v>
      </c>
      <c r="M12" s="9">
        <v>350</v>
      </c>
      <c r="N12" s="9">
        <v>350</v>
      </c>
      <c r="O12" s="9">
        <v>350</v>
      </c>
      <c r="P12" s="9">
        <v>350</v>
      </c>
      <c r="Q12" s="8" t="s">
        <v>2</v>
      </c>
      <c r="R12" s="8" t="s">
        <v>2</v>
      </c>
      <c r="S12" s="9">
        <v>350</v>
      </c>
      <c r="T12" s="9">
        <v>350</v>
      </c>
      <c r="U12" s="9">
        <v>350</v>
      </c>
      <c r="V12" s="9">
        <v>354</v>
      </c>
      <c r="W12" s="9">
        <v>356.5</v>
      </c>
      <c r="X12" s="9">
        <v>360.1</v>
      </c>
      <c r="Y12" s="9">
        <v>367.2</v>
      </c>
      <c r="Z12" s="9">
        <v>367.2</v>
      </c>
      <c r="AA12" s="9">
        <v>367.2</v>
      </c>
      <c r="AB12" s="9">
        <v>367.2</v>
      </c>
      <c r="AC12" s="9">
        <v>367.2</v>
      </c>
      <c r="AD12" s="9">
        <v>367.2</v>
      </c>
      <c r="AE12" s="9">
        <v>367.2</v>
      </c>
      <c r="AF12" s="9">
        <v>367.2</v>
      </c>
      <c r="AG12" s="9">
        <v>367.2</v>
      </c>
      <c r="AH12" s="9">
        <v>367.2</v>
      </c>
      <c r="AI12" s="9">
        <v>367.2</v>
      </c>
      <c r="AJ12" s="9">
        <v>303</v>
      </c>
      <c r="AK12" s="9">
        <v>303</v>
      </c>
      <c r="AL12" s="9">
        <v>297</v>
      </c>
      <c r="AM12" s="9">
        <v>303</v>
      </c>
      <c r="AN12" s="9">
        <v>303</v>
      </c>
      <c r="AO12" s="7">
        <v>303</v>
      </c>
    </row>
    <row r="13" spans="1:41" ht="17.399999999999999" customHeight="1" x14ac:dyDescent="0.25">
      <c r="A13" s="11" t="s">
        <v>11</v>
      </c>
      <c r="B13" s="8" t="s">
        <v>2</v>
      </c>
      <c r="C13" s="8" t="s">
        <v>2</v>
      </c>
      <c r="D13" s="8" t="s">
        <v>2</v>
      </c>
      <c r="E13" s="8" t="s">
        <v>2</v>
      </c>
      <c r="F13" s="8" t="s">
        <v>2</v>
      </c>
      <c r="G13" s="8" t="s">
        <v>2</v>
      </c>
      <c r="H13" s="8" t="s">
        <v>2</v>
      </c>
      <c r="I13" s="8" t="s">
        <v>2</v>
      </c>
      <c r="J13" s="8" t="s">
        <v>2</v>
      </c>
      <c r="K13" s="8" t="s">
        <v>2</v>
      </c>
      <c r="L13" s="9">
        <v>30</v>
      </c>
      <c r="M13" s="9">
        <v>30</v>
      </c>
      <c r="N13" s="9">
        <v>30</v>
      </c>
      <c r="O13" s="9">
        <v>30</v>
      </c>
      <c r="P13" s="9">
        <v>30</v>
      </c>
      <c r="Q13" s="8" t="s">
        <v>2</v>
      </c>
      <c r="R13" s="8" t="s">
        <v>2</v>
      </c>
      <c r="S13" s="9">
        <v>25</v>
      </c>
      <c r="T13" s="9">
        <v>25</v>
      </c>
      <c r="U13" s="9">
        <v>25</v>
      </c>
      <c r="V13" s="9">
        <v>25</v>
      </c>
      <c r="W13" s="9">
        <v>25</v>
      </c>
      <c r="X13" s="9">
        <v>25</v>
      </c>
      <c r="Y13" s="9">
        <v>25</v>
      </c>
      <c r="Z13" s="9">
        <v>26.6</v>
      </c>
      <c r="AA13" s="9">
        <v>27.6</v>
      </c>
      <c r="AB13" s="9">
        <v>32.799999999999997</v>
      </c>
      <c r="AC13" s="9">
        <v>32.799999999999997</v>
      </c>
      <c r="AD13" s="9">
        <v>32.799999999999997</v>
      </c>
      <c r="AE13" s="9">
        <v>32.799999999999997</v>
      </c>
      <c r="AF13" s="9">
        <v>32.799999999999997</v>
      </c>
      <c r="AG13" s="9">
        <v>45</v>
      </c>
      <c r="AH13" s="9">
        <v>45</v>
      </c>
      <c r="AI13" s="12">
        <v>45</v>
      </c>
      <c r="AJ13" s="13">
        <v>45.8</v>
      </c>
      <c r="AK13" s="13">
        <v>46.38</v>
      </c>
      <c r="AL13" s="13">
        <v>46.38</v>
      </c>
      <c r="AM13" s="13">
        <v>46.38</v>
      </c>
      <c r="AN13" s="13">
        <v>46.95</v>
      </c>
      <c r="AO13" s="10">
        <v>47.13</v>
      </c>
    </row>
    <row r="14" spans="1:41" ht="14.4" customHeight="1" thickBot="1" x14ac:dyDescent="0.3">
      <c r="A14" s="14" t="s">
        <v>12</v>
      </c>
      <c r="B14" s="15" t="s">
        <v>2</v>
      </c>
      <c r="C14" s="15" t="s">
        <v>2</v>
      </c>
      <c r="D14" s="15" t="s">
        <v>2</v>
      </c>
      <c r="E14" s="15" t="s">
        <v>2</v>
      </c>
      <c r="F14" s="15" t="s">
        <v>2</v>
      </c>
      <c r="G14" s="15" t="s">
        <v>2</v>
      </c>
      <c r="H14" s="15" t="s">
        <v>2</v>
      </c>
      <c r="I14" s="15" t="s">
        <v>2</v>
      </c>
      <c r="J14" s="15" t="s">
        <v>2</v>
      </c>
      <c r="K14" s="15" t="s">
        <v>2</v>
      </c>
      <c r="L14" s="16">
        <v>13</v>
      </c>
      <c r="M14" s="16">
        <v>13</v>
      </c>
      <c r="N14" s="16">
        <v>13</v>
      </c>
      <c r="O14" s="16">
        <v>13</v>
      </c>
      <c r="P14" s="16">
        <v>13</v>
      </c>
      <c r="Q14" s="15" t="s">
        <v>2</v>
      </c>
      <c r="R14" s="15" t="s">
        <v>2</v>
      </c>
      <c r="S14" s="16">
        <v>13</v>
      </c>
      <c r="T14" s="16">
        <v>15.6</v>
      </c>
      <c r="U14" s="16">
        <v>16.2</v>
      </c>
      <c r="V14" s="16">
        <v>23</v>
      </c>
      <c r="W14" s="16">
        <v>25.5</v>
      </c>
      <c r="X14" s="16">
        <v>29.1</v>
      </c>
      <c r="Y14" s="16">
        <v>36.200000000000003</v>
      </c>
      <c r="Z14" s="16">
        <v>44.3</v>
      </c>
      <c r="AA14" s="16">
        <v>48.1</v>
      </c>
      <c r="AB14" s="16">
        <v>49.6</v>
      </c>
      <c r="AC14" s="16">
        <v>49.6</v>
      </c>
      <c r="AD14" s="16">
        <v>53.2</v>
      </c>
      <c r="AE14" s="16">
        <v>56.2</v>
      </c>
      <c r="AF14" s="16">
        <v>56.2</v>
      </c>
      <c r="AG14" s="16">
        <v>56</v>
      </c>
      <c r="AH14" s="16">
        <v>56</v>
      </c>
      <c r="AI14" s="15">
        <v>63.36</v>
      </c>
      <c r="AJ14" s="17">
        <v>95.1</v>
      </c>
      <c r="AK14" s="17">
        <v>92.9</v>
      </c>
      <c r="AL14" s="17">
        <v>107.9</v>
      </c>
      <c r="AM14" s="17">
        <v>113.93</v>
      </c>
      <c r="AN14" s="17">
        <v>118.3</v>
      </c>
      <c r="AO14" s="17">
        <v>130</v>
      </c>
    </row>
    <row r="15" spans="1:41" ht="13.8" customHeight="1" x14ac:dyDescent="0.25">
      <c r="A15" s="18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13.8" customHeight="1" x14ac:dyDescent="0.3">
      <c r="A16" s="19" t="s">
        <v>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7"/>
    </row>
    <row r="17" spans="1:41" ht="13.8" customHeight="1" x14ac:dyDescent="0.3">
      <c r="A17" s="19" t="s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</sheetData>
  <pageMargins left="0.7" right="0.7" top="0.75" bottom="0.75" header="0.3" footer="0.3"/>
  <ignoredErrors>
    <ignoredError sqref="L8:AO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2025-09-10T11:56:42Z</dcterms:created>
  <dcterms:modified xsi:type="dcterms:W3CDTF">2025-09-11T04:55:45Z</dcterms:modified>
</cp:coreProperties>
</file>