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4EAB17F1-E35D-40C6-9B7D-361BADD59FB1}" xr6:coauthVersionLast="47" xr6:coauthVersionMax="47" xr10:uidLastSave="{00000000-0000-0000-0000-000000000000}"/>
  <bookViews>
    <workbookView xWindow="-57720" yWindow="-1920" windowWidth="29040" windowHeight="17520" xr2:uid="{A99638E6-AEEF-4228-B08E-CC0FA33F14C3}"/>
  </bookViews>
  <sheets>
    <sheet name="Övernattningar Månad" sheetId="1" r:id="rId1"/>
    <sheet name="Övernattn. Gästernas heml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  <c r="D25" i="2" l="1"/>
  <c r="E25" i="2"/>
  <c r="F25" i="2"/>
  <c r="F24" i="2" s="1"/>
  <c r="G25" i="2"/>
  <c r="G24" i="2" s="1"/>
  <c r="H25" i="2"/>
  <c r="I25" i="2"/>
  <c r="D26" i="2"/>
  <c r="D24" i="2" s="1"/>
  <c r="E26" i="2"/>
  <c r="E24" i="2" s="1"/>
  <c r="F26" i="2"/>
  <c r="G26" i="2"/>
  <c r="H26" i="2"/>
  <c r="H24" i="2" s="1"/>
  <c r="I26" i="2"/>
  <c r="I24" i="2" s="1"/>
  <c r="C26" i="2"/>
  <c r="C25" i="2"/>
  <c r="C24" i="2"/>
  <c r="D22" i="2"/>
  <c r="D21" i="2" s="1"/>
  <c r="E22" i="2"/>
  <c r="E21" i="2" s="1"/>
  <c r="F22" i="2"/>
  <c r="F21" i="2" s="1"/>
  <c r="G22" i="2"/>
  <c r="G21" i="2" s="1"/>
  <c r="H22" i="2"/>
  <c r="H21" i="2" s="1"/>
  <c r="I22" i="2"/>
  <c r="I21" i="2" s="1"/>
  <c r="J22" i="2"/>
  <c r="J21" i="2" s="1"/>
  <c r="D23" i="2"/>
  <c r="E23" i="2"/>
  <c r="F23" i="2"/>
  <c r="G23" i="2"/>
  <c r="H23" i="2"/>
  <c r="I23" i="2"/>
  <c r="J23" i="2"/>
  <c r="C23" i="2"/>
  <c r="C22" i="2"/>
  <c r="D19" i="2"/>
  <c r="E19" i="2"/>
  <c r="E18" i="2" s="1"/>
  <c r="F19" i="2"/>
  <c r="F18" i="2" s="1"/>
  <c r="G19" i="2"/>
  <c r="G18" i="2" s="1"/>
  <c r="H19" i="2"/>
  <c r="I19" i="2"/>
  <c r="D20" i="2"/>
  <c r="D18" i="2" s="1"/>
  <c r="E20" i="2"/>
  <c r="F20" i="2"/>
  <c r="G20" i="2"/>
  <c r="H20" i="2"/>
  <c r="I20" i="2"/>
  <c r="C20" i="2"/>
  <c r="C19" i="2"/>
  <c r="I18" i="2"/>
  <c r="H18" i="2"/>
  <c r="C18" i="2"/>
  <c r="D8" i="2"/>
  <c r="E8" i="2"/>
  <c r="F8" i="2"/>
  <c r="G8" i="2"/>
  <c r="H8" i="2"/>
  <c r="I8" i="2"/>
  <c r="C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I14" i="2"/>
  <c r="H14" i="2"/>
  <c r="G14" i="2"/>
  <c r="F14" i="2"/>
  <c r="E14" i="2"/>
  <c r="D14" i="2"/>
  <c r="C14" i="2"/>
  <c r="J11" i="2"/>
  <c r="I11" i="2"/>
  <c r="H11" i="2"/>
  <c r="G11" i="2"/>
  <c r="F11" i="2"/>
  <c r="E11" i="2"/>
  <c r="D11" i="2"/>
  <c r="C11" i="2"/>
  <c r="D14" i="1"/>
  <c r="E14" i="1"/>
  <c r="F14" i="1"/>
  <c r="G14" i="1"/>
  <c r="H14" i="1"/>
  <c r="I14" i="1"/>
  <c r="C14" i="1"/>
  <c r="D7" i="1"/>
  <c r="E7" i="1"/>
  <c r="F7" i="1"/>
  <c r="G7" i="1"/>
  <c r="H7" i="1"/>
  <c r="I7" i="1"/>
  <c r="J7" i="1"/>
  <c r="C7" i="1"/>
  <c r="C21" i="2" l="1"/>
</calcChain>
</file>

<file path=xl/sharedStrings.xml><?xml version="1.0" encoding="utf-8"?>
<sst xmlns="http://schemas.openxmlformats.org/spreadsheetml/2006/main" count="88" uniqueCount="40">
  <si>
    <t>Totalt</t>
  </si>
  <si>
    <t>Ålands statistik- och utredningsbyrå</t>
  </si>
  <si>
    <t>Månad</t>
  </si>
  <si>
    <t>2018</t>
  </si>
  <si>
    <t>2019</t>
  </si>
  <si>
    <t>2020</t>
  </si>
  <si>
    <t>2021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</si>
  <si>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</si>
  <si>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</si>
  <si>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</si>
  <si>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</si>
  <si>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</si>
  <si>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</si>
  <si>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</si>
  <si>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</si>
  <si>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</si>
  <si>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</si>
  <si>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</si>
  <si>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</si>
  <si>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Korttidsövernattningar i hus, lägenheter och stugor hyrda via bokningssajter </t>
  </si>
  <si>
    <t>Uppgifterna överlappar till viss del ÅSUBs inkvarteringsstatistik eftersom vissa stug- och</t>
  </si>
  <si>
    <t xml:space="preserve">I bokningssajternas uppgifter ingår uthyrare med färre än fem hus, stugor eller lägenheter, </t>
  </si>
  <si>
    <t>vilka inte fångas upp av ÅSUBs inkvarteringsstatistik.</t>
  </si>
  <si>
    <t>lägenhetsuthyrare som ingår i ÅSUBs statistikinsamling också finns med på bokningssajterna.</t>
  </si>
  <si>
    <t>Källa: Eurostat, ÅSUB Turism</t>
  </si>
  <si>
    <t>Tabellen omfattar uppgifter från bokningssajterna Airbnb, Booking, Expedia och Tripadvisor.</t>
  </si>
  <si>
    <t>Januari-juni</t>
  </si>
  <si>
    <t>Juli-december</t>
  </si>
  <si>
    <t>..</t>
  </si>
  <si>
    <t>Senast uppdaterad 10.2.2026</t>
  </si>
  <si>
    <t>efter månad januari 2018-juni 2025</t>
  </si>
  <si>
    <t>Not: Uppgifterna för juli-december blir tillgängliga tidigast i juli året efter statistikåret.</t>
  </si>
  <si>
    <t>Period</t>
  </si>
  <si>
    <t>Hemland</t>
  </si>
  <si>
    <t>Övriga länder</t>
  </si>
  <si>
    <t>Korttidsövernattningar i hus, lägenheter och stugor hyrda via bokningssajter efter period och gästernas hemland</t>
  </si>
  <si>
    <t>januari 2018-juni 2025</t>
  </si>
  <si>
    <t>Antal</t>
  </si>
  <si>
    <t>Andel, procent</t>
  </si>
  <si>
    <t>Finland inklusive Åland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</si>
</sst>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3" fontId="0" fillId="0" borderId="0" xfId="0" applyNumberFormat="1"/>
    <xf numFmtId="0" fontId="6" fillId="0" borderId="0" xfId="0" applyFont="1"/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6" fillId="0" borderId="4" xfId="0" applyFont="1" applyBorder="1"/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B459-E720-4137-A721-D2E68D111617}">
  <dimension ref="A1:Q28"/>
  <sheetViews>
    <sheetView showGridLines="0" tabSelected="1" zoomScaleNormal="100" workbookViewId="0">
      <selection activeCell="T17" sqref="T17"/>
    </sheetView>
  </sheetViews>
  <sheetFormatPr defaultRowHeight="13.5" customHeight="1" x14ac:dyDescent="0.3"/>
  <cols>
    <col min="1" max="1" width="3.5546875" style="6" customWidth="1"/>
    <col min="2" max="2" width="9.88671875" style="6" customWidth="1"/>
    <col min="8" max="10" width="8.88671875" customWidth="1"/>
  </cols>
  <sheetData>
    <row r="1" spans="1:17" ht="13.5" customHeight="1" x14ac:dyDescent="0.3">
      <c r="A1" s="2" t="s">
        <v>1</v>
      </c>
      <c r="B1" s="2"/>
    </row>
    <row r="2" spans="1:17" ht="33.75" customHeight="1" x14ac:dyDescent="0.3">
      <c r="A2" s="3" t="s">
        <v>19</v>
      </c>
      <c r="B2" s="3"/>
    </row>
    <row r="3" spans="1:17" ht="13.5" customHeight="1" x14ac:dyDescent="0.3">
      <c r="A3" s="3" t="s">
        <v>30</v>
      </c>
      <c r="B3" s="3"/>
    </row>
    <row r="4" spans="1:17" ht="4.5" customHeight="1" thickBot="1" x14ac:dyDescent="0.35">
      <c r="A4" s="4"/>
      <c r="B4" s="4"/>
    </row>
    <row r="5" spans="1:17" ht="13.5" customHeight="1" x14ac:dyDescent="0.3">
      <c r="A5" s="7" t="s">
        <v>2</v>
      </c>
      <c r="B5" s="7"/>
      <c r="C5" s="8" t="s">
        <v>3</v>
      </c>
      <c r="D5" s="8" t="s">
        <v>4</v>
      </c>
      <c r="E5" s="8" t="s">
        <v>5</v>
      </c>
      <c r="F5" s="8" t="s">
        <v>6</v>
      </c>
      <c r="G5" s="8">
        <v>2022</v>
      </c>
      <c r="H5" s="8">
        <v>2023</v>
      </c>
      <c r="I5" s="8">
        <v>2024</v>
      </c>
      <c r="J5" s="8">
        <v>2025</v>
      </c>
    </row>
    <row r="6" spans="1:17" ht="17.25" customHeight="1" x14ac:dyDescent="0.3">
      <c r="A6" s="9" t="s">
        <v>0</v>
      </c>
      <c r="B6" s="9"/>
      <c r="C6" s="10">
        <f>SUM(C7,C14)</f>
        <v>32972</v>
      </c>
      <c r="D6" s="10">
        <f t="shared" ref="D6:I6" si="0">SUM(D7,D14)</f>
        <v>36796</v>
      </c>
      <c r="E6" s="10">
        <f t="shared" si="0"/>
        <v>24519</v>
      </c>
      <c r="F6" s="10">
        <f t="shared" si="0"/>
        <v>40680</v>
      </c>
      <c r="G6" s="10">
        <f t="shared" si="0"/>
        <v>53029</v>
      </c>
      <c r="H6" s="10">
        <f t="shared" si="0"/>
        <v>57314</v>
      </c>
      <c r="I6" s="10">
        <f t="shared" si="0"/>
        <v>71118</v>
      </c>
      <c r="J6" s="18" t="s">
        <v>28</v>
      </c>
    </row>
    <row r="7" spans="1:17" ht="17.25" customHeight="1" x14ac:dyDescent="0.3">
      <c r="A7" s="9" t="s">
        <v>26</v>
      </c>
      <c r="B7" s="9"/>
      <c r="C7" s="10">
        <f>SUM(C8:C13)</f>
        <v>10297</v>
      </c>
      <c r="D7" s="10">
        <f t="shared" ref="D7:J7" si="1">SUM(D8:D13)</f>
        <v>11590</v>
      </c>
      <c r="E7" s="10">
        <f t="shared" si="1"/>
        <v>5269</v>
      </c>
      <c r="F7" s="10">
        <f t="shared" si="1"/>
        <v>11961</v>
      </c>
      <c r="G7" s="10">
        <f t="shared" si="1"/>
        <v>16474</v>
      </c>
      <c r="H7" s="10">
        <f t="shared" si="1"/>
        <v>19430</v>
      </c>
      <c r="I7" s="10">
        <f t="shared" si="1"/>
        <v>22323</v>
      </c>
      <c r="J7" s="10">
        <f t="shared" si="1"/>
        <v>26334</v>
      </c>
    </row>
    <row r="8" spans="1:17" ht="13.5" customHeight="1" x14ac:dyDescent="0.3">
      <c r="A8" s="1"/>
      <c r="B8" s="1" t="s">
        <v>7</v>
      </c>
      <c r="C8" s="11">
        <v>199</v>
      </c>
      <c r="D8" s="11">
        <v>216</v>
      </c>
      <c r="E8" s="11">
        <v>497</v>
      </c>
      <c r="F8" s="11">
        <v>224</v>
      </c>
      <c r="G8" s="11">
        <v>265</v>
      </c>
      <c r="H8" s="11">
        <v>528</v>
      </c>
      <c r="I8" s="11">
        <v>343</v>
      </c>
      <c r="J8" s="11">
        <v>458</v>
      </c>
      <c r="K8" s="11"/>
      <c r="L8" s="11"/>
      <c r="M8" s="11"/>
      <c r="N8" s="11"/>
      <c r="O8" s="11"/>
      <c r="P8" s="11"/>
      <c r="Q8" s="16"/>
    </row>
    <row r="9" spans="1:17" ht="13.5" customHeight="1" x14ac:dyDescent="0.3">
      <c r="A9" s="1"/>
      <c r="B9" s="1" t="s">
        <v>8</v>
      </c>
      <c r="C9" s="11">
        <v>311</v>
      </c>
      <c r="D9" s="11">
        <v>240</v>
      </c>
      <c r="E9" s="11">
        <v>577</v>
      </c>
      <c r="F9" s="11">
        <v>406</v>
      </c>
      <c r="G9" s="11">
        <v>366</v>
      </c>
      <c r="H9" s="11">
        <v>572</v>
      </c>
      <c r="I9" s="11">
        <v>467</v>
      </c>
      <c r="J9" s="11">
        <v>659</v>
      </c>
      <c r="K9" s="11"/>
      <c r="L9" s="11"/>
      <c r="M9" s="11"/>
      <c r="N9" s="11"/>
      <c r="O9" s="11"/>
      <c r="P9" s="11"/>
      <c r="Q9" s="16"/>
    </row>
    <row r="10" spans="1:17" ht="13.5" customHeight="1" x14ac:dyDescent="0.3">
      <c r="A10" s="1"/>
      <c r="B10" s="1" t="s">
        <v>9</v>
      </c>
      <c r="C10" s="11">
        <v>545</v>
      </c>
      <c r="D10" s="11">
        <v>457</v>
      </c>
      <c r="E10" s="11">
        <v>235</v>
      </c>
      <c r="F10" s="11">
        <v>477</v>
      </c>
      <c r="G10" s="11">
        <v>648</v>
      </c>
      <c r="H10" s="11">
        <v>715</v>
      </c>
      <c r="I10" s="11">
        <v>1176</v>
      </c>
      <c r="J10" s="11">
        <v>876</v>
      </c>
      <c r="K10" s="11"/>
      <c r="L10" s="11"/>
      <c r="M10" s="11"/>
      <c r="N10" s="11"/>
      <c r="O10" s="11"/>
      <c r="P10" s="11"/>
      <c r="Q10" s="16"/>
    </row>
    <row r="11" spans="1:17" ht="13.5" customHeight="1" x14ac:dyDescent="0.3">
      <c r="A11" s="1"/>
      <c r="B11" s="1" t="s">
        <v>10</v>
      </c>
      <c r="C11" s="11">
        <v>963</v>
      </c>
      <c r="D11" s="11">
        <v>1362</v>
      </c>
      <c r="E11" s="11">
        <v>127</v>
      </c>
      <c r="F11" s="11">
        <v>1006</v>
      </c>
      <c r="G11" s="11">
        <v>1953</v>
      </c>
      <c r="H11" s="11">
        <v>2348</v>
      </c>
      <c r="I11" s="11">
        <v>1744</v>
      </c>
      <c r="J11" s="11">
        <v>2720</v>
      </c>
      <c r="K11" s="11"/>
      <c r="L11" s="11"/>
      <c r="M11" s="11"/>
      <c r="N11" s="11"/>
      <c r="O11" s="11"/>
      <c r="P11" s="11"/>
      <c r="Q11" s="16"/>
    </row>
    <row r="12" spans="1:17" ht="13.5" customHeight="1" x14ac:dyDescent="0.3">
      <c r="A12" s="1"/>
      <c r="B12" s="1" t="s">
        <v>11</v>
      </c>
      <c r="C12" s="11">
        <v>2453</v>
      </c>
      <c r="D12" s="11">
        <v>2681</v>
      </c>
      <c r="E12" s="11">
        <v>389</v>
      </c>
      <c r="F12" s="11">
        <v>2580</v>
      </c>
      <c r="G12" s="11">
        <v>3300</v>
      </c>
      <c r="H12" s="11">
        <v>4738</v>
      </c>
      <c r="I12" s="11">
        <v>5018</v>
      </c>
      <c r="J12" s="11">
        <v>5745</v>
      </c>
      <c r="K12" s="11"/>
      <c r="L12" s="11"/>
      <c r="M12" s="11"/>
      <c r="N12" s="11"/>
      <c r="O12" s="11"/>
      <c r="P12" s="11"/>
      <c r="Q12" s="16"/>
    </row>
    <row r="13" spans="1:17" ht="13.8" customHeight="1" x14ac:dyDescent="0.3">
      <c r="A13" s="1"/>
      <c r="B13" s="1" t="s">
        <v>12</v>
      </c>
      <c r="C13" s="11">
        <v>5826</v>
      </c>
      <c r="D13" s="11">
        <v>6634</v>
      </c>
      <c r="E13" s="11">
        <v>3444</v>
      </c>
      <c r="F13" s="11">
        <v>7268</v>
      </c>
      <c r="G13" s="11">
        <v>9942</v>
      </c>
      <c r="H13" s="11">
        <v>10529</v>
      </c>
      <c r="I13" s="11">
        <v>13575</v>
      </c>
      <c r="J13" s="11">
        <v>15876</v>
      </c>
      <c r="K13" s="11"/>
      <c r="L13" s="11"/>
      <c r="M13" s="11"/>
      <c r="N13" s="11"/>
      <c r="O13" s="11"/>
      <c r="P13" s="11"/>
      <c r="Q13" s="16"/>
    </row>
    <row r="14" spans="1:17" ht="17.25" customHeight="1" x14ac:dyDescent="0.3">
      <c r="A14" s="9" t="s">
        <v>27</v>
      </c>
      <c r="B14" s="1"/>
      <c r="C14" s="10">
        <f>SUM(C15:C20)</f>
        <v>22675</v>
      </c>
      <c r="D14" s="10">
        <f t="shared" ref="D14:I14" si="2">SUM(D15:D20)</f>
        <v>25206</v>
      </c>
      <c r="E14" s="10">
        <f t="shared" si="2"/>
        <v>19250</v>
      </c>
      <c r="F14" s="10">
        <f t="shared" si="2"/>
        <v>28719</v>
      </c>
      <c r="G14" s="10">
        <f t="shared" si="2"/>
        <v>36555</v>
      </c>
      <c r="H14" s="10">
        <f t="shared" si="2"/>
        <v>37884</v>
      </c>
      <c r="I14" s="10">
        <f t="shared" si="2"/>
        <v>48795</v>
      </c>
      <c r="J14" s="19" t="s">
        <v>28</v>
      </c>
      <c r="K14" s="11"/>
      <c r="L14" s="11"/>
      <c r="M14" s="11"/>
      <c r="N14" s="11"/>
      <c r="O14" s="11"/>
      <c r="P14" s="11"/>
      <c r="Q14" s="16"/>
    </row>
    <row r="15" spans="1:17" ht="13.5" customHeight="1" x14ac:dyDescent="0.3">
      <c r="A15" s="1"/>
      <c r="B15" s="1" t="s">
        <v>13</v>
      </c>
      <c r="C15" s="11">
        <v>11386</v>
      </c>
      <c r="D15" s="11">
        <v>13025</v>
      </c>
      <c r="E15" s="11">
        <v>10243</v>
      </c>
      <c r="F15" s="11">
        <v>14851</v>
      </c>
      <c r="G15" s="12">
        <v>17991</v>
      </c>
      <c r="H15" s="11">
        <v>21246</v>
      </c>
      <c r="I15" s="11">
        <v>28332</v>
      </c>
      <c r="J15" s="12" t="s">
        <v>28</v>
      </c>
      <c r="K15" s="11"/>
      <c r="L15" s="11"/>
      <c r="M15" s="11"/>
      <c r="N15" s="11"/>
      <c r="O15" s="11"/>
      <c r="P15" s="11"/>
      <c r="Q15" s="16"/>
    </row>
    <row r="16" spans="1:17" ht="13.5" customHeight="1" x14ac:dyDescent="0.3">
      <c r="A16" s="1"/>
      <c r="B16" s="1" t="s">
        <v>14</v>
      </c>
      <c r="C16" s="11">
        <v>6901</v>
      </c>
      <c r="D16" s="11">
        <v>7386</v>
      </c>
      <c r="E16" s="11">
        <v>4893</v>
      </c>
      <c r="F16" s="11">
        <v>7900</v>
      </c>
      <c r="G16" s="12">
        <v>10998</v>
      </c>
      <c r="H16" s="11">
        <v>10044</v>
      </c>
      <c r="I16" s="11">
        <v>13851</v>
      </c>
      <c r="J16" s="12" t="s">
        <v>28</v>
      </c>
      <c r="K16" s="11"/>
      <c r="L16" s="11"/>
      <c r="M16" s="11"/>
      <c r="N16" s="11"/>
      <c r="O16" s="11"/>
      <c r="P16" s="11"/>
      <c r="Q16" s="16"/>
    </row>
    <row r="17" spans="1:17" ht="13.5" customHeight="1" x14ac:dyDescent="0.3">
      <c r="A17" s="1"/>
      <c r="B17" s="1" t="s">
        <v>15</v>
      </c>
      <c r="C17" s="11">
        <v>2012</v>
      </c>
      <c r="D17" s="11">
        <v>2254</v>
      </c>
      <c r="E17" s="11">
        <v>1399</v>
      </c>
      <c r="F17" s="11">
        <v>2580</v>
      </c>
      <c r="G17" s="12">
        <v>3378</v>
      </c>
      <c r="H17" s="11">
        <v>3323</v>
      </c>
      <c r="I17" s="11">
        <v>3295</v>
      </c>
      <c r="J17" s="12" t="s">
        <v>28</v>
      </c>
      <c r="K17" s="11"/>
      <c r="L17" s="11"/>
      <c r="M17" s="11"/>
      <c r="N17" s="11"/>
      <c r="O17" s="11"/>
      <c r="P17" s="11"/>
      <c r="Q17" s="16"/>
    </row>
    <row r="18" spans="1:17" ht="13.5" customHeight="1" x14ac:dyDescent="0.3">
      <c r="A18" s="1"/>
      <c r="B18" s="1" t="s">
        <v>16</v>
      </c>
      <c r="C18" s="11">
        <v>1221</v>
      </c>
      <c r="D18" s="11">
        <v>1294</v>
      </c>
      <c r="E18" s="11">
        <v>1602</v>
      </c>
      <c r="F18" s="11">
        <v>1769</v>
      </c>
      <c r="G18" s="12">
        <v>2249</v>
      </c>
      <c r="H18" s="11">
        <v>2000</v>
      </c>
      <c r="I18" s="11">
        <v>1580</v>
      </c>
      <c r="J18" s="12" t="s">
        <v>28</v>
      </c>
      <c r="K18" s="11"/>
      <c r="L18" s="11"/>
      <c r="M18" s="11"/>
      <c r="N18" s="11"/>
      <c r="O18" s="11"/>
      <c r="P18" s="11"/>
      <c r="Q18" s="16"/>
    </row>
    <row r="19" spans="1:17" ht="13.8" customHeight="1" x14ac:dyDescent="0.3">
      <c r="A19" s="1"/>
      <c r="B19" s="1" t="s">
        <v>17</v>
      </c>
      <c r="C19" s="11">
        <v>486</v>
      </c>
      <c r="D19" s="11">
        <v>655</v>
      </c>
      <c r="E19" s="11">
        <v>504</v>
      </c>
      <c r="F19" s="11">
        <v>793</v>
      </c>
      <c r="G19" s="12">
        <v>923</v>
      </c>
      <c r="H19" s="11">
        <v>490</v>
      </c>
      <c r="I19" s="11">
        <v>670</v>
      </c>
      <c r="J19" s="12" t="s">
        <v>28</v>
      </c>
      <c r="K19" s="11"/>
      <c r="L19" s="11"/>
      <c r="M19" s="11"/>
      <c r="N19" s="11"/>
      <c r="O19" s="11"/>
      <c r="P19" s="11"/>
      <c r="Q19" s="16"/>
    </row>
    <row r="20" spans="1:17" ht="13.5" customHeight="1" thickBot="1" x14ac:dyDescent="0.35">
      <c r="A20" s="13"/>
      <c r="B20" s="13" t="s">
        <v>18</v>
      </c>
      <c r="C20" s="14">
        <v>669</v>
      </c>
      <c r="D20" s="14">
        <v>592</v>
      </c>
      <c r="E20" s="14">
        <v>609</v>
      </c>
      <c r="F20" s="14">
        <v>826</v>
      </c>
      <c r="G20" s="15">
        <v>1016</v>
      </c>
      <c r="H20" s="14">
        <v>781</v>
      </c>
      <c r="I20" s="14">
        <v>1067</v>
      </c>
      <c r="J20" s="15" t="s">
        <v>28</v>
      </c>
      <c r="K20" s="11"/>
      <c r="L20" s="11"/>
      <c r="M20" s="11"/>
      <c r="N20" s="11"/>
      <c r="O20" s="11"/>
      <c r="P20" s="11"/>
      <c r="Q20" s="16"/>
    </row>
    <row r="21" spans="1:17" ht="13.5" customHeight="1" x14ac:dyDescent="0.3">
      <c r="A21" s="17" t="s">
        <v>31</v>
      </c>
      <c r="B21" s="17"/>
      <c r="C21" s="11"/>
      <c r="D21" s="11"/>
      <c r="E21" s="11"/>
      <c r="F21" s="11"/>
      <c r="G21" s="12"/>
      <c r="H21" s="11"/>
      <c r="I21" s="11"/>
      <c r="J21" s="11"/>
      <c r="K21" s="11"/>
      <c r="L21" s="11"/>
      <c r="M21" s="11"/>
      <c r="N21" s="11"/>
      <c r="O21" s="11"/>
      <c r="P21" s="11"/>
      <c r="Q21" s="16"/>
    </row>
    <row r="22" spans="1:17" ht="13.5" customHeight="1" x14ac:dyDescent="0.3">
      <c r="A22" s="5" t="s">
        <v>25</v>
      </c>
      <c r="B22" s="5"/>
    </row>
    <row r="23" spans="1:17" ht="13.5" customHeight="1" x14ac:dyDescent="0.3">
      <c r="A23" s="5" t="s">
        <v>20</v>
      </c>
      <c r="B23" s="5"/>
    </row>
    <row r="24" spans="1:17" ht="13.5" customHeight="1" x14ac:dyDescent="0.3">
      <c r="A24" s="5" t="s">
        <v>23</v>
      </c>
      <c r="B24" s="5"/>
    </row>
    <row r="25" spans="1:17" ht="13.5" customHeight="1" x14ac:dyDescent="0.3">
      <c r="A25" s="5" t="s">
        <v>21</v>
      </c>
      <c r="B25" s="5"/>
    </row>
    <row r="26" spans="1:17" ht="13.5" customHeight="1" x14ac:dyDescent="0.3">
      <c r="A26" s="5" t="s">
        <v>22</v>
      </c>
      <c r="B26" s="5"/>
    </row>
    <row r="27" spans="1:17" ht="13.5" customHeight="1" x14ac:dyDescent="0.3">
      <c r="A27" s="5" t="s">
        <v>24</v>
      </c>
      <c r="B27" s="5"/>
    </row>
    <row r="28" spans="1:17" ht="13.5" customHeight="1" x14ac:dyDescent="0.3">
      <c r="A28" s="5" t="s">
        <v>29</v>
      </c>
      <c r="B28" s="5"/>
    </row>
  </sheetData>
  <pageMargins left="0.7" right="0.7" top="0.75" bottom="0.75" header="0.3" footer="0.3"/>
  <pageSetup paperSize="9" orientation="portrait" r:id="rId1"/>
  <ignoredErrors>
    <ignoredError sqref="C5:F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7DB3-6434-4568-BAB4-61E9C0CE3509}">
  <dimension ref="A1:Q34"/>
  <sheetViews>
    <sheetView showGridLines="0" zoomScaleNormal="100" workbookViewId="0">
      <selection activeCell="L34" sqref="L34"/>
    </sheetView>
  </sheetViews>
  <sheetFormatPr defaultRowHeight="13.5" customHeight="1" x14ac:dyDescent="0.3"/>
  <cols>
    <col min="1" max="1" width="2.44140625" style="6" customWidth="1"/>
    <col min="2" max="2" width="19.109375" style="6" customWidth="1"/>
    <col min="8" max="10" width="8.88671875" customWidth="1"/>
  </cols>
  <sheetData>
    <row r="1" spans="1:17" ht="13.5" customHeight="1" x14ac:dyDescent="0.3">
      <c r="A1" s="2" t="s">
        <v>1</v>
      </c>
      <c r="B1" s="2"/>
    </row>
    <row r="2" spans="1:17" ht="33.75" customHeight="1" x14ac:dyDescent="0.3">
      <c r="A2" s="3" t="s">
        <v>35</v>
      </c>
      <c r="B2" s="3"/>
    </row>
    <row r="3" spans="1:17" ht="13.5" customHeight="1" x14ac:dyDescent="0.3">
      <c r="A3" s="3" t="s">
        <v>36</v>
      </c>
      <c r="B3" s="3"/>
    </row>
    <row r="4" spans="1:17" ht="4.5" customHeight="1" thickBot="1" x14ac:dyDescent="0.35">
      <c r="A4" s="4"/>
      <c r="B4" s="4"/>
    </row>
    <row r="5" spans="1:17" ht="13.5" customHeight="1" x14ac:dyDescent="0.3">
      <c r="A5" s="21" t="s">
        <v>32</v>
      </c>
      <c r="B5" s="21"/>
      <c r="C5" s="22" t="s">
        <v>3</v>
      </c>
      <c r="D5" s="22" t="s">
        <v>4</v>
      </c>
      <c r="E5" s="22" t="s">
        <v>5</v>
      </c>
      <c r="F5" s="22" t="s">
        <v>6</v>
      </c>
      <c r="G5" s="22">
        <v>2022</v>
      </c>
      <c r="H5" s="22">
        <v>2023</v>
      </c>
      <c r="I5" s="22">
        <v>2024</v>
      </c>
      <c r="J5" s="22">
        <v>2025</v>
      </c>
    </row>
    <row r="6" spans="1:17" ht="13.2" customHeight="1" x14ac:dyDescent="0.3">
      <c r="A6" s="23" t="s">
        <v>33</v>
      </c>
      <c r="B6" s="23"/>
      <c r="C6" s="24"/>
      <c r="D6" s="24"/>
      <c r="E6" s="24"/>
      <c r="F6" s="24"/>
      <c r="G6" s="24"/>
      <c r="H6" s="24"/>
      <c r="I6" s="24"/>
      <c r="J6" s="24"/>
    </row>
    <row r="7" spans="1:17" ht="16.8" customHeight="1" x14ac:dyDescent="0.3">
      <c r="A7" s="9" t="s">
        <v>37</v>
      </c>
      <c r="B7" s="1"/>
      <c r="C7" s="20"/>
      <c r="D7" s="20"/>
      <c r="E7" s="20"/>
      <c r="F7" s="20"/>
      <c r="G7" s="20"/>
      <c r="H7" s="20"/>
      <c r="I7" s="20"/>
      <c r="J7" s="20"/>
    </row>
    <row r="8" spans="1:17" ht="16.8" customHeight="1" x14ac:dyDescent="0.3">
      <c r="A8" s="9" t="s">
        <v>0</v>
      </c>
      <c r="B8" s="9"/>
      <c r="C8" s="10">
        <f>SUM(C9:C10)</f>
        <v>32972</v>
      </c>
      <c r="D8" s="10">
        <f t="shared" ref="D8:I8" si="0">SUM(D9:D10)</f>
        <v>36796</v>
      </c>
      <c r="E8" s="10">
        <f t="shared" si="0"/>
        <v>24519</v>
      </c>
      <c r="F8" s="10">
        <f t="shared" si="0"/>
        <v>40680</v>
      </c>
      <c r="G8" s="10">
        <f t="shared" si="0"/>
        <v>53029</v>
      </c>
      <c r="H8" s="10">
        <f t="shared" si="0"/>
        <v>57314</v>
      </c>
      <c r="I8" s="10">
        <f t="shared" si="0"/>
        <v>71118</v>
      </c>
      <c r="J8" s="18" t="s">
        <v>28</v>
      </c>
    </row>
    <row r="9" spans="1:17" ht="13.8" customHeight="1" x14ac:dyDescent="0.3">
      <c r="A9" s="9"/>
      <c r="B9" s="1" t="s">
        <v>39</v>
      </c>
      <c r="C9" s="11">
        <f t="shared" ref="C9:I9" si="1">SUM(C12,C15)</f>
        <v>14143</v>
      </c>
      <c r="D9" s="11">
        <f t="shared" si="1"/>
        <v>16724</v>
      </c>
      <c r="E9" s="11">
        <f t="shared" si="1"/>
        <v>20379</v>
      </c>
      <c r="F9" s="11">
        <f t="shared" si="1"/>
        <v>32595</v>
      </c>
      <c r="G9" s="11">
        <f t="shared" si="1"/>
        <v>29583</v>
      </c>
      <c r="H9" s="11">
        <f t="shared" si="1"/>
        <v>30130</v>
      </c>
      <c r="I9" s="11">
        <f t="shared" si="1"/>
        <v>37153</v>
      </c>
      <c r="J9" s="28" t="s">
        <v>28</v>
      </c>
    </row>
    <row r="10" spans="1:17" ht="13.8" customHeight="1" x14ac:dyDescent="0.3">
      <c r="A10" s="9"/>
      <c r="B10" s="1" t="s">
        <v>34</v>
      </c>
      <c r="C10" s="11">
        <f t="shared" ref="C10:I10" si="2">SUM(C13,C16)</f>
        <v>18829</v>
      </c>
      <c r="D10" s="11">
        <f t="shared" si="2"/>
        <v>20072</v>
      </c>
      <c r="E10" s="11">
        <f t="shared" si="2"/>
        <v>4140</v>
      </c>
      <c r="F10" s="11">
        <f t="shared" si="2"/>
        <v>8085</v>
      </c>
      <c r="G10" s="11">
        <f t="shared" si="2"/>
        <v>23446</v>
      </c>
      <c r="H10" s="11">
        <f t="shared" si="2"/>
        <v>27184</v>
      </c>
      <c r="I10" s="11">
        <f t="shared" si="2"/>
        <v>33965</v>
      </c>
      <c r="J10" s="28" t="s">
        <v>28</v>
      </c>
    </row>
    <row r="11" spans="1:17" ht="16.8" customHeight="1" x14ac:dyDescent="0.3">
      <c r="A11" s="9" t="s">
        <v>26</v>
      </c>
      <c r="B11" s="9"/>
      <c r="C11" s="10">
        <f t="shared" ref="C11:J11" si="3">SUM(C12:C13)</f>
        <v>10297</v>
      </c>
      <c r="D11" s="10">
        <f t="shared" si="3"/>
        <v>11590</v>
      </c>
      <c r="E11" s="10">
        <f t="shared" si="3"/>
        <v>5269</v>
      </c>
      <c r="F11" s="10">
        <f t="shared" si="3"/>
        <v>11961</v>
      </c>
      <c r="G11" s="10">
        <f t="shared" si="3"/>
        <v>16474</v>
      </c>
      <c r="H11" s="10">
        <f t="shared" si="3"/>
        <v>19430</v>
      </c>
      <c r="I11" s="10">
        <f t="shared" si="3"/>
        <v>22323</v>
      </c>
      <c r="J11" s="10">
        <f t="shared" si="3"/>
        <v>26334</v>
      </c>
    </row>
    <row r="12" spans="1:17" ht="13.2" customHeight="1" x14ac:dyDescent="0.3">
      <c r="A12" s="1"/>
      <c r="B12" s="1" t="s">
        <v>39</v>
      </c>
      <c r="C12" s="11">
        <v>5349</v>
      </c>
      <c r="D12" s="11">
        <v>5877</v>
      </c>
      <c r="E12" s="11">
        <v>4128</v>
      </c>
      <c r="F12" s="11">
        <v>10416</v>
      </c>
      <c r="G12" s="11">
        <v>11171</v>
      </c>
      <c r="H12" s="11">
        <v>11999</v>
      </c>
      <c r="I12" s="11">
        <v>13861</v>
      </c>
      <c r="J12" s="11">
        <v>15911</v>
      </c>
      <c r="K12" s="11"/>
      <c r="L12" s="11"/>
      <c r="M12" s="11"/>
      <c r="N12" s="11"/>
      <c r="O12" s="11"/>
      <c r="P12" s="11"/>
      <c r="Q12" s="16"/>
    </row>
    <row r="13" spans="1:17" ht="13.5" customHeight="1" x14ac:dyDescent="0.3">
      <c r="A13" s="1"/>
      <c r="B13" s="1" t="s">
        <v>34</v>
      </c>
      <c r="C13" s="11">
        <v>4948</v>
      </c>
      <c r="D13" s="11">
        <v>5713</v>
      </c>
      <c r="E13" s="11">
        <v>1141</v>
      </c>
      <c r="F13" s="11">
        <v>1545</v>
      </c>
      <c r="G13" s="11">
        <v>5303</v>
      </c>
      <c r="H13" s="11">
        <v>7431</v>
      </c>
      <c r="I13" s="11">
        <v>8462</v>
      </c>
      <c r="J13" s="11">
        <v>10423</v>
      </c>
      <c r="K13" s="11"/>
      <c r="L13" s="11"/>
      <c r="M13" s="11"/>
      <c r="N13" s="11"/>
      <c r="O13" s="11"/>
      <c r="P13" s="11"/>
      <c r="Q13" s="16"/>
    </row>
    <row r="14" spans="1:17" ht="16.8" customHeight="1" x14ac:dyDescent="0.3">
      <c r="A14" s="9" t="s">
        <v>27</v>
      </c>
      <c r="B14" s="1"/>
      <c r="C14" s="10">
        <f t="shared" ref="C14:I14" si="4">SUM(C15:C16)</f>
        <v>22675</v>
      </c>
      <c r="D14" s="10">
        <f t="shared" si="4"/>
        <v>25206</v>
      </c>
      <c r="E14" s="10">
        <f t="shared" si="4"/>
        <v>19250</v>
      </c>
      <c r="F14" s="10">
        <f t="shared" si="4"/>
        <v>28719</v>
      </c>
      <c r="G14" s="10">
        <f t="shared" si="4"/>
        <v>36555</v>
      </c>
      <c r="H14" s="10">
        <f t="shared" si="4"/>
        <v>37884</v>
      </c>
      <c r="I14" s="10">
        <f t="shared" si="4"/>
        <v>48795</v>
      </c>
      <c r="J14" s="19" t="s">
        <v>28</v>
      </c>
      <c r="K14" s="11"/>
      <c r="L14" s="11"/>
      <c r="M14" s="11"/>
      <c r="N14" s="11"/>
      <c r="O14" s="11"/>
      <c r="P14" s="11"/>
      <c r="Q14" s="16"/>
    </row>
    <row r="15" spans="1:17" ht="13.5" customHeight="1" x14ac:dyDescent="0.3">
      <c r="A15" s="1"/>
      <c r="B15" s="1" t="s">
        <v>39</v>
      </c>
      <c r="C15" s="11">
        <v>8794</v>
      </c>
      <c r="D15" s="11">
        <v>10847</v>
      </c>
      <c r="E15" s="11">
        <v>16251</v>
      </c>
      <c r="F15" s="11">
        <v>22179</v>
      </c>
      <c r="G15" s="12">
        <v>18412</v>
      </c>
      <c r="H15" s="11">
        <v>18131</v>
      </c>
      <c r="I15" s="11">
        <v>23292</v>
      </c>
      <c r="J15" s="12" t="s">
        <v>28</v>
      </c>
      <c r="K15" s="11"/>
      <c r="L15" s="11"/>
      <c r="M15" s="11"/>
      <c r="N15" s="11"/>
      <c r="O15" s="11"/>
      <c r="P15" s="11"/>
      <c r="Q15" s="16"/>
    </row>
    <row r="16" spans="1:17" ht="13.5" customHeight="1" x14ac:dyDescent="0.3">
      <c r="A16" s="1"/>
      <c r="B16" s="1" t="s">
        <v>34</v>
      </c>
      <c r="C16" s="11">
        <v>13881</v>
      </c>
      <c r="D16" s="11">
        <v>14359</v>
      </c>
      <c r="E16" s="11">
        <v>2999</v>
      </c>
      <c r="F16" s="11">
        <v>6540</v>
      </c>
      <c r="G16" s="12">
        <v>18143</v>
      </c>
      <c r="H16" s="11">
        <v>19753</v>
      </c>
      <c r="I16" s="11">
        <v>25503</v>
      </c>
      <c r="J16" s="12" t="s">
        <v>28</v>
      </c>
      <c r="K16" s="11"/>
      <c r="L16" s="11"/>
      <c r="M16" s="11"/>
      <c r="N16" s="11"/>
      <c r="O16" s="11"/>
      <c r="P16" s="11"/>
      <c r="Q16" s="16"/>
    </row>
    <row r="17" spans="1:17" ht="16.8" customHeight="1" x14ac:dyDescent="0.3">
      <c r="A17" s="9" t="s">
        <v>38</v>
      </c>
      <c r="B17" s="1"/>
      <c r="C17" s="11"/>
      <c r="D17" s="11"/>
      <c r="E17" s="11"/>
      <c r="F17" s="11"/>
      <c r="G17" s="12"/>
      <c r="H17" s="11"/>
      <c r="I17" s="11"/>
      <c r="J17" s="12"/>
      <c r="K17" s="11"/>
      <c r="L17" s="11"/>
      <c r="M17" s="11"/>
      <c r="N17" s="11"/>
      <c r="O17" s="11"/>
      <c r="P17" s="11"/>
      <c r="Q17" s="16"/>
    </row>
    <row r="18" spans="1:17" ht="16.8" customHeight="1" x14ac:dyDescent="0.3">
      <c r="A18" s="9" t="s">
        <v>0</v>
      </c>
      <c r="B18" s="9"/>
      <c r="C18" s="11">
        <f>SUM(C19:C20)</f>
        <v>100</v>
      </c>
      <c r="D18" s="11">
        <f t="shared" ref="D18" si="5">SUM(D19:D20)</f>
        <v>100</v>
      </c>
      <c r="E18" s="11">
        <f t="shared" ref="E18" si="6">SUM(E19:E20)</f>
        <v>100</v>
      </c>
      <c r="F18" s="11">
        <f t="shared" ref="F18" si="7">SUM(F19:F20)</f>
        <v>100</v>
      </c>
      <c r="G18" s="12">
        <f t="shared" ref="G18" si="8">SUM(G19:G20)</f>
        <v>100</v>
      </c>
      <c r="H18" s="11">
        <f t="shared" ref="H18" si="9">SUM(H19:H20)</f>
        <v>100</v>
      </c>
      <c r="I18" s="11">
        <f t="shared" ref="I18" si="10">SUM(I19:I20)</f>
        <v>100</v>
      </c>
      <c r="J18" s="12" t="s">
        <v>28</v>
      </c>
      <c r="K18" s="11"/>
      <c r="L18" s="11"/>
      <c r="M18" s="11"/>
      <c r="N18" s="11"/>
      <c r="O18" s="11"/>
      <c r="P18" s="11"/>
      <c r="Q18" s="16"/>
    </row>
    <row r="19" spans="1:17" ht="13.2" customHeight="1" x14ac:dyDescent="0.3">
      <c r="A19" s="9"/>
      <c r="B19" s="1" t="s">
        <v>39</v>
      </c>
      <c r="C19" s="11">
        <f>C9/C$8*100</f>
        <v>42.893970641756638</v>
      </c>
      <c r="D19" s="11">
        <f t="shared" ref="D19:I19" si="11">D9/D$8*100</f>
        <v>45.450592455701702</v>
      </c>
      <c r="E19" s="11">
        <f t="shared" si="11"/>
        <v>83.11513520127248</v>
      </c>
      <c r="F19" s="11">
        <f t="shared" si="11"/>
        <v>80.125368731563412</v>
      </c>
      <c r="G19" s="11">
        <f t="shared" si="11"/>
        <v>55.786456467216048</v>
      </c>
      <c r="H19" s="11">
        <f t="shared" si="11"/>
        <v>52.570052692186898</v>
      </c>
      <c r="I19" s="11">
        <f t="shared" si="11"/>
        <v>52.241345369667314</v>
      </c>
      <c r="J19" s="12" t="s">
        <v>28</v>
      </c>
      <c r="K19" s="11"/>
      <c r="L19" s="11"/>
      <c r="M19" s="11"/>
      <c r="N19" s="11"/>
      <c r="O19" s="11"/>
      <c r="P19" s="11"/>
      <c r="Q19" s="16"/>
    </row>
    <row r="20" spans="1:17" ht="13.5" customHeight="1" x14ac:dyDescent="0.3">
      <c r="A20" s="9"/>
      <c r="B20" s="1" t="s">
        <v>34</v>
      </c>
      <c r="C20" s="11">
        <f>C10/C$8*100</f>
        <v>57.106029358243362</v>
      </c>
      <c r="D20" s="11">
        <f t="shared" ref="D20:I20" si="12">D10/D$8*100</f>
        <v>54.54940754429829</v>
      </c>
      <c r="E20" s="11">
        <f t="shared" si="12"/>
        <v>16.884864798727516</v>
      </c>
      <c r="F20" s="11">
        <f t="shared" si="12"/>
        <v>19.87463126843658</v>
      </c>
      <c r="G20" s="11">
        <f t="shared" si="12"/>
        <v>44.213543532783952</v>
      </c>
      <c r="H20" s="11">
        <f t="shared" si="12"/>
        <v>47.429947307813094</v>
      </c>
      <c r="I20" s="11">
        <f t="shared" si="12"/>
        <v>47.758654630332686</v>
      </c>
      <c r="J20" s="12" t="s">
        <v>28</v>
      </c>
      <c r="K20" s="11"/>
      <c r="L20" s="11"/>
      <c r="M20" s="11"/>
      <c r="N20" s="11"/>
      <c r="O20" s="11"/>
      <c r="P20" s="11"/>
      <c r="Q20" s="16"/>
    </row>
    <row r="21" spans="1:17" ht="16.8" customHeight="1" x14ac:dyDescent="0.3">
      <c r="A21" s="9" t="s">
        <v>26</v>
      </c>
      <c r="B21" s="9"/>
      <c r="C21" s="11">
        <f>SUM(C22:C23)</f>
        <v>100</v>
      </c>
      <c r="D21" s="11">
        <f t="shared" ref="D21:J21" si="13">SUM(D22:D23)</f>
        <v>100</v>
      </c>
      <c r="E21" s="11">
        <f t="shared" si="13"/>
        <v>99.999999999999986</v>
      </c>
      <c r="F21" s="11">
        <f t="shared" si="13"/>
        <v>100</v>
      </c>
      <c r="G21" s="11">
        <f t="shared" si="13"/>
        <v>100</v>
      </c>
      <c r="H21" s="11">
        <f t="shared" si="13"/>
        <v>100</v>
      </c>
      <c r="I21" s="11">
        <f t="shared" si="13"/>
        <v>100</v>
      </c>
      <c r="J21" s="11">
        <f t="shared" si="13"/>
        <v>100</v>
      </c>
      <c r="K21" s="11"/>
      <c r="L21" s="11"/>
      <c r="M21" s="11"/>
      <c r="N21" s="11"/>
      <c r="O21" s="11"/>
      <c r="P21" s="11"/>
      <c r="Q21" s="16"/>
    </row>
    <row r="22" spans="1:17" ht="13.5" customHeight="1" x14ac:dyDescent="0.3">
      <c r="A22" s="1"/>
      <c r="B22" s="1" t="s">
        <v>39</v>
      </c>
      <c r="C22" s="11">
        <f>C12/C$11*100</f>
        <v>51.947169078372347</v>
      </c>
      <c r="D22" s="11">
        <f t="shared" ref="D22:J22" si="14">D12/D$11*100</f>
        <v>50.707506471095776</v>
      </c>
      <c r="E22" s="11">
        <f t="shared" si="14"/>
        <v>78.345037008920087</v>
      </c>
      <c r="F22" s="11">
        <f t="shared" si="14"/>
        <v>87.083019814396792</v>
      </c>
      <c r="G22" s="11">
        <f t="shared" si="14"/>
        <v>67.809882238679137</v>
      </c>
      <c r="H22" s="11">
        <f t="shared" si="14"/>
        <v>61.755018013381367</v>
      </c>
      <c r="I22" s="11">
        <f t="shared" si="14"/>
        <v>62.092908659230396</v>
      </c>
      <c r="J22" s="11">
        <f t="shared" si="14"/>
        <v>60.419989367357786</v>
      </c>
      <c r="K22" s="11"/>
      <c r="L22" s="11"/>
      <c r="M22" s="11"/>
      <c r="N22" s="11"/>
      <c r="O22" s="11"/>
      <c r="P22" s="11"/>
      <c r="Q22" s="16"/>
    </row>
    <row r="23" spans="1:17" ht="13.5" customHeight="1" x14ac:dyDescent="0.3">
      <c r="A23" s="1"/>
      <c r="B23" s="1" t="s">
        <v>34</v>
      </c>
      <c r="C23" s="11">
        <f>C13/C$11*100</f>
        <v>48.05283092162766</v>
      </c>
      <c r="D23" s="11">
        <f t="shared" ref="D23:J23" si="15">D13/D$11*100</f>
        <v>49.292493528904231</v>
      </c>
      <c r="E23" s="11">
        <f t="shared" si="15"/>
        <v>21.654962991079902</v>
      </c>
      <c r="F23" s="11">
        <f t="shared" si="15"/>
        <v>12.916980185603212</v>
      </c>
      <c r="G23" s="11">
        <f t="shared" si="15"/>
        <v>32.19011776132087</v>
      </c>
      <c r="H23" s="11">
        <f t="shared" si="15"/>
        <v>38.244981986618633</v>
      </c>
      <c r="I23" s="11">
        <f t="shared" si="15"/>
        <v>37.907091340769611</v>
      </c>
      <c r="J23" s="11">
        <f t="shared" si="15"/>
        <v>39.580010632642207</v>
      </c>
      <c r="K23" s="11"/>
      <c r="L23" s="11"/>
      <c r="M23" s="11"/>
      <c r="N23" s="11"/>
      <c r="O23" s="11"/>
      <c r="P23" s="11"/>
      <c r="Q23" s="16"/>
    </row>
    <row r="24" spans="1:17" ht="16.8" customHeight="1" x14ac:dyDescent="0.3">
      <c r="A24" s="9" t="s">
        <v>27</v>
      </c>
      <c r="B24" s="1"/>
      <c r="C24" s="11">
        <f>SUM(C25:C26)</f>
        <v>100</v>
      </c>
      <c r="D24" s="11">
        <f t="shared" ref="D24" si="16">SUM(D25:D26)</f>
        <v>100</v>
      </c>
      <c r="E24" s="11">
        <f t="shared" ref="E24" si="17">SUM(E25:E26)</f>
        <v>100</v>
      </c>
      <c r="F24" s="11">
        <f t="shared" ref="F24" si="18">SUM(F25:F26)</f>
        <v>100.00000000000001</v>
      </c>
      <c r="G24" s="12">
        <f t="shared" ref="G24" si="19">SUM(G25:G26)</f>
        <v>100</v>
      </c>
      <c r="H24" s="11">
        <f t="shared" ref="H24" si="20">SUM(H25:H26)</f>
        <v>100</v>
      </c>
      <c r="I24" s="11">
        <f t="shared" ref="I24" si="21">SUM(I25:I26)</f>
        <v>100</v>
      </c>
      <c r="J24" s="12" t="s">
        <v>28</v>
      </c>
      <c r="K24" s="11"/>
      <c r="L24" s="11"/>
      <c r="M24" s="11"/>
      <c r="N24" s="11"/>
      <c r="O24" s="11"/>
      <c r="P24" s="11"/>
      <c r="Q24" s="16"/>
    </row>
    <row r="25" spans="1:17" ht="13.5" customHeight="1" x14ac:dyDescent="0.3">
      <c r="A25" s="1"/>
      <c r="B25" s="1" t="s">
        <v>39</v>
      </c>
      <c r="C25" s="11">
        <f>C15/C$14*100</f>
        <v>38.782800441014331</v>
      </c>
      <c r="D25" s="11">
        <f t="shared" ref="D25:I25" si="22">D15/D$14*100</f>
        <v>43.033404744902008</v>
      </c>
      <c r="E25" s="11">
        <f t="shared" si="22"/>
        <v>84.420779220779224</v>
      </c>
      <c r="F25" s="11">
        <f t="shared" si="22"/>
        <v>77.227619346077518</v>
      </c>
      <c r="G25" s="11">
        <f t="shared" si="22"/>
        <v>50.367938722472985</v>
      </c>
      <c r="H25" s="11">
        <f t="shared" si="22"/>
        <v>47.859254566571643</v>
      </c>
      <c r="I25" s="11">
        <f t="shared" si="22"/>
        <v>47.734399016292656</v>
      </c>
      <c r="J25" s="12" t="s">
        <v>28</v>
      </c>
      <c r="K25" s="11"/>
      <c r="L25" s="11"/>
      <c r="M25" s="11"/>
      <c r="N25" s="11"/>
      <c r="O25" s="11"/>
      <c r="P25" s="11"/>
      <c r="Q25" s="16"/>
    </row>
    <row r="26" spans="1:17" ht="13.5" customHeight="1" thickBot="1" x14ac:dyDescent="0.35">
      <c r="A26" s="1"/>
      <c r="B26" s="1" t="s">
        <v>34</v>
      </c>
      <c r="C26" s="11">
        <f>C16/C$14*100</f>
        <v>61.217199558985669</v>
      </c>
      <c r="D26" s="11">
        <f t="shared" ref="D26:I26" si="23">D16/D$14*100</f>
        <v>56.966595255097999</v>
      </c>
      <c r="E26" s="11">
        <f t="shared" si="23"/>
        <v>15.579220779220778</v>
      </c>
      <c r="F26" s="11">
        <f t="shared" si="23"/>
        <v>22.772380653922493</v>
      </c>
      <c r="G26" s="11">
        <f t="shared" si="23"/>
        <v>49.632061277527015</v>
      </c>
      <c r="H26" s="11">
        <f t="shared" si="23"/>
        <v>52.140745433428357</v>
      </c>
      <c r="I26" s="11">
        <f t="shared" si="23"/>
        <v>52.265600983707351</v>
      </c>
      <c r="J26" s="12" t="s">
        <v>28</v>
      </c>
      <c r="K26" s="11"/>
      <c r="L26" s="11"/>
      <c r="M26" s="11"/>
      <c r="N26" s="11"/>
      <c r="O26" s="11"/>
      <c r="P26" s="11"/>
      <c r="Q26" s="16"/>
    </row>
    <row r="27" spans="1:17" ht="13.5" customHeight="1" x14ac:dyDescent="0.3">
      <c r="A27" s="25" t="s">
        <v>31</v>
      </c>
      <c r="B27" s="25"/>
      <c r="C27" s="26"/>
      <c r="D27" s="26"/>
      <c r="E27" s="26"/>
      <c r="F27" s="26"/>
      <c r="G27" s="27"/>
      <c r="H27" s="26"/>
      <c r="I27" s="26"/>
      <c r="J27" s="26"/>
      <c r="K27" s="11"/>
      <c r="L27" s="11"/>
      <c r="M27" s="11"/>
      <c r="N27" s="11"/>
      <c r="O27" s="11"/>
      <c r="P27" s="11"/>
      <c r="Q27" s="16"/>
    </row>
    <row r="28" spans="1:17" ht="13.5" customHeight="1" x14ac:dyDescent="0.3">
      <c r="A28" s="5" t="s">
        <v>25</v>
      </c>
      <c r="B28" s="5"/>
    </row>
    <row r="29" spans="1:17" ht="13.5" customHeight="1" x14ac:dyDescent="0.3">
      <c r="A29" s="5" t="s">
        <v>20</v>
      </c>
      <c r="B29" s="5"/>
    </row>
    <row r="30" spans="1:17" ht="13.5" customHeight="1" x14ac:dyDescent="0.3">
      <c r="A30" s="5" t="s">
        <v>23</v>
      </c>
      <c r="B30" s="5"/>
    </row>
    <row r="31" spans="1:17" ht="13.5" customHeight="1" x14ac:dyDescent="0.3">
      <c r="A31" s="5" t="s">
        <v>21</v>
      </c>
      <c r="B31" s="5"/>
    </row>
    <row r="32" spans="1:17" ht="13.5" customHeight="1" x14ac:dyDescent="0.3">
      <c r="A32" s="5" t="s">
        <v>22</v>
      </c>
      <c r="B32" s="5"/>
    </row>
    <row r="33" spans="1:2" ht="13.5" customHeight="1" x14ac:dyDescent="0.3">
      <c r="A33" s="5" t="s">
        <v>24</v>
      </c>
      <c r="B33" s="5"/>
    </row>
    <row r="34" spans="1:2" ht="13.5" customHeight="1" x14ac:dyDescent="0.3">
      <c r="A34" s="5" t="s">
        <v>29</v>
      </c>
      <c r="B34" s="5"/>
    </row>
  </sheetData>
  <pageMargins left="0.7" right="0.7" top="0.75" bottom="0.75" header="0.3" footer="0.3"/>
  <pageSetup paperSize="9" orientation="portrait" r:id="rId1"/>
  <ignoredErrors>
    <ignoredError sqref="C5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Övernattningar Månad</vt:lpstr>
      <vt:lpstr>Övernattn. Gästernas hemland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2024-08-07T05:32:19Z</cp:lastPrinted>
  <dcterms:created xsi:type="dcterms:W3CDTF">2021-03-30T05:19:55Z</dcterms:created>
  <dcterms:modified xsi:type="dcterms:W3CDTF">2026-02-10T08:33:28Z</dcterms:modified>
</cp:coreProperties>
</file>