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W:\H Webbplatsen\Excelfiler\Färdiga filer\Turism\"/>
    </mc:Choice>
  </mc:AlternateContent>
  <xr:revisionPtr revIDLastSave="0" documentId="13_ncr:1_{B0496D84-9EE7-45F3-A1CE-02FF5021527C}" xr6:coauthVersionLast="47" xr6:coauthVersionMax="47" xr10:uidLastSave="{00000000-0000-0000-0000-000000000000}"/>
  <bookViews>
    <workbookView xWindow="-28920" yWindow="-1920" windowWidth="29040" windowHeight="17520" activeTab="3" xr2:uid="{3C5DBE7E-B871-410F-A955-A1EA417DD564}"/>
  </bookViews>
  <sheets>
    <sheet name="Hotels" sheetId="1" r:id="rId1"/>
    <sheet name="Guest houses" sheetId="3" r:id="rId2"/>
    <sheet name="Cottage villages" sheetId="2" r:id="rId3"/>
    <sheet name="Camping sites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6" i="4" l="1"/>
  <c r="D39" i="4" l="1"/>
  <c r="C43" i="4"/>
  <c r="C42" i="4"/>
  <c r="C41" i="4" s="1"/>
  <c r="C45" i="4" s="1"/>
  <c r="I41" i="4"/>
  <c r="I45" i="4" s="1"/>
  <c r="H41" i="4"/>
  <c r="H46" i="4" s="1"/>
  <c r="G41" i="4"/>
  <c r="G46" i="4" s="1"/>
  <c r="F41" i="4"/>
  <c r="F46" i="4" s="1"/>
  <c r="E41" i="4"/>
  <c r="E46" i="4" s="1"/>
  <c r="D41" i="4"/>
  <c r="D46" i="4" s="1"/>
  <c r="G38" i="4"/>
  <c r="G37" i="4" s="1"/>
  <c r="E38" i="4"/>
  <c r="E37" i="4" s="1"/>
  <c r="C36" i="4"/>
  <c r="C35" i="4"/>
  <c r="H34" i="4"/>
  <c r="H39" i="4" s="1"/>
  <c r="G34" i="4"/>
  <c r="G39" i="4" s="1"/>
  <c r="F34" i="4"/>
  <c r="F39" i="4" s="1"/>
  <c r="E34" i="4"/>
  <c r="E39" i="4" s="1"/>
  <c r="D34" i="4"/>
  <c r="D38" i="4" s="1"/>
  <c r="C29" i="4"/>
  <c r="C28" i="4"/>
  <c r="I27" i="4"/>
  <c r="I31" i="4" s="1"/>
  <c r="H27" i="4"/>
  <c r="H32" i="4" s="1"/>
  <c r="G27" i="4"/>
  <c r="G32" i="4" s="1"/>
  <c r="F27" i="4"/>
  <c r="F31" i="4" s="1"/>
  <c r="E27" i="4"/>
  <c r="E31" i="4" s="1"/>
  <c r="D27" i="4"/>
  <c r="D31" i="4" s="1"/>
  <c r="C22" i="4"/>
  <c r="C21" i="4"/>
  <c r="I20" i="4"/>
  <c r="I25" i="4" s="1"/>
  <c r="H20" i="4"/>
  <c r="H25" i="4" s="1"/>
  <c r="G20" i="4"/>
  <c r="G24" i="4" s="1"/>
  <c r="F20" i="4"/>
  <c r="F24" i="4" s="1"/>
  <c r="E20" i="4"/>
  <c r="E24" i="4" s="1"/>
  <c r="D20" i="4"/>
  <c r="D25" i="4" s="1"/>
  <c r="C15" i="4"/>
  <c r="C14" i="4"/>
  <c r="I13" i="4"/>
  <c r="I17" i="4" s="1"/>
  <c r="H13" i="4"/>
  <c r="H17" i="4" s="1"/>
  <c r="G13" i="4"/>
  <c r="G17" i="4" s="1"/>
  <c r="F13" i="4"/>
  <c r="F17" i="4" s="1"/>
  <c r="E13" i="4"/>
  <c r="E18" i="4" s="1"/>
  <c r="D13" i="4"/>
  <c r="D17" i="4" s="1"/>
  <c r="C13" i="4"/>
  <c r="C17" i="4" s="1"/>
  <c r="C8" i="4"/>
  <c r="C7" i="4"/>
  <c r="H6" i="4"/>
  <c r="H10" i="4" s="1"/>
  <c r="G6" i="4"/>
  <c r="G11" i="4" s="1"/>
  <c r="F6" i="4"/>
  <c r="F10" i="4" s="1"/>
  <c r="E6" i="4"/>
  <c r="E10" i="4" s="1"/>
  <c r="D6" i="4"/>
  <c r="D10" i="4" s="1"/>
  <c r="J46" i="2"/>
  <c r="C43" i="2"/>
  <c r="C42" i="2"/>
  <c r="J41" i="2"/>
  <c r="J45" i="2" s="1"/>
  <c r="J44" i="2" s="1"/>
  <c r="I41" i="2"/>
  <c r="I46" i="2" s="1"/>
  <c r="H41" i="2"/>
  <c r="H46" i="2" s="1"/>
  <c r="G41" i="2"/>
  <c r="G46" i="2" s="1"/>
  <c r="F41" i="2"/>
  <c r="F46" i="2" s="1"/>
  <c r="E41" i="2"/>
  <c r="E45" i="2" s="1"/>
  <c r="D41" i="2"/>
  <c r="D46" i="2" s="1"/>
  <c r="D39" i="2"/>
  <c r="C36" i="2"/>
  <c r="C35" i="2"/>
  <c r="J34" i="2"/>
  <c r="J39" i="2" s="1"/>
  <c r="I34" i="2"/>
  <c r="I39" i="2" s="1"/>
  <c r="H34" i="2"/>
  <c r="H39" i="2" s="1"/>
  <c r="G34" i="2"/>
  <c r="G39" i="2" s="1"/>
  <c r="F34" i="2"/>
  <c r="F39" i="2" s="1"/>
  <c r="E34" i="2"/>
  <c r="E39" i="2" s="1"/>
  <c r="D34" i="2"/>
  <c r="D38" i="2" s="1"/>
  <c r="G32" i="2"/>
  <c r="F32" i="2"/>
  <c r="E32" i="2"/>
  <c r="D32" i="2"/>
  <c r="H31" i="2"/>
  <c r="H30" i="2" s="1"/>
  <c r="C29" i="2"/>
  <c r="C28" i="2"/>
  <c r="J27" i="2"/>
  <c r="J31" i="2" s="1"/>
  <c r="I27" i="2"/>
  <c r="I32" i="2" s="1"/>
  <c r="H27" i="2"/>
  <c r="H32" i="2" s="1"/>
  <c r="G27" i="2"/>
  <c r="G31" i="2" s="1"/>
  <c r="F27" i="2"/>
  <c r="F31" i="2" s="1"/>
  <c r="E27" i="2"/>
  <c r="E31" i="2" s="1"/>
  <c r="D27" i="2"/>
  <c r="D31" i="2" s="1"/>
  <c r="I25" i="2"/>
  <c r="F25" i="2"/>
  <c r="E25" i="2"/>
  <c r="J24" i="2"/>
  <c r="J23" i="2" s="1"/>
  <c r="C22" i="2"/>
  <c r="C21" i="2"/>
  <c r="J20" i="2"/>
  <c r="J25" i="2" s="1"/>
  <c r="I20" i="2"/>
  <c r="I24" i="2" s="1"/>
  <c r="H20" i="2"/>
  <c r="H24" i="2" s="1"/>
  <c r="G20" i="2"/>
  <c r="G24" i="2" s="1"/>
  <c r="F20" i="2"/>
  <c r="F24" i="2" s="1"/>
  <c r="E20" i="2"/>
  <c r="E24" i="2" s="1"/>
  <c r="C15" i="2"/>
  <c r="C14" i="2"/>
  <c r="J13" i="2"/>
  <c r="J17" i="2" s="1"/>
  <c r="I13" i="2"/>
  <c r="I17" i="2" s="1"/>
  <c r="H13" i="2"/>
  <c r="H17" i="2" s="1"/>
  <c r="G13" i="2"/>
  <c r="G17" i="2" s="1"/>
  <c r="F13" i="2"/>
  <c r="F17" i="2" s="1"/>
  <c r="E13" i="2"/>
  <c r="E17" i="2" s="1"/>
  <c r="D13" i="2"/>
  <c r="D17" i="2" s="1"/>
  <c r="C13" i="2"/>
  <c r="C17" i="2" s="1"/>
  <c r="J11" i="2"/>
  <c r="C8" i="2"/>
  <c r="C7" i="2"/>
  <c r="C6" i="2" s="1"/>
  <c r="C10" i="2" s="1"/>
  <c r="J6" i="2"/>
  <c r="J10" i="2" s="1"/>
  <c r="J9" i="2" s="1"/>
  <c r="I6" i="2"/>
  <c r="I10" i="2" s="1"/>
  <c r="H6" i="2"/>
  <c r="H10" i="2" s="1"/>
  <c r="G6" i="2"/>
  <c r="G10" i="2" s="1"/>
  <c r="F6" i="2"/>
  <c r="F10" i="2" s="1"/>
  <c r="E6" i="2"/>
  <c r="E10" i="2" s="1"/>
  <c r="D6" i="2"/>
  <c r="D11" i="2" s="1"/>
  <c r="C43" i="3"/>
  <c r="C42" i="3"/>
  <c r="I41" i="3"/>
  <c r="I46" i="3" s="1"/>
  <c r="H41" i="3"/>
  <c r="H46" i="3" s="1"/>
  <c r="G41" i="3"/>
  <c r="G46" i="3" s="1"/>
  <c r="F41" i="3"/>
  <c r="F46" i="3" s="1"/>
  <c r="E41" i="3"/>
  <c r="E46" i="3" s="1"/>
  <c r="D41" i="3"/>
  <c r="D46" i="3" s="1"/>
  <c r="C36" i="3"/>
  <c r="C35" i="3"/>
  <c r="I34" i="3"/>
  <c r="I39" i="3" s="1"/>
  <c r="H34" i="3"/>
  <c r="H39" i="3" s="1"/>
  <c r="G34" i="3"/>
  <c r="G38" i="3" s="1"/>
  <c r="F34" i="3"/>
  <c r="F38" i="3" s="1"/>
  <c r="E34" i="3"/>
  <c r="E39" i="3" s="1"/>
  <c r="D34" i="3"/>
  <c r="D38" i="3" s="1"/>
  <c r="C29" i="3"/>
  <c r="C28" i="3"/>
  <c r="I27" i="3"/>
  <c r="I31" i="3" s="1"/>
  <c r="H27" i="3"/>
  <c r="H32" i="3" s="1"/>
  <c r="G27" i="3"/>
  <c r="G32" i="3" s="1"/>
  <c r="F27" i="3"/>
  <c r="F32" i="3" s="1"/>
  <c r="E27" i="3"/>
  <c r="E31" i="3" s="1"/>
  <c r="D27" i="3"/>
  <c r="D31" i="3" s="1"/>
  <c r="C22" i="3"/>
  <c r="C21" i="3"/>
  <c r="H20" i="3"/>
  <c r="H25" i="3" s="1"/>
  <c r="G20" i="3"/>
  <c r="G24" i="3" s="1"/>
  <c r="F20" i="3"/>
  <c r="F24" i="3" s="1"/>
  <c r="E20" i="3"/>
  <c r="E24" i="3" s="1"/>
  <c r="D20" i="3"/>
  <c r="D24" i="3" s="1"/>
  <c r="C15" i="3"/>
  <c r="C13" i="3" s="1"/>
  <c r="C17" i="3" s="1"/>
  <c r="C14" i="3"/>
  <c r="I13" i="3"/>
  <c r="I17" i="3" s="1"/>
  <c r="H13" i="3"/>
  <c r="H17" i="3" s="1"/>
  <c r="G13" i="3"/>
  <c r="G17" i="3" s="1"/>
  <c r="F13" i="3"/>
  <c r="F17" i="3" s="1"/>
  <c r="E13" i="3"/>
  <c r="E17" i="3" s="1"/>
  <c r="D13" i="3"/>
  <c r="D17" i="3" s="1"/>
  <c r="C8" i="3"/>
  <c r="C7" i="3"/>
  <c r="C6" i="3" s="1"/>
  <c r="C11" i="3" s="1"/>
  <c r="H6" i="3"/>
  <c r="H10" i="3" s="1"/>
  <c r="G6" i="3"/>
  <c r="G10" i="3" s="1"/>
  <c r="F6" i="3"/>
  <c r="F10" i="3" s="1"/>
  <c r="E6" i="3"/>
  <c r="E10" i="3" s="1"/>
  <c r="D6" i="3"/>
  <c r="D10" i="3" s="1"/>
  <c r="I44" i="4" l="1"/>
  <c r="I11" i="2"/>
  <c r="I9" i="2"/>
  <c r="H9" i="2"/>
  <c r="D11" i="4"/>
  <c r="D9" i="4" s="1"/>
  <c r="F18" i="4"/>
  <c r="F16" i="4" s="1"/>
  <c r="C18" i="4"/>
  <c r="C16" i="4" s="1"/>
  <c r="F18" i="2"/>
  <c r="H18" i="2"/>
  <c r="I18" i="2"/>
  <c r="I16" i="2" s="1"/>
  <c r="H16" i="2"/>
  <c r="J18" i="2"/>
  <c r="J16" i="2" s="1"/>
  <c r="G18" i="2"/>
  <c r="G16" i="2" s="1"/>
  <c r="C16" i="2"/>
  <c r="D16" i="2"/>
  <c r="E16" i="2"/>
  <c r="F16" i="2"/>
  <c r="D39" i="3"/>
  <c r="D32" i="3"/>
  <c r="G25" i="2"/>
  <c r="F23" i="2"/>
  <c r="H25" i="2"/>
  <c r="H23" i="2" s="1"/>
  <c r="G23" i="2"/>
  <c r="E23" i="2"/>
  <c r="I23" i="2"/>
  <c r="G30" i="2"/>
  <c r="E30" i="2"/>
  <c r="D30" i="2"/>
  <c r="D37" i="3"/>
  <c r="E38" i="3"/>
  <c r="E37" i="3" s="1"/>
  <c r="F38" i="2"/>
  <c r="F37" i="2" s="1"/>
  <c r="E38" i="2"/>
  <c r="E37" i="2" s="1"/>
  <c r="D37" i="2"/>
  <c r="D37" i="4"/>
  <c r="G10" i="4"/>
  <c r="G9" i="4" s="1"/>
  <c r="F32" i="4"/>
  <c r="F30" i="4" s="1"/>
  <c r="D24" i="4"/>
  <c r="D23" i="4" s="1"/>
  <c r="E11" i="4"/>
  <c r="E9" i="4" s="1"/>
  <c r="E17" i="4"/>
  <c r="E16" i="4" s="1"/>
  <c r="H24" i="4"/>
  <c r="H23" i="4" s="1"/>
  <c r="F11" i="4"/>
  <c r="F9" i="4" s="1"/>
  <c r="I24" i="4"/>
  <c r="I23" i="4" s="1"/>
  <c r="G31" i="4"/>
  <c r="G30" i="4" s="1"/>
  <c r="D45" i="4"/>
  <c r="D44" i="4" s="1"/>
  <c r="H11" i="4"/>
  <c r="H9" i="4" s="1"/>
  <c r="D18" i="4"/>
  <c r="D16" i="4" s="1"/>
  <c r="E45" i="4"/>
  <c r="E44" i="4" s="1"/>
  <c r="C6" i="4"/>
  <c r="C11" i="4" s="1"/>
  <c r="C46" i="4"/>
  <c r="C44" i="4" s="1"/>
  <c r="F45" i="4"/>
  <c r="F44" i="4" s="1"/>
  <c r="H31" i="4"/>
  <c r="H30" i="4" s="1"/>
  <c r="D32" i="4"/>
  <c r="D30" i="4" s="1"/>
  <c r="G45" i="4"/>
  <c r="G44" i="4" s="1"/>
  <c r="H45" i="4"/>
  <c r="H44" i="4" s="1"/>
  <c r="G18" i="4"/>
  <c r="G16" i="4" s="1"/>
  <c r="F25" i="4"/>
  <c r="F23" i="4" s="1"/>
  <c r="I18" i="4"/>
  <c r="I16" i="4" s="1"/>
  <c r="G25" i="4"/>
  <c r="G23" i="4" s="1"/>
  <c r="E32" i="4"/>
  <c r="E30" i="4" s="1"/>
  <c r="H38" i="4"/>
  <c r="H37" i="4" s="1"/>
  <c r="C20" i="4"/>
  <c r="C25" i="4" s="1"/>
  <c r="F38" i="4"/>
  <c r="F37" i="4" s="1"/>
  <c r="E25" i="4"/>
  <c r="E23" i="4" s="1"/>
  <c r="H18" i="4"/>
  <c r="H16" i="4" s="1"/>
  <c r="C27" i="4"/>
  <c r="C31" i="4" s="1"/>
  <c r="I32" i="4"/>
  <c r="I30" i="4" s="1"/>
  <c r="C34" i="4"/>
  <c r="C38" i="4" s="1"/>
  <c r="C41" i="2"/>
  <c r="C45" i="2" s="1"/>
  <c r="D45" i="2"/>
  <c r="D44" i="2" s="1"/>
  <c r="F30" i="2"/>
  <c r="D18" i="2"/>
  <c r="C18" i="2"/>
  <c r="E18" i="2"/>
  <c r="C11" i="2"/>
  <c r="C9" i="2" s="1"/>
  <c r="F11" i="2"/>
  <c r="F9" i="2" s="1"/>
  <c r="G11" i="2"/>
  <c r="G9" i="2" s="1"/>
  <c r="E11" i="2"/>
  <c r="E9" i="2" s="1"/>
  <c r="H11" i="2"/>
  <c r="C24" i="2"/>
  <c r="C25" i="2"/>
  <c r="C31" i="2"/>
  <c r="C32" i="2"/>
  <c r="F45" i="2"/>
  <c r="F44" i="2" s="1"/>
  <c r="J38" i="2"/>
  <c r="J37" i="2" s="1"/>
  <c r="H45" i="2"/>
  <c r="H44" i="2" s="1"/>
  <c r="I45" i="2"/>
  <c r="I44" i="2" s="1"/>
  <c r="H38" i="2"/>
  <c r="H37" i="2" s="1"/>
  <c r="G45" i="2"/>
  <c r="G44" i="2" s="1"/>
  <c r="C20" i="2"/>
  <c r="G38" i="2"/>
  <c r="G37" i="2" s="1"/>
  <c r="I31" i="2"/>
  <c r="I30" i="2" s="1"/>
  <c r="C27" i="2"/>
  <c r="E46" i="2"/>
  <c r="E44" i="2" s="1"/>
  <c r="I38" i="2"/>
  <c r="I37" i="2" s="1"/>
  <c r="J32" i="2"/>
  <c r="J30" i="2" s="1"/>
  <c r="C34" i="2"/>
  <c r="C38" i="2" s="1"/>
  <c r="D10" i="2"/>
  <c r="D9" i="2" s="1"/>
  <c r="E32" i="3"/>
  <c r="G31" i="3"/>
  <c r="G30" i="3" s="1"/>
  <c r="F31" i="3"/>
  <c r="F30" i="3" s="1"/>
  <c r="H24" i="3"/>
  <c r="D25" i="3"/>
  <c r="E18" i="3"/>
  <c r="F18" i="3"/>
  <c r="D18" i="3"/>
  <c r="D16" i="3" s="1"/>
  <c r="I18" i="3"/>
  <c r="H18" i="3"/>
  <c r="E11" i="3"/>
  <c r="F11" i="3"/>
  <c r="F9" i="3" s="1"/>
  <c r="G11" i="3"/>
  <c r="G9" i="3" s="1"/>
  <c r="D11" i="3"/>
  <c r="D9" i="3" s="1"/>
  <c r="H11" i="3"/>
  <c r="H9" i="3" s="1"/>
  <c r="C18" i="3"/>
  <c r="G18" i="3"/>
  <c r="G16" i="3" s="1"/>
  <c r="E25" i="3"/>
  <c r="E23" i="3" s="1"/>
  <c r="F25" i="3"/>
  <c r="F23" i="3" s="1"/>
  <c r="G25" i="3"/>
  <c r="G23" i="3" s="1"/>
  <c r="H23" i="3"/>
  <c r="F16" i="3"/>
  <c r="D23" i="3"/>
  <c r="E16" i="3"/>
  <c r="H16" i="3"/>
  <c r="I16" i="3"/>
  <c r="D30" i="3"/>
  <c r="E30" i="3"/>
  <c r="E9" i="3"/>
  <c r="C16" i="3"/>
  <c r="C41" i="3"/>
  <c r="C45" i="3" s="1"/>
  <c r="C46" i="3"/>
  <c r="C44" i="3" s="1"/>
  <c r="E45" i="3"/>
  <c r="E44" i="3" s="1"/>
  <c r="F45" i="3"/>
  <c r="F44" i="3" s="1"/>
  <c r="H31" i="3"/>
  <c r="H30" i="3" s="1"/>
  <c r="I38" i="3"/>
  <c r="I37" i="3" s="1"/>
  <c r="G45" i="3"/>
  <c r="G44" i="3" s="1"/>
  <c r="C10" i="3"/>
  <c r="C9" i="3" s="1"/>
  <c r="H45" i="3"/>
  <c r="H44" i="3" s="1"/>
  <c r="H38" i="3"/>
  <c r="H37" i="3" s="1"/>
  <c r="I45" i="3"/>
  <c r="I44" i="3" s="1"/>
  <c r="C20" i="3"/>
  <c r="C24" i="3" s="1"/>
  <c r="D45" i="3"/>
  <c r="D44" i="3" s="1"/>
  <c r="C27" i="3"/>
  <c r="C32" i="3" s="1"/>
  <c r="F39" i="3"/>
  <c r="F37" i="3" s="1"/>
  <c r="I32" i="3"/>
  <c r="I30" i="3" s="1"/>
  <c r="G39" i="3"/>
  <c r="G37" i="3" s="1"/>
  <c r="C34" i="3"/>
  <c r="C38" i="3" s="1"/>
  <c r="C10" i="4" l="1"/>
  <c r="C9" i="4" s="1"/>
  <c r="C32" i="4"/>
  <c r="C30" i="4" s="1"/>
  <c r="C24" i="4"/>
  <c r="C23" i="4" s="1"/>
  <c r="C39" i="4"/>
  <c r="C37" i="4" s="1"/>
  <c r="C46" i="2"/>
  <c r="C44" i="2" s="1"/>
  <c r="C39" i="2"/>
  <c r="C37" i="2" s="1"/>
  <c r="C23" i="2"/>
  <c r="C30" i="2"/>
  <c r="C39" i="3"/>
  <c r="C37" i="3" s="1"/>
  <c r="C31" i="3"/>
  <c r="C30" i="3" s="1"/>
  <c r="C25" i="3"/>
  <c r="C23" i="3" s="1"/>
  <c r="O46" i="1" l="1"/>
  <c r="M46" i="1"/>
  <c r="D46" i="1"/>
  <c r="C46" i="1"/>
  <c r="O45" i="1"/>
  <c r="O44" i="1" s="1"/>
  <c r="N45" i="1"/>
  <c r="M45" i="1"/>
  <c r="M44" i="1" s="1"/>
  <c r="C43" i="1"/>
  <c r="C42" i="1"/>
  <c r="C41" i="1" s="1"/>
  <c r="C45" i="1" s="1"/>
  <c r="O41" i="1"/>
  <c r="N41" i="1"/>
  <c r="N46" i="1" s="1"/>
  <c r="M41" i="1"/>
  <c r="L41" i="1"/>
  <c r="L46" i="1" s="1"/>
  <c r="K41" i="1"/>
  <c r="K46" i="1" s="1"/>
  <c r="J41" i="1"/>
  <c r="J46" i="1" s="1"/>
  <c r="I41" i="1"/>
  <c r="H41" i="1"/>
  <c r="G41" i="1"/>
  <c r="F41" i="1"/>
  <c r="E41" i="1"/>
  <c r="E45" i="1" s="1"/>
  <c r="D41" i="1"/>
  <c r="D45" i="1" s="1"/>
  <c r="D44" i="1" s="1"/>
  <c r="J38" i="1"/>
  <c r="I38" i="1"/>
  <c r="H38" i="1"/>
  <c r="G38" i="1"/>
  <c r="F38" i="1"/>
  <c r="D38" i="1"/>
  <c r="C36" i="1"/>
  <c r="C35" i="1"/>
  <c r="O34" i="1"/>
  <c r="N34" i="1"/>
  <c r="M34" i="1"/>
  <c r="L34" i="1"/>
  <c r="K34" i="1"/>
  <c r="K38" i="1" s="1"/>
  <c r="J34" i="1"/>
  <c r="J39" i="1" s="1"/>
  <c r="I34" i="1"/>
  <c r="I39" i="1" s="1"/>
  <c r="H34" i="1"/>
  <c r="H39" i="1" s="1"/>
  <c r="G34" i="1"/>
  <c r="G39" i="1" s="1"/>
  <c r="F34" i="1"/>
  <c r="F39" i="1" s="1"/>
  <c r="E34" i="1"/>
  <c r="E39" i="1" s="1"/>
  <c r="D34" i="1"/>
  <c r="D39" i="1" s="1"/>
  <c r="N32" i="1"/>
  <c r="K31" i="1"/>
  <c r="J31" i="1"/>
  <c r="I31" i="1"/>
  <c r="C29" i="1"/>
  <c r="C28" i="1"/>
  <c r="C27" i="1" s="1"/>
  <c r="O27" i="1"/>
  <c r="O32" i="1" s="1"/>
  <c r="N27" i="1"/>
  <c r="N31" i="1" s="1"/>
  <c r="N30" i="1" s="1"/>
  <c r="M27" i="1"/>
  <c r="M32" i="1" s="1"/>
  <c r="L27" i="1"/>
  <c r="L32" i="1" s="1"/>
  <c r="K27" i="1"/>
  <c r="K32" i="1" s="1"/>
  <c r="J27" i="1"/>
  <c r="J32" i="1" s="1"/>
  <c r="I27" i="1"/>
  <c r="I32" i="1" s="1"/>
  <c r="H27" i="1"/>
  <c r="H32" i="1" s="1"/>
  <c r="G27" i="1"/>
  <c r="G32" i="1" s="1"/>
  <c r="F27" i="1"/>
  <c r="F32" i="1" s="1"/>
  <c r="E27" i="1"/>
  <c r="D27" i="1"/>
  <c r="O25" i="1"/>
  <c r="F25" i="1"/>
  <c r="E25" i="1"/>
  <c r="D25" i="1"/>
  <c r="C24" i="1"/>
  <c r="C22" i="1"/>
  <c r="C25" i="1" s="1"/>
  <c r="C21" i="1"/>
  <c r="C20" i="1" s="1"/>
  <c r="O20" i="1"/>
  <c r="O24" i="1" s="1"/>
  <c r="N20" i="1"/>
  <c r="N25" i="1" s="1"/>
  <c r="M20" i="1"/>
  <c r="M25" i="1" s="1"/>
  <c r="L20" i="1"/>
  <c r="L25" i="1" s="1"/>
  <c r="K20" i="1"/>
  <c r="J20" i="1"/>
  <c r="I20" i="1"/>
  <c r="H20" i="1"/>
  <c r="G20" i="1"/>
  <c r="G24" i="1" s="1"/>
  <c r="F20" i="1"/>
  <c r="F24" i="1" s="1"/>
  <c r="E20" i="1"/>
  <c r="E24" i="1" s="1"/>
  <c r="D20" i="1"/>
  <c r="D24" i="1" s="1"/>
  <c r="F18" i="1"/>
  <c r="E18" i="1"/>
  <c r="L17" i="1"/>
  <c r="K17" i="1"/>
  <c r="J17" i="1"/>
  <c r="I17" i="1"/>
  <c r="C15" i="1"/>
  <c r="C14" i="1"/>
  <c r="C13" i="1" s="1"/>
  <c r="C17" i="1" s="1"/>
  <c r="O13" i="1"/>
  <c r="N13" i="1"/>
  <c r="M13" i="1"/>
  <c r="M17" i="1" s="1"/>
  <c r="L13" i="1"/>
  <c r="L18" i="1" s="1"/>
  <c r="K13" i="1"/>
  <c r="K18" i="1" s="1"/>
  <c r="J13" i="1"/>
  <c r="J18" i="1" s="1"/>
  <c r="I13" i="1"/>
  <c r="I18" i="1" s="1"/>
  <c r="H13" i="1"/>
  <c r="H17" i="1" s="1"/>
  <c r="G13" i="1"/>
  <c r="G18" i="1" s="1"/>
  <c r="F13" i="1"/>
  <c r="F17" i="1" s="1"/>
  <c r="F16" i="1" s="1"/>
  <c r="E13" i="1"/>
  <c r="E17" i="1" s="1"/>
  <c r="E16" i="1" s="1"/>
  <c r="D13" i="1"/>
  <c r="D18" i="1" s="1"/>
  <c r="K11" i="1"/>
  <c r="O10" i="1"/>
  <c r="N10" i="1"/>
  <c r="M10" i="1"/>
  <c r="L10" i="1"/>
  <c r="K10" i="1"/>
  <c r="K9" i="1" s="1"/>
  <c r="J10" i="1"/>
  <c r="J9" i="1" s="1"/>
  <c r="C8" i="1"/>
  <c r="C6" i="1" s="1"/>
  <c r="C10" i="1" s="1"/>
  <c r="C7" i="1"/>
  <c r="O6" i="1"/>
  <c r="O11" i="1" s="1"/>
  <c r="N6" i="1"/>
  <c r="N11" i="1" s="1"/>
  <c r="M6" i="1"/>
  <c r="M11" i="1" s="1"/>
  <c r="L6" i="1"/>
  <c r="L11" i="1" s="1"/>
  <c r="K6" i="1"/>
  <c r="J6" i="1"/>
  <c r="J11" i="1" s="1"/>
  <c r="I6" i="1"/>
  <c r="I11" i="1" s="1"/>
  <c r="H6" i="1"/>
  <c r="H11" i="1" s="1"/>
  <c r="G6" i="1"/>
  <c r="F6" i="1"/>
  <c r="E6" i="1"/>
  <c r="D6" i="1"/>
  <c r="E46" i="1" l="1"/>
  <c r="E44" i="1" s="1"/>
  <c r="J45" i="1"/>
  <c r="J44" i="1" s="1"/>
  <c r="E38" i="1"/>
  <c r="E37" i="1" s="1"/>
  <c r="D37" i="1"/>
  <c r="F37" i="1"/>
  <c r="H37" i="1"/>
  <c r="J37" i="1"/>
  <c r="I37" i="1"/>
  <c r="K39" i="1"/>
  <c r="K37" i="1" s="1"/>
  <c r="G37" i="1"/>
  <c r="J30" i="1"/>
  <c r="I30" i="1"/>
  <c r="L31" i="1"/>
  <c r="L30" i="1" s="1"/>
  <c r="M31" i="1"/>
  <c r="M30" i="1" s="1"/>
  <c r="O31" i="1"/>
  <c r="O30" i="1" s="1"/>
  <c r="K30" i="1"/>
  <c r="O23" i="1"/>
  <c r="G25" i="1"/>
  <c r="G23" i="1" s="1"/>
  <c r="J16" i="1"/>
  <c r="I16" i="1"/>
  <c r="D17" i="1"/>
  <c r="D16" i="1" s="1"/>
  <c r="M18" i="1"/>
  <c r="M16" i="1" s="1"/>
  <c r="H18" i="1"/>
  <c r="H16" i="1" s="1"/>
  <c r="G17" i="1"/>
  <c r="G16" i="1" s="1"/>
  <c r="O9" i="1"/>
  <c r="M9" i="1"/>
  <c r="C11" i="1"/>
  <c r="C9" i="1" s="1"/>
  <c r="L9" i="1"/>
  <c r="N9" i="1"/>
  <c r="N17" i="1"/>
  <c r="N18" i="1"/>
  <c r="D31" i="1"/>
  <c r="D32" i="1"/>
  <c r="C23" i="1"/>
  <c r="K45" i="1"/>
  <c r="K44" i="1" s="1"/>
  <c r="H45" i="1"/>
  <c r="H46" i="1"/>
  <c r="M38" i="1"/>
  <c r="M39" i="1"/>
  <c r="O17" i="1"/>
  <c r="O18" i="1"/>
  <c r="L45" i="1"/>
  <c r="L44" i="1" s="1"/>
  <c r="D10" i="1"/>
  <c r="D11" i="1"/>
  <c r="I24" i="1"/>
  <c r="I25" i="1"/>
  <c r="L16" i="1"/>
  <c r="J24" i="1"/>
  <c r="J25" i="1"/>
  <c r="F10" i="1"/>
  <c r="F11" i="1"/>
  <c r="C18" i="1"/>
  <c r="C16" i="1" s="1"/>
  <c r="K24" i="1"/>
  <c r="K25" i="1"/>
  <c r="E23" i="1"/>
  <c r="C34" i="1"/>
  <c r="C31" i="1"/>
  <c r="C32" i="1"/>
  <c r="I45" i="1"/>
  <c r="I46" i="1"/>
  <c r="N44" i="1"/>
  <c r="F45" i="1"/>
  <c r="F46" i="1"/>
  <c r="G45" i="1"/>
  <c r="G46" i="1"/>
  <c r="L38" i="1"/>
  <c r="L39" i="1"/>
  <c r="H24" i="1"/>
  <c r="H25" i="1"/>
  <c r="E31" i="1"/>
  <c r="E32" i="1"/>
  <c r="N38" i="1"/>
  <c r="N39" i="1"/>
  <c r="E10" i="1"/>
  <c r="E11" i="1"/>
  <c r="D23" i="1"/>
  <c r="O38" i="1"/>
  <c r="O39" i="1"/>
  <c r="F23" i="1"/>
  <c r="L24" i="1"/>
  <c r="L23" i="1" s="1"/>
  <c r="F31" i="1"/>
  <c r="F30" i="1" s="1"/>
  <c r="H10" i="1"/>
  <c r="H9" i="1" s="1"/>
  <c r="N24" i="1"/>
  <c r="N23" i="1" s="1"/>
  <c r="G31" i="1"/>
  <c r="G30" i="1" s="1"/>
  <c r="K16" i="1"/>
  <c r="G10" i="1"/>
  <c r="G11" i="1"/>
  <c r="M24" i="1"/>
  <c r="M23" i="1" s="1"/>
  <c r="C44" i="1"/>
  <c r="I10" i="1"/>
  <c r="I9" i="1" s="1"/>
  <c r="H31" i="1"/>
  <c r="H30" i="1" s="1"/>
  <c r="C30" i="1" l="1"/>
  <c r="I44" i="1"/>
  <c r="M37" i="1"/>
  <c r="O16" i="1"/>
  <c r="D9" i="1"/>
  <c r="E30" i="1"/>
  <c r="E9" i="1"/>
  <c r="N37" i="1"/>
  <c r="H23" i="1"/>
  <c r="J23" i="1"/>
  <c r="D30" i="1"/>
  <c r="F9" i="1"/>
  <c r="C38" i="1"/>
  <c r="C39" i="1"/>
  <c r="G9" i="1"/>
  <c r="H44" i="1"/>
  <c r="L37" i="1"/>
  <c r="G44" i="1"/>
  <c r="F44" i="1"/>
  <c r="N16" i="1"/>
  <c r="K23" i="1"/>
  <c r="O37" i="1"/>
  <c r="I23" i="1"/>
  <c r="C37" i="1" l="1"/>
</calcChain>
</file>

<file path=xl/sharedStrings.xml><?xml version="1.0" encoding="utf-8"?>
<sst xmlns="http://schemas.openxmlformats.org/spreadsheetml/2006/main" count="250" uniqueCount="43">
  <si>
    <t>Mariehamn</t>
  </si>
  <si>
    <t>Fasta Åland</t>
  </si>
  <si>
    <t>Skärgården</t>
  </si>
  <si>
    <t>Eckerö</t>
  </si>
  <si>
    <t>April</t>
  </si>
  <si>
    <t>September</t>
  </si>
  <si>
    <t>November</t>
  </si>
  <si>
    <t>December</t>
  </si>
  <si>
    <t>Region</t>
  </si>
  <si>
    <t>..</t>
  </si>
  <si>
    <r>
      <t xml:space="preserve">2023 </t>
    </r>
    <r>
      <rPr>
        <vertAlign val="superscript"/>
        <sz val="9"/>
        <color theme="1"/>
        <rFont val="Calibri"/>
        <family val="2"/>
      </rPr>
      <t>1)</t>
    </r>
  </si>
  <si>
    <r>
      <t xml:space="preserve">2021 </t>
    </r>
    <r>
      <rPr>
        <vertAlign val="superscript"/>
        <sz val="9"/>
        <color theme="1"/>
        <rFont val="Calibri"/>
        <family val="2"/>
      </rPr>
      <t>1)</t>
    </r>
  </si>
  <si>
    <r>
      <t xml:space="preserve">2019 </t>
    </r>
    <r>
      <rPr>
        <vertAlign val="superscript"/>
        <sz val="9"/>
        <color theme="1"/>
        <rFont val="Calibri"/>
        <family val="2"/>
      </rPr>
      <t>1)</t>
    </r>
  </si>
  <si>
    <t>Statistics Åland</t>
  </si>
  <si>
    <t>For information on other types of accommodation establishments, please see the following sheets.</t>
  </si>
  <si>
    <t>Gueast nights at hotels by region 2019-2024</t>
  </si>
  <si>
    <t>Year</t>
  </si>
  <si>
    <t>Total</t>
  </si>
  <si>
    <t>January</t>
  </si>
  <si>
    <t>February</t>
  </si>
  <si>
    <t>March</t>
  </si>
  <si>
    <t>May</t>
  </si>
  <si>
    <t>June</t>
  </si>
  <si>
    <t>July</t>
  </si>
  <si>
    <t>August</t>
  </si>
  <si>
    <t>October</t>
  </si>
  <si>
    <t>January-</t>
  </si>
  <si>
    <t>October-</t>
  </si>
  <si>
    <t>Number, total</t>
  </si>
  <si>
    <t>Per cent</t>
  </si>
  <si>
    <t>Åland except Mariehamn</t>
  </si>
  <si>
    <t>Source: Statistics Åland, Tourism</t>
  </si>
  <si>
    <t>Guest nights at guest houses by region 2019-2024</t>
  </si>
  <si>
    <t>1) The figures for September refer to September-December.</t>
  </si>
  <si>
    <t>Note: Includes guest houses with five or more rooms.</t>
  </si>
  <si>
    <t>Main Åland</t>
  </si>
  <si>
    <t>Archipelago</t>
  </si>
  <si>
    <t>1) The figures for May refer to January-May.</t>
  </si>
  <si>
    <t>Note: Includes cottage villages with five or more cottages.</t>
  </si>
  <si>
    <t>Guest nights at cottage villages by region 2019-2024</t>
  </si>
  <si>
    <t>Guest nights at camping sites by region 2019-2024</t>
  </si>
  <si>
    <t>Other Åland</t>
  </si>
  <si>
    <t>Updated 24.3.2025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</si>
</sst>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7" x14ac:knownFonts="1">
    <font>
      <sz val="11"/>
      <color theme="1"/>
      <name val="Aptos Narrow"/>
      <family val="2"/>
      <scheme val="minor"/>
    </font>
    <font>
      <sz val="9"/>
      <color theme="1"/>
      <name val="Calibri"/>
      <family val="2"/>
    </font>
    <font>
      <b/>
      <sz val="10"/>
      <color theme="1"/>
      <name val="Calibri"/>
      <family val="2"/>
    </font>
    <font>
      <sz val="8"/>
      <color theme="1"/>
      <name val="Calibri"/>
      <family val="2"/>
    </font>
    <font>
      <b/>
      <sz val="9"/>
      <color theme="1"/>
      <name val="Calibri"/>
      <family val="2"/>
    </font>
    <font>
      <vertAlign val="superscript"/>
      <sz val="9"/>
      <color theme="1"/>
      <name val="Calibri"/>
      <family val="2"/>
    </font>
    <font>
      <b/>
      <sz val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left"/>
    </xf>
    <xf numFmtId="0" fontId="1" fillId="0" borderId="1" xfId="0" applyFont="1" applyBorder="1"/>
    <xf numFmtId="0" fontId="1" fillId="0" borderId="2" xfId="0" applyFont="1" applyBorder="1"/>
    <xf numFmtId="0" fontId="1" fillId="0" borderId="2" xfId="0" applyFont="1" applyBorder="1" applyAlignment="1">
      <alignment horizontal="right"/>
    </xf>
    <xf numFmtId="3" fontId="1" fillId="0" borderId="0" xfId="0" applyNumberFormat="1" applyFont="1"/>
    <xf numFmtId="3" fontId="1" fillId="0" borderId="1" xfId="0" applyNumberFormat="1" applyFont="1" applyBorder="1"/>
    <xf numFmtId="164" fontId="1" fillId="0" borderId="0" xfId="0" applyNumberFormat="1" applyFont="1"/>
    <xf numFmtId="0" fontId="3" fillId="0" borderId="1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4" fillId="0" borderId="2" xfId="0" applyFont="1" applyBorder="1" applyAlignment="1">
      <alignment horizontal="right"/>
    </xf>
    <xf numFmtId="3" fontId="4" fillId="0" borderId="0" xfId="0" applyNumberFormat="1" applyFont="1"/>
    <xf numFmtId="0" fontId="1" fillId="2" borderId="0" xfId="0" applyFont="1" applyFill="1"/>
    <xf numFmtId="0" fontId="4" fillId="0" borderId="1" xfId="0" applyFont="1" applyBorder="1" applyAlignment="1">
      <alignment horizontal="right"/>
    </xf>
    <xf numFmtId="0" fontId="1" fillId="0" borderId="1" xfId="0" applyFont="1" applyBorder="1" applyAlignment="1">
      <alignment horizontal="right"/>
    </xf>
    <xf numFmtId="0" fontId="4" fillId="0" borderId="0" xfId="0" applyFont="1" applyAlignment="1">
      <alignment horizontal="left"/>
    </xf>
    <xf numFmtId="165" fontId="4" fillId="0" borderId="0" xfId="0" applyNumberFormat="1" applyFont="1"/>
    <xf numFmtId="165" fontId="1" fillId="0" borderId="0" xfId="0" applyNumberFormat="1" applyFont="1"/>
    <xf numFmtId="164" fontId="4" fillId="0" borderId="0" xfId="0" applyNumberFormat="1" applyFont="1"/>
    <xf numFmtId="3" fontId="1" fillId="0" borderId="0" xfId="0" applyNumberFormat="1" applyFont="1" applyAlignment="1">
      <alignment horizontal="right"/>
    </xf>
    <xf numFmtId="165" fontId="1" fillId="0" borderId="0" xfId="0" applyNumberFormat="1" applyFont="1" applyAlignment="1">
      <alignment horizontal="right"/>
    </xf>
    <xf numFmtId="3" fontId="1" fillId="0" borderId="0" xfId="0" quotePrefix="1" applyNumberFormat="1" applyFont="1" applyAlignment="1">
      <alignment horizontal="right"/>
    </xf>
    <xf numFmtId="164" fontId="1" fillId="0" borderId="0" xfId="0" applyNumberFormat="1" applyFont="1" applyAlignment="1">
      <alignment horizontal="right"/>
    </xf>
    <xf numFmtId="0" fontId="3" fillId="0" borderId="0" xfId="0" applyFont="1"/>
    <xf numFmtId="0" fontId="6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94F209-8AAA-4F4E-AE42-AEBB06B0F675}">
  <dimension ref="A1:R190"/>
  <sheetViews>
    <sheetView showGridLines="0" workbookViewId="0">
      <selection activeCell="F51" sqref="F51"/>
    </sheetView>
  </sheetViews>
  <sheetFormatPr defaultRowHeight="12" x14ac:dyDescent="0.25"/>
  <cols>
    <col min="1" max="1" width="4.44140625" style="1" customWidth="1"/>
    <col min="2" max="2" width="19.5546875" style="1" customWidth="1"/>
    <col min="3" max="8" width="8.88671875" style="1" customWidth="1"/>
    <col min="9" max="9" width="8.88671875" style="1"/>
    <col min="10" max="10" width="8.88671875" style="1" customWidth="1"/>
    <col min="11" max="11" width="8.88671875" style="1"/>
    <col min="12" max="12" width="9.5546875" style="1" customWidth="1"/>
    <col min="13" max="16384" width="8.88671875" style="1"/>
  </cols>
  <sheetData>
    <row r="1" spans="1:18" ht="13.8" customHeight="1" x14ac:dyDescent="0.25">
      <c r="A1" s="1" t="s">
        <v>13</v>
      </c>
      <c r="G1" s="14" t="s">
        <v>14</v>
      </c>
      <c r="H1" s="14"/>
      <c r="I1" s="14"/>
      <c r="J1" s="14"/>
      <c r="K1" s="14"/>
      <c r="L1" s="14"/>
      <c r="M1" s="14"/>
      <c r="N1" s="14"/>
      <c r="O1" s="14"/>
    </row>
    <row r="2" spans="1:18" ht="28.8" customHeight="1" thickBot="1" x14ac:dyDescent="0.35">
      <c r="A2" s="2" t="s">
        <v>15</v>
      </c>
      <c r="R2" s="26"/>
    </row>
    <row r="3" spans="1:18" ht="13.8" customHeight="1" x14ac:dyDescent="0.25">
      <c r="A3" s="4" t="s">
        <v>16</v>
      </c>
      <c r="B3" s="4"/>
      <c r="C3" s="15" t="s">
        <v>17</v>
      </c>
      <c r="D3" s="16" t="s">
        <v>18</v>
      </c>
      <c r="E3" s="16" t="s">
        <v>19</v>
      </c>
      <c r="F3" s="16" t="s">
        <v>20</v>
      </c>
      <c r="G3" s="16" t="s">
        <v>4</v>
      </c>
      <c r="H3" s="16" t="s">
        <v>21</v>
      </c>
      <c r="I3" s="16" t="s">
        <v>22</v>
      </c>
      <c r="J3" s="16" t="s">
        <v>23</v>
      </c>
      <c r="K3" s="16" t="s">
        <v>24</v>
      </c>
      <c r="L3" s="16" t="s">
        <v>5</v>
      </c>
      <c r="M3" s="16" t="s">
        <v>25</v>
      </c>
      <c r="N3" s="16" t="s">
        <v>6</v>
      </c>
      <c r="O3" s="16" t="s">
        <v>7</v>
      </c>
    </row>
    <row r="4" spans="1:18" ht="13.8" customHeight="1" x14ac:dyDescent="0.25">
      <c r="A4" s="5" t="s">
        <v>8</v>
      </c>
      <c r="B4" s="5"/>
      <c r="C4" s="12"/>
      <c r="D4" s="6"/>
      <c r="E4" s="6"/>
      <c r="F4" s="5"/>
      <c r="G4" s="6"/>
      <c r="H4" s="6"/>
      <c r="I4" s="6"/>
      <c r="J4" s="5"/>
      <c r="K4" s="5"/>
      <c r="L4" s="5"/>
      <c r="M4" s="5"/>
      <c r="N4" s="5"/>
      <c r="O4" s="5"/>
    </row>
    <row r="5" spans="1:18" ht="17.399999999999999" customHeight="1" x14ac:dyDescent="0.25">
      <c r="A5" s="17">
        <v>2019</v>
      </c>
      <c r="B5" s="17"/>
      <c r="C5" s="13"/>
      <c r="D5" s="7"/>
      <c r="E5" s="7"/>
      <c r="G5" s="9"/>
      <c r="H5" s="9"/>
      <c r="I5" s="9"/>
    </row>
    <row r="6" spans="1:18" ht="17.399999999999999" customHeight="1" x14ac:dyDescent="0.25">
      <c r="A6" s="3" t="s">
        <v>28</v>
      </c>
      <c r="B6" s="3"/>
      <c r="C6" s="13">
        <f>SUM(C7:C8)</f>
        <v>208564</v>
      </c>
      <c r="D6" s="7">
        <f t="shared" ref="D6:O6" si="0">SUM(D7:D8)</f>
        <v>6334</v>
      </c>
      <c r="E6" s="7">
        <f t="shared" si="0"/>
        <v>5305</v>
      </c>
      <c r="F6" s="7">
        <f t="shared" si="0"/>
        <v>7339</v>
      </c>
      <c r="G6" s="7">
        <f t="shared" si="0"/>
        <v>11153</v>
      </c>
      <c r="H6" s="7">
        <f t="shared" si="0"/>
        <v>21990</v>
      </c>
      <c r="I6" s="7">
        <f t="shared" si="0"/>
        <v>31491</v>
      </c>
      <c r="J6" s="7">
        <f t="shared" si="0"/>
        <v>50972</v>
      </c>
      <c r="K6" s="7">
        <f t="shared" si="0"/>
        <v>34857</v>
      </c>
      <c r="L6" s="7">
        <f t="shared" si="0"/>
        <v>17787</v>
      </c>
      <c r="M6" s="7">
        <f t="shared" si="0"/>
        <v>8726</v>
      </c>
      <c r="N6" s="7">
        <f t="shared" si="0"/>
        <v>7172</v>
      </c>
      <c r="O6" s="7">
        <f t="shared" si="0"/>
        <v>5438</v>
      </c>
    </row>
    <row r="7" spans="1:18" ht="13.8" customHeight="1" x14ac:dyDescent="0.25">
      <c r="B7" s="3" t="s">
        <v>0</v>
      </c>
      <c r="C7" s="13">
        <f>SUM(D7:O7)</f>
        <v>162112</v>
      </c>
      <c r="D7" s="7">
        <v>6025</v>
      </c>
      <c r="E7" s="7">
        <v>4989</v>
      </c>
      <c r="F7" s="7">
        <v>6079</v>
      </c>
      <c r="G7" s="7">
        <v>9480</v>
      </c>
      <c r="H7" s="7">
        <v>17658</v>
      </c>
      <c r="I7" s="7">
        <v>23959</v>
      </c>
      <c r="J7" s="7">
        <v>35309</v>
      </c>
      <c r="K7" s="7">
        <v>25616</v>
      </c>
      <c r="L7" s="7">
        <v>13791</v>
      </c>
      <c r="M7" s="7">
        <v>7980</v>
      </c>
      <c r="N7" s="7">
        <v>6180</v>
      </c>
      <c r="O7" s="7">
        <v>5046</v>
      </c>
    </row>
    <row r="8" spans="1:18" ht="13.8" customHeight="1" x14ac:dyDescent="0.25">
      <c r="B8" s="3" t="s">
        <v>30</v>
      </c>
      <c r="C8" s="13">
        <f>SUM(D8:O8)</f>
        <v>46452</v>
      </c>
      <c r="D8" s="7">
        <v>309</v>
      </c>
      <c r="E8" s="7">
        <v>316</v>
      </c>
      <c r="F8" s="7">
        <v>1260</v>
      </c>
      <c r="G8" s="7">
        <v>1673</v>
      </c>
      <c r="H8" s="7">
        <v>4332</v>
      </c>
      <c r="I8" s="7">
        <v>7532</v>
      </c>
      <c r="J8" s="7">
        <v>15663</v>
      </c>
      <c r="K8" s="7">
        <v>9241</v>
      </c>
      <c r="L8" s="7">
        <v>3996</v>
      </c>
      <c r="M8" s="7">
        <v>746</v>
      </c>
      <c r="N8" s="7">
        <v>992</v>
      </c>
      <c r="O8" s="7">
        <v>392</v>
      </c>
    </row>
    <row r="9" spans="1:18" ht="17.399999999999999" customHeight="1" x14ac:dyDescent="0.25">
      <c r="A9" s="3" t="s">
        <v>29</v>
      </c>
      <c r="B9" s="3"/>
      <c r="C9" s="18">
        <f>SUM(C10:C11)</f>
        <v>100</v>
      </c>
      <c r="D9" s="19">
        <f t="shared" ref="D9:O9" si="1">SUM(D10:D11)</f>
        <v>100</v>
      </c>
      <c r="E9" s="19">
        <f t="shared" si="1"/>
        <v>100</v>
      </c>
      <c r="F9" s="19">
        <f t="shared" si="1"/>
        <v>100</v>
      </c>
      <c r="G9" s="19">
        <f t="shared" si="1"/>
        <v>100</v>
      </c>
      <c r="H9" s="19">
        <f t="shared" si="1"/>
        <v>100</v>
      </c>
      <c r="I9" s="19">
        <f t="shared" si="1"/>
        <v>100</v>
      </c>
      <c r="J9" s="19">
        <f t="shared" si="1"/>
        <v>100</v>
      </c>
      <c r="K9" s="19">
        <f t="shared" si="1"/>
        <v>100</v>
      </c>
      <c r="L9" s="19">
        <f t="shared" si="1"/>
        <v>100</v>
      </c>
      <c r="M9" s="19">
        <f t="shared" si="1"/>
        <v>99.999999999999986</v>
      </c>
      <c r="N9" s="19">
        <f t="shared" si="1"/>
        <v>100.00000000000001</v>
      </c>
      <c r="O9" s="19">
        <f t="shared" si="1"/>
        <v>100</v>
      </c>
    </row>
    <row r="10" spans="1:18" ht="13.8" customHeight="1" x14ac:dyDescent="0.25">
      <c r="B10" s="3" t="s">
        <v>0</v>
      </c>
      <c r="C10" s="18">
        <f>C7/C6*100</f>
        <v>77.727699890681038</v>
      </c>
      <c r="D10" s="19">
        <f t="shared" ref="D10:O10" si="2">D7/D6*100</f>
        <v>95.121566150931486</v>
      </c>
      <c r="E10" s="19">
        <f t="shared" si="2"/>
        <v>94.043355325164939</v>
      </c>
      <c r="F10" s="19">
        <f t="shared" si="2"/>
        <v>82.831448426216099</v>
      </c>
      <c r="G10" s="19">
        <f t="shared" si="2"/>
        <v>84.999551690128214</v>
      </c>
      <c r="H10" s="19">
        <f t="shared" si="2"/>
        <v>80.30013642564802</v>
      </c>
      <c r="I10" s="19">
        <f t="shared" si="2"/>
        <v>76.082055190371861</v>
      </c>
      <c r="J10" s="19">
        <f t="shared" si="2"/>
        <v>69.271364670799656</v>
      </c>
      <c r="K10" s="19">
        <f t="shared" si="2"/>
        <v>73.488825773876115</v>
      </c>
      <c r="L10" s="19">
        <f t="shared" si="2"/>
        <v>77.534154157530779</v>
      </c>
      <c r="M10" s="19">
        <f t="shared" si="2"/>
        <v>91.450836580334624</v>
      </c>
      <c r="N10" s="19">
        <f t="shared" si="2"/>
        <v>86.168432794199674</v>
      </c>
      <c r="O10" s="19">
        <f t="shared" si="2"/>
        <v>92.791467451268844</v>
      </c>
    </row>
    <row r="11" spans="1:18" ht="13.8" customHeight="1" x14ac:dyDescent="0.25">
      <c r="B11" s="3" t="s">
        <v>30</v>
      </c>
      <c r="C11" s="18">
        <f>C8/C6*100</f>
        <v>22.272300109318962</v>
      </c>
      <c r="D11" s="19">
        <f t="shared" ref="D11:O11" si="3">D8/D6*100</f>
        <v>4.8784338490685188</v>
      </c>
      <c r="E11" s="19">
        <f t="shared" si="3"/>
        <v>5.9566446748350614</v>
      </c>
      <c r="F11" s="19">
        <f t="shared" si="3"/>
        <v>17.168551573783894</v>
      </c>
      <c r="G11" s="19">
        <f t="shared" si="3"/>
        <v>15.000448309871784</v>
      </c>
      <c r="H11" s="19">
        <f t="shared" si="3"/>
        <v>19.699863574351976</v>
      </c>
      <c r="I11" s="19">
        <f t="shared" si="3"/>
        <v>23.917944809628146</v>
      </c>
      <c r="J11" s="19">
        <f t="shared" si="3"/>
        <v>30.728635329200344</v>
      </c>
      <c r="K11" s="19">
        <f t="shared" si="3"/>
        <v>26.511174226123877</v>
      </c>
      <c r="L11" s="19">
        <f t="shared" si="3"/>
        <v>22.465845842469221</v>
      </c>
      <c r="M11" s="19">
        <f t="shared" si="3"/>
        <v>8.5491634196653674</v>
      </c>
      <c r="N11" s="19">
        <f t="shared" si="3"/>
        <v>13.831567205800335</v>
      </c>
      <c r="O11" s="19">
        <f t="shared" si="3"/>
        <v>7.208532548731152</v>
      </c>
    </row>
    <row r="12" spans="1:18" ht="17.399999999999999" customHeight="1" x14ac:dyDescent="0.25">
      <c r="A12" s="17">
        <v>2020</v>
      </c>
      <c r="B12" s="17"/>
      <c r="C12" s="13"/>
      <c r="D12" s="7"/>
      <c r="E12" s="7"/>
      <c r="G12" s="9"/>
      <c r="H12" s="9"/>
      <c r="I12" s="9"/>
    </row>
    <row r="13" spans="1:18" ht="17.399999999999999" customHeight="1" x14ac:dyDescent="0.25">
      <c r="A13" s="3" t="s">
        <v>28</v>
      </c>
      <c r="B13" s="3"/>
      <c r="C13" s="13">
        <f t="shared" ref="C13" si="4">SUM(C14:C15)</f>
        <v>91281</v>
      </c>
      <c r="D13" s="7">
        <f t="shared" ref="D13:O13" si="5">SUM(D14:D15)</f>
        <v>5972</v>
      </c>
      <c r="E13" s="7">
        <f t="shared" si="5"/>
        <v>5701</v>
      </c>
      <c r="F13" s="7">
        <f t="shared" si="5"/>
        <v>2664</v>
      </c>
      <c r="G13" s="7">
        <f t="shared" si="5"/>
        <v>651</v>
      </c>
      <c r="H13" s="7">
        <f t="shared" si="5"/>
        <v>2052</v>
      </c>
      <c r="I13" s="7">
        <f t="shared" si="5"/>
        <v>9795</v>
      </c>
      <c r="J13" s="7">
        <f t="shared" si="5"/>
        <v>31008</v>
      </c>
      <c r="K13" s="7">
        <f t="shared" si="5"/>
        <v>14682</v>
      </c>
      <c r="L13" s="7">
        <f t="shared" si="5"/>
        <v>6953</v>
      </c>
      <c r="M13" s="7">
        <f t="shared" si="5"/>
        <v>6434</v>
      </c>
      <c r="N13" s="7">
        <f t="shared" si="5"/>
        <v>3054</v>
      </c>
      <c r="O13" s="7">
        <f t="shared" si="5"/>
        <v>2315</v>
      </c>
    </row>
    <row r="14" spans="1:18" ht="13.8" customHeight="1" x14ac:dyDescent="0.25">
      <c r="B14" s="3" t="s">
        <v>0</v>
      </c>
      <c r="C14" s="13">
        <f t="shared" ref="C14:C15" si="6">SUM(D14:O14)</f>
        <v>71880</v>
      </c>
      <c r="D14" s="7">
        <v>5874</v>
      </c>
      <c r="E14" s="7">
        <v>5415</v>
      </c>
      <c r="F14" s="7">
        <v>2181</v>
      </c>
      <c r="G14" s="7">
        <v>508</v>
      </c>
      <c r="H14" s="7">
        <v>564</v>
      </c>
      <c r="I14" s="7">
        <v>7039</v>
      </c>
      <c r="J14" s="7">
        <v>22626</v>
      </c>
      <c r="K14" s="7">
        <v>10833</v>
      </c>
      <c r="L14" s="7">
        <v>6021</v>
      </c>
      <c r="M14" s="7">
        <v>5882</v>
      </c>
      <c r="N14" s="7">
        <v>2922</v>
      </c>
      <c r="O14" s="7">
        <v>2015</v>
      </c>
      <c r="R14" s="11"/>
    </row>
    <row r="15" spans="1:18" ht="13.8" customHeight="1" x14ac:dyDescent="0.25">
      <c r="B15" s="3" t="s">
        <v>30</v>
      </c>
      <c r="C15" s="13">
        <f t="shared" si="6"/>
        <v>19401</v>
      </c>
      <c r="D15" s="7">
        <v>98</v>
      </c>
      <c r="E15" s="7">
        <v>286</v>
      </c>
      <c r="F15" s="7">
        <v>483</v>
      </c>
      <c r="G15" s="7">
        <v>143</v>
      </c>
      <c r="H15" s="7">
        <v>1488</v>
      </c>
      <c r="I15" s="7">
        <v>2756</v>
      </c>
      <c r="J15" s="7">
        <v>8382</v>
      </c>
      <c r="K15" s="7">
        <v>3849</v>
      </c>
      <c r="L15" s="7">
        <v>932</v>
      </c>
      <c r="M15" s="7">
        <v>552</v>
      </c>
      <c r="N15" s="7">
        <v>132</v>
      </c>
      <c r="O15" s="7">
        <v>300</v>
      </c>
      <c r="R15" s="11"/>
    </row>
    <row r="16" spans="1:18" ht="17.399999999999999" customHeight="1" x14ac:dyDescent="0.25">
      <c r="A16" s="3" t="s">
        <v>29</v>
      </c>
      <c r="B16" s="3"/>
      <c r="C16" s="18">
        <f t="shared" ref="C16:O16" si="7">SUM(C17:C18)</f>
        <v>100</v>
      </c>
      <c r="D16" s="19">
        <f t="shared" si="7"/>
        <v>100</v>
      </c>
      <c r="E16" s="19">
        <f t="shared" si="7"/>
        <v>100</v>
      </c>
      <c r="F16" s="19">
        <f t="shared" si="7"/>
        <v>100</v>
      </c>
      <c r="G16" s="19">
        <f t="shared" si="7"/>
        <v>100</v>
      </c>
      <c r="H16" s="19">
        <f t="shared" si="7"/>
        <v>100</v>
      </c>
      <c r="I16" s="19">
        <f t="shared" si="7"/>
        <v>100.00000000000001</v>
      </c>
      <c r="J16" s="19">
        <f t="shared" si="7"/>
        <v>100</v>
      </c>
      <c r="K16" s="19">
        <f t="shared" si="7"/>
        <v>100</v>
      </c>
      <c r="L16" s="19">
        <f t="shared" si="7"/>
        <v>100</v>
      </c>
      <c r="M16" s="19">
        <f t="shared" si="7"/>
        <v>100</v>
      </c>
      <c r="N16" s="19">
        <f t="shared" si="7"/>
        <v>100</v>
      </c>
      <c r="O16" s="19">
        <f t="shared" si="7"/>
        <v>100</v>
      </c>
    </row>
    <row r="17" spans="1:15" ht="13.8" customHeight="1" x14ac:dyDescent="0.25">
      <c r="B17" s="3" t="s">
        <v>0</v>
      </c>
      <c r="C17" s="18">
        <f t="shared" ref="C17:O17" si="8">C14/C13*100</f>
        <v>78.745850724685312</v>
      </c>
      <c r="D17" s="19">
        <f t="shared" si="8"/>
        <v>98.359008707300731</v>
      </c>
      <c r="E17" s="19">
        <f t="shared" si="8"/>
        <v>94.98333625679706</v>
      </c>
      <c r="F17" s="19">
        <f t="shared" si="8"/>
        <v>81.869369369369366</v>
      </c>
      <c r="G17" s="19">
        <f t="shared" si="8"/>
        <v>78.033794162826425</v>
      </c>
      <c r="H17" s="19">
        <f t="shared" si="8"/>
        <v>27.485380116959064</v>
      </c>
      <c r="I17" s="19">
        <f t="shared" si="8"/>
        <v>71.863195507912209</v>
      </c>
      <c r="J17" s="19">
        <f t="shared" si="8"/>
        <v>72.96826625386997</v>
      </c>
      <c r="K17" s="19">
        <f t="shared" si="8"/>
        <v>73.784225582345726</v>
      </c>
      <c r="L17" s="19">
        <f t="shared" si="8"/>
        <v>86.595714080253131</v>
      </c>
      <c r="M17" s="19">
        <f t="shared" si="8"/>
        <v>91.420578178427107</v>
      </c>
      <c r="N17" s="19">
        <f t="shared" si="8"/>
        <v>95.677799607072686</v>
      </c>
      <c r="O17" s="19">
        <f t="shared" si="8"/>
        <v>87.041036717062639</v>
      </c>
    </row>
    <row r="18" spans="1:15" ht="13.8" customHeight="1" x14ac:dyDescent="0.25">
      <c r="B18" s="3" t="s">
        <v>30</v>
      </c>
      <c r="C18" s="18">
        <f t="shared" ref="C18:O18" si="9">C15/C13*100</f>
        <v>21.254149275314688</v>
      </c>
      <c r="D18" s="19">
        <f t="shared" si="9"/>
        <v>1.6409912926992631</v>
      </c>
      <c r="E18" s="19">
        <f t="shared" si="9"/>
        <v>5.0166637432029466</v>
      </c>
      <c r="F18" s="19">
        <f t="shared" si="9"/>
        <v>18.13063063063063</v>
      </c>
      <c r="G18" s="19">
        <f t="shared" si="9"/>
        <v>21.966205837173579</v>
      </c>
      <c r="H18" s="19">
        <f t="shared" si="9"/>
        <v>72.514619883040936</v>
      </c>
      <c r="I18" s="19">
        <f t="shared" si="9"/>
        <v>28.136804492087801</v>
      </c>
      <c r="J18" s="19">
        <f t="shared" si="9"/>
        <v>27.031733746130033</v>
      </c>
      <c r="K18" s="19">
        <f t="shared" si="9"/>
        <v>26.21577441765427</v>
      </c>
      <c r="L18" s="19">
        <f t="shared" si="9"/>
        <v>13.404285919746872</v>
      </c>
      <c r="M18" s="19">
        <f t="shared" si="9"/>
        <v>8.5794218215728932</v>
      </c>
      <c r="N18" s="19">
        <f t="shared" si="9"/>
        <v>4.3222003929273081</v>
      </c>
      <c r="O18" s="19">
        <f t="shared" si="9"/>
        <v>12.958963282937367</v>
      </c>
    </row>
    <row r="19" spans="1:15" ht="17.399999999999999" customHeight="1" x14ac:dyDescent="0.25">
      <c r="A19" s="17">
        <v>2021</v>
      </c>
      <c r="B19" s="17"/>
      <c r="C19" s="13"/>
      <c r="D19" s="7"/>
      <c r="E19" s="7"/>
      <c r="G19" s="9"/>
      <c r="H19" s="9"/>
      <c r="I19" s="9"/>
    </row>
    <row r="20" spans="1:15" ht="17.399999999999999" customHeight="1" x14ac:dyDescent="0.25">
      <c r="A20" s="3" t="s">
        <v>28</v>
      </c>
      <c r="B20" s="3"/>
      <c r="C20" s="13">
        <f t="shared" ref="C20" si="10">SUM(C21:C22)</f>
        <v>177233</v>
      </c>
      <c r="D20" s="7">
        <f t="shared" ref="D20:O20" si="11">SUM(D21:D22)</f>
        <v>2100</v>
      </c>
      <c r="E20" s="7">
        <f t="shared" si="11"/>
        <v>1956</v>
      </c>
      <c r="F20" s="7">
        <f t="shared" si="11"/>
        <v>986</v>
      </c>
      <c r="G20" s="7">
        <f t="shared" si="11"/>
        <v>2564</v>
      </c>
      <c r="H20" s="7">
        <f t="shared" si="11"/>
        <v>9283</v>
      </c>
      <c r="I20" s="7">
        <f t="shared" si="11"/>
        <v>24130</v>
      </c>
      <c r="J20" s="7">
        <f t="shared" si="11"/>
        <v>54777</v>
      </c>
      <c r="K20" s="7">
        <f t="shared" si="11"/>
        <v>34413</v>
      </c>
      <c r="L20" s="7">
        <f t="shared" si="11"/>
        <v>16712</v>
      </c>
      <c r="M20" s="7">
        <f t="shared" si="11"/>
        <v>14582</v>
      </c>
      <c r="N20" s="7">
        <f t="shared" si="11"/>
        <v>10049</v>
      </c>
      <c r="O20" s="7">
        <f t="shared" si="11"/>
        <v>5681</v>
      </c>
    </row>
    <row r="21" spans="1:15" ht="13.8" customHeight="1" x14ac:dyDescent="0.25">
      <c r="B21" s="3" t="s">
        <v>0</v>
      </c>
      <c r="C21" s="13">
        <f t="shared" ref="C21:C22" si="12">SUM(D21:O21)</f>
        <v>134364</v>
      </c>
      <c r="D21" s="7">
        <v>1916</v>
      </c>
      <c r="E21" s="7">
        <v>1769</v>
      </c>
      <c r="F21" s="7">
        <v>834</v>
      </c>
      <c r="G21" s="7">
        <v>2015</v>
      </c>
      <c r="H21" s="7">
        <v>6097</v>
      </c>
      <c r="I21" s="7">
        <v>17658</v>
      </c>
      <c r="J21" s="7">
        <v>37857</v>
      </c>
      <c r="K21" s="7">
        <v>26492</v>
      </c>
      <c r="L21" s="7">
        <v>13585</v>
      </c>
      <c r="M21" s="7">
        <v>13014</v>
      </c>
      <c r="N21" s="7">
        <v>8360</v>
      </c>
      <c r="O21" s="7">
        <v>4767</v>
      </c>
    </row>
    <row r="22" spans="1:15" ht="13.8" customHeight="1" x14ac:dyDescent="0.25">
      <c r="B22" s="3" t="s">
        <v>30</v>
      </c>
      <c r="C22" s="13">
        <f t="shared" si="12"/>
        <v>42869</v>
      </c>
      <c r="D22" s="7">
        <v>184</v>
      </c>
      <c r="E22" s="7">
        <v>187</v>
      </c>
      <c r="F22" s="7">
        <v>152</v>
      </c>
      <c r="G22" s="7">
        <v>549</v>
      </c>
      <c r="H22" s="7">
        <v>3186</v>
      </c>
      <c r="I22" s="7">
        <v>6472</v>
      </c>
      <c r="J22" s="7">
        <v>16920</v>
      </c>
      <c r="K22" s="7">
        <v>7921</v>
      </c>
      <c r="L22" s="7">
        <v>3127</v>
      </c>
      <c r="M22" s="7">
        <v>1568</v>
      </c>
      <c r="N22" s="7">
        <v>1689</v>
      </c>
      <c r="O22" s="7">
        <v>914</v>
      </c>
    </row>
    <row r="23" spans="1:15" ht="17.399999999999999" customHeight="1" x14ac:dyDescent="0.25">
      <c r="A23" s="3" t="s">
        <v>29</v>
      </c>
      <c r="B23" s="3"/>
      <c r="C23" s="20">
        <f t="shared" ref="C23:O23" si="13">SUM(C24:C25)</f>
        <v>100</v>
      </c>
      <c r="D23" s="9">
        <f t="shared" si="13"/>
        <v>100</v>
      </c>
      <c r="E23" s="9">
        <f t="shared" si="13"/>
        <v>100</v>
      </c>
      <c r="F23" s="9">
        <f t="shared" si="13"/>
        <v>99.999999999999986</v>
      </c>
      <c r="G23" s="9">
        <f t="shared" si="13"/>
        <v>100</v>
      </c>
      <c r="H23" s="9">
        <f t="shared" si="13"/>
        <v>100</v>
      </c>
      <c r="I23" s="9">
        <f t="shared" si="13"/>
        <v>100</v>
      </c>
      <c r="J23" s="9">
        <f t="shared" si="13"/>
        <v>100.00000000000001</v>
      </c>
      <c r="K23" s="9">
        <f t="shared" si="13"/>
        <v>100</v>
      </c>
      <c r="L23" s="9">
        <f t="shared" si="13"/>
        <v>100</v>
      </c>
      <c r="M23" s="9">
        <f t="shared" si="13"/>
        <v>100</v>
      </c>
      <c r="N23" s="9">
        <f t="shared" si="13"/>
        <v>100</v>
      </c>
      <c r="O23" s="9">
        <f t="shared" si="13"/>
        <v>100</v>
      </c>
    </row>
    <row r="24" spans="1:15" ht="13.8" customHeight="1" x14ac:dyDescent="0.25">
      <c r="B24" s="3" t="s">
        <v>0</v>
      </c>
      <c r="C24" s="20">
        <f t="shared" ref="C24:O24" si="14">C21/C20*100</f>
        <v>75.81206660159225</v>
      </c>
      <c r="D24" s="9">
        <f t="shared" si="14"/>
        <v>91.238095238095241</v>
      </c>
      <c r="E24" s="9">
        <f t="shared" si="14"/>
        <v>90.439672801635993</v>
      </c>
      <c r="F24" s="9">
        <f t="shared" si="14"/>
        <v>84.584178498985793</v>
      </c>
      <c r="G24" s="9">
        <f t="shared" si="14"/>
        <v>78.588143525741032</v>
      </c>
      <c r="H24" s="9">
        <f t="shared" si="14"/>
        <v>65.67919853495637</v>
      </c>
      <c r="I24" s="9">
        <f t="shared" si="14"/>
        <v>73.178615830915874</v>
      </c>
      <c r="J24" s="9">
        <f t="shared" si="14"/>
        <v>69.111123281669322</v>
      </c>
      <c r="K24" s="9">
        <f t="shared" si="14"/>
        <v>76.982535669659725</v>
      </c>
      <c r="L24" s="9">
        <f t="shared" si="14"/>
        <v>81.288894207754907</v>
      </c>
      <c r="M24" s="9">
        <f t="shared" si="14"/>
        <v>89.247016870113839</v>
      </c>
      <c r="N24" s="9">
        <f t="shared" si="14"/>
        <v>83.192357448502335</v>
      </c>
      <c r="O24" s="9">
        <f t="shared" si="14"/>
        <v>83.91128322478437</v>
      </c>
    </row>
    <row r="25" spans="1:15" ht="13.8" customHeight="1" x14ac:dyDescent="0.25">
      <c r="B25" s="3" t="s">
        <v>30</v>
      </c>
      <c r="C25" s="20">
        <f t="shared" ref="C25:O25" si="15">C22/C20*100</f>
        <v>24.187933398407747</v>
      </c>
      <c r="D25" s="9">
        <f t="shared" si="15"/>
        <v>8.7619047619047628</v>
      </c>
      <c r="E25" s="9">
        <f t="shared" si="15"/>
        <v>9.560327198364007</v>
      </c>
      <c r="F25" s="9">
        <f t="shared" si="15"/>
        <v>15.415821501014198</v>
      </c>
      <c r="G25" s="9">
        <f t="shared" si="15"/>
        <v>21.411856474258968</v>
      </c>
      <c r="H25" s="9">
        <f t="shared" si="15"/>
        <v>34.32080146504363</v>
      </c>
      <c r="I25" s="9">
        <f t="shared" si="15"/>
        <v>26.821384169084126</v>
      </c>
      <c r="J25" s="9">
        <f t="shared" si="15"/>
        <v>30.888876718330689</v>
      </c>
      <c r="K25" s="9">
        <f t="shared" si="15"/>
        <v>23.017464330340278</v>
      </c>
      <c r="L25" s="9">
        <f t="shared" si="15"/>
        <v>18.711105792245096</v>
      </c>
      <c r="M25" s="9">
        <f t="shared" si="15"/>
        <v>10.752983129886161</v>
      </c>
      <c r="N25" s="9">
        <f t="shared" si="15"/>
        <v>16.807642551497661</v>
      </c>
      <c r="O25" s="9">
        <f t="shared" si="15"/>
        <v>16.08871677521563</v>
      </c>
    </row>
    <row r="26" spans="1:15" ht="17.399999999999999" customHeight="1" x14ac:dyDescent="0.25">
      <c r="A26" s="17">
        <v>2022</v>
      </c>
      <c r="B26" s="17"/>
      <c r="C26" s="13"/>
      <c r="D26" s="7"/>
      <c r="E26" s="7"/>
      <c r="G26" s="9"/>
      <c r="H26" s="9"/>
      <c r="I26" s="9"/>
    </row>
    <row r="27" spans="1:15" ht="17.399999999999999" customHeight="1" x14ac:dyDescent="0.25">
      <c r="A27" s="3" t="s">
        <v>28</v>
      </c>
      <c r="B27" s="3"/>
      <c r="C27" s="13">
        <f t="shared" ref="C27" si="16">SUM(C28:C29)</f>
        <v>231733</v>
      </c>
      <c r="D27" s="7">
        <f t="shared" ref="D27:O27" si="17">SUM(D28:D29)</f>
        <v>1994</v>
      </c>
      <c r="E27" s="7">
        <f t="shared" si="17"/>
        <v>3579</v>
      </c>
      <c r="F27" s="7">
        <f t="shared" si="17"/>
        <v>6409</v>
      </c>
      <c r="G27" s="7">
        <f t="shared" si="17"/>
        <v>12730</v>
      </c>
      <c r="H27" s="7">
        <f t="shared" si="17"/>
        <v>24538</v>
      </c>
      <c r="I27" s="7">
        <f t="shared" si="17"/>
        <v>40877</v>
      </c>
      <c r="J27" s="7">
        <f t="shared" si="17"/>
        <v>54982</v>
      </c>
      <c r="K27" s="7">
        <f t="shared" si="17"/>
        <v>39443</v>
      </c>
      <c r="L27" s="7">
        <f t="shared" si="17"/>
        <v>18514</v>
      </c>
      <c r="M27" s="7">
        <f t="shared" si="17"/>
        <v>13489</v>
      </c>
      <c r="N27" s="7">
        <f t="shared" si="17"/>
        <v>8643</v>
      </c>
      <c r="O27" s="7">
        <f t="shared" si="17"/>
        <v>6535</v>
      </c>
    </row>
    <row r="28" spans="1:15" ht="13.8" customHeight="1" x14ac:dyDescent="0.25">
      <c r="B28" s="3" t="s">
        <v>0</v>
      </c>
      <c r="C28" s="13">
        <f t="shared" ref="C28:C29" si="18">SUM(D28:O28)</f>
        <v>178790</v>
      </c>
      <c r="D28" s="7">
        <v>1381</v>
      </c>
      <c r="E28" s="7">
        <v>2846</v>
      </c>
      <c r="F28" s="7">
        <v>5379</v>
      </c>
      <c r="G28" s="7">
        <v>11124</v>
      </c>
      <c r="H28" s="7">
        <v>19087</v>
      </c>
      <c r="I28" s="7">
        <v>30530</v>
      </c>
      <c r="J28" s="7">
        <v>38865</v>
      </c>
      <c r="K28" s="7">
        <v>29806</v>
      </c>
      <c r="L28" s="7">
        <v>14768</v>
      </c>
      <c r="M28" s="7">
        <v>11512</v>
      </c>
      <c r="N28" s="7">
        <v>7415</v>
      </c>
      <c r="O28" s="7">
        <v>6077</v>
      </c>
    </row>
    <row r="29" spans="1:15" ht="13.8" customHeight="1" x14ac:dyDescent="0.25">
      <c r="B29" s="3" t="s">
        <v>30</v>
      </c>
      <c r="C29" s="13">
        <f t="shared" si="18"/>
        <v>52943</v>
      </c>
      <c r="D29" s="7">
        <v>613</v>
      </c>
      <c r="E29" s="7">
        <v>733</v>
      </c>
      <c r="F29" s="7">
        <v>1030</v>
      </c>
      <c r="G29" s="7">
        <v>1606</v>
      </c>
      <c r="H29" s="7">
        <v>5451</v>
      </c>
      <c r="I29" s="7">
        <v>10347</v>
      </c>
      <c r="J29" s="7">
        <v>16117</v>
      </c>
      <c r="K29" s="7">
        <v>9637</v>
      </c>
      <c r="L29" s="7">
        <v>3746</v>
      </c>
      <c r="M29" s="7">
        <v>1977</v>
      </c>
      <c r="N29" s="7">
        <v>1228</v>
      </c>
      <c r="O29" s="7">
        <v>458</v>
      </c>
    </row>
    <row r="30" spans="1:15" ht="17.399999999999999" customHeight="1" x14ac:dyDescent="0.25">
      <c r="A30" s="3" t="s">
        <v>29</v>
      </c>
      <c r="B30" s="3"/>
      <c r="C30" s="20">
        <f t="shared" ref="C30:O30" si="19">SUM(C31:C32)</f>
        <v>100</v>
      </c>
      <c r="D30" s="9">
        <f t="shared" si="19"/>
        <v>100</v>
      </c>
      <c r="E30" s="9">
        <f t="shared" si="19"/>
        <v>100</v>
      </c>
      <c r="F30" s="9">
        <f t="shared" si="19"/>
        <v>100</v>
      </c>
      <c r="G30" s="9">
        <f t="shared" si="19"/>
        <v>100</v>
      </c>
      <c r="H30" s="9">
        <f t="shared" si="19"/>
        <v>100</v>
      </c>
      <c r="I30" s="9">
        <f t="shared" si="19"/>
        <v>100</v>
      </c>
      <c r="J30" s="9">
        <f t="shared" si="19"/>
        <v>100</v>
      </c>
      <c r="K30" s="9">
        <f t="shared" si="19"/>
        <v>100</v>
      </c>
      <c r="L30" s="9">
        <f t="shared" si="19"/>
        <v>100</v>
      </c>
      <c r="M30" s="9">
        <f t="shared" si="19"/>
        <v>100</v>
      </c>
      <c r="N30" s="9">
        <f t="shared" si="19"/>
        <v>100.00000000000001</v>
      </c>
      <c r="O30" s="9">
        <f t="shared" si="19"/>
        <v>99.999999999999986</v>
      </c>
    </row>
    <row r="31" spans="1:15" ht="13.8" customHeight="1" x14ac:dyDescent="0.25">
      <c r="B31" s="3" t="s">
        <v>0</v>
      </c>
      <c r="C31" s="20">
        <f t="shared" ref="C31:O31" si="20">C28/C27*100</f>
        <v>77.153448149378818</v>
      </c>
      <c r="D31" s="9">
        <f t="shared" si="20"/>
        <v>69.257773319959881</v>
      </c>
      <c r="E31" s="9">
        <f t="shared" si="20"/>
        <v>79.519418832075999</v>
      </c>
      <c r="F31" s="9">
        <f t="shared" si="20"/>
        <v>83.928850054610706</v>
      </c>
      <c r="G31" s="9">
        <f t="shared" si="20"/>
        <v>87.38413197172035</v>
      </c>
      <c r="H31" s="9">
        <f t="shared" si="20"/>
        <v>77.785475588882548</v>
      </c>
      <c r="I31" s="9">
        <f t="shared" si="20"/>
        <v>74.687477065342364</v>
      </c>
      <c r="J31" s="9">
        <f t="shared" si="20"/>
        <v>70.686770215706957</v>
      </c>
      <c r="K31" s="9">
        <f t="shared" si="20"/>
        <v>75.567274294551638</v>
      </c>
      <c r="L31" s="9">
        <f t="shared" si="20"/>
        <v>79.766663065788052</v>
      </c>
      <c r="M31" s="9">
        <f t="shared" si="20"/>
        <v>85.343613314552599</v>
      </c>
      <c r="N31" s="9">
        <f t="shared" si="20"/>
        <v>85.791970380654874</v>
      </c>
      <c r="O31" s="9">
        <f t="shared" si="20"/>
        <v>92.991583779648039</v>
      </c>
    </row>
    <row r="32" spans="1:15" ht="13.8" customHeight="1" x14ac:dyDescent="0.25">
      <c r="B32" s="3" t="s">
        <v>30</v>
      </c>
      <c r="C32" s="20">
        <f t="shared" ref="C32:O32" si="21">C29/C27*100</f>
        <v>22.846551850621189</v>
      </c>
      <c r="D32" s="9">
        <f t="shared" si="21"/>
        <v>30.742226680040119</v>
      </c>
      <c r="E32" s="9">
        <f t="shared" si="21"/>
        <v>20.480581167924001</v>
      </c>
      <c r="F32" s="9">
        <f t="shared" si="21"/>
        <v>16.071149945389294</v>
      </c>
      <c r="G32" s="9">
        <f t="shared" si="21"/>
        <v>12.615868028279653</v>
      </c>
      <c r="H32" s="9">
        <f t="shared" si="21"/>
        <v>22.214524411117452</v>
      </c>
      <c r="I32" s="9">
        <f t="shared" si="21"/>
        <v>25.312522934657633</v>
      </c>
      <c r="J32" s="9">
        <f t="shared" si="21"/>
        <v>29.313229784293043</v>
      </c>
      <c r="K32" s="9">
        <f t="shared" si="21"/>
        <v>24.43272570544837</v>
      </c>
      <c r="L32" s="9">
        <f t="shared" si="21"/>
        <v>20.233336934211948</v>
      </c>
      <c r="M32" s="9">
        <f t="shared" si="21"/>
        <v>14.656386685447401</v>
      </c>
      <c r="N32" s="9">
        <f t="shared" si="21"/>
        <v>14.208029619345137</v>
      </c>
      <c r="O32" s="9">
        <f t="shared" si="21"/>
        <v>7.0084162203519513</v>
      </c>
    </row>
    <row r="33" spans="1:15" ht="17.399999999999999" customHeight="1" x14ac:dyDescent="0.25">
      <c r="A33" s="17">
        <v>2023</v>
      </c>
      <c r="B33" s="17"/>
      <c r="C33" s="13"/>
      <c r="D33" s="7"/>
      <c r="E33" s="7"/>
      <c r="G33" s="9"/>
      <c r="H33" s="9"/>
      <c r="I33" s="9"/>
    </row>
    <row r="34" spans="1:15" ht="17.399999999999999" customHeight="1" x14ac:dyDescent="0.25">
      <c r="A34" s="3" t="s">
        <v>28</v>
      </c>
      <c r="B34" s="3"/>
      <c r="C34" s="13">
        <f t="shared" ref="C34" si="22">SUM(C35:C36)</f>
        <v>227871</v>
      </c>
      <c r="D34" s="7">
        <f t="shared" ref="D34:O34" si="23">SUM(D35:D36)</f>
        <v>6448</v>
      </c>
      <c r="E34" s="7">
        <f t="shared" si="23"/>
        <v>5847</v>
      </c>
      <c r="F34" s="7">
        <f t="shared" si="23"/>
        <v>7612</v>
      </c>
      <c r="G34" s="7">
        <f t="shared" si="23"/>
        <v>11831</v>
      </c>
      <c r="H34" s="7">
        <f t="shared" si="23"/>
        <v>22858</v>
      </c>
      <c r="I34" s="7">
        <f t="shared" si="23"/>
        <v>37585</v>
      </c>
      <c r="J34" s="7">
        <f t="shared" si="23"/>
        <v>55514</v>
      </c>
      <c r="K34" s="7">
        <f t="shared" si="23"/>
        <v>37270</v>
      </c>
      <c r="L34" s="7">
        <f t="shared" si="23"/>
        <v>18504</v>
      </c>
      <c r="M34" s="7">
        <f t="shared" si="23"/>
        <v>10534</v>
      </c>
      <c r="N34" s="7">
        <f t="shared" si="23"/>
        <v>7386</v>
      </c>
      <c r="O34" s="7">
        <f t="shared" si="23"/>
        <v>6482</v>
      </c>
    </row>
    <row r="35" spans="1:15" ht="13.8" customHeight="1" x14ac:dyDescent="0.25">
      <c r="B35" s="3" t="s">
        <v>0</v>
      </c>
      <c r="C35" s="13">
        <f t="shared" ref="C35:C36" si="24">SUM(D35:O35)</f>
        <v>178796</v>
      </c>
      <c r="D35" s="7">
        <v>6041</v>
      </c>
      <c r="E35" s="7">
        <v>5481</v>
      </c>
      <c r="F35" s="7">
        <v>6438</v>
      </c>
      <c r="G35" s="7">
        <v>10224</v>
      </c>
      <c r="H35" s="7">
        <v>18010</v>
      </c>
      <c r="I35" s="7">
        <v>28694</v>
      </c>
      <c r="J35" s="7">
        <v>39501</v>
      </c>
      <c r="K35" s="7">
        <v>27487</v>
      </c>
      <c r="L35" s="7">
        <v>15056</v>
      </c>
      <c r="M35" s="7">
        <v>9560</v>
      </c>
      <c r="N35" s="7">
        <v>6253</v>
      </c>
      <c r="O35" s="7">
        <v>6051</v>
      </c>
    </row>
    <row r="36" spans="1:15" ht="13.8" customHeight="1" x14ac:dyDescent="0.25">
      <c r="B36" s="3" t="s">
        <v>30</v>
      </c>
      <c r="C36" s="13">
        <f t="shared" si="24"/>
        <v>49075</v>
      </c>
      <c r="D36" s="7">
        <v>407</v>
      </c>
      <c r="E36" s="7">
        <v>366</v>
      </c>
      <c r="F36" s="7">
        <v>1174</v>
      </c>
      <c r="G36" s="7">
        <v>1607</v>
      </c>
      <c r="H36" s="7">
        <v>4848</v>
      </c>
      <c r="I36" s="7">
        <v>8891</v>
      </c>
      <c r="J36" s="7">
        <v>16013</v>
      </c>
      <c r="K36" s="7">
        <v>9783</v>
      </c>
      <c r="L36" s="7">
        <v>3448</v>
      </c>
      <c r="M36" s="7">
        <v>974</v>
      </c>
      <c r="N36" s="7">
        <v>1133</v>
      </c>
      <c r="O36" s="7">
        <v>431</v>
      </c>
    </row>
    <row r="37" spans="1:15" ht="17.399999999999999" customHeight="1" x14ac:dyDescent="0.25">
      <c r="A37" s="3" t="s">
        <v>29</v>
      </c>
      <c r="B37" s="3"/>
      <c r="C37" s="20">
        <f t="shared" ref="C37:O37" si="25">SUM(C38:C39)</f>
        <v>100</v>
      </c>
      <c r="D37" s="9">
        <f t="shared" si="25"/>
        <v>100</v>
      </c>
      <c r="E37" s="9">
        <f t="shared" si="25"/>
        <v>100.00000000000001</v>
      </c>
      <c r="F37" s="9">
        <f t="shared" si="25"/>
        <v>100</v>
      </c>
      <c r="G37" s="9">
        <f t="shared" si="25"/>
        <v>100</v>
      </c>
      <c r="H37" s="9">
        <f t="shared" si="25"/>
        <v>100</v>
      </c>
      <c r="I37" s="9">
        <f t="shared" si="25"/>
        <v>100</v>
      </c>
      <c r="J37" s="9">
        <f t="shared" si="25"/>
        <v>100</v>
      </c>
      <c r="K37" s="9">
        <f t="shared" si="25"/>
        <v>99.999999999999986</v>
      </c>
      <c r="L37" s="9">
        <f t="shared" si="25"/>
        <v>100</v>
      </c>
      <c r="M37" s="9">
        <f t="shared" si="25"/>
        <v>100</v>
      </c>
      <c r="N37" s="9">
        <f t="shared" si="25"/>
        <v>100</v>
      </c>
      <c r="O37" s="9">
        <f t="shared" si="25"/>
        <v>100</v>
      </c>
    </row>
    <row r="38" spans="1:15" ht="13.8" customHeight="1" x14ac:dyDescent="0.25">
      <c r="B38" s="3" t="s">
        <v>0</v>
      </c>
      <c r="C38" s="20">
        <f t="shared" ref="C38:O38" si="26">C35/C34*100</f>
        <v>78.463692176714019</v>
      </c>
      <c r="D38" s="9">
        <f t="shared" si="26"/>
        <v>93.687965260545909</v>
      </c>
      <c r="E38" s="9">
        <f t="shared" si="26"/>
        <v>93.740379681888157</v>
      </c>
      <c r="F38" s="9">
        <f t="shared" si="26"/>
        <v>84.576983709931682</v>
      </c>
      <c r="G38" s="9">
        <f t="shared" si="26"/>
        <v>86.417039979714303</v>
      </c>
      <c r="H38" s="9">
        <f t="shared" si="26"/>
        <v>78.790795345174558</v>
      </c>
      <c r="I38" s="9">
        <f t="shared" si="26"/>
        <v>76.344286284421983</v>
      </c>
      <c r="J38" s="9">
        <f t="shared" si="26"/>
        <v>71.15502395792052</v>
      </c>
      <c r="K38" s="9">
        <f t="shared" si="26"/>
        <v>73.751006171183249</v>
      </c>
      <c r="L38" s="9">
        <f t="shared" si="26"/>
        <v>81.366191093817548</v>
      </c>
      <c r="M38" s="9">
        <f t="shared" si="26"/>
        <v>90.753749762673252</v>
      </c>
      <c r="N38" s="9">
        <f t="shared" si="26"/>
        <v>84.660167885188201</v>
      </c>
      <c r="O38" s="9">
        <f t="shared" si="26"/>
        <v>93.3508176488738</v>
      </c>
    </row>
    <row r="39" spans="1:15" ht="13.8" customHeight="1" x14ac:dyDescent="0.25">
      <c r="B39" s="3" t="s">
        <v>30</v>
      </c>
      <c r="C39" s="20">
        <f t="shared" ref="C39:O39" si="27">C36/C34*100</f>
        <v>21.536307823285984</v>
      </c>
      <c r="D39" s="9">
        <f t="shared" si="27"/>
        <v>6.312034739454095</v>
      </c>
      <c r="E39" s="9">
        <f t="shared" si="27"/>
        <v>6.2596203181118524</v>
      </c>
      <c r="F39" s="9">
        <f t="shared" si="27"/>
        <v>15.423016290068315</v>
      </c>
      <c r="G39" s="9">
        <f t="shared" si="27"/>
        <v>13.582960020285689</v>
      </c>
      <c r="H39" s="9">
        <f t="shared" si="27"/>
        <v>21.209204654825445</v>
      </c>
      <c r="I39" s="9">
        <f t="shared" si="27"/>
        <v>23.655713715578024</v>
      </c>
      <c r="J39" s="9">
        <f t="shared" si="27"/>
        <v>28.844976042079473</v>
      </c>
      <c r="K39" s="9">
        <f t="shared" si="27"/>
        <v>26.24899382881674</v>
      </c>
      <c r="L39" s="9">
        <f t="shared" si="27"/>
        <v>18.633808906182448</v>
      </c>
      <c r="M39" s="9">
        <f t="shared" si="27"/>
        <v>9.2462502373267519</v>
      </c>
      <c r="N39" s="9">
        <f t="shared" si="27"/>
        <v>15.339832114811806</v>
      </c>
      <c r="O39" s="9">
        <f t="shared" si="27"/>
        <v>6.6491823511261954</v>
      </c>
    </row>
    <row r="40" spans="1:15" ht="17.399999999999999" customHeight="1" x14ac:dyDescent="0.25">
      <c r="A40" s="17">
        <v>2024</v>
      </c>
      <c r="B40" s="17"/>
      <c r="C40" s="13"/>
      <c r="D40" s="7"/>
      <c r="E40" s="7"/>
      <c r="G40" s="9"/>
      <c r="H40" s="9"/>
      <c r="I40" s="9"/>
    </row>
    <row r="41" spans="1:15" ht="17.399999999999999" customHeight="1" x14ac:dyDescent="0.25">
      <c r="A41" s="3" t="s">
        <v>28</v>
      </c>
      <c r="B41" s="3"/>
      <c r="C41" s="13">
        <f t="shared" ref="C41" si="28">SUM(C42:C43)</f>
        <v>229412</v>
      </c>
      <c r="D41" s="7">
        <f t="shared" ref="D41:O41" si="29">SUM(D42:D43)</f>
        <v>6343</v>
      </c>
      <c r="E41" s="7">
        <f t="shared" si="29"/>
        <v>6100</v>
      </c>
      <c r="F41" s="7">
        <f t="shared" si="29"/>
        <v>8150</v>
      </c>
      <c r="G41" s="7">
        <f t="shared" si="29"/>
        <v>9685</v>
      </c>
      <c r="H41" s="7">
        <f t="shared" si="29"/>
        <v>25210</v>
      </c>
      <c r="I41" s="7">
        <f t="shared" si="29"/>
        <v>38611</v>
      </c>
      <c r="J41" s="7">
        <f t="shared" si="29"/>
        <v>55093</v>
      </c>
      <c r="K41" s="7">
        <f t="shared" si="29"/>
        <v>36448</v>
      </c>
      <c r="L41" s="7">
        <f t="shared" si="29"/>
        <v>19042</v>
      </c>
      <c r="M41" s="7">
        <f t="shared" si="29"/>
        <v>11482</v>
      </c>
      <c r="N41" s="7">
        <f t="shared" si="29"/>
        <v>7828</v>
      </c>
      <c r="O41" s="7">
        <f t="shared" si="29"/>
        <v>5420</v>
      </c>
    </row>
    <row r="42" spans="1:15" ht="13.8" customHeight="1" x14ac:dyDescent="0.25">
      <c r="B42" s="3" t="s">
        <v>0</v>
      </c>
      <c r="C42" s="13">
        <f t="shared" ref="C42:C43" si="30">SUM(D42:O42)</f>
        <v>182880</v>
      </c>
      <c r="D42" s="7">
        <v>5753</v>
      </c>
      <c r="E42" s="7">
        <v>5083</v>
      </c>
      <c r="F42" s="7">
        <v>6373</v>
      </c>
      <c r="G42" s="7">
        <v>8885</v>
      </c>
      <c r="H42" s="7">
        <v>21168</v>
      </c>
      <c r="I42" s="7">
        <v>30081</v>
      </c>
      <c r="J42" s="7">
        <v>39722</v>
      </c>
      <c r="K42" s="7">
        <v>28596</v>
      </c>
      <c r="L42" s="7">
        <v>15605</v>
      </c>
      <c r="M42" s="7">
        <v>9683</v>
      </c>
      <c r="N42" s="7">
        <v>7054</v>
      </c>
      <c r="O42" s="7">
        <v>4877</v>
      </c>
    </row>
    <row r="43" spans="1:15" ht="13.8" customHeight="1" x14ac:dyDescent="0.25">
      <c r="B43" s="3" t="s">
        <v>30</v>
      </c>
      <c r="C43" s="13">
        <f t="shared" si="30"/>
        <v>46532</v>
      </c>
      <c r="D43" s="7">
        <v>590</v>
      </c>
      <c r="E43" s="7">
        <v>1017</v>
      </c>
      <c r="F43" s="7">
        <v>1777</v>
      </c>
      <c r="G43" s="7">
        <v>800</v>
      </c>
      <c r="H43" s="7">
        <v>4042</v>
      </c>
      <c r="I43" s="7">
        <v>8530</v>
      </c>
      <c r="J43" s="7">
        <v>15371</v>
      </c>
      <c r="K43" s="7">
        <v>7852</v>
      </c>
      <c r="L43" s="7">
        <v>3437</v>
      </c>
      <c r="M43" s="7">
        <v>1799</v>
      </c>
      <c r="N43" s="7">
        <v>774</v>
      </c>
      <c r="O43" s="7">
        <v>543</v>
      </c>
    </row>
    <row r="44" spans="1:15" ht="17.399999999999999" customHeight="1" x14ac:dyDescent="0.25">
      <c r="A44" s="3" t="s">
        <v>29</v>
      </c>
      <c r="B44" s="3"/>
      <c r="C44" s="18">
        <f t="shared" ref="C44:O44" si="31">SUM(C45:C46)</f>
        <v>100</v>
      </c>
      <c r="D44" s="19">
        <f t="shared" si="31"/>
        <v>100</v>
      </c>
      <c r="E44" s="19">
        <f t="shared" si="31"/>
        <v>100</v>
      </c>
      <c r="F44" s="19">
        <f t="shared" si="31"/>
        <v>100</v>
      </c>
      <c r="G44" s="19">
        <f t="shared" si="31"/>
        <v>100</v>
      </c>
      <c r="H44" s="19">
        <f t="shared" si="31"/>
        <v>100</v>
      </c>
      <c r="I44" s="19">
        <f t="shared" si="31"/>
        <v>100</v>
      </c>
      <c r="J44" s="19">
        <f t="shared" si="31"/>
        <v>100</v>
      </c>
      <c r="K44" s="19">
        <f t="shared" si="31"/>
        <v>100</v>
      </c>
      <c r="L44" s="19">
        <f t="shared" si="31"/>
        <v>100</v>
      </c>
      <c r="M44" s="19">
        <f t="shared" si="31"/>
        <v>100</v>
      </c>
      <c r="N44" s="19">
        <f t="shared" si="31"/>
        <v>100</v>
      </c>
      <c r="O44" s="19">
        <f t="shared" si="31"/>
        <v>100</v>
      </c>
    </row>
    <row r="45" spans="1:15" ht="13.8" customHeight="1" x14ac:dyDescent="0.25">
      <c r="B45" s="3" t="s">
        <v>0</v>
      </c>
      <c r="C45" s="18">
        <f t="shared" ref="C45:O45" si="32">C42/C41*100</f>
        <v>79.716841316060197</v>
      </c>
      <c r="D45" s="19">
        <f t="shared" si="32"/>
        <v>90.698407693520409</v>
      </c>
      <c r="E45" s="19">
        <f t="shared" si="32"/>
        <v>83.327868852459019</v>
      </c>
      <c r="F45" s="19">
        <f t="shared" si="32"/>
        <v>78.196319018404907</v>
      </c>
      <c r="G45" s="19">
        <f t="shared" si="32"/>
        <v>91.73980382034074</v>
      </c>
      <c r="H45" s="19">
        <f t="shared" si="32"/>
        <v>83.966679888932958</v>
      </c>
      <c r="I45" s="19">
        <f t="shared" si="32"/>
        <v>77.907850094532648</v>
      </c>
      <c r="J45" s="19">
        <f t="shared" si="32"/>
        <v>72.099903799030727</v>
      </c>
      <c r="K45" s="19">
        <f t="shared" si="32"/>
        <v>78.456979806848111</v>
      </c>
      <c r="L45" s="19">
        <f t="shared" si="32"/>
        <v>81.950425375485764</v>
      </c>
      <c r="M45" s="19">
        <f t="shared" si="32"/>
        <v>84.331997909771815</v>
      </c>
      <c r="N45" s="19">
        <f t="shared" si="32"/>
        <v>90.112416964741954</v>
      </c>
      <c r="O45" s="19">
        <f t="shared" si="32"/>
        <v>89.981549815498155</v>
      </c>
    </row>
    <row r="46" spans="1:15" ht="13.8" customHeight="1" thickBot="1" x14ac:dyDescent="0.3">
      <c r="B46" s="3" t="s">
        <v>30</v>
      </c>
      <c r="C46" s="18">
        <f t="shared" ref="C46:O46" si="33">C43/C41*100</f>
        <v>20.28315868393981</v>
      </c>
      <c r="D46" s="19">
        <f t="shared" si="33"/>
        <v>9.3015923064795842</v>
      </c>
      <c r="E46" s="19">
        <f t="shared" si="33"/>
        <v>16.672131147540984</v>
      </c>
      <c r="F46" s="19">
        <f t="shared" si="33"/>
        <v>21.803680981595093</v>
      </c>
      <c r="G46" s="19">
        <f t="shared" si="33"/>
        <v>8.2601961796592676</v>
      </c>
      <c r="H46" s="19">
        <f t="shared" si="33"/>
        <v>16.033320111067038</v>
      </c>
      <c r="I46" s="19">
        <f t="shared" si="33"/>
        <v>22.092149905467355</v>
      </c>
      <c r="J46" s="19">
        <f t="shared" si="33"/>
        <v>27.900096200969273</v>
      </c>
      <c r="K46" s="19">
        <f t="shared" si="33"/>
        <v>21.543020193151889</v>
      </c>
      <c r="L46" s="19">
        <f t="shared" si="33"/>
        <v>18.049574624514232</v>
      </c>
      <c r="M46" s="19">
        <f t="shared" si="33"/>
        <v>15.668002090228184</v>
      </c>
      <c r="N46" s="19">
        <f t="shared" si="33"/>
        <v>9.8875830352580483</v>
      </c>
      <c r="O46" s="19">
        <f t="shared" si="33"/>
        <v>10.018450184501845</v>
      </c>
    </row>
    <row r="47" spans="1:15" ht="13.8" customHeight="1" x14ac:dyDescent="0.25">
      <c r="A47" s="10" t="s">
        <v>31</v>
      </c>
      <c r="B47" s="10"/>
      <c r="C47" s="8"/>
      <c r="D47" s="8"/>
      <c r="E47" s="8"/>
      <c r="F47" s="4"/>
      <c r="G47" s="4"/>
      <c r="H47" s="4"/>
      <c r="I47" s="4"/>
      <c r="J47" s="4"/>
      <c r="K47" s="4"/>
      <c r="L47" s="4"/>
      <c r="M47" s="4"/>
      <c r="N47" s="4"/>
      <c r="O47" s="4"/>
    </row>
    <row r="48" spans="1:15" ht="13.8" customHeight="1" x14ac:dyDescent="0.25">
      <c r="A48" s="11" t="s">
        <v>42</v>
      </c>
      <c r="B48" s="11"/>
      <c r="C48" s="7"/>
      <c r="D48" s="7"/>
      <c r="E48" s="7"/>
    </row>
    <row r="49" ht="13.8" customHeight="1" x14ac:dyDescent="0.25"/>
    <row r="50" ht="13.8" customHeight="1" x14ac:dyDescent="0.25"/>
    <row r="51" ht="13.8" customHeight="1" x14ac:dyDescent="0.25"/>
    <row r="52" ht="13.8" customHeight="1" x14ac:dyDescent="0.25"/>
    <row r="53" ht="13.8" customHeight="1" x14ac:dyDescent="0.25"/>
    <row r="54" ht="13.8" customHeight="1" x14ac:dyDescent="0.25"/>
    <row r="55" ht="13.8" customHeight="1" x14ac:dyDescent="0.25"/>
    <row r="56" ht="13.8" customHeight="1" x14ac:dyDescent="0.25"/>
    <row r="57" ht="13.8" customHeight="1" x14ac:dyDescent="0.25"/>
    <row r="58" ht="13.8" customHeight="1" x14ac:dyDescent="0.25"/>
    <row r="59" ht="13.8" customHeight="1" x14ac:dyDescent="0.25"/>
    <row r="60" ht="13.8" customHeight="1" x14ac:dyDescent="0.25"/>
    <row r="61" ht="13.8" customHeight="1" x14ac:dyDescent="0.25"/>
    <row r="62" ht="13.8" customHeight="1" x14ac:dyDescent="0.25"/>
    <row r="63" ht="13.8" customHeight="1" x14ac:dyDescent="0.25"/>
    <row r="64" ht="13.8" customHeight="1" x14ac:dyDescent="0.25"/>
    <row r="65" ht="13.8" customHeight="1" x14ac:dyDescent="0.25"/>
    <row r="66" ht="13.8" customHeight="1" x14ac:dyDescent="0.25"/>
    <row r="67" ht="13.8" customHeight="1" x14ac:dyDescent="0.25"/>
    <row r="68" ht="13.8" customHeight="1" x14ac:dyDescent="0.25"/>
    <row r="69" ht="13.8" customHeight="1" x14ac:dyDescent="0.25"/>
    <row r="70" ht="13.8" customHeight="1" x14ac:dyDescent="0.25"/>
    <row r="71" ht="13.8" customHeight="1" x14ac:dyDescent="0.25"/>
    <row r="72" ht="13.8" customHeight="1" x14ac:dyDescent="0.25"/>
    <row r="73" ht="13.8" customHeight="1" x14ac:dyDescent="0.25"/>
    <row r="74" ht="13.8" customHeight="1" x14ac:dyDescent="0.25"/>
    <row r="75" ht="13.8" customHeight="1" x14ac:dyDescent="0.25"/>
    <row r="76" ht="13.8" customHeight="1" x14ac:dyDescent="0.25"/>
    <row r="77" ht="13.8" customHeight="1" x14ac:dyDescent="0.25"/>
    <row r="78" ht="13.8" customHeight="1" x14ac:dyDescent="0.25"/>
    <row r="79" ht="13.8" customHeight="1" x14ac:dyDescent="0.25"/>
    <row r="80" ht="13.8" customHeight="1" x14ac:dyDescent="0.25"/>
    <row r="81" ht="13.8" customHeight="1" x14ac:dyDescent="0.25"/>
    <row r="82" ht="13.8" customHeight="1" x14ac:dyDescent="0.25"/>
    <row r="83" ht="13.8" customHeight="1" x14ac:dyDescent="0.25"/>
    <row r="84" ht="13.8" customHeight="1" x14ac:dyDescent="0.25"/>
    <row r="85" ht="13.8" customHeight="1" x14ac:dyDescent="0.25"/>
    <row r="86" ht="13.8" customHeight="1" x14ac:dyDescent="0.25"/>
    <row r="87" ht="13.8" customHeight="1" x14ac:dyDescent="0.25"/>
    <row r="88" ht="13.8" customHeight="1" x14ac:dyDescent="0.25"/>
    <row r="89" ht="13.8" customHeight="1" x14ac:dyDescent="0.25"/>
    <row r="90" ht="13.8" customHeight="1" x14ac:dyDescent="0.25"/>
    <row r="91" ht="13.8" customHeight="1" x14ac:dyDescent="0.25"/>
    <row r="92" ht="13.8" customHeight="1" x14ac:dyDescent="0.25"/>
    <row r="93" ht="13.8" customHeight="1" x14ac:dyDescent="0.25"/>
    <row r="94" ht="13.8" customHeight="1" x14ac:dyDescent="0.25"/>
    <row r="95" ht="13.8" customHeight="1" x14ac:dyDescent="0.25"/>
    <row r="96" ht="13.8" customHeight="1" x14ac:dyDescent="0.25"/>
    <row r="97" ht="13.8" customHeight="1" x14ac:dyDescent="0.25"/>
    <row r="98" ht="13.8" customHeight="1" x14ac:dyDescent="0.25"/>
    <row r="99" ht="13.8" customHeight="1" x14ac:dyDescent="0.25"/>
    <row r="100" ht="13.8" customHeight="1" x14ac:dyDescent="0.25"/>
    <row r="101" ht="13.8" customHeight="1" x14ac:dyDescent="0.25"/>
    <row r="102" ht="13.8" customHeight="1" x14ac:dyDescent="0.25"/>
    <row r="103" ht="13.8" customHeight="1" x14ac:dyDescent="0.25"/>
    <row r="104" ht="13.8" customHeight="1" x14ac:dyDescent="0.25"/>
    <row r="105" ht="13.8" customHeight="1" x14ac:dyDescent="0.25"/>
    <row r="106" ht="13.8" customHeight="1" x14ac:dyDescent="0.25"/>
    <row r="107" ht="13.8" customHeight="1" x14ac:dyDescent="0.25"/>
    <row r="108" ht="13.8" customHeight="1" x14ac:dyDescent="0.25"/>
    <row r="109" ht="13.8" customHeight="1" x14ac:dyDescent="0.25"/>
    <row r="110" ht="13.8" customHeight="1" x14ac:dyDescent="0.25"/>
    <row r="111" ht="13.8" customHeight="1" x14ac:dyDescent="0.25"/>
    <row r="112" ht="13.8" customHeight="1" x14ac:dyDescent="0.25"/>
    <row r="113" ht="13.8" customHeight="1" x14ac:dyDescent="0.25"/>
    <row r="114" ht="13.8" customHeight="1" x14ac:dyDescent="0.25"/>
    <row r="115" ht="13.8" customHeight="1" x14ac:dyDescent="0.25"/>
    <row r="116" ht="13.8" customHeight="1" x14ac:dyDescent="0.25"/>
    <row r="117" ht="13.8" customHeight="1" x14ac:dyDescent="0.25"/>
    <row r="118" ht="13.8" customHeight="1" x14ac:dyDescent="0.25"/>
    <row r="119" ht="13.8" customHeight="1" x14ac:dyDescent="0.25"/>
    <row r="120" ht="13.8" customHeight="1" x14ac:dyDescent="0.25"/>
    <row r="121" ht="13.8" customHeight="1" x14ac:dyDescent="0.25"/>
    <row r="122" ht="13.8" customHeight="1" x14ac:dyDescent="0.25"/>
    <row r="123" ht="13.8" customHeight="1" x14ac:dyDescent="0.25"/>
    <row r="124" ht="13.8" customHeight="1" x14ac:dyDescent="0.25"/>
    <row r="125" ht="13.8" customHeight="1" x14ac:dyDescent="0.25"/>
    <row r="126" ht="13.8" customHeight="1" x14ac:dyDescent="0.25"/>
    <row r="127" ht="13.8" customHeight="1" x14ac:dyDescent="0.25"/>
    <row r="128" ht="13.8" customHeight="1" x14ac:dyDescent="0.25"/>
    <row r="129" ht="13.8" customHeight="1" x14ac:dyDescent="0.25"/>
    <row r="130" ht="13.8" customHeight="1" x14ac:dyDescent="0.25"/>
    <row r="131" ht="13.8" customHeight="1" x14ac:dyDescent="0.25"/>
    <row r="132" ht="13.8" customHeight="1" x14ac:dyDescent="0.25"/>
    <row r="133" ht="13.8" customHeight="1" x14ac:dyDescent="0.25"/>
    <row r="134" ht="13.8" customHeight="1" x14ac:dyDescent="0.25"/>
    <row r="135" ht="13.8" customHeight="1" x14ac:dyDescent="0.25"/>
    <row r="136" ht="13.8" customHeight="1" x14ac:dyDescent="0.25"/>
    <row r="137" ht="13.8" customHeight="1" x14ac:dyDescent="0.25"/>
    <row r="138" ht="13.8" customHeight="1" x14ac:dyDescent="0.25"/>
    <row r="139" ht="13.8" customHeight="1" x14ac:dyDescent="0.25"/>
    <row r="140" ht="13.8" customHeight="1" x14ac:dyDescent="0.25"/>
    <row r="141" ht="13.8" customHeight="1" x14ac:dyDescent="0.25"/>
    <row r="142" ht="13.8" customHeight="1" x14ac:dyDescent="0.25"/>
    <row r="143" ht="13.8" customHeight="1" x14ac:dyDescent="0.25"/>
    <row r="144" ht="13.8" customHeight="1" x14ac:dyDescent="0.25"/>
    <row r="145" ht="13.8" customHeight="1" x14ac:dyDescent="0.25"/>
    <row r="146" ht="13.8" customHeight="1" x14ac:dyDescent="0.25"/>
    <row r="147" ht="13.8" customHeight="1" x14ac:dyDescent="0.25"/>
    <row r="148" ht="13.8" customHeight="1" x14ac:dyDescent="0.25"/>
    <row r="149" ht="13.8" customHeight="1" x14ac:dyDescent="0.25"/>
    <row r="150" ht="13.8" customHeight="1" x14ac:dyDescent="0.25"/>
    <row r="151" ht="13.8" customHeight="1" x14ac:dyDescent="0.25"/>
    <row r="152" ht="13.8" customHeight="1" x14ac:dyDescent="0.25"/>
    <row r="153" ht="13.8" customHeight="1" x14ac:dyDescent="0.25"/>
    <row r="154" ht="13.8" customHeight="1" x14ac:dyDescent="0.25"/>
    <row r="155" ht="13.8" customHeight="1" x14ac:dyDescent="0.25"/>
    <row r="156" ht="13.8" customHeight="1" x14ac:dyDescent="0.25"/>
    <row r="157" ht="13.8" customHeight="1" x14ac:dyDescent="0.25"/>
    <row r="158" ht="13.8" customHeight="1" x14ac:dyDescent="0.25"/>
    <row r="159" ht="13.8" customHeight="1" x14ac:dyDescent="0.25"/>
    <row r="160" ht="13.8" customHeight="1" x14ac:dyDescent="0.25"/>
    <row r="161" ht="13.8" customHeight="1" x14ac:dyDescent="0.25"/>
    <row r="162" ht="13.8" customHeight="1" x14ac:dyDescent="0.25"/>
    <row r="163" ht="13.8" customHeight="1" x14ac:dyDescent="0.25"/>
    <row r="164" ht="13.8" customHeight="1" x14ac:dyDescent="0.25"/>
    <row r="165" ht="13.8" customHeight="1" x14ac:dyDescent="0.25"/>
    <row r="166" ht="13.8" customHeight="1" x14ac:dyDescent="0.25"/>
    <row r="167" ht="13.8" customHeight="1" x14ac:dyDescent="0.25"/>
    <row r="168" ht="13.8" customHeight="1" x14ac:dyDescent="0.25"/>
    <row r="169" ht="13.8" customHeight="1" x14ac:dyDescent="0.25"/>
    <row r="170" ht="13.8" customHeight="1" x14ac:dyDescent="0.25"/>
    <row r="171" ht="13.8" customHeight="1" x14ac:dyDescent="0.25"/>
    <row r="172" ht="13.8" customHeight="1" x14ac:dyDescent="0.25"/>
    <row r="173" ht="13.8" customHeight="1" x14ac:dyDescent="0.25"/>
    <row r="174" ht="13.8" customHeight="1" x14ac:dyDescent="0.25"/>
    <row r="175" ht="13.8" customHeight="1" x14ac:dyDescent="0.25"/>
    <row r="176" ht="13.8" customHeight="1" x14ac:dyDescent="0.25"/>
    <row r="177" ht="13.8" customHeight="1" x14ac:dyDescent="0.25"/>
    <row r="178" ht="13.8" customHeight="1" x14ac:dyDescent="0.25"/>
    <row r="179" ht="13.8" customHeight="1" x14ac:dyDescent="0.25"/>
    <row r="180" ht="13.8" customHeight="1" x14ac:dyDescent="0.25"/>
    <row r="181" ht="13.8" customHeight="1" x14ac:dyDescent="0.25"/>
    <row r="182" ht="13.8" customHeight="1" x14ac:dyDescent="0.25"/>
    <row r="183" ht="13.8" customHeight="1" x14ac:dyDescent="0.25"/>
    <row r="184" ht="13.8" customHeight="1" x14ac:dyDescent="0.25"/>
    <row r="185" ht="13.8" customHeight="1" x14ac:dyDescent="0.25"/>
    <row r="186" ht="13.8" customHeight="1" x14ac:dyDescent="0.25"/>
    <row r="187" ht="13.8" customHeight="1" x14ac:dyDescent="0.25"/>
    <row r="188" ht="13.8" customHeight="1" x14ac:dyDescent="0.25"/>
    <row r="189" ht="13.8" customHeight="1" x14ac:dyDescent="0.25"/>
    <row r="190" ht="13.8" customHeight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D0ECE7-68AF-4CAD-ABD6-FA0CFB4A72FA}">
  <dimension ref="A1:L190"/>
  <sheetViews>
    <sheetView showGridLines="0" workbookViewId="0">
      <selection activeCell="Q37" sqref="Q37"/>
    </sheetView>
  </sheetViews>
  <sheetFormatPr defaultRowHeight="12" x14ac:dyDescent="0.25"/>
  <cols>
    <col min="1" max="1" width="4.44140625" style="1" customWidth="1"/>
    <col min="2" max="2" width="20" style="1" customWidth="1"/>
    <col min="3" max="6" width="8.88671875" style="1" customWidth="1"/>
    <col min="7" max="7" width="9.33203125" style="1" customWidth="1"/>
    <col min="8" max="8" width="10.33203125" style="1" customWidth="1"/>
    <col min="9" max="9" width="8.88671875" style="1" customWidth="1"/>
    <col min="10" max="16384" width="8.88671875" style="1"/>
  </cols>
  <sheetData>
    <row r="1" spans="1:12" ht="13.8" customHeight="1" x14ac:dyDescent="0.25">
      <c r="A1" s="1" t="s">
        <v>13</v>
      </c>
    </row>
    <row r="2" spans="1:12" ht="28.8" customHeight="1" thickBot="1" x14ac:dyDescent="0.35">
      <c r="A2" s="2" t="s">
        <v>32</v>
      </c>
      <c r="L2" s="26"/>
    </row>
    <row r="3" spans="1:12" ht="13.8" customHeight="1" x14ac:dyDescent="0.25">
      <c r="A3" s="4" t="s">
        <v>16</v>
      </c>
      <c r="B3" s="4"/>
      <c r="C3" s="15" t="s">
        <v>17</v>
      </c>
      <c r="D3" s="16" t="s">
        <v>26</v>
      </c>
      <c r="E3" s="16" t="s">
        <v>22</v>
      </c>
      <c r="F3" s="16" t="s">
        <v>23</v>
      </c>
      <c r="G3" s="16" t="s">
        <v>24</v>
      </c>
      <c r="H3" s="16" t="s">
        <v>5</v>
      </c>
      <c r="I3" s="16" t="s">
        <v>27</v>
      </c>
    </row>
    <row r="4" spans="1:12" ht="13.8" customHeight="1" x14ac:dyDescent="0.25">
      <c r="A4" s="5" t="s">
        <v>8</v>
      </c>
      <c r="B4" s="5"/>
      <c r="C4" s="12"/>
      <c r="D4" s="6" t="s">
        <v>21</v>
      </c>
      <c r="E4" s="6"/>
      <c r="F4" s="6"/>
      <c r="G4" s="6"/>
      <c r="H4" s="6"/>
      <c r="I4" s="6" t="s">
        <v>7</v>
      </c>
    </row>
    <row r="5" spans="1:12" ht="17.399999999999999" customHeight="1" x14ac:dyDescent="0.25">
      <c r="A5" s="17" t="s">
        <v>12</v>
      </c>
      <c r="B5" s="17"/>
      <c r="C5" s="13"/>
      <c r="D5" s="9"/>
      <c r="E5" s="9"/>
    </row>
    <row r="6" spans="1:12" ht="17.399999999999999" customHeight="1" x14ac:dyDescent="0.25">
      <c r="A6" s="3" t="s">
        <v>28</v>
      </c>
      <c r="B6" s="3"/>
      <c r="C6" s="13">
        <f>SUM(C7:C8)</f>
        <v>42966</v>
      </c>
      <c r="D6" s="7">
        <f t="shared" ref="D6:H6" si="0">SUM(D7:D8)</f>
        <v>7940</v>
      </c>
      <c r="E6" s="7">
        <f t="shared" si="0"/>
        <v>7773</v>
      </c>
      <c r="F6" s="7">
        <f t="shared" si="0"/>
        <v>14549</v>
      </c>
      <c r="G6" s="7">
        <f t="shared" si="0"/>
        <v>8498</v>
      </c>
      <c r="H6" s="7">
        <f t="shared" si="0"/>
        <v>4206</v>
      </c>
      <c r="I6" s="21" t="s">
        <v>9</v>
      </c>
    </row>
    <row r="7" spans="1:12" ht="13.8" customHeight="1" x14ac:dyDescent="0.25">
      <c r="B7" s="3" t="s">
        <v>0</v>
      </c>
      <c r="C7" s="13">
        <f>SUM(D7:I7)</f>
        <v>15252</v>
      </c>
      <c r="D7" s="7">
        <v>2085</v>
      </c>
      <c r="E7" s="7">
        <v>3109</v>
      </c>
      <c r="F7" s="7">
        <v>5981</v>
      </c>
      <c r="G7" s="7">
        <v>3254</v>
      </c>
      <c r="H7" s="7">
        <v>823</v>
      </c>
      <c r="I7" s="21" t="s">
        <v>9</v>
      </c>
    </row>
    <row r="8" spans="1:12" ht="13.8" customHeight="1" x14ac:dyDescent="0.25">
      <c r="B8" s="3" t="s">
        <v>30</v>
      </c>
      <c r="C8" s="13">
        <f>SUM(D8:I8)</f>
        <v>27714</v>
      </c>
      <c r="D8" s="7">
        <v>5855</v>
      </c>
      <c r="E8" s="7">
        <v>4664</v>
      </c>
      <c r="F8" s="7">
        <v>8568</v>
      </c>
      <c r="G8" s="7">
        <v>5244</v>
      </c>
      <c r="H8" s="7">
        <v>3383</v>
      </c>
      <c r="I8" s="21" t="s">
        <v>9</v>
      </c>
    </row>
    <row r="9" spans="1:12" ht="17.399999999999999" customHeight="1" x14ac:dyDescent="0.25">
      <c r="A9" s="3" t="s">
        <v>29</v>
      </c>
      <c r="B9" s="3"/>
      <c r="C9" s="18">
        <f>SUM(C10:C11)</f>
        <v>100</v>
      </c>
      <c r="D9" s="19">
        <f t="shared" ref="D9:H9" si="1">SUM(D10:D11)</f>
        <v>100</v>
      </c>
      <c r="E9" s="19">
        <f t="shared" si="1"/>
        <v>100</v>
      </c>
      <c r="F9" s="19">
        <f t="shared" si="1"/>
        <v>100</v>
      </c>
      <c r="G9" s="19">
        <f t="shared" si="1"/>
        <v>100</v>
      </c>
      <c r="H9" s="19">
        <f t="shared" si="1"/>
        <v>100</v>
      </c>
      <c r="I9" s="21" t="s">
        <v>9</v>
      </c>
    </row>
    <row r="10" spans="1:12" ht="13.8" customHeight="1" x14ac:dyDescent="0.25">
      <c r="B10" s="3" t="s">
        <v>0</v>
      </c>
      <c r="C10" s="18">
        <f>C7/C6*100</f>
        <v>35.497835497835503</v>
      </c>
      <c r="D10" s="19">
        <f t="shared" ref="D10:H10" si="2">D7/D6*100</f>
        <v>26.259445843828715</v>
      </c>
      <c r="E10" s="19">
        <f t="shared" si="2"/>
        <v>39.997426990865819</v>
      </c>
      <c r="F10" s="19">
        <f t="shared" si="2"/>
        <v>41.109354594817518</v>
      </c>
      <c r="G10" s="19">
        <f t="shared" si="2"/>
        <v>38.291362673570248</v>
      </c>
      <c r="H10" s="19">
        <f t="shared" si="2"/>
        <v>19.567284831193533</v>
      </c>
      <c r="I10" s="21" t="s">
        <v>9</v>
      </c>
    </row>
    <row r="11" spans="1:12" ht="13.8" customHeight="1" x14ac:dyDescent="0.25">
      <c r="B11" s="3" t="s">
        <v>30</v>
      </c>
      <c r="C11" s="18">
        <f>C8/C6*100</f>
        <v>64.502164502164504</v>
      </c>
      <c r="D11" s="19">
        <f t="shared" ref="D11:H11" si="3">D8/D6*100</f>
        <v>73.740554156171285</v>
      </c>
      <c r="E11" s="19">
        <f t="shared" si="3"/>
        <v>60.002573009134188</v>
      </c>
      <c r="F11" s="19">
        <f t="shared" si="3"/>
        <v>58.890645405182482</v>
      </c>
      <c r="G11" s="19">
        <f t="shared" si="3"/>
        <v>61.708637326429752</v>
      </c>
      <c r="H11" s="19">
        <f t="shared" si="3"/>
        <v>80.432715168806467</v>
      </c>
      <c r="I11" s="21" t="s">
        <v>9</v>
      </c>
    </row>
    <row r="12" spans="1:12" ht="17.399999999999999" customHeight="1" x14ac:dyDescent="0.25">
      <c r="A12" s="17">
        <v>2020</v>
      </c>
      <c r="B12" s="17"/>
      <c r="C12" s="13"/>
      <c r="D12" s="9"/>
      <c r="E12" s="9"/>
    </row>
    <row r="13" spans="1:12" ht="17.399999999999999" customHeight="1" x14ac:dyDescent="0.25">
      <c r="A13" s="3" t="s">
        <v>28</v>
      </c>
      <c r="B13" s="3"/>
      <c r="C13" s="13">
        <f t="shared" ref="C13" si="4">SUM(C14:C15)</f>
        <v>22021</v>
      </c>
      <c r="D13" s="7">
        <f t="shared" ref="D13:I13" si="5">SUM(D14:D15)</f>
        <v>2082</v>
      </c>
      <c r="E13" s="7">
        <f t="shared" si="5"/>
        <v>2706</v>
      </c>
      <c r="F13" s="7">
        <f t="shared" si="5"/>
        <v>9955</v>
      </c>
      <c r="G13" s="7">
        <f t="shared" si="5"/>
        <v>4205</v>
      </c>
      <c r="H13" s="7">
        <f t="shared" si="5"/>
        <v>1154</v>
      </c>
      <c r="I13" s="7">
        <f t="shared" si="5"/>
        <v>1919</v>
      </c>
      <c r="L13" s="11"/>
    </row>
    <row r="14" spans="1:12" ht="13.8" customHeight="1" x14ac:dyDescent="0.25">
      <c r="B14" s="3" t="s">
        <v>0</v>
      </c>
      <c r="C14" s="13">
        <f>SUM(D14:I14)</f>
        <v>7589</v>
      </c>
      <c r="D14" s="7">
        <v>789</v>
      </c>
      <c r="E14" s="7">
        <v>797</v>
      </c>
      <c r="F14" s="7">
        <v>3526</v>
      </c>
      <c r="G14" s="7">
        <v>1776</v>
      </c>
      <c r="H14" s="7">
        <v>354</v>
      </c>
      <c r="I14" s="7">
        <v>347</v>
      </c>
      <c r="L14" s="11"/>
    </row>
    <row r="15" spans="1:12" ht="13.8" customHeight="1" x14ac:dyDescent="0.25">
      <c r="B15" s="3" t="s">
        <v>30</v>
      </c>
      <c r="C15" s="13">
        <f>SUM(D15:I15)</f>
        <v>14432</v>
      </c>
      <c r="D15" s="7">
        <v>1293</v>
      </c>
      <c r="E15" s="7">
        <v>1909</v>
      </c>
      <c r="F15" s="7">
        <v>6429</v>
      </c>
      <c r="G15" s="7">
        <v>2429</v>
      </c>
      <c r="H15" s="7">
        <v>800</v>
      </c>
      <c r="I15" s="7">
        <v>1572</v>
      </c>
      <c r="L15" s="11"/>
    </row>
    <row r="16" spans="1:12" ht="17.399999999999999" customHeight="1" x14ac:dyDescent="0.25">
      <c r="A16" s="3" t="s">
        <v>29</v>
      </c>
      <c r="B16" s="3"/>
      <c r="C16" s="18">
        <f t="shared" ref="C16:I16" si="6">SUM(C17:C18)</f>
        <v>99.999999999999986</v>
      </c>
      <c r="D16" s="19">
        <f t="shared" si="6"/>
        <v>100</v>
      </c>
      <c r="E16" s="19">
        <f t="shared" si="6"/>
        <v>100</v>
      </c>
      <c r="F16" s="19">
        <f t="shared" si="6"/>
        <v>100</v>
      </c>
      <c r="G16" s="19">
        <f t="shared" si="6"/>
        <v>100</v>
      </c>
      <c r="H16" s="19">
        <f t="shared" si="6"/>
        <v>100</v>
      </c>
      <c r="I16" s="19">
        <f t="shared" si="6"/>
        <v>100</v>
      </c>
    </row>
    <row r="17" spans="1:9" ht="13.8" customHeight="1" x14ac:dyDescent="0.25">
      <c r="B17" s="3" t="s">
        <v>0</v>
      </c>
      <c r="C17" s="18">
        <f t="shared" ref="C17:I17" si="7">C14/C13*100</f>
        <v>34.46255846691794</v>
      </c>
      <c r="D17" s="19">
        <f t="shared" si="7"/>
        <v>37.896253602305471</v>
      </c>
      <c r="E17" s="19">
        <f t="shared" si="7"/>
        <v>29.45306725794531</v>
      </c>
      <c r="F17" s="19">
        <f t="shared" si="7"/>
        <v>35.419387242591661</v>
      </c>
      <c r="G17" s="19">
        <f t="shared" si="7"/>
        <v>42.235434007134366</v>
      </c>
      <c r="H17" s="19">
        <f t="shared" si="7"/>
        <v>30.675909878682845</v>
      </c>
      <c r="I17" s="19">
        <f t="shared" si="7"/>
        <v>18.082334549244397</v>
      </c>
    </row>
    <row r="18" spans="1:9" ht="13.8" customHeight="1" x14ac:dyDescent="0.25">
      <c r="B18" s="3" t="s">
        <v>30</v>
      </c>
      <c r="C18" s="18">
        <f t="shared" ref="C18:I18" si="8">C15/C13*100</f>
        <v>65.537441533082045</v>
      </c>
      <c r="D18" s="19">
        <f t="shared" si="8"/>
        <v>62.103746397694529</v>
      </c>
      <c r="E18" s="19">
        <f t="shared" si="8"/>
        <v>70.546932742054693</v>
      </c>
      <c r="F18" s="19">
        <f t="shared" si="8"/>
        <v>64.580612757408346</v>
      </c>
      <c r="G18" s="19">
        <f t="shared" si="8"/>
        <v>57.764565992865634</v>
      </c>
      <c r="H18" s="19">
        <f t="shared" si="8"/>
        <v>69.324090121317155</v>
      </c>
      <c r="I18" s="19">
        <f t="shared" si="8"/>
        <v>81.917665450755607</v>
      </c>
    </row>
    <row r="19" spans="1:9" ht="17.399999999999999" customHeight="1" x14ac:dyDescent="0.25">
      <c r="A19" s="17" t="s">
        <v>11</v>
      </c>
      <c r="B19" s="17"/>
      <c r="C19" s="13"/>
      <c r="D19" s="9"/>
      <c r="E19" s="9"/>
    </row>
    <row r="20" spans="1:9" ht="17.399999999999999" customHeight="1" x14ac:dyDescent="0.25">
      <c r="A20" s="3" t="s">
        <v>28</v>
      </c>
      <c r="B20" s="3"/>
      <c r="C20" s="13">
        <f t="shared" ref="C20" si="9">SUM(C21:C22)</f>
        <v>37931</v>
      </c>
      <c r="D20" s="7">
        <f t="shared" ref="D20:H20" si="10">SUM(D21:D22)</f>
        <v>2582</v>
      </c>
      <c r="E20" s="7">
        <f t="shared" si="10"/>
        <v>5912</v>
      </c>
      <c r="F20" s="7">
        <f t="shared" si="10"/>
        <v>15831</v>
      </c>
      <c r="G20" s="7">
        <f t="shared" si="10"/>
        <v>8946</v>
      </c>
      <c r="H20" s="7">
        <f t="shared" si="10"/>
        <v>4660</v>
      </c>
      <c r="I20" s="21" t="s">
        <v>9</v>
      </c>
    </row>
    <row r="21" spans="1:9" ht="13.8" customHeight="1" x14ac:dyDescent="0.25">
      <c r="B21" s="3" t="s">
        <v>0</v>
      </c>
      <c r="C21" s="13">
        <f>SUM(D21:I21)</f>
        <v>10834</v>
      </c>
      <c r="D21" s="7">
        <v>358</v>
      </c>
      <c r="E21" s="7">
        <v>1407</v>
      </c>
      <c r="F21" s="7">
        <v>5174</v>
      </c>
      <c r="G21" s="7">
        <v>2735</v>
      </c>
      <c r="H21" s="7">
        <v>1160</v>
      </c>
      <c r="I21" s="21" t="s">
        <v>9</v>
      </c>
    </row>
    <row r="22" spans="1:9" ht="13.8" customHeight="1" x14ac:dyDescent="0.25">
      <c r="B22" s="3" t="s">
        <v>30</v>
      </c>
      <c r="C22" s="13">
        <f>SUM(D22:I22)</f>
        <v>27097</v>
      </c>
      <c r="D22" s="7">
        <v>2224</v>
      </c>
      <c r="E22" s="7">
        <v>4505</v>
      </c>
      <c r="F22" s="7">
        <v>10657</v>
      </c>
      <c r="G22" s="7">
        <v>6211</v>
      </c>
      <c r="H22" s="7">
        <v>3500</v>
      </c>
      <c r="I22" s="21" t="s">
        <v>9</v>
      </c>
    </row>
    <row r="23" spans="1:9" ht="17.399999999999999" customHeight="1" x14ac:dyDescent="0.25">
      <c r="A23" s="3" t="s">
        <v>29</v>
      </c>
      <c r="B23" s="3"/>
      <c r="C23" s="20">
        <f t="shared" ref="C23:H23" si="11">SUM(C24:C25)</f>
        <v>100</v>
      </c>
      <c r="D23" s="9">
        <f t="shared" si="11"/>
        <v>100</v>
      </c>
      <c r="E23" s="9">
        <f t="shared" si="11"/>
        <v>100</v>
      </c>
      <c r="F23" s="9">
        <f t="shared" si="11"/>
        <v>100</v>
      </c>
      <c r="G23" s="9">
        <f t="shared" si="11"/>
        <v>100</v>
      </c>
      <c r="H23" s="9">
        <f t="shared" si="11"/>
        <v>100</v>
      </c>
      <c r="I23" s="21" t="s">
        <v>9</v>
      </c>
    </row>
    <row r="24" spans="1:9" ht="13.8" customHeight="1" x14ac:dyDescent="0.25">
      <c r="B24" s="3" t="s">
        <v>0</v>
      </c>
      <c r="C24" s="20">
        <f t="shared" ref="C24:H24" si="12">C21/C20*100</f>
        <v>28.562389602172367</v>
      </c>
      <c r="D24" s="9">
        <f t="shared" si="12"/>
        <v>13.86522075910147</v>
      </c>
      <c r="E24" s="9">
        <f t="shared" si="12"/>
        <v>23.799052774018943</v>
      </c>
      <c r="F24" s="9">
        <f t="shared" si="12"/>
        <v>32.682711136377989</v>
      </c>
      <c r="G24" s="9">
        <f t="shared" si="12"/>
        <v>30.572322825843951</v>
      </c>
      <c r="H24" s="9">
        <f t="shared" si="12"/>
        <v>24.892703862660944</v>
      </c>
      <c r="I24" s="21" t="s">
        <v>9</v>
      </c>
    </row>
    <row r="25" spans="1:9" ht="13.8" customHeight="1" x14ac:dyDescent="0.25">
      <c r="B25" s="3" t="s">
        <v>30</v>
      </c>
      <c r="C25" s="20">
        <f t="shared" ref="C25:H25" si="13">C22/C20*100</f>
        <v>71.437610397827626</v>
      </c>
      <c r="D25" s="9">
        <f t="shared" si="13"/>
        <v>86.134779240898524</v>
      </c>
      <c r="E25" s="9">
        <f t="shared" si="13"/>
        <v>76.200947225981054</v>
      </c>
      <c r="F25" s="9">
        <f t="shared" si="13"/>
        <v>67.317288863622011</v>
      </c>
      <c r="G25" s="9">
        <f t="shared" si="13"/>
        <v>69.427677174156045</v>
      </c>
      <c r="H25" s="9">
        <f t="shared" si="13"/>
        <v>75.107296137339048</v>
      </c>
      <c r="I25" s="21" t="s">
        <v>9</v>
      </c>
    </row>
    <row r="26" spans="1:9" ht="17.399999999999999" customHeight="1" x14ac:dyDescent="0.25">
      <c r="A26" s="17">
        <v>2022</v>
      </c>
      <c r="B26" s="17"/>
      <c r="C26" s="13"/>
      <c r="D26" s="9"/>
      <c r="E26" s="9"/>
    </row>
    <row r="27" spans="1:9" ht="17.399999999999999" customHeight="1" x14ac:dyDescent="0.25">
      <c r="A27" s="3" t="s">
        <v>28</v>
      </c>
      <c r="B27" s="3"/>
      <c r="C27" s="13">
        <f t="shared" ref="C27" si="14">SUM(C28:C29)</f>
        <v>49930</v>
      </c>
      <c r="D27" s="7">
        <f t="shared" ref="D27:I27" si="15">SUM(D28:D29)</f>
        <v>6983</v>
      </c>
      <c r="E27" s="7">
        <f t="shared" si="15"/>
        <v>10331</v>
      </c>
      <c r="F27" s="7">
        <f t="shared" si="15"/>
        <v>16751</v>
      </c>
      <c r="G27" s="7">
        <f t="shared" si="15"/>
        <v>10206</v>
      </c>
      <c r="H27" s="7">
        <f t="shared" si="15"/>
        <v>3100</v>
      </c>
      <c r="I27" s="7">
        <f t="shared" si="15"/>
        <v>2559</v>
      </c>
    </row>
    <row r="28" spans="1:9" ht="13.8" customHeight="1" x14ac:dyDescent="0.25">
      <c r="B28" s="3" t="s">
        <v>0</v>
      </c>
      <c r="C28" s="13">
        <f>SUM(D28:I28)</f>
        <v>16725</v>
      </c>
      <c r="D28" s="7">
        <v>2051</v>
      </c>
      <c r="E28" s="7">
        <v>3885</v>
      </c>
      <c r="F28" s="7">
        <v>5980</v>
      </c>
      <c r="G28" s="7">
        <v>3723</v>
      </c>
      <c r="H28" s="7">
        <v>919</v>
      </c>
      <c r="I28" s="7">
        <v>167</v>
      </c>
    </row>
    <row r="29" spans="1:9" ht="13.8" customHeight="1" x14ac:dyDescent="0.25">
      <c r="B29" s="3" t="s">
        <v>30</v>
      </c>
      <c r="C29" s="13">
        <f>SUM(D29:I29)</f>
        <v>33205</v>
      </c>
      <c r="D29" s="7">
        <v>4932</v>
      </c>
      <c r="E29" s="7">
        <v>6446</v>
      </c>
      <c r="F29" s="7">
        <v>10771</v>
      </c>
      <c r="G29" s="7">
        <v>6483</v>
      </c>
      <c r="H29" s="7">
        <v>2181</v>
      </c>
      <c r="I29" s="7">
        <v>2392</v>
      </c>
    </row>
    <row r="30" spans="1:9" ht="17.399999999999999" customHeight="1" x14ac:dyDescent="0.25">
      <c r="A30" s="3" t="s">
        <v>29</v>
      </c>
      <c r="B30" s="3"/>
      <c r="C30" s="20">
        <f t="shared" ref="C30:I30" si="16">SUM(C31:C32)</f>
        <v>100</v>
      </c>
      <c r="D30" s="9">
        <f t="shared" si="16"/>
        <v>100</v>
      </c>
      <c r="E30" s="9">
        <f t="shared" si="16"/>
        <v>100</v>
      </c>
      <c r="F30" s="9">
        <f t="shared" si="16"/>
        <v>100</v>
      </c>
      <c r="G30" s="9">
        <f t="shared" si="16"/>
        <v>100</v>
      </c>
      <c r="H30" s="9">
        <f t="shared" si="16"/>
        <v>99.999999999999986</v>
      </c>
      <c r="I30" s="9">
        <f t="shared" si="16"/>
        <v>100</v>
      </c>
    </row>
    <row r="31" spans="1:9" ht="13.8" customHeight="1" x14ac:dyDescent="0.25">
      <c r="B31" s="3" t="s">
        <v>0</v>
      </c>
      <c r="C31" s="20">
        <f t="shared" ref="C31:I31" si="17">C28/C27*100</f>
        <v>33.49689565391548</v>
      </c>
      <c r="D31" s="9">
        <f t="shared" si="17"/>
        <v>29.371330373764859</v>
      </c>
      <c r="E31" s="9">
        <f t="shared" si="17"/>
        <v>37.605265705159226</v>
      </c>
      <c r="F31" s="9">
        <f t="shared" si="17"/>
        <v>35.699361232165245</v>
      </c>
      <c r="G31" s="9">
        <f t="shared" si="17"/>
        <v>36.478542034097586</v>
      </c>
      <c r="H31" s="9">
        <f t="shared" si="17"/>
        <v>29.64516129032258</v>
      </c>
      <c r="I31" s="9">
        <f t="shared" si="17"/>
        <v>6.5259867135599849</v>
      </c>
    </row>
    <row r="32" spans="1:9" ht="13.8" customHeight="1" x14ac:dyDescent="0.25">
      <c r="B32" s="3" t="s">
        <v>30</v>
      </c>
      <c r="C32" s="20">
        <f t="shared" ref="C32:I32" si="18">C29/C27*100</f>
        <v>66.503104346084513</v>
      </c>
      <c r="D32" s="9">
        <f t="shared" si="18"/>
        <v>70.628669626235137</v>
      </c>
      <c r="E32" s="9">
        <f t="shared" si="18"/>
        <v>62.394734294840774</v>
      </c>
      <c r="F32" s="9">
        <f t="shared" si="18"/>
        <v>64.300638767834755</v>
      </c>
      <c r="G32" s="9">
        <f t="shared" si="18"/>
        <v>63.521457965902407</v>
      </c>
      <c r="H32" s="9">
        <f t="shared" si="18"/>
        <v>70.354838709677409</v>
      </c>
      <c r="I32" s="9">
        <f t="shared" si="18"/>
        <v>93.474013286440012</v>
      </c>
    </row>
    <row r="33" spans="1:9" ht="17.399999999999999" customHeight="1" x14ac:dyDescent="0.25">
      <c r="A33" s="17">
        <v>2023</v>
      </c>
      <c r="B33" s="17"/>
      <c r="C33" s="13"/>
      <c r="D33" s="9"/>
      <c r="E33" s="9"/>
    </row>
    <row r="34" spans="1:9" ht="17.399999999999999" customHeight="1" x14ac:dyDescent="0.25">
      <c r="A34" s="3" t="s">
        <v>28</v>
      </c>
      <c r="B34" s="3"/>
      <c r="C34" s="13">
        <f t="shared" ref="C34" si="19">SUM(C35:C36)</f>
        <v>47422</v>
      </c>
      <c r="D34" s="7">
        <f t="shared" ref="D34:I34" si="20">SUM(D35:D36)</f>
        <v>7088</v>
      </c>
      <c r="E34" s="7">
        <f t="shared" si="20"/>
        <v>9582</v>
      </c>
      <c r="F34" s="7">
        <f t="shared" si="20"/>
        <v>16816</v>
      </c>
      <c r="G34" s="7">
        <f t="shared" si="20"/>
        <v>8866</v>
      </c>
      <c r="H34" s="7">
        <f t="shared" si="20"/>
        <v>2538</v>
      </c>
      <c r="I34" s="7">
        <f t="shared" si="20"/>
        <v>2532</v>
      </c>
    </row>
    <row r="35" spans="1:9" ht="13.8" customHeight="1" x14ac:dyDescent="0.25">
      <c r="B35" s="3" t="s">
        <v>0</v>
      </c>
      <c r="C35" s="13">
        <f>SUM(D35:I35)</f>
        <v>17368</v>
      </c>
      <c r="D35" s="7">
        <v>2134</v>
      </c>
      <c r="E35" s="7">
        <v>3863</v>
      </c>
      <c r="F35" s="7">
        <v>6591</v>
      </c>
      <c r="G35" s="7">
        <v>3070</v>
      </c>
      <c r="H35" s="7">
        <v>1009</v>
      </c>
      <c r="I35" s="7">
        <v>701</v>
      </c>
    </row>
    <row r="36" spans="1:9" ht="13.8" customHeight="1" x14ac:dyDescent="0.25">
      <c r="B36" s="3" t="s">
        <v>30</v>
      </c>
      <c r="C36" s="13">
        <f>SUM(D36:I36)</f>
        <v>30054</v>
      </c>
      <c r="D36" s="7">
        <v>4954</v>
      </c>
      <c r="E36" s="7">
        <v>5719</v>
      </c>
      <c r="F36" s="7">
        <v>10225</v>
      </c>
      <c r="G36" s="7">
        <v>5796</v>
      </c>
      <c r="H36" s="7">
        <v>1529</v>
      </c>
      <c r="I36" s="7">
        <v>1831</v>
      </c>
    </row>
    <row r="37" spans="1:9" ht="17.399999999999999" customHeight="1" x14ac:dyDescent="0.25">
      <c r="A37" s="3" t="s">
        <v>29</v>
      </c>
      <c r="B37" s="3"/>
      <c r="C37" s="20">
        <f t="shared" ref="C37:I37" si="21">SUM(C38:C39)</f>
        <v>100</v>
      </c>
      <c r="D37" s="9">
        <f t="shared" si="21"/>
        <v>100</v>
      </c>
      <c r="E37" s="9">
        <f t="shared" si="21"/>
        <v>100</v>
      </c>
      <c r="F37" s="9">
        <f t="shared" si="21"/>
        <v>100</v>
      </c>
      <c r="G37" s="9">
        <f t="shared" si="21"/>
        <v>100</v>
      </c>
      <c r="H37" s="9">
        <f t="shared" si="21"/>
        <v>100</v>
      </c>
      <c r="I37" s="9">
        <f t="shared" si="21"/>
        <v>100</v>
      </c>
    </row>
    <row r="38" spans="1:9" ht="13.8" customHeight="1" x14ac:dyDescent="0.25">
      <c r="B38" s="3" t="s">
        <v>0</v>
      </c>
      <c r="C38" s="20">
        <f t="shared" ref="C38:I38" si="22">C35/C34*100</f>
        <v>36.624351566783346</v>
      </c>
      <c r="D38" s="9">
        <f t="shared" si="22"/>
        <v>30.107223476297968</v>
      </c>
      <c r="E38" s="9">
        <f t="shared" si="22"/>
        <v>40.315174285117926</v>
      </c>
      <c r="F38" s="9">
        <f t="shared" si="22"/>
        <v>39.194814462416744</v>
      </c>
      <c r="G38" s="9">
        <f t="shared" si="22"/>
        <v>34.626663658921721</v>
      </c>
      <c r="H38" s="9">
        <f t="shared" si="22"/>
        <v>39.755713159968479</v>
      </c>
      <c r="I38" s="9">
        <f t="shared" si="22"/>
        <v>27.685624012638232</v>
      </c>
    </row>
    <row r="39" spans="1:9" ht="13.8" customHeight="1" x14ac:dyDescent="0.25">
      <c r="B39" s="3" t="s">
        <v>30</v>
      </c>
      <c r="C39" s="20">
        <f t="shared" ref="C39:I39" si="23">C36/C34*100</f>
        <v>63.375648433216647</v>
      </c>
      <c r="D39" s="9">
        <f t="shared" si="23"/>
        <v>69.892776523702025</v>
      </c>
      <c r="E39" s="9">
        <f t="shared" si="23"/>
        <v>59.684825714882074</v>
      </c>
      <c r="F39" s="9">
        <f t="shared" si="23"/>
        <v>60.805185537583249</v>
      </c>
      <c r="G39" s="9">
        <f t="shared" si="23"/>
        <v>65.373336341078286</v>
      </c>
      <c r="H39" s="9">
        <f t="shared" si="23"/>
        <v>60.244286840031528</v>
      </c>
      <c r="I39" s="9">
        <f t="shared" si="23"/>
        <v>72.314375987361771</v>
      </c>
    </row>
    <row r="40" spans="1:9" ht="17.399999999999999" customHeight="1" x14ac:dyDescent="0.25">
      <c r="A40" s="17">
        <v>2024</v>
      </c>
      <c r="B40" s="17"/>
      <c r="C40" s="13"/>
      <c r="D40" s="9"/>
      <c r="E40" s="9"/>
    </row>
    <row r="41" spans="1:9" ht="17.399999999999999" customHeight="1" x14ac:dyDescent="0.25">
      <c r="A41" s="3" t="s">
        <v>28</v>
      </c>
      <c r="B41" s="3"/>
      <c r="C41" s="13">
        <f t="shared" ref="C41" si="24">SUM(C42:C43)</f>
        <v>44371</v>
      </c>
      <c r="D41" s="7">
        <f t="shared" ref="D41:I41" si="25">SUM(D42:D43)</f>
        <v>6168</v>
      </c>
      <c r="E41" s="7">
        <f t="shared" si="25"/>
        <v>9169</v>
      </c>
      <c r="F41" s="7">
        <f t="shared" si="25"/>
        <v>16002</v>
      </c>
      <c r="G41" s="7">
        <f t="shared" si="25"/>
        <v>7409</v>
      </c>
      <c r="H41" s="7">
        <f t="shared" si="25"/>
        <v>3015</v>
      </c>
      <c r="I41" s="7">
        <f t="shared" si="25"/>
        <v>2608</v>
      </c>
    </row>
    <row r="42" spans="1:9" ht="13.8" customHeight="1" x14ac:dyDescent="0.25">
      <c r="B42" s="3" t="s">
        <v>0</v>
      </c>
      <c r="C42" s="13">
        <f>SUM(D42:I42)</f>
        <v>15653</v>
      </c>
      <c r="D42" s="7">
        <v>1801</v>
      </c>
      <c r="E42" s="7">
        <v>3309</v>
      </c>
      <c r="F42" s="7">
        <v>6133</v>
      </c>
      <c r="G42" s="7">
        <v>2817</v>
      </c>
      <c r="H42" s="7">
        <v>797</v>
      </c>
      <c r="I42" s="7">
        <v>796</v>
      </c>
    </row>
    <row r="43" spans="1:9" ht="13.8" customHeight="1" x14ac:dyDescent="0.25">
      <c r="B43" s="3" t="s">
        <v>30</v>
      </c>
      <c r="C43" s="13">
        <f>SUM(D43:I43)</f>
        <v>28718</v>
      </c>
      <c r="D43" s="7">
        <v>4367</v>
      </c>
      <c r="E43" s="7">
        <v>5860</v>
      </c>
      <c r="F43" s="7">
        <v>9869</v>
      </c>
      <c r="G43" s="7">
        <v>4592</v>
      </c>
      <c r="H43" s="7">
        <v>2218</v>
      </c>
      <c r="I43" s="7">
        <v>1812</v>
      </c>
    </row>
    <row r="44" spans="1:9" ht="17.399999999999999" customHeight="1" x14ac:dyDescent="0.25">
      <c r="A44" s="3" t="s">
        <v>29</v>
      </c>
      <c r="B44" s="3"/>
      <c r="C44" s="18">
        <f t="shared" ref="C44:I44" si="26">SUM(C45:C46)</f>
        <v>100</v>
      </c>
      <c r="D44" s="19">
        <f t="shared" si="26"/>
        <v>100</v>
      </c>
      <c r="E44" s="19">
        <f t="shared" si="26"/>
        <v>100</v>
      </c>
      <c r="F44" s="19">
        <f t="shared" si="26"/>
        <v>100</v>
      </c>
      <c r="G44" s="19">
        <f t="shared" si="26"/>
        <v>100</v>
      </c>
      <c r="H44" s="19">
        <f t="shared" si="26"/>
        <v>100</v>
      </c>
      <c r="I44" s="19">
        <f t="shared" si="26"/>
        <v>100</v>
      </c>
    </row>
    <row r="45" spans="1:9" ht="13.8" customHeight="1" x14ac:dyDescent="0.25">
      <c r="B45" s="3" t="s">
        <v>0</v>
      </c>
      <c r="C45" s="18">
        <f t="shared" ref="C45:I45" si="27">C42/C41*100</f>
        <v>35.277546145004621</v>
      </c>
      <c r="D45" s="19">
        <f t="shared" si="27"/>
        <v>29.199092088197148</v>
      </c>
      <c r="E45" s="19">
        <f t="shared" si="27"/>
        <v>36.088995528410948</v>
      </c>
      <c r="F45" s="19">
        <f t="shared" si="27"/>
        <v>38.326459192600929</v>
      </c>
      <c r="G45" s="19">
        <f t="shared" si="27"/>
        <v>38.021325415035768</v>
      </c>
      <c r="H45" s="19">
        <f t="shared" si="27"/>
        <v>26.434494195688224</v>
      </c>
      <c r="I45" s="19">
        <f t="shared" si="27"/>
        <v>30.521472392638039</v>
      </c>
    </row>
    <row r="46" spans="1:9" ht="13.8" customHeight="1" thickBot="1" x14ac:dyDescent="0.3">
      <c r="B46" s="3" t="s">
        <v>30</v>
      </c>
      <c r="C46" s="18">
        <f t="shared" ref="C46:I46" si="28">C43/C41*100</f>
        <v>64.722453854995379</v>
      </c>
      <c r="D46" s="19">
        <f t="shared" si="28"/>
        <v>70.800907911802852</v>
      </c>
      <c r="E46" s="19">
        <f t="shared" si="28"/>
        <v>63.911004471589052</v>
      </c>
      <c r="F46" s="19">
        <f t="shared" si="28"/>
        <v>61.673540807399071</v>
      </c>
      <c r="G46" s="19">
        <f t="shared" si="28"/>
        <v>61.978674584964232</v>
      </c>
      <c r="H46" s="19">
        <f t="shared" si="28"/>
        <v>73.565505804311769</v>
      </c>
      <c r="I46" s="19">
        <f t="shared" si="28"/>
        <v>69.478527607361968</v>
      </c>
    </row>
    <row r="47" spans="1:9" ht="13.8" customHeight="1" x14ac:dyDescent="0.25">
      <c r="A47" s="10" t="s">
        <v>33</v>
      </c>
      <c r="B47" s="10"/>
      <c r="C47" s="8"/>
      <c r="D47" s="4"/>
      <c r="E47" s="4"/>
      <c r="F47" s="4"/>
      <c r="G47" s="4"/>
      <c r="H47" s="4"/>
      <c r="I47" s="4"/>
    </row>
    <row r="48" spans="1:9" ht="13.8" customHeight="1" x14ac:dyDescent="0.25">
      <c r="A48" s="11" t="s">
        <v>34</v>
      </c>
      <c r="B48" s="11"/>
      <c r="C48" s="7"/>
    </row>
    <row r="49" spans="1:3" ht="13.8" customHeight="1" x14ac:dyDescent="0.25">
      <c r="A49" s="11" t="s">
        <v>31</v>
      </c>
      <c r="C49" s="7"/>
    </row>
    <row r="50" spans="1:3" ht="13.8" customHeight="1" x14ac:dyDescent="0.25">
      <c r="A50" s="11" t="s">
        <v>42</v>
      </c>
    </row>
    <row r="51" spans="1:3" ht="13.8" customHeight="1" x14ac:dyDescent="0.25"/>
    <row r="52" spans="1:3" ht="13.8" customHeight="1" x14ac:dyDescent="0.25"/>
    <row r="53" spans="1:3" ht="13.8" customHeight="1" x14ac:dyDescent="0.25"/>
    <row r="54" spans="1:3" ht="13.8" customHeight="1" x14ac:dyDescent="0.25"/>
    <row r="55" spans="1:3" ht="13.8" customHeight="1" x14ac:dyDescent="0.25"/>
    <row r="56" spans="1:3" ht="13.8" customHeight="1" x14ac:dyDescent="0.25"/>
    <row r="57" spans="1:3" ht="13.8" customHeight="1" x14ac:dyDescent="0.25"/>
    <row r="58" spans="1:3" ht="13.8" customHeight="1" x14ac:dyDescent="0.25"/>
    <row r="59" spans="1:3" ht="13.8" customHeight="1" x14ac:dyDescent="0.25"/>
    <row r="60" spans="1:3" ht="13.8" customHeight="1" x14ac:dyDescent="0.25"/>
    <row r="61" spans="1:3" ht="13.8" customHeight="1" x14ac:dyDescent="0.25"/>
    <row r="62" spans="1:3" ht="13.8" customHeight="1" x14ac:dyDescent="0.25"/>
    <row r="63" spans="1:3" ht="13.8" customHeight="1" x14ac:dyDescent="0.25"/>
    <row r="64" spans="1:3" ht="13.8" customHeight="1" x14ac:dyDescent="0.25"/>
    <row r="65" ht="13.8" customHeight="1" x14ac:dyDescent="0.25"/>
    <row r="66" ht="13.8" customHeight="1" x14ac:dyDescent="0.25"/>
    <row r="67" ht="13.8" customHeight="1" x14ac:dyDescent="0.25"/>
    <row r="68" ht="13.8" customHeight="1" x14ac:dyDescent="0.25"/>
    <row r="69" ht="13.8" customHeight="1" x14ac:dyDescent="0.25"/>
    <row r="70" ht="13.8" customHeight="1" x14ac:dyDescent="0.25"/>
    <row r="71" ht="13.8" customHeight="1" x14ac:dyDescent="0.25"/>
    <row r="72" ht="13.8" customHeight="1" x14ac:dyDescent="0.25"/>
    <row r="73" ht="13.8" customHeight="1" x14ac:dyDescent="0.25"/>
    <row r="74" ht="13.8" customHeight="1" x14ac:dyDescent="0.25"/>
    <row r="75" ht="13.8" customHeight="1" x14ac:dyDescent="0.25"/>
    <row r="76" ht="13.8" customHeight="1" x14ac:dyDescent="0.25"/>
    <row r="77" ht="13.8" customHeight="1" x14ac:dyDescent="0.25"/>
    <row r="78" ht="13.8" customHeight="1" x14ac:dyDescent="0.25"/>
    <row r="79" ht="13.8" customHeight="1" x14ac:dyDescent="0.25"/>
    <row r="80" ht="13.8" customHeight="1" x14ac:dyDescent="0.25"/>
    <row r="81" ht="13.8" customHeight="1" x14ac:dyDescent="0.25"/>
    <row r="82" ht="13.8" customHeight="1" x14ac:dyDescent="0.25"/>
    <row r="83" ht="13.8" customHeight="1" x14ac:dyDescent="0.25"/>
    <row r="84" ht="13.8" customHeight="1" x14ac:dyDescent="0.25"/>
    <row r="85" ht="13.8" customHeight="1" x14ac:dyDescent="0.25"/>
    <row r="86" ht="13.8" customHeight="1" x14ac:dyDescent="0.25"/>
    <row r="87" ht="13.8" customHeight="1" x14ac:dyDescent="0.25"/>
    <row r="88" ht="13.8" customHeight="1" x14ac:dyDescent="0.25"/>
    <row r="89" ht="13.8" customHeight="1" x14ac:dyDescent="0.25"/>
    <row r="90" ht="13.8" customHeight="1" x14ac:dyDescent="0.25"/>
    <row r="91" ht="13.8" customHeight="1" x14ac:dyDescent="0.25"/>
    <row r="92" ht="13.8" customHeight="1" x14ac:dyDescent="0.25"/>
    <row r="93" ht="13.8" customHeight="1" x14ac:dyDescent="0.25"/>
    <row r="94" ht="13.8" customHeight="1" x14ac:dyDescent="0.25"/>
    <row r="95" ht="13.8" customHeight="1" x14ac:dyDescent="0.25"/>
    <row r="96" ht="13.8" customHeight="1" x14ac:dyDescent="0.25"/>
    <row r="97" ht="13.8" customHeight="1" x14ac:dyDescent="0.25"/>
    <row r="98" ht="13.8" customHeight="1" x14ac:dyDescent="0.25"/>
    <row r="99" ht="13.8" customHeight="1" x14ac:dyDescent="0.25"/>
    <row r="100" ht="13.8" customHeight="1" x14ac:dyDescent="0.25"/>
    <row r="101" ht="13.8" customHeight="1" x14ac:dyDescent="0.25"/>
    <row r="102" ht="13.8" customHeight="1" x14ac:dyDescent="0.25"/>
    <row r="103" ht="13.8" customHeight="1" x14ac:dyDescent="0.25"/>
    <row r="104" ht="13.8" customHeight="1" x14ac:dyDescent="0.25"/>
    <row r="105" ht="13.8" customHeight="1" x14ac:dyDescent="0.25"/>
    <row r="106" ht="13.8" customHeight="1" x14ac:dyDescent="0.25"/>
    <row r="107" ht="13.8" customHeight="1" x14ac:dyDescent="0.25"/>
    <row r="108" ht="13.8" customHeight="1" x14ac:dyDescent="0.25"/>
    <row r="109" ht="13.8" customHeight="1" x14ac:dyDescent="0.25"/>
    <row r="110" ht="13.8" customHeight="1" x14ac:dyDescent="0.25"/>
    <row r="111" ht="13.8" customHeight="1" x14ac:dyDescent="0.25"/>
    <row r="112" ht="13.8" customHeight="1" x14ac:dyDescent="0.25"/>
    <row r="113" ht="13.8" customHeight="1" x14ac:dyDescent="0.25"/>
    <row r="114" ht="13.8" customHeight="1" x14ac:dyDescent="0.25"/>
    <row r="115" ht="13.8" customHeight="1" x14ac:dyDescent="0.25"/>
    <row r="116" ht="13.8" customHeight="1" x14ac:dyDescent="0.25"/>
    <row r="117" ht="13.8" customHeight="1" x14ac:dyDescent="0.25"/>
    <row r="118" ht="13.8" customHeight="1" x14ac:dyDescent="0.25"/>
    <row r="119" ht="13.8" customHeight="1" x14ac:dyDescent="0.25"/>
    <row r="120" ht="13.8" customHeight="1" x14ac:dyDescent="0.25"/>
    <row r="121" ht="13.8" customHeight="1" x14ac:dyDescent="0.25"/>
    <row r="122" ht="13.8" customHeight="1" x14ac:dyDescent="0.25"/>
    <row r="123" ht="13.8" customHeight="1" x14ac:dyDescent="0.25"/>
    <row r="124" ht="13.8" customHeight="1" x14ac:dyDescent="0.25"/>
    <row r="125" ht="13.8" customHeight="1" x14ac:dyDescent="0.25"/>
    <row r="126" ht="13.8" customHeight="1" x14ac:dyDescent="0.25"/>
    <row r="127" ht="13.8" customHeight="1" x14ac:dyDescent="0.25"/>
    <row r="128" ht="13.8" customHeight="1" x14ac:dyDescent="0.25"/>
    <row r="129" ht="13.8" customHeight="1" x14ac:dyDescent="0.25"/>
    <row r="130" ht="13.8" customHeight="1" x14ac:dyDescent="0.25"/>
    <row r="131" ht="13.8" customHeight="1" x14ac:dyDescent="0.25"/>
    <row r="132" ht="13.8" customHeight="1" x14ac:dyDescent="0.25"/>
    <row r="133" ht="13.8" customHeight="1" x14ac:dyDescent="0.25"/>
    <row r="134" ht="13.8" customHeight="1" x14ac:dyDescent="0.25"/>
    <row r="135" ht="13.8" customHeight="1" x14ac:dyDescent="0.25"/>
    <row r="136" ht="13.8" customHeight="1" x14ac:dyDescent="0.25"/>
    <row r="137" ht="13.8" customHeight="1" x14ac:dyDescent="0.25"/>
    <row r="138" ht="13.8" customHeight="1" x14ac:dyDescent="0.25"/>
    <row r="139" ht="13.8" customHeight="1" x14ac:dyDescent="0.25"/>
    <row r="140" ht="13.8" customHeight="1" x14ac:dyDescent="0.25"/>
    <row r="141" ht="13.8" customHeight="1" x14ac:dyDescent="0.25"/>
    <row r="142" ht="13.8" customHeight="1" x14ac:dyDescent="0.25"/>
    <row r="143" ht="13.8" customHeight="1" x14ac:dyDescent="0.25"/>
    <row r="144" ht="13.8" customHeight="1" x14ac:dyDescent="0.25"/>
    <row r="145" ht="13.8" customHeight="1" x14ac:dyDescent="0.25"/>
    <row r="146" ht="13.8" customHeight="1" x14ac:dyDescent="0.25"/>
    <row r="147" ht="13.8" customHeight="1" x14ac:dyDescent="0.25"/>
    <row r="148" ht="13.8" customHeight="1" x14ac:dyDescent="0.25"/>
    <row r="149" ht="13.8" customHeight="1" x14ac:dyDescent="0.25"/>
    <row r="150" ht="13.8" customHeight="1" x14ac:dyDescent="0.25"/>
    <row r="151" ht="13.8" customHeight="1" x14ac:dyDescent="0.25"/>
    <row r="152" ht="13.8" customHeight="1" x14ac:dyDescent="0.25"/>
    <row r="153" ht="13.8" customHeight="1" x14ac:dyDescent="0.25"/>
    <row r="154" ht="13.8" customHeight="1" x14ac:dyDescent="0.25"/>
    <row r="155" ht="13.8" customHeight="1" x14ac:dyDescent="0.25"/>
    <row r="156" ht="13.8" customHeight="1" x14ac:dyDescent="0.25"/>
    <row r="157" ht="13.8" customHeight="1" x14ac:dyDescent="0.25"/>
    <row r="158" ht="13.8" customHeight="1" x14ac:dyDescent="0.25"/>
    <row r="159" ht="13.8" customHeight="1" x14ac:dyDescent="0.25"/>
    <row r="160" ht="13.8" customHeight="1" x14ac:dyDescent="0.25"/>
    <row r="161" ht="13.8" customHeight="1" x14ac:dyDescent="0.25"/>
    <row r="162" ht="13.8" customHeight="1" x14ac:dyDescent="0.25"/>
    <row r="163" ht="13.8" customHeight="1" x14ac:dyDescent="0.25"/>
    <row r="164" ht="13.8" customHeight="1" x14ac:dyDescent="0.25"/>
    <row r="165" ht="13.8" customHeight="1" x14ac:dyDescent="0.25"/>
    <row r="166" ht="13.8" customHeight="1" x14ac:dyDescent="0.25"/>
    <row r="167" ht="13.8" customHeight="1" x14ac:dyDescent="0.25"/>
    <row r="168" ht="13.8" customHeight="1" x14ac:dyDescent="0.25"/>
    <row r="169" ht="13.8" customHeight="1" x14ac:dyDescent="0.25"/>
    <row r="170" ht="13.8" customHeight="1" x14ac:dyDescent="0.25"/>
    <row r="171" ht="13.8" customHeight="1" x14ac:dyDescent="0.25"/>
    <row r="172" ht="13.8" customHeight="1" x14ac:dyDescent="0.25"/>
    <row r="173" ht="13.8" customHeight="1" x14ac:dyDescent="0.25"/>
    <row r="174" ht="13.8" customHeight="1" x14ac:dyDescent="0.25"/>
    <row r="175" ht="13.8" customHeight="1" x14ac:dyDescent="0.25"/>
    <row r="176" ht="13.8" customHeight="1" x14ac:dyDescent="0.25"/>
    <row r="177" ht="13.8" customHeight="1" x14ac:dyDescent="0.25"/>
    <row r="178" ht="13.8" customHeight="1" x14ac:dyDescent="0.25"/>
    <row r="179" ht="13.8" customHeight="1" x14ac:dyDescent="0.25"/>
    <row r="180" ht="13.8" customHeight="1" x14ac:dyDescent="0.25"/>
    <row r="181" ht="13.8" customHeight="1" x14ac:dyDescent="0.25"/>
    <row r="182" ht="13.8" customHeight="1" x14ac:dyDescent="0.25"/>
    <row r="183" ht="13.8" customHeight="1" x14ac:dyDescent="0.25"/>
    <row r="184" ht="13.8" customHeight="1" x14ac:dyDescent="0.25"/>
    <row r="185" ht="13.8" customHeight="1" x14ac:dyDescent="0.25"/>
    <row r="186" ht="13.8" customHeight="1" x14ac:dyDescent="0.25"/>
    <row r="187" ht="13.8" customHeight="1" x14ac:dyDescent="0.25"/>
    <row r="188" ht="13.8" customHeight="1" x14ac:dyDescent="0.25"/>
    <row r="189" ht="13.8" customHeight="1" x14ac:dyDescent="0.25"/>
    <row r="190" ht="13.8" customHeight="1" x14ac:dyDescent="0.25"/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BDFF7F-821C-4A83-ABB8-2F2F37981733}">
  <dimension ref="A1:M190"/>
  <sheetViews>
    <sheetView showGridLines="0" workbookViewId="0">
      <selection activeCell="O41" sqref="O41"/>
    </sheetView>
  </sheetViews>
  <sheetFormatPr defaultRowHeight="12" x14ac:dyDescent="0.25"/>
  <cols>
    <col min="1" max="1" width="4.44140625" style="1" customWidth="1"/>
    <col min="2" max="2" width="13.5546875" style="1" customWidth="1"/>
    <col min="3" max="7" width="8.88671875" style="1" customWidth="1"/>
    <col min="8" max="8" width="9.33203125" style="1" customWidth="1"/>
    <col min="9" max="9" width="10.109375" style="1" customWidth="1"/>
    <col min="10" max="10" width="8.88671875" style="1" customWidth="1"/>
    <col min="11" max="16384" width="8.88671875" style="1"/>
  </cols>
  <sheetData>
    <row r="1" spans="1:13" ht="13.8" customHeight="1" x14ac:dyDescent="0.25">
      <c r="A1" s="1" t="s">
        <v>13</v>
      </c>
    </row>
    <row r="2" spans="1:13" ht="28.8" customHeight="1" thickBot="1" x14ac:dyDescent="0.35">
      <c r="A2" s="2" t="s">
        <v>39</v>
      </c>
      <c r="M2" s="2"/>
    </row>
    <row r="3" spans="1:13" ht="13.8" customHeight="1" x14ac:dyDescent="0.25">
      <c r="A3" s="4" t="s">
        <v>16</v>
      </c>
      <c r="B3" s="4"/>
      <c r="C3" s="15" t="s">
        <v>17</v>
      </c>
      <c r="D3" s="16" t="s">
        <v>26</v>
      </c>
      <c r="E3" s="16" t="s">
        <v>21</v>
      </c>
      <c r="F3" s="16" t="s">
        <v>22</v>
      </c>
      <c r="G3" s="16" t="s">
        <v>23</v>
      </c>
      <c r="H3" s="16" t="s">
        <v>24</v>
      </c>
      <c r="I3" s="16" t="s">
        <v>5</v>
      </c>
      <c r="J3" s="16" t="s">
        <v>27</v>
      </c>
    </row>
    <row r="4" spans="1:13" ht="13.8" customHeight="1" x14ac:dyDescent="0.25">
      <c r="A4" s="5" t="s">
        <v>8</v>
      </c>
      <c r="B4" s="5"/>
      <c r="C4" s="12"/>
      <c r="D4" s="6" t="s">
        <v>4</v>
      </c>
      <c r="E4" s="6"/>
      <c r="F4" s="6"/>
      <c r="G4" s="6"/>
      <c r="H4" s="6"/>
      <c r="I4" s="6"/>
      <c r="J4" s="6" t="s">
        <v>7</v>
      </c>
    </row>
    <row r="5" spans="1:13" ht="17.399999999999999" customHeight="1" x14ac:dyDescent="0.25">
      <c r="A5" s="17">
        <v>2019</v>
      </c>
      <c r="B5" s="17"/>
      <c r="C5" s="13"/>
      <c r="D5" s="7"/>
      <c r="E5" s="9"/>
      <c r="F5" s="9"/>
    </row>
    <row r="6" spans="1:13" ht="17.399999999999999" customHeight="1" x14ac:dyDescent="0.25">
      <c r="A6" s="3" t="s">
        <v>28</v>
      </c>
      <c r="B6" s="3"/>
      <c r="C6" s="13">
        <f>SUM(C7:C8)</f>
        <v>83948</v>
      </c>
      <c r="D6" s="7">
        <f t="shared" ref="D6:J6" si="0">SUM(D7:D8)</f>
        <v>2993</v>
      </c>
      <c r="E6" s="7">
        <f t="shared" si="0"/>
        <v>11639</v>
      </c>
      <c r="F6" s="7">
        <f t="shared" si="0"/>
        <v>15133</v>
      </c>
      <c r="G6" s="7">
        <f t="shared" si="0"/>
        <v>28771</v>
      </c>
      <c r="H6" s="7">
        <f t="shared" si="0"/>
        <v>14701</v>
      </c>
      <c r="I6" s="7">
        <f t="shared" si="0"/>
        <v>7070</v>
      </c>
      <c r="J6" s="7">
        <f t="shared" si="0"/>
        <v>3641</v>
      </c>
    </row>
    <row r="7" spans="1:13" ht="13.8" customHeight="1" x14ac:dyDescent="0.25">
      <c r="B7" s="3" t="s">
        <v>35</v>
      </c>
      <c r="C7" s="13">
        <f>SUM(D7:J7)</f>
        <v>71335</v>
      </c>
      <c r="D7" s="7">
        <v>2743</v>
      </c>
      <c r="E7" s="7">
        <v>10121</v>
      </c>
      <c r="F7" s="7">
        <v>13173</v>
      </c>
      <c r="G7" s="7">
        <v>23473</v>
      </c>
      <c r="H7" s="7">
        <v>12237</v>
      </c>
      <c r="I7" s="7">
        <v>6039</v>
      </c>
      <c r="J7" s="7">
        <v>3549</v>
      </c>
    </row>
    <row r="8" spans="1:13" ht="13.8" customHeight="1" x14ac:dyDescent="0.25">
      <c r="B8" s="3" t="s">
        <v>36</v>
      </c>
      <c r="C8" s="13">
        <f>SUM(D8:J8)</f>
        <v>12613</v>
      </c>
      <c r="D8" s="7">
        <v>250</v>
      </c>
      <c r="E8" s="7">
        <v>1518</v>
      </c>
      <c r="F8" s="7">
        <v>1960</v>
      </c>
      <c r="G8" s="7">
        <v>5298</v>
      </c>
      <c r="H8" s="7">
        <v>2464</v>
      </c>
      <c r="I8" s="7">
        <v>1031</v>
      </c>
      <c r="J8" s="23">
        <v>92</v>
      </c>
    </row>
    <row r="9" spans="1:13" ht="17.399999999999999" customHeight="1" x14ac:dyDescent="0.25">
      <c r="A9" s="3" t="s">
        <v>29</v>
      </c>
      <c r="B9" s="3"/>
      <c r="C9" s="18">
        <f>SUM(C10:C11)</f>
        <v>100</v>
      </c>
      <c r="D9" s="19">
        <f t="shared" ref="D9:J9" si="1">SUM(D10:D11)</f>
        <v>100</v>
      </c>
      <c r="E9" s="19">
        <f t="shared" si="1"/>
        <v>100</v>
      </c>
      <c r="F9" s="19">
        <f t="shared" si="1"/>
        <v>99.999999999999986</v>
      </c>
      <c r="G9" s="19">
        <f t="shared" si="1"/>
        <v>100</v>
      </c>
      <c r="H9" s="19">
        <f t="shared" si="1"/>
        <v>100</v>
      </c>
      <c r="I9" s="19">
        <f t="shared" si="1"/>
        <v>100</v>
      </c>
      <c r="J9" s="19">
        <f t="shared" si="1"/>
        <v>100.06550115776237</v>
      </c>
    </row>
    <row r="10" spans="1:13" ht="13.8" customHeight="1" x14ac:dyDescent="0.25">
      <c r="B10" s="3" t="s">
        <v>1</v>
      </c>
      <c r="C10" s="18">
        <f>C7/C6*100</f>
        <v>84.975222756944774</v>
      </c>
      <c r="D10" s="19">
        <f t="shared" ref="D10:H10" si="2">D7/D6*100</f>
        <v>91.647176745740055</v>
      </c>
      <c r="E10" s="19">
        <f t="shared" si="2"/>
        <v>86.957642409141684</v>
      </c>
      <c r="F10" s="19">
        <f t="shared" si="2"/>
        <v>87.048172867243764</v>
      </c>
      <c r="G10" s="19">
        <f t="shared" si="2"/>
        <v>81.585624413471905</v>
      </c>
      <c r="H10" s="19">
        <f t="shared" si="2"/>
        <v>83.239235426161486</v>
      </c>
      <c r="I10" s="19">
        <f>I7/I6*100</f>
        <v>85.417256011315416</v>
      </c>
      <c r="J10" s="19">
        <f t="shared" ref="J10" si="3">J7/J6*100</f>
        <v>97.473221642405932</v>
      </c>
    </row>
    <row r="11" spans="1:13" ht="13.8" customHeight="1" x14ac:dyDescent="0.25">
      <c r="B11" s="3" t="s">
        <v>2</v>
      </c>
      <c r="C11" s="18">
        <f>C8/C6*100</f>
        <v>15.024777243055224</v>
      </c>
      <c r="D11" s="19">
        <f t="shared" ref="D11:I11" si="4">D8/D6*100</f>
        <v>8.3528232542599401</v>
      </c>
      <c r="E11" s="19">
        <f t="shared" si="4"/>
        <v>13.042357590858323</v>
      </c>
      <c r="F11" s="19">
        <f t="shared" si="4"/>
        <v>12.951827132756227</v>
      </c>
      <c r="G11" s="19">
        <f t="shared" si="4"/>
        <v>18.414375586528102</v>
      </c>
      <c r="H11" s="19">
        <f t="shared" si="4"/>
        <v>16.760764573838514</v>
      </c>
      <c r="I11" s="19">
        <f t="shared" si="4"/>
        <v>14.582743988684582</v>
      </c>
      <c r="J11" s="22">
        <f>IF(J8="-","-",(J8/J7*100))</f>
        <v>2.5922795153564384</v>
      </c>
    </row>
    <row r="12" spans="1:13" ht="17.399999999999999" customHeight="1" x14ac:dyDescent="0.25">
      <c r="A12" s="17">
        <v>2020</v>
      </c>
      <c r="B12" s="17"/>
      <c r="C12" s="13"/>
      <c r="D12" s="7"/>
      <c r="E12" s="9"/>
      <c r="F12" s="9"/>
    </row>
    <row r="13" spans="1:13" ht="17.399999999999999" customHeight="1" x14ac:dyDescent="0.25">
      <c r="A13" s="3" t="s">
        <v>28</v>
      </c>
      <c r="B13" s="3"/>
      <c r="C13" s="13">
        <f t="shared" ref="C13" si="5">SUM(C14:C15)</f>
        <v>33107</v>
      </c>
      <c r="D13" s="7">
        <f t="shared" ref="D13:J13" si="6">SUM(D14:D15)</f>
        <v>209</v>
      </c>
      <c r="E13" s="7">
        <f t="shared" si="6"/>
        <v>2711</v>
      </c>
      <c r="F13" s="7">
        <f t="shared" si="6"/>
        <v>4985</v>
      </c>
      <c r="G13" s="7">
        <f t="shared" si="6"/>
        <v>13204</v>
      </c>
      <c r="H13" s="7">
        <f t="shared" si="6"/>
        <v>6467</v>
      </c>
      <c r="I13" s="7">
        <f t="shared" si="6"/>
        <v>3481</v>
      </c>
      <c r="J13" s="7">
        <f t="shared" si="6"/>
        <v>2050</v>
      </c>
      <c r="M13" s="25"/>
    </row>
    <row r="14" spans="1:13" ht="13.8" customHeight="1" x14ac:dyDescent="0.25">
      <c r="B14" s="3" t="s">
        <v>35</v>
      </c>
      <c r="C14" s="13">
        <f>SUM(D14:J14)</f>
        <v>22835</v>
      </c>
      <c r="D14" s="7">
        <v>54</v>
      </c>
      <c r="E14" s="7">
        <v>2488</v>
      </c>
      <c r="F14" s="7">
        <v>3590</v>
      </c>
      <c r="G14" s="7">
        <v>8467</v>
      </c>
      <c r="H14" s="7">
        <v>4082</v>
      </c>
      <c r="I14" s="7">
        <v>2397</v>
      </c>
      <c r="J14" s="7">
        <v>1757</v>
      </c>
      <c r="M14" s="25"/>
    </row>
    <row r="15" spans="1:13" ht="13.8" customHeight="1" x14ac:dyDescent="0.25">
      <c r="B15" s="3" t="s">
        <v>36</v>
      </c>
      <c r="C15" s="13">
        <f>SUM(D15:J15)</f>
        <v>10272</v>
      </c>
      <c r="D15" s="7">
        <v>155</v>
      </c>
      <c r="E15" s="7">
        <v>223</v>
      </c>
      <c r="F15" s="7">
        <v>1395</v>
      </c>
      <c r="G15" s="7">
        <v>4737</v>
      </c>
      <c r="H15" s="7">
        <v>2385</v>
      </c>
      <c r="I15" s="7">
        <v>1084</v>
      </c>
      <c r="J15" s="7">
        <v>293</v>
      </c>
      <c r="M15" s="25"/>
    </row>
    <row r="16" spans="1:13" ht="17.399999999999999" customHeight="1" x14ac:dyDescent="0.25">
      <c r="A16" s="3" t="s">
        <v>29</v>
      </c>
      <c r="B16" s="3"/>
      <c r="C16" s="18">
        <f t="shared" ref="C16:J16" si="7">SUM(C17:C18)</f>
        <v>100</v>
      </c>
      <c r="D16" s="19">
        <f t="shared" si="7"/>
        <v>100</v>
      </c>
      <c r="E16" s="19">
        <f t="shared" si="7"/>
        <v>100</v>
      </c>
      <c r="F16" s="19">
        <f t="shared" si="7"/>
        <v>100</v>
      </c>
      <c r="G16" s="19">
        <f t="shared" si="7"/>
        <v>100</v>
      </c>
      <c r="H16" s="19">
        <f t="shared" si="7"/>
        <v>100</v>
      </c>
      <c r="I16" s="19">
        <f t="shared" si="7"/>
        <v>99.999999999999986</v>
      </c>
      <c r="J16" s="19">
        <f t="shared" si="7"/>
        <v>100</v>
      </c>
    </row>
    <row r="17" spans="1:10" ht="13.8" customHeight="1" x14ac:dyDescent="0.25">
      <c r="B17" s="3" t="s">
        <v>1</v>
      </c>
      <c r="C17" s="18">
        <f t="shared" ref="C17:J17" si="8">C14/C13*100</f>
        <v>68.973328903253091</v>
      </c>
      <c r="D17" s="19">
        <f t="shared" si="8"/>
        <v>25.837320574162682</v>
      </c>
      <c r="E17" s="19">
        <f t="shared" si="8"/>
        <v>91.774253043157501</v>
      </c>
      <c r="F17" s="19">
        <f t="shared" si="8"/>
        <v>72.016048144433299</v>
      </c>
      <c r="G17" s="19">
        <f t="shared" si="8"/>
        <v>64.124507724931831</v>
      </c>
      <c r="H17" s="19">
        <f t="shared" si="8"/>
        <v>63.120457708365549</v>
      </c>
      <c r="I17" s="19">
        <f t="shared" si="8"/>
        <v>68.85952312553863</v>
      </c>
      <c r="J17" s="19">
        <f t="shared" si="8"/>
        <v>85.707317073170728</v>
      </c>
    </row>
    <row r="18" spans="1:10" ht="13.8" customHeight="1" x14ac:dyDescent="0.25">
      <c r="B18" s="3" t="s">
        <v>2</v>
      </c>
      <c r="C18" s="18">
        <f t="shared" ref="C18:J18" si="9">C15/C13*100</f>
        <v>31.026671096746909</v>
      </c>
      <c r="D18" s="19">
        <f t="shared" si="9"/>
        <v>74.162679425837325</v>
      </c>
      <c r="E18" s="19">
        <f t="shared" si="9"/>
        <v>8.2257469568424924</v>
      </c>
      <c r="F18" s="19">
        <f t="shared" si="9"/>
        <v>27.983951855566701</v>
      </c>
      <c r="G18" s="19">
        <f t="shared" si="9"/>
        <v>35.875492275068162</v>
      </c>
      <c r="H18" s="19">
        <f t="shared" si="9"/>
        <v>36.879542291634451</v>
      </c>
      <c r="I18" s="19">
        <f t="shared" si="9"/>
        <v>31.14047687446136</v>
      </c>
      <c r="J18" s="19">
        <f t="shared" si="9"/>
        <v>14.292682926829267</v>
      </c>
    </row>
    <row r="19" spans="1:10" ht="17.399999999999999" customHeight="1" x14ac:dyDescent="0.25">
      <c r="A19" s="17" t="s">
        <v>11</v>
      </c>
      <c r="B19" s="17"/>
      <c r="C19" s="13"/>
      <c r="D19" s="7"/>
      <c r="E19" s="9"/>
      <c r="F19" s="9"/>
    </row>
    <row r="20" spans="1:10" ht="17.399999999999999" customHeight="1" x14ac:dyDescent="0.25">
      <c r="A20" s="3" t="s">
        <v>28</v>
      </c>
      <c r="B20" s="3"/>
      <c r="C20" s="13">
        <f t="shared" ref="C20" si="10">SUM(C21:C22)</f>
        <v>69144</v>
      </c>
      <c r="D20" s="21" t="s">
        <v>9</v>
      </c>
      <c r="E20" s="7">
        <f t="shared" ref="E20:J20" si="11">SUM(E21:E22)</f>
        <v>7509</v>
      </c>
      <c r="F20" s="7">
        <f t="shared" si="11"/>
        <v>10454</v>
      </c>
      <c r="G20" s="7">
        <f t="shared" si="11"/>
        <v>25985</v>
      </c>
      <c r="H20" s="7">
        <f t="shared" si="11"/>
        <v>12695</v>
      </c>
      <c r="I20" s="7">
        <f t="shared" si="11"/>
        <v>7244</v>
      </c>
      <c r="J20" s="7">
        <f t="shared" si="11"/>
        <v>5257</v>
      </c>
    </row>
    <row r="21" spans="1:10" ht="13.8" customHeight="1" x14ac:dyDescent="0.25">
      <c r="B21" s="3" t="s">
        <v>35</v>
      </c>
      <c r="C21" s="13">
        <f>SUM(D21:J21)</f>
        <v>55839</v>
      </c>
      <c r="D21" s="21" t="s">
        <v>9</v>
      </c>
      <c r="E21" s="7">
        <v>6622</v>
      </c>
      <c r="F21" s="7">
        <v>8377</v>
      </c>
      <c r="G21" s="7">
        <v>19460</v>
      </c>
      <c r="H21" s="7">
        <v>9937</v>
      </c>
      <c r="I21" s="7">
        <v>6534</v>
      </c>
      <c r="J21" s="7">
        <v>4909</v>
      </c>
    </row>
    <row r="22" spans="1:10" ht="13.8" customHeight="1" x14ac:dyDescent="0.25">
      <c r="B22" s="3" t="s">
        <v>36</v>
      </c>
      <c r="C22" s="13">
        <f>SUM(D22:J22)</f>
        <v>13305</v>
      </c>
      <c r="D22" s="21" t="s">
        <v>9</v>
      </c>
      <c r="E22" s="7">
        <v>887</v>
      </c>
      <c r="F22" s="7">
        <v>2077</v>
      </c>
      <c r="G22" s="7">
        <v>6525</v>
      </c>
      <c r="H22" s="7">
        <v>2758</v>
      </c>
      <c r="I22" s="7">
        <v>710</v>
      </c>
      <c r="J22" s="7">
        <v>348</v>
      </c>
    </row>
    <row r="23" spans="1:10" ht="17.399999999999999" customHeight="1" x14ac:dyDescent="0.25">
      <c r="A23" s="3" t="s">
        <v>29</v>
      </c>
      <c r="B23" s="3"/>
      <c r="C23" s="20">
        <f t="shared" ref="C23:J23" si="12">SUM(C24:C25)</f>
        <v>100</v>
      </c>
      <c r="D23" s="21" t="s">
        <v>9</v>
      </c>
      <c r="E23" s="9">
        <f t="shared" si="12"/>
        <v>100</v>
      </c>
      <c r="F23" s="9">
        <f t="shared" si="12"/>
        <v>100</v>
      </c>
      <c r="G23" s="9">
        <f t="shared" si="12"/>
        <v>100</v>
      </c>
      <c r="H23" s="9">
        <f t="shared" si="12"/>
        <v>100</v>
      </c>
      <c r="I23" s="9">
        <f t="shared" si="12"/>
        <v>100</v>
      </c>
      <c r="J23" s="9">
        <f t="shared" si="12"/>
        <v>100</v>
      </c>
    </row>
    <row r="24" spans="1:10" ht="13.8" customHeight="1" x14ac:dyDescent="0.25">
      <c r="B24" s="3" t="s">
        <v>1</v>
      </c>
      <c r="C24" s="20">
        <f t="shared" ref="C24:J24" si="13">C21/C20*100</f>
        <v>80.757549461992369</v>
      </c>
      <c r="D24" s="21" t="s">
        <v>9</v>
      </c>
      <c r="E24" s="9">
        <f t="shared" si="13"/>
        <v>88.187508323345327</v>
      </c>
      <c r="F24" s="9">
        <f t="shared" si="13"/>
        <v>80.132006887315868</v>
      </c>
      <c r="G24" s="9">
        <f t="shared" si="13"/>
        <v>74.88935924571868</v>
      </c>
      <c r="H24" s="9">
        <f t="shared" si="13"/>
        <v>78.274911382434027</v>
      </c>
      <c r="I24" s="9">
        <f t="shared" si="13"/>
        <v>90.198785201546102</v>
      </c>
      <c r="J24" s="9">
        <f t="shared" si="13"/>
        <v>93.38025489823093</v>
      </c>
    </row>
    <row r="25" spans="1:10" ht="13.8" customHeight="1" x14ac:dyDescent="0.25">
      <c r="B25" s="3" t="s">
        <v>2</v>
      </c>
      <c r="C25" s="20">
        <f t="shared" ref="C25:J25" si="14">C22/C20*100</f>
        <v>19.242450538007635</v>
      </c>
      <c r="D25" s="21" t="s">
        <v>9</v>
      </c>
      <c r="E25" s="9">
        <f t="shared" si="14"/>
        <v>11.81249167665468</v>
      </c>
      <c r="F25" s="9">
        <f t="shared" si="14"/>
        <v>19.86799311268414</v>
      </c>
      <c r="G25" s="9">
        <f t="shared" si="14"/>
        <v>25.110640754281317</v>
      </c>
      <c r="H25" s="9">
        <f t="shared" si="14"/>
        <v>21.725088617565973</v>
      </c>
      <c r="I25" s="9">
        <f t="shared" si="14"/>
        <v>9.8012147984538931</v>
      </c>
      <c r="J25" s="9">
        <f t="shared" si="14"/>
        <v>6.6197451017690696</v>
      </c>
    </row>
    <row r="26" spans="1:10" ht="17.399999999999999" customHeight="1" x14ac:dyDescent="0.25">
      <c r="A26" s="17">
        <v>2022</v>
      </c>
      <c r="B26" s="17"/>
      <c r="C26" s="13"/>
      <c r="D26" s="7"/>
      <c r="E26" s="9"/>
      <c r="F26" s="9"/>
    </row>
    <row r="27" spans="1:10" ht="17.399999999999999" customHeight="1" x14ac:dyDescent="0.25">
      <c r="A27" s="3" t="s">
        <v>28</v>
      </c>
      <c r="B27" s="3"/>
      <c r="C27" s="13">
        <f t="shared" ref="C27" si="15">SUM(C28:C29)</f>
        <v>84928</v>
      </c>
      <c r="D27" s="7">
        <f t="shared" ref="D27:J27" si="16">SUM(D28:D29)</f>
        <v>3032</v>
      </c>
      <c r="E27" s="7">
        <f t="shared" si="16"/>
        <v>10737</v>
      </c>
      <c r="F27" s="7">
        <f t="shared" si="16"/>
        <v>16038</v>
      </c>
      <c r="G27" s="7">
        <f t="shared" si="16"/>
        <v>27775</v>
      </c>
      <c r="H27" s="7">
        <f t="shared" si="16"/>
        <v>15949</v>
      </c>
      <c r="I27" s="7">
        <f t="shared" si="16"/>
        <v>6792</v>
      </c>
      <c r="J27" s="7">
        <f t="shared" si="16"/>
        <v>4605</v>
      </c>
    </row>
    <row r="28" spans="1:10" ht="13.8" customHeight="1" x14ac:dyDescent="0.25">
      <c r="B28" s="3" t="s">
        <v>35</v>
      </c>
      <c r="C28" s="13">
        <f>SUM(D28:J28)</f>
        <v>71429</v>
      </c>
      <c r="D28" s="7">
        <v>2512</v>
      </c>
      <c r="E28" s="7">
        <v>9519</v>
      </c>
      <c r="F28" s="7">
        <v>13440</v>
      </c>
      <c r="G28" s="7">
        <v>22381</v>
      </c>
      <c r="H28" s="7">
        <v>13384</v>
      </c>
      <c r="I28" s="7">
        <v>6038</v>
      </c>
      <c r="J28" s="7">
        <v>4155</v>
      </c>
    </row>
    <row r="29" spans="1:10" ht="13.8" customHeight="1" x14ac:dyDescent="0.25">
      <c r="B29" s="3" t="s">
        <v>36</v>
      </c>
      <c r="C29" s="13">
        <f>SUM(D29:J29)</f>
        <v>13499</v>
      </c>
      <c r="D29" s="7">
        <v>520</v>
      </c>
      <c r="E29" s="7">
        <v>1218</v>
      </c>
      <c r="F29" s="7">
        <v>2598</v>
      </c>
      <c r="G29" s="7">
        <v>5394</v>
      </c>
      <c r="H29" s="7">
        <v>2565</v>
      </c>
      <c r="I29" s="7">
        <v>754</v>
      </c>
      <c r="J29" s="7">
        <v>450</v>
      </c>
    </row>
    <row r="30" spans="1:10" ht="17.399999999999999" customHeight="1" x14ac:dyDescent="0.25">
      <c r="A30" s="3" t="s">
        <v>29</v>
      </c>
      <c r="B30" s="3"/>
      <c r="C30" s="20">
        <f t="shared" ref="C30:J30" si="17">SUM(C31:C32)</f>
        <v>100</v>
      </c>
      <c r="D30" s="9">
        <f t="shared" si="17"/>
        <v>100</v>
      </c>
      <c r="E30" s="9">
        <f t="shared" si="17"/>
        <v>100.00000000000001</v>
      </c>
      <c r="F30" s="9">
        <f t="shared" si="17"/>
        <v>100</v>
      </c>
      <c r="G30" s="9">
        <f t="shared" si="17"/>
        <v>100</v>
      </c>
      <c r="H30" s="9">
        <f t="shared" si="17"/>
        <v>100</v>
      </c>
      <c r="I30" s="9">
        <f t="shared" si="17"/>
        <v>100</v>
      </c>
      <c r="J30" s="9">
        <f t="shared" si="17"/>
        <v>100</v>
      </c>
    </row>
    <row r="31" spans="1:10" ht="13.8" customHeight="1" x14ac:dyDescent="0.25">
      <c r="B31" s="3" t="s">
        <v>1</v>
      </c>
      <c r="C31" s="20">
        <f t="shared" ref="C31:J31" si="18">C28/C27*100</f>
        <v>84.105359834212507</v>
      </c>
      <c r="D31" s="9">
        <f t="shared" si="18"/>
        <v>82.849604221635886</v>
      </c>
      <c r="E31" s="9">
        <f t="shared" si="18"/>
        <v>88.656049175747427</v>
      </c>
      <c r="F31" s="9">
        <f t="shared" si="18"/>
        <v>83.800972689861581</v>
      </c>
      <c r="G31" s="9">
        <f t="shared" si="18"/>
        <v>80.579657965796585</v>
      </c>
      <c r="H31" s="9">
        <f t="shared" si="18"/>
        <v>83.917486989779917</v>
      </c>
      <c r="I31" s="9">
        <f t="shared" si="18"/>
        <v>88.898704358068315</v>
      </c>
      <c r="J31" s="9">
        <f t="shared" si="18"/>
        <v>90.22801302931596</v>
      </c>
    </row>
    <row r="32" spans="1:10" ht="13.8" customHeight="1" x14ac:dyDescent="0.25">
      <c r="B32" s="3" t="s">
        <v>2</v>
      </c>
      <c r="C32" s="20">
        <f t="shared" ref="C32:J32" si="19">C29/C27*100</f>
        <v>15.894640165787491</v>
      </c>
      <c r="D32" s="9">
        <f t="shared" si="19"/>
        <v>17.150395778364118</v>
      </c>
      <c r="E32" s="9">
        <f t="shared" si="19"/>
        <v>11.343950824252584</v>
      </c>
      <c r="F32" s="9">
        <f t="shared" si="19"/>
        <v>16.199027310138423</v>
      </c>
      <c r="G32" s="9">
        <f t="shared" si="19"/>
        <v>19.420342034203419</v>
      </c>
      <c r="H32" s="9">
        <f t="shared" si="19"/>
        <v>16.082513010220076</v>
      </c>
      <c r="I32" s="9">
        <f t="shared" si="19"/>
        <v>11.101295641931683</v>
      </c>
      <c r="J32" s="9">
        <f t="shared" si="19"/>
        <v>9.7719869706840399</v>
      </c>
    </row>
    <row r="33" spans="1:10" ht="17.399999999999999" customHeight="1" x14ac:dyDescent="0.25">
      <c r="A33" s="17">
        <v>2023</v>
      </c>
      <c r="B33" s="17"/>
      <c r="C33" s="13"/>
      <c r="D33" s="7"/>
      <c r="E33" s="9"/>
      <c r="F33" s="9"/>
    </row>
    <row r="34" spans="1:10" ht="17.399999999999999" customHeight="1" x14ac:dyDescent="0.25">
      <c r="A34" s="3" t="s">
        <v>28</v>
      </c>
      <c r="B34" s="3"/>
      <c r="C34" s="13">
        <f t="shared" ref="C34" si="20">SUM(C35:C36)</f>
        <v>77715</v>
      </c>
      <c r="D34" s="7">
        <f t="shared" ref="D34:J34" si="21">SUM(D35:D36)</f>
        <v>2198</v>
      </c>
      <c r="E34" s="7">
        <f t="shared" si="21"/>
        <v>11162</v>
      </c>
      <c r="F34" s="7">
        <f t="shared" si="21"/>
        <v>14079</v>
      </c>
      <c r="G34" s="7">
        <f t="shared" si="21"/>
        <v>26280</v>
      </c>
      <c r="H34" s="7">
        <f t="shared" si="21"/>
        <v>13575</v>
      </c>
      <c r="I34" s="7">
        <f t="shared" si="21"/>
        <v>6114</v>
      </c>
      <c r="J34" s="7">
        <f t="shared" si="21"/>
        <v>4307</v>
      </c>
    </row>
    <row r="35" spans="1:10" ht="13.8" customHeight="1" x14ac:dyDescent="0.25">
      <c r="B35" s="3" t="s">
        <v>35</v>
      </c>
      <c r="C35" s="13">
        <f>SUM(D35:J35)</f>
        <v>65566</v>
      </c>
      <c r="D35" s="7">
        <v>2022</v>
      </c>
      <c r="E35" s="7">
        <v>10079</v>
      </c>
      <c r="F35" s="7">
        <v>11864</v>
      </c>
      <c r="G35" s="7">
        <v>21112</v>
      </c>
      <c r="H35" s="7">
        <v>10915</v>
      </c>
      <c r="I35" s="7">
        <v>5601</v>
      </c>
      <c r="J35" s="7">
        <v>3973</v>
      </c>
    </row>
    <row r="36" spans="1:10" ht="13.8" customHeight="1" x14ac:dyDescent="0.25">
      <c r="B36" s="3" t="s">
        <v>36</v>
      </c>
      <c r="C36" s="13">
        <f>SUM(D36:J36)</f>
        <v>12149</v>
      </c>
      <c r="D36" s="21">
        <v>176</v>
      </c>
      <c r="E36" s="7">
        <v>1083</v>
      </c>
      <c r="F36" s="7">
        <v>2215</v>
      </c>
      <c r="G36" s="7">
        <v>5168</v>
      </c>
      <c r="H36" s="7">
        <v>2660</v>
      </c>
      <c r="I36" s="7">
        <v>513</v>
      </c>
      <c r="J36" s="7">
        <v>334</v>
      </c>
    </row>
    <row r="37" spans="1:10" ht="17.399999999999999" customHeight="1" x14ac:dyDescent="0.25">
      <c r="A37" s="3" t="s">
        <v>29</v>
      </c>
      <c r="B37" s="3"/>
      <c r="C37" s="20">
        <f t="shared" ref="C37:J37" si="22">SUM(C38:C39)</f>
        <v>100</v>
      </c>
      <c r="D37" s="9">
        <f t="shared" si="22"/>
        <v>100.69697386978001</v>
      </c>
      <c r="E37" s="9">
        <f t="shared" si="22"/>
        <v>100</v>
      </c>
      <c r="F37" s="9">
        <f t="shared" si="22"/>
        <v>99.999999999999986</v>
      </c>
      <c r="G37" s="9">
        <f t="shared" si="22"/>
        <v>100</v>
      </c>
      <c r="H37" s="9">
        <f t="shared" si="22"/>
        <v>100</v>
      </c>
      <c r="I37" s="9">
        <f t="shared" si="22"/>
        <v>100</v>
      </c>
      <c r="J37" s="9">
        <f t="shared" si="22"/>
        <v>100</v>
      </c>
    </row>
    <row r="38" spans="1:10" ht="13.8" customHeight="1" x14ac:dyDescent="0.25">
      <c r="B38" s="3" t="s">
        <v>1</v>
      </c>
      <c r="C38" s="20">
        <f t="shared" ref="C38:J38" si="23">C35/C34*100</f>
        <v>84.367239271697869</v>
      </c>
      <c r="D38" s="9">
        <f t="shared" si="23"/>
        <v>91.992720655141042</v>
      </c>
      <c r="E38" s="9">
        <f t="shared" si="23"/>
        <v>90.297437735172906</v>
      </c>
      <c r="F38" s="9">
        <f t="shared" si="23"/>
        <v>84.267348533276504</v>
      </c>
      <c r="G38" s="9">
        <f t="shared" si="23"/>
        <v>80.334855403348556</v>
      </c>
      <c r="H38" s="9">
        <f t="shared" si="23"/>
        <v>80.405156537753214</v>
      </c>
      <c r="I38" s="9">
        <f t="shared" si="23"/>
        <v>91.609421000981357</v>
      </c>
      <c r="J38" s="9">
        <f t="shared" si="23"/>
        <v>92.245182261434877</v>
      </c>
    </row>
    <row r="39" spans="1:10" ht="13.8" customHeight="1" x14ac:dyDescent="0.25">
      <c r="B39" s="3" t="s">
        <v>2</v>
      </c>
      <c r="C39" s="20">
        <f t="shared" ref="C39:J39" si="24">C36/C34*100</f>
        <v>15.632760728302131</v>
      </c>
      <c r="D39" s="24">
        <f>IF(D36="-","-",(D36/D35*100))</f>
        <v>8.7042532146389711</v>
      </c>
      <c r="E39" s="9">
        <f t="shared" si="24"/>
        <v>9.7025622648270922</v>
      </c>
      <c r="F39" s="9">
        <f t="shared" si="24"/>
        <v>15.732651466723487</v>
      </c>
      <c r="G39" s="9">
        <f t="shared" si="24"/>
        <v>19.665144596651444</v>
      </c>
      <c r="H39" s="9">
        <f t="shared" si="24"/>
        <v>19.594843462246779</v>
      </c>
      <c r="I39" s="9">
        <f t="shared" si="24"/>
        <v>8.3905789990186452</v>
      </c>
      <c r="J39" s="9">
        <f t="shared" si="24"/>
        <v>7.7548177385651273</v>
      </c>
    </row>
    <row r="40" spans="1:10" ht="17.399999999999999" customHeight="1" x14ac:dyDescent="0.25">
      <c r="A40" s="17">
        <v>2024</v>
      </c>
      <c r="B40" s="17"/>
      <c r="C40" s="13"/>
      <c r="D40" s="7"/>
      <c r="E40" s="9"/>
      <c r="F40" s="9"/>
    </row>
    <row r="41" spans="1:10" ht="17.399999999999999" customHeight="1" x14ac:dyDescent="0.25">
      <c r="A41" s="3" t="s">
        <v>28</v>
      </c>
      <c r="B41" s="3"/>
      <c r="C41" s="13">
        <f t="shared" ref="C41" si="25">SUM(C42:C43)</f>
        <v>75688</v>
      </c>
      <c r="D41" s="7">
        <f t="shared" ref="D41:J41" si="26">SUM(D42:D43)</f>
        <v>3002</v>
      </c>
      <c r="E41" s="7">
        <f t="shared" si="26"/>
        <v>8567</v>
      </c>
      <c r="F41" s="7">
        <f t="shared" si="26"/>
        <v>14377</v>
      </c>
      <c r="G41" s="7">
        <f t="shared" si="26"/>
        <v>26497</v>
      </c>
      <c r="H41" s="7">
        <f t="shared" si="26"/>
        <v>13595</v>
      </c>
      <c r="I41" s="7">
        <f t="shared" si="26"/>
        <v>5765</v>
      </c>
      <c r="J41" s="7">
        <f t="shared" si="26"/>
        <v>3885</v>
      </c>
    </row>
    <row r="42" spans="1:10" ht="13.8" customHeight="1" x14ac:dyDescent="0.25">
      <c r="B42" s="3" t="s">
        <v>35</v>
      </c>
      <c r="C42" s="13">
        <f>SUM(D42:J42)</f>
        <v>61273</v>
      </c>
      <c r="D42" s="7">
        <v>2397</v>
      </c>
      <c r="E42" s="7">
        <v>7235</v>
      </c>
      <c r="F42" s="7">
        <v>11491</v>
      </c>
      <c r="G42" s="7">
        <v>20568</v>
      </c>
      <c r="H42" s="7">
        <v>10937</v>
      </c>
      <c r="I42" s="7">
        <v>5032</v>
      </c>
      <c r="J42" s="7">
        <v>3613</v>
      </c>
    </row>
    <row r="43" spans="1:10" ht="13.8" customHeight="1" x14ac:dyDescent="0.25">
      <c r="B43" s="3" t="s">
        <v>36</v>
      </c>
      <c r="C43" s="13">
        <f>SUM(D43:J43)</f>
        <v>14415</v>
      </c>
      <c r="D43" s="7">
        <v>605</v>
      </c>
      <c r="E43" s="7">
        <v>1332</v>
      </c>
      <c r="F43" s="7">
        <v>2886</v>
      </c>
      <c r="G43" s="7">
        <v>5929</v>
      </c>
      <c r="H43" s="7">
        <v>2658</v>
      </c>
      <c r="I43" s="7">
        <v>733</v>
      </c>
      <c r="J43" s="23">
        <v>272</v>
      </c>
    </row>
    <row r="44" spans="1:10" ht="17.399999999999999" customHeight="1" x14ac:dyDescent="0.25">
      <c r="A44" s="3" t="s">
        <v>29</v>
      </c>
      <c r="B44" s="3"/>
      <c r="C44" s="18">
        <f t="shared" ref="C44:J44" si="27">SUM(C45:C46)</f>
        <v>100</v>
      </c>
      <c r="D44" s="19">
        <f t="shared" si="27"/>
        <v>100</v>
      </c>
      <c r="E44" s="19">
        <f t="shared" si="27"/>
        <v>100</v>
      </c>
      <c r="F44" s="19">
        <f t="shared" si="27"/>
        <v>100</v>
      </c>
      <c r="G44" s="19">
        <f t="shared" si="27"/>
        <v>100</v>
      </c>
      <c r="H44" s="19">
        <f t="shared" si="27"/>
        <v>100</v>
      </c>
      <c r="I44" s="19">
        <f t="shared" si="27"/>
        <v>99.999999999999986</v>
      </c>
      <c r="J44" s="19">
        <f t="shared" si="27"/>
        <v>100.52708277452257</v>
      </c>
    </row>
    <row r="45" spans="1:10" ht="13.8" customHeight="1" x14ac:dyDescent="0.25">
      <c r="B45" s="3" t="s">
        <v>1</v>
      </c>
      <c r="C45" s="18">
        <f t="shared" ref="C45:J45" si="28">C42/C41*100</f>
        <v>80.95470880456611</v>
      </c>
      <c r="D45" s="19">
        <f t="shared" si="28"/>
        <v>79.846768820786139</v>
      </c>
      <c r="E45" s="19">
        <f t="shared" si="28"/>
        <v>84.451966849538934</v>
      </c>
      <c r="F45" s="19">
        <f t="shared" si="28"/>
        <v>79.926271127495312</v>
      </c>
      <c r="G45" s="19">
        <f t="shared" si="28"/>
        <v>77.623881948899879</v>
      </c>
      <c r="H45" s="19">
        <f t="shared" si="28"/>
        <v>80.448694372931229</v>
      </c>
      <c r="I45" s="19">
        <f t="shared" si="28"/>
        <v>87.285342584562002</v>
      </c>
      <c r="J45" s="19">
        <f t="shared" si="28"/>
        <v>92.998712998712989</v>
      </c>
    </row>
    <row r="46" spans="1:10" ht="13.8" customHeight="1" thickBot="1" x14ac:dyDescent="0.3">
      <c r="B46" s="3" t="s">
        <v>2</v>
      </c>
      <c r="C46" s="18">
        <f t="shared" ref="C46:I46" si="29">C43/C41*100</f>
        <v>19.045291195433887</v>
      </c>
      <c r="D46" s="19">
        <f t="shared" si="29"/>
        <v>20.153231179213858</v>
      </c>
      <c r="E46" s="19">
        <f t="shared" si="29"/>
        <v>15.548033150461071</v>
      </c>
      <c r="F46" s="19">
        <f t="shared" si="29"/>
        <v>20.073728872504695</v>
      </c>
      <c r="G46" s="19">
        <f t="shared" si="29"/>
        <v>22.376118051100125</v>
      </c>
      <c r="H46" s="19">
        <f t="shared" si="29"/>
        <v>19.551305627068775</v>
      </c>
      <c r="I46" s="19">
        <f t="shared" si="29"/>
        <v>12.714657415437989</v>
      </c>
      <c r="J46" s="22">
        <f>IF(J43="-","-",(J43/J42*100))</f>
        <v>7.5283697758095762</v>
      </c>
    </row>
    <row r="47" spans="1:10" ht="13.8" customHeight="1" x14ac:dyDescent="0.25">
      <c r="A47" s="10" t="s">
        <v>37</v>
      </c>
      <c r="B47" s="10"/>
      <c r="C47" s="8"/>
      <c r="D47" s="8"/>
      <c r="E47" s="4"/>
      <c r="F47" s="4"/>
      <c r="G47" s="4"/>
      <c r="H47" s="4"/>
      <c r="I47" s="4"/>
      <c r="J47" s="4"/>
    </row>
    <row r="48" spans="1:10" ht="13.8" customHeight="1" x14ac:dyDescent="0.25">
      <c r="A48" s="11" t="s">
        <v>38</v>
      </c>
      <c r="B48" s="11"/>
      <c r="C48" s="7"/>
      <c r="D48" s="7"/>
    </row>
    <row r="49" spans="1:4" ht="13.8" customHeight="1" x14ac:dyDescent="0.25">
      <c r="A49" s="11" t="s">
        <v>31</v>
      </c>
      <c r="C49" s="7"/>
      <c r="D49" s="7"/>
    </row>
    <row r="50" spans="1:4" ht="13.8" customHeight="1" x14ac:dyDescent="0.25">
      <c r="A50" s="11" t="s">
        <v>42</v>
      </c>
    </row>
    <row r="51" spans="1:4" ht="13.8" customHeight="1" x14ac:dyDescent="0.25"/>
    <row r="52" spans="1:4" ht="13.8" customHeight="1" x14ac:dyDescent="0.25"/>
    <row r="53" spans="1:4" ht="13.8" customHeight="1" x14ac:dyDescent="0.25"/>
    <row r="54" spans="1:4" ht="13.8" customHeight="1" x14ac:dyDescent="0.25"/>
    <row r="55" spans="1:4" ht="13.8" customHeight="1" x14ac:dyDescent="0.25"/>
    <row r="56" spans="1:4" ht="13.8" customHeight="1" x14ac:dyDescent="0.25"/>
    <row r="57" spans="1:4" ht="13.8" customHeight="1" x14ac:dyDescent="0.25"/>
    <row r="58" spans="1:4" ht="13.8" customHeight="1" x14ac:dyDescent="0.25"/>
    <row r="59" spans="1:4" ht="13.8" customHeight="1" x14ac:dyDescent="0.25"/>
    <row r="60" spans="1:4" ht="13.8" customHeight="1" x14ac:dyDescent="0.25"/>
    <row r="61" spans="1:4" ht="13.8" customHeight="1" x14ac:dyDescent="0.25"/>
    <row r="62" spans="1:4" ht="13.8" customHeight="1" x14ac:dyDescent="0.25"/>
    <row r="63" spans="1:4" ht="13.8" customHeight="1" x14ac:dyDescent="0.25"/>
    <row r="64" spans="1:4" ht="13.8" customHeight="1" x14ac:dyDescent="0.25"/>
    <row r="65" ht="13.8" customHeight="1" x14ac:dyDescent="0.25"/>
    <row r="66" ht="13.8" customHeight="1" x14ac:dyDescent="0.25"/>
    <row r="67" ht="13.8" customHeight="1" x14ac:dyDescent="0.25"/>
    <row r="68" ht="13.8" customHeight="1" x14ac:dyDescent="0.25"/>
    <row r="69" ht="13.8" customHeight="1" x14ac:dyDescent="0.25"/>
    <row r="70" ht="13.8" customHeight="1" x14ac:dyDescent="0.25"/>
    <row r="71" ht="13.8" customHeight="1" x14ac:dyDescent="0.25"/>
    <row r="72" ht="13.8" customHeight="1" x14ac:dyDescent="0.25"/>
    <row r="73" ht="13.8" customHeight="1" x14ac:dyDescent="0.25"/>
    <row r="74" ht="13.8" customHeight="1" x14ac:dyDescent="0.25"/>
    <row r="75" ht="13.8" customHeight="1" x14ac:dyDescent="0.25"/>
    <row r="76" ht="13.8" customHeight="1" x14ac:dyDescent="0.25"/>
    <row r="77" ht="13.8" customHeight="1" x14ac:dyDescent="0.25"/>
    <row r="78" ht="13.8" customHeight="1" x14ac:dyDescent="0.25"/>
    <row r="79" ht="13.8" customHeight="1" x14ac:dyDescent="0.25"/>
    <row r="80" ht="13.8" customHeight="1" x14ac:dyDescent="0.25"/>
    <row r="81" ht="13.8" customHeight="1" x14ac:dyDescent="0.25"/>
    <row r="82" ht="13.8" customHeight="1" x14ac:dyDescent="0.25"/>
    <row r="83" ht="13.8" customHeight="1" x14ac:dyDescent="0.25"/>
    <row r="84" ht="13.8" customHeight="1" x14ac:dyDescent="0.25"/>
    <row r="85" ht="13.8" customHeight="1" x14ac:dyDescent="0.25"/>
    <row r="86" ht="13.8" customHeight="1" x14ac:dyDescent="0.25"/>
    <row r="87" ht="13.8" customHeight="1" x14ac:dyDescent="0.25"/>
    <row r="88" ht="13.8" customHeight="1" x14ac:dyDescent="0.25"/>
    <row r="89" ht="13.8" customHeight="1" x14ac:dyDescent="0.25"/>
    <row r="90" ht="13.8" customHeight="1" x14ac:dyDescent="0.25"/>
    <row r="91" ht="13.8" customHeight="1" x14ac:dyDescent="0.25"/>
    <row r="92" ht="13.8" customHeight="1" x14ac:dyDescent="0.25"/>
    <row r="93" ht="13.8" customHeight="1" x14ac:dyDescent="0.25"/>
    <row r="94" ht="13.8" customHeight="1" x14ac:dyDescent="0.25"/>
    <row r="95" ht="13.8" customHeight="1" x14ac:dyDescent="0.25"/>
    <row r="96" ht="13.8" customHeight="1" x14ac:dyDescent="0.25"/>
    <row r="97" ht="13.8" customHeight="1" x14ac:dyDescent="0.25"/>
    <row r="98" ht="13.8" customHeight="1" x14ac:dyDescent="0.25"/>
    <row r="99" ht="13.8" customHeight="1" x14ac:dyDescent="0.25"/>
    <row r="100" ht="13.8" customHeight="1" x14ac:dyDescent="0.25"/>
    <row r="101" ht="13.8" customHeight="1" x14ac:dyDescent="0.25"/>
    <row r="102" ht="13.8" customHeight="1" x14ac:dyDescent="0.25"/>
    <row r="103" ht="13.8" customHeight="1" x14ac:dyDescent="0.25"/>
    <row r="104" ht="13.8" customHeight="1" x14ac:dyDescent="0.25"/>
    <row r="105" ht="13.8" customHeight="1" x14ac:dyDescent="0.25"/>
    <row r="106" ht="13.8" customHeight="1" x14ac:dyDescent="0.25"/>
    <row r="107" ht="13.8" customHeight="1" x14ac:dyDescent="0.25"/>
    <row r="108" ht="13.8" customHeight="1" x14ac:dyDescent="0.25"/>
    <row r="109" ht="13.8" customHeight="1" x14ac:dyDescent="0.25"/>
    <row r="110" ht="13.8" customHeight="1" x14ac:dyDescent="0.25"/>
    <row r="111" ht="13.8" customHeight="1" x14ac:dyDescent="0.25"/>
    <row r="112" ht="13.8" customHeight="1" x14ac:dyDescent="0.25"/>
    <row r="113" ht="13.8" customHeight="1" x14ac:dyDescent="0.25"/>
    <row r="114" ht="13.8" customHeight="1" x14ac:dyDescent="0.25"/>
    <row r="115" ht="13.8" customHeight="1" x14ac:dyDescent="0.25"/>
    <row r="116" ht="13.8" customHeight="1" x14ac:dyDescent="0.25"/>
    <row r="117" ht="13.8" customHeight="1" x14ac:dyDescent="0.25"/>
    <row r="118" ht="13.8" customHeight="1" x14ac:dyDescent="0.25"/>
    <row r="119" ht="13.8" customHeight="1" x14ac:dyDescent="0.25"/>
    <row r="120" ht="13.8" customHeight="1" x14ac:dyDescent="0.25"/>
    <row r="121" ht="13.8" customHeight="1" x14ac:dyDescent="0.25"/>
    <row r="122" ht="13.8" customHeight="1" x14ac:dyDescent="0.25"/>
    <row r="123" ht="13.8" customHeight="1" x14ac:dyDescent="0.25"/>
    <row r="124" ht="13.8" customHeight="1" x14ac:dyDescent="0.25"/>
    <row r="125" ht="13.8" customHeight="1" x14ac:dyDescent="0.25"/>
    <row r="126" ht="13.8" customHeight="1" x14ac:dyDescent="0.25"/>
    <row r="127" ht="13.8" customHeight="1" x14ac:dyDescent="0.25"/>
    <row r="128" ht="13.8" customHeight="1" x14ac:dyDescent="0.25"/>
    <row r="129" ht="13.8" customHeight="1" x14ac:dyDescent="0.25"/>
    <row r="130" ht="13.8" customHeight="1" x14ac:dyDescent="0.25"/>
    <row r="131" ht="13.8" customHeight="1" x14ac:dyDescent="0.25"/>
    <row r="132" ht="13.8" customHeight="1" x14ac:dyDescent="0.25"/>
    <row r="133" ht="13.8" customHeight="1" x14ac:dyDescent="0.25"/>
    <row r="134" ht="13.8" customHeight="1" x14ac:dyDescent="0.25"/>
    <row r="135" ht="13.8" customHeight="1" x14ac:dyDescent="0.25"/>
    <row r="136" ht="13.8" customHeight="1" x14ac:dyDescent="0.25"/>
    <row r="137" ht="13.8" customHeight="1" x14ac:dyDescent="0.25"/>
    <row r="138" ht="13.8" customHeight="1" x14ac:dyDescent="0.25"/>
    <row r="139" ht="13.8" customHeight="1" x14ac:dyDescent="0.25"/>
    <row r="140" ht="13.8" customHeight="1" x14ac:dyDescent="0.25"/>
    <row r="141" ht="13.8" customHeight="1" x14ac:dyDescent="0.25"/>
    <row r="142" ht="13.8" customHeight="1" x14ac:dyDescent="0.25"/>
    <row r="143" ht="13.8" customHeight="1" x14ac:dyDescent="0.25"/>
    <row r="144" ht="13.8" customHeight="1" x14ac:dyDescent="0.25"/>
    <row r="145" ht="13.8" customHeight="1" x14ac:dyDescent="0.25"/>
    <row r="146" ht="13.8" customHeight="1" x14ac:dyDescent="0.25"/>
    <row r="147" ht="13.8" customHeight="1" x14ac:dyDescent="0.25"/>
    <row r="148" ht="13.8" customHeight="1" x14ac:dyDescent="0.25"/>
    <row r="149" ht="13.8" customHeight="1" x14ac:dyDescent="0.25"/>
    <row r="150" ht="13.8" customHeight="1" x14ac:dyDescent="0.25"/>
    <row r="151" ht="13.8" customHeight="1" x14ac:dyDescent="0.25"/>
    <row r="152" ht="13.8" customHeight="1" x14ac:dyDescent="0.25"/>
    <row r="153" ht="13.8" customHeight="1" x14ac:dyDescent="0.25"/>
    <row r="154" ht="13.8" customHeight="1" x14ac:dyDescent="0.25"/>
    <row r="155" ht="13.8" customHeight="1" x14ac:dyDescent="0.25"/>
    <row r="156" ht="13.8" customHeight="1" x14ac:dyDescent="0.25"/>
    <row r="157" ht="13.8" customHeight="1" x14ac:dyDescent="0.25"/>
    <row r="158" ht="13.8" customHeight="1" x14ac:dyDescent="0.25"/>
    <row r="159" ht="13.8" customHeight="1" x14ac:dyDescent="0.25"/>
    <row r="160" ht="13.8" customHeight="1" x14ac:dyDescent="0.25"/>
    <row r="161" ht="13.8" customHeight="1" x14ac:dyDescent="0.25"/>
    <row r="162" ht="13.8" customHeight="1" x14ac:dyDescent="0.25"/>
    <row r="163" ht="13.8" customHeight="1" x14ac:dyDescent="0.25"/>
    <row r="164" ht="13.8" customHeight="1" x14ac:dyDescent="0.25"/>
    <row r="165" ht="13.8" customHeight="1" x14ac:dyDescent="0.25"/>
    <row r="166" ht="13.8" customHeight="1" x14ac:dyDescent="0.25"/>
    <row r="167" ht="13.8" customHeight="1" x14ac:dyDescent="0.25"/>
    <row r="168" ht="13.8" customHeight="1" x14ac:dyDescent="0.25"/>
    <row r="169" ht="13.8" customHeight="1" x14ac:dyDescent="0.25"/>
    <row r="170" ht="13.8" customHeight="1" x14ac:dyDescent="0.25"/>
    <row r="171" ht="13.8" customHeight="1" x14ac:dyDescent="0.25"/>
    <row r="172" ht="13.8" customHeight="1" x14ac:dyDescent="0.25"/>
    <row r="173" ht="13.8" customHeight="1" x14ac:dyDescent="0.25"/>
    <row r="174" ht="13.8" customHeight="1" x14ac:dyDescent="0.25"/>
    <row r="175" ht="13.8" customHeight="1" x14ac:dyDescent="0.25"/>
    <row r="176" ht="13.8" customHeight="1" x14ac:dyDescent="0.25"/>
    <row r="177" ht="13.8" customHeight="1" x14ac:dyDescent="0.25"/>
    <row r="178" ht="13.8" customHeight="1" x14ac:dyDescent="0.25"/>
    <row r="179" ht="13.8" customHeight="1" x14ac:dyDescent="0.25"/>
    <row r="180" ht="13.8" customHeight="1" x14ac:dyDescent="0.25"/>
    <row r="181" ht="13.8" customHeight="1" x14ac:dyDescent="0.25"/>
    <row r="182" ht="13.8" customHeight="1" x14ac:dyDescent="0.25"/>
    <row r="183" ht="13.8" customHeight="1" x14ac:dyDescent="0.25"/>
    <row r="184" ht="13.8" customHeight="1" x14ac:dyDescent="0.25"/>
    <row r="185" ht="13.8" customHeight="1" x14ac:dyDescent="0.25"/>
    <row r="186" ht="13.8" customHeight="1" x14ac:dyDescent="0.25"/>
    <row r="187" ht="13.8" customHeight="1" x14ac:dyDescent="0.25"/>
    <row r="188" ht="13.8" customHeight="1" x14ac:dyDescent="0.25"/>
    <row r="189" ht="13.8" customHeight="1" x14ac:dyDescent="0.25"/>
    <row r="190" ht="13.8" customHeight="1" x14ac:dyDescent="0.25"/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A2DD99-EB23-44BF-92FF-E4ADD9A89A7B}">
  <dimension ref="A1:L189"/>
  <sheetViews>
    <sheetView showGridLines="0" tabSelected="1" topLeftCell="A9" workbookViewId="0">
      <selection activeCell="I47" sqref="I47"/>
    </sheetView>
  </sheetViews>
  <sheetFormatPr defaultRowHeight="12" x14ac:dyDescent="0.25"/>
  <cols>
    <col min="1" max="1" width="4.44140625" style="1" customWidth="1"/>
    <col min="2" max="2" width="13.5546875" style="1" customWidth="1"/>
    <col min="3" max="6" width="8.88671875" style="1" customWidth="1"/>
    <col min="7" max="7" width="9.33203125" style="1" customWidth="1"/>
    <col min="8" max="8" width="10.109375" style="1" customWidth="1"/>
    <col min="9" max="9" width="8.88671875" style="1" customWidth="1"/>
    <col min="10" max="16384" width="8.88671875" style="1"/>
  </cols>
  <sheetData>
    <row r="1" spans="1:12" ht="13.8" customHeight="1" x14ac:dyDescent="0.25">
      <c r="A1" s="1" t="s">
        <v>13</v>
      </c>
    </row>
    <row r="2" spans="1:12" ht="28.8" customHeight="1" thickBot="1" x14ac:dyDescent="0.35">
      <c r="A2" s="2" t="s">
        <v>40</v>
      </c>
      <c r="L2" s="26"/>
    </row>
    <row r="3" spans="1:12" ht="13.8" customHeight="1" x14ac:dyDescent="0.25">
      <c r="A3" s="4" t="s">
        <v>16</v>
      </c>
      <c r="B3" s="4"/>
      <c r="C3" s="15" t="s">
        <v>17</v>
      </c>
      <c r="D3" s="16" t="s">
        <v>26</v>
      </c>
      <c r="E3" s="16" t="s">
        <v>22</v>
      </c>
      <c r="F3" s="16" t="s">
        <v>23</v>
      </c>
      <c r="G3" s="16" t="s">
        <v>24</v>
      </c>
      <c r="H3" s="16" t="s">
        <v>5</v>
      </c>
      <c r="I3" s="16" t="s">
        <v>27</v>
      </c>
    </row>
    <row r="4" spans="1:12" ht="13.8" customHeight="1" x14ac:dyDescent="0.25">
      <c r="A4" s="5" t="s">
        <v>8</v>
      </c>
      <c r="B4" s="5"/>
      <c r="C4" s="12"/>
      <c r="D4" s="6" t="s">
        <v>21</v>
      </c>
      <c r="E4" s="6"/>
      <c r="F4" s="6"/>
      <c r="G4" s="6"/>
      <c r="H4" s="6"/>
      <c r="I4" s="6" t="s">
        <v>7</v>
      </c>
    </row>
    <row r="5" spans="1:12" ht="17.399999999999999" customHeight="1" x14ac:dyDescent="0.25">
      <c r="A5" s="17" t="s">
        <v>12</v>
      </c>
      <c r="B5" s="17"/>
      <c r="C5" s="13"/>
      <c r="D5" s="7"/>
      <c r="E5" s="9"/>
    </row>
    <row r="6" spans="1:12" ht="17.399999999999999" customHeight="1" x14ac:dyDescent="0.25">
      <c r="A6" s="3" t="s">
        <v>28</v>
      </c>
      <c r="B6" s="3"/>
      <c r="C6" s="13">
        <f>SUM(C7:C8)</f>
        <v>53933</v>
      </c>
      <c r="D6" s="7">
        <f t="shared" ref="D6:H6" si="0">SUM(D7:D8)</f>
        <v>2965</v>
      </c>
      <c r="E6" s="7">
        <f t="shared" si="0"/>
        <v>8967</v>
      </c>
      <c r="F6" s="7">
        <f t="shared" si="0"/>
        <v>28196</v>
      </c>
      <c r="G6" s="7">
        <f t="shared" si="0"/>
        <v>11777</v>
      </c>
      <c r="H6" s="7">
        <f t="shared" si="0"/>
        <v>2028</v>
      </c>
      <c r="I6" s="21" t="s">
        <v>9</v>
      </c>
    </row>
    <row r="7" spans="1:12" ht="13.8" customHeight="1" x14ac:dyDescent="0.25">
      <c r="B7" s="3" t="s">
        <v>3</v>
      </c>
      <c r="C7" s="13">
        <f>SUM(D7:I7)</f>
        <v>27663</v>
      </c>
      <c r="D7" s="7">
        <v>1992</v>
      </c>
      <c r="E7" s="7">
        <v>4809</v>
      </c>
      <c r="F7" s="7">
        <v>14612</v>
      </c>
      <c r="G7" s="7">
        <v>5155</v>
      </c>
      <c r="H7" s="7">
        <v>1095</v>
      </c>
      <c r="I7" s="21" t="s">
        <v>9</v>
      </c>
    </row>
    <row r="8" spans="1:12" ht="13.8" customHeight="1" x14ac:dyDescent="0.25">
      <c r="B8" s="3" t="s">
        <v>41</v>
      </c>
      <c r="C8" s="13">
        <f>SUM(D8:I8)</f>
        <v>26270</v>
      </c>
      <c r="D8" s="7">
        <v>973</v>
      </c>
      <c r="E8" s="7">
        <v>4158</v>
      </c>
      <c r="F8" s="7">
        <v>13584</v>
      </c>
      <c r="G8" s="7">
        <v>6622</v>
      </c>
      <c r="H8" s="7">
        <v>933</v>
      </c>
      <c r="I8" s="21" t="s">
        <v>9</v>
      </c>
    </row>
    <row r="9" spans="1:12" ht="17.399999999999999" customHeight="1" x14ac:dyDescent="0.25">
      <c r="A9" s="3" t="s">
        <v>29</v>
      </c>
      <c r="B9" s="3"/>
      <c r="C9" s="18">
        <f>SUM(C10:C11)</f>
        <v>100</v>
      </c>
      <c r="D9" s="19">
        <f t="shared" ref="D9:H9" si="1">SUM(D10:D11)</f>
        <v>100</v>
      </c>
      <c r="E9" s="19">
        <f t="shared" si="1"/>
        <v>100</v>
      </c>
      <c r="F9" s="19">
        <f t="shared" si="1"/>
        <v>100</v>
      </c>
      <c r="G9" s="19">
        <f t="shared" si="1"/>
        <v>100</v>
      </c>
      <c r="H9" s="19">
        <f t="shared" si="1"/>
        <v>100</v>
      </c>
      <c r="I9" s="21" t="s">
        <v>9</v>
      </c>
    </row>
    <row r="10" spans="1:12" ht="13.8" customHeight="1" x14ac:dyDescent="0.25">
      <c r="B10" s="3" t="s">
        <v>3</v>
      </c>
      <c r="C10" s="18">
        <f>C7/C6*100</f>
        <v>51.291417128659631</v>
      </c>
      <c r="D10" s="19">
        <f t="shared" ref="D10:G10" si="2">D7/D6*100</f>
        <v>67.183811129848223</v>
      </c>
      <c r="E10" s="19">
        <f t="shared" si="2"/>
        <v>53.62997658079626</v>
      </c>
      <c r="F10" s="19">
        <f t="shared" si="2"/>
        <v>51.822953610441203</v>
      </c>
      <c r="G10" s="19">
        <f t="shared" si="2"/>
        <v>43.771758512354594</v>
      </c>
      <c r="H10" s="19">
        <f>H7/H6*100</f>
        <v>53.994082840236693</v>
      </c>
      <c r="I10" s="21" t="s">
        <v>9</v>
      </c>
    </row>
    <row r="11" spans="1:12" ht="13.8" customHeight="1" x14ac:dyDescent="0.25">
      <c r="B11" s="3" t="s">
        <v>41</v>
      </c>
      <c r="C11" s="18">
        <f>C8/C6*100</f>
        <v>48.708582871340369</v>
      </c>
      <c r="D11" s="19">
        <f t="shared" ref="D11:H11" si="3">D8/D6*100</f>
        <v>32.81618887015177</v>
      </c>
      <c r="E11" s="19">
        <f t="shared" si="3"/>
        <v>46.370023419203747</v>
      </c>
      <c r="F11" s="19">
        <f t="shared" si="3"/>
        <v>48.177046389558804</v>
      </c>
      <c r="G11" s="19">
        <f t="shared" si="3"/>
        <v>56.228241487645413</v>
      </c>
      <c r="H11" s="19">
        <f t="shared" si="3"/>
        <v>46.005917159763314</v>
      </c>
      <c r="I11" s="21" t="s">
        <v>9</v>
      </c>
    </row>
    <row r="12" spans="1:12" ht="17.399999999999999" customHeight="1" x14ac:dyDescent="0.25">
      <c r="A12" s="17">
        <v>2020</v>
      </c>
      <c r="B12" s="17"/>
      <c r="C12" s="13"/>
      <c r="D12" s="7"/>
      <c r="E12" s="9"/>
    </row>
    <row r="13" spans="1:12" ht="17.399999999999999" customHeight="1" x14ac:dyDescent="0.25">
      <c r="A13" s="3" t="s">
        <v>28</v>
      </c>
      <c r="B13" s="3"/>
      <c r="C13" s="13">
        <f t="shared" ref="C13" si="4">SUM(C14:C15)</f>
        <v>20873</v>
      </c>
      <c r="D13" s="7">
        <f t="shared" ref="D13:I13" si="5">SUM(D14:D15)</f>
        <v>746</v>
      </c>
      <c r="E13" s="7">
        <f t="shared" si="5"/>
        <v>3136</v>
      </c>
      <c r="F13" s="7">
        <f t="shared" si="5"/>
        <v>11009</v>
      </c>
      <c r="G13" s="7">
        <f t="shared" si="5"/>
        <v>4301</v>
      </c>
      <c r="H13" s="7">
        <f t="shared" si="5"/>
        <v>987</v>
      </c>
      <c r="I13" s="7">
        <f t="shared" si="5"/>
        <v>694</v>
      </c>
    </row>
    <row r="14" spans="1:12" ht="13.8" customHeight="1" x14ac:dyDescent="0.25">
      <c r="B14" s="3" t="s">
        <v>3</v>
      </c>
      <c r="C14" s="13">
        <f>SUM(D14:I14)</f>
        <v>8102</v>
      </c>
      <c r="D14" s="7">
        <v>539</v>
      </c>
      <c r="E14" s="7">
        <v>981</v>
      </c>
      <c r="F14" s="7">
        <v>3761</v>
      </c>
      <c r="G14" s="7">
        <v>1555</v>
      </c>
      <c r="H14" s="7">
        <v>739</v>
      </c>
      <c r="I14" s="7">
        <v>527</v>
      </c>
      <c r="L14" s="25"/>
    </row>
    <row r="15" spans="1:12" ht="13.8" customHeight="1" x14ac:dyDescent="0.25">
      <c r="B15" s="3" t="s">
        <v>41</v>
      </c>
      <c r="C15" s="13">
        <f>SUM(D15:I15)</f>
        <v>12771</v>
      </c>
      <c r="D15" s="7">
        <v>207</v>
      </c>
      <c r="E15" s="7">
        <v>2155</v>
      </c>
      <c r="F15" s="7">
        <v>7248</v>
      </c>
      <c r="G15" s="7">
        <v>2746</v>
      </c>
      <c r="H15" s="7">
        <v>248</v>
      </c>
      <c r="I15" s="7">
        <v>167</v>
      </c>
      <c r="L15" s="25"/>
    </row>
    <row r="16" spans="1:12" ht="17.399999999999999" customHeight="1" x14ac:dyDescent="0.25">
      <c r="A16" s="3" t="s">
        <v>29</v>
      </c>
      <c r="B16" s="3"/>
      <c r="C16" s="18">
        <f t="shared" ref="C16:I16" si="6">SUM(C17:C18)</f>
        <v>100</v>
      </c>
      <c r="D16" s="19">
        <f t="shared" si="6"/>
        <v>100</v>
      </c>
      <c r="E16" s="19">
        <f t="shared" si="6"/>
        <v>100</v>
      </c>
      <c r="F16" s="19">
        <f t="shared" si="6"/>
        <v>100</v>
      </c>
      <c r="G16" s="19">
        <f t="shared" si="6"/>
        <v>100</v>
      </c>
      <c r="H16" s="19">
        <f t="shared" si="6"/>
        <v>100</v>
      </c>
      <c r="I16" s="19">
        <f t="shared" si="6"/>
        <v>100</v>
      </c>
    </row>
    <row r="17" spans="1:9" ht="13.8" customHeight="1" x14ac:dyDescent="0.25">
      <c r="B17" s="3" t="s">
        <v>3</v>
      </c>
      <c r="C17" s="18">
        <f t="shared" ref="C17:I17" si="7">C14/C13*100</f>
        <v>38.815694916878265</v>
      </c>
      <c r="D17" s="19">
        <f t="shared" si="7"/>
        <v>72.252010723860593</v>
      </c>
      <c r="E17" s="19">
        <f t="shared" si="7"/>
        <v>31.281887755102041</v>
      </c>
      <c r="F17" s="19">
        <f t="shared" si="7"/>
        <v>34.162957580161688</v>
      </c>
      <c r="G17" s="19">
        <f t="shared" si="7"/>
        <v>36.15438270169728</v>
      </c>
      <c r="H17" s="19">
        <f t="shared" si="7"/>
        <v>74.873353596757852</v>
      </c>
      <c r="I17" s="19">
        <f t="shared" si="7"/>
        <v>75.936599423631122</v>
      </c>
    </row>
    <row r="18" spans="1:9" ht="13.8" customHeight="1" x14ac:dyDescent="0.25">
      <c r="B18" s="3" t="s">
        <v>41</v>
      </c>
      <c r="C18" s="18">
        <f t="shared" ref="C18:I18" si="8">C15/C13*100</f>
        <v>61.184305083121735</v>
      </c>
      <c r="D18" s="19">
        <f t="shared" si="8"/>
        <v>27.74798927613941</v>
      </c>
      <c r="E18" s="19">
        <f t="shared" si="8"/>
        <v>68.718112244897952</v>
      </c>
      <c r="F18" s="19">
        <f t="shared" si="8"/>
        <v>65.837042419838312</v>
      </c>
      <c r="G18" s="19">
        <f t="shared" si="8"/>
        <v>63.845617298302713</v>
      </c>
      <c r="H18" s="19">
        <f t="shared" si="8"/>
        <v>25.126646403242148</v>
      </c>
      <c r="I18" s="19">
        <f t="shared" si="8"/>
        <v>24.063400576368878</v>
      </c>
    </row>
    <row r="19" spans="1:9" ht="17.399999999999999" customHeight="1" x14ac:dyDescent="0.25">
      <c r="A19" s="17">
        <v>2021</v>
      </c>
      <c r="B19" s="17"/>
      <c r="C19" s="13"/>
      <c r="D19" s="7"/>
      <c r="E19" s="9"/>
    </row>
    <row r="20" spans="1:9" ht="17.399999999999999" customHeight="1" x14ac:dyDescent="0.25">
      <c r="A20" s="3" t="s">
        <v>28</v>
      </c>
      <c r="B20" s="3"/>
      <c r="C20" s="13">
        <f t="shared" ref="C20" si="9">SUM(C21:C22)</f>
        <v>59429</v>
      </c>
      <c r="D20" s="7">
        <f t="shared" ref="D20:I20" si="10">SUM(D21:D22)</f>
        <v>2546</v>
      </c>
      <c r="E20" s="7">
        <f t="shared" si="10"/>
        <v>8259</v>
      </c>
      <c r="F20" s="7">
        <f t="shared" si="10"/>
        <v>31805</v>
      </c>
      <c r="G20" s="7">
        <f t="shared" si="10"/>
        <v>13365</v>
      </c>
      <c r="H20" s="7">
        <f t="shared" si="10"/>
        <v>2476</v>
      </c>
      <c r="I20" s="7">
        <f t="shared" si="10"/>
        <v>978</v>
      </c>
    </row>
    <row r="21" spans="1:9" ht="13.8" customHeight="1" x14ac:dyDescent="0.25">
      <c r="B21" s="3" t="s">
        <v>3</v>
      </c>
      <c r="C21" s="13">
        <f>SUM(D21:I21)</f>
        <v>27596</v>
      </c>
      <c r="D21" s="7">
        <v>1733</v>
      </c>
      <c r="E21" s="7">
        <v>2989</v>
      </c>
      <c r="F21" s="7">
        <v>15008</v>
      </c>
      <c r="G21" s="7">
        <v>5976</v>
      </c>
      <c r="H21" s="7">
        <v>1365</v>
      </c>
      <c r="I21" s="7">
        <v>525</v>
      </c>
    </row>
    <row r="22" spans="1:9" ht="13.8" customHeight="1" x14ac:dyDescent="0.25">
      <c r="B22" s="3" t="s">
        <v>41</v>
      </c>
      <c r="C22" s="13">
        <f>SUM(D22:I22)</f>
        <v>31833</v>
      </c>
      <c r="D22" s="7">
        <v>813</v>
      </c>
      <c r="E22" s="7">
        <v>5270</v>
      </c>
      <c r="F22" s="7">
        <v>16797</v>
      </c>
      <c r="G22" s="7">
        <v>7389</v>
      </c>
      <c r="H22" s="7">
        <v>1111</v>
      </c>
      <c r="I22" s="7">
        <v>453</v>
      </c>
    </row>
    <row r="23" spans="1:9" ht="17.399999999999999" customHeight="1" x14ac:dyDescent="0.25">
      <c r="A23" s="3" t="s">
        <v>29</v>
      </c>
      <c r="B23" s="3"/>
      <c r="C23" s="20">
        <f t="shared" ref="C23:I23" si="11">SUM(C24:C25)</f>
        <v>100</v>
      </c>
      <c r="D23" s="9">
        <f t="shared" si="11"/>
        <v>100</v>
      </c>
      <c r="E23" s="9">
        <f t="shared" si="11"/>
        <v>100</v>
      </c>
      <c r="F23" s="9">
        <f t="shared" si="11"/>
        <v>100</v>
      </c>
      <c r="G23" s="9">
        <f t="shared" si="11"/>
        <v>100</v>
      </c>
      <c r="H23" s="9">
        <f t="shared" si="11"/>
        <v>100</v>
      </c>
      <c r="I23" s="9">
        <f t="shared" si="11"/>
        <v>100</v>
      </c>
    </row>
    <row r="24" spans="1:9" ht="13.8" customHeight="1" x14ac:dyDescent="0.25">
      <c r="B24" s="3" t="s">
        <v>3</v>
      </c>
      <c r="C24" s="20">
        <f t="shared" ref="C24:I24" si="12">C21/C20*100</f>
        <v>46.435242053542886</v>
      </c>
      <c r="D24" s="9">
        <f t="shared" si="12"/>
        <v>68.067556952081702</v>
      </c>
      <c r="E24" s="9">
        <f t="shared" si="12"/>
        <v>36.190822133430196</v>
      </c>
      <c r="F24" s="9">
        <f t="shared" si="12"/>
        <v>47.187549127495679</v>
      </c>
      <c r="G24" s="9">
        <f t="shared" si="12"/>
        <v>44.713804713804713</v>
      </c>
      <c r="H24" s="9">
        <f t="shared" si="12"/>
        <v>55.129240710823915</v>
      </c>
      <c r="I24" s="9">
        <f t="shared" si="12"/>
        <v>53.680981595092028</v>
      </c>
    </row>
    <row r="25" spans="1:9" ht="13.8" customHeight="1" x14ac:dyDescent="0.25">
      <c r="B25" s="3" t="s">
        <v>41</v>
      </c>
      <c r="C25" s="20">
        <f t="shared" ref="C25:I25" si="13">C22/C20*100</f>
        <v>53.564757946457121</v>
      </c>
      <c r="D25" s="9">
        <f t="shared" si="13"/>
        <v>31.932443047918301</v>
      </c>
      <c r="E25" s="9">
        <f t="shared" si="13"/>
        <v>63.809177866569797</v>
      </c>
      <c r="F25" s="9">
        <f t="shared" si="13"/>
        <v>52.812450872504321</v>
      </c>
      <c r="G25" s="9">
        <f t="shared" si="13"/>
        <v>55.28619528619528</v>
      </c>
      <c r="H25" s="9">
        <f t="shared" si="13"/>
        <v>44.870759289176092</v>
      </c>
      <c r="I25" s="9">
        <f t="shared" si="13"/>
        <v>46.319018404907972</v>
      </c>
    </row>
    <row r="26" spans="1:9" ht="17.399999999999999" customHeight="1" x14ac:dyDescent="0.25">
      <c r="A26" s="17">
        <v>2022</v>
      </c>
      <c r="B26" s="17"/>
      <c r="C26" s="13"/>
      <c r="D26" s="7"/>
      <c r="E26" s="9"/>
    </row>
    <row r="27" spans="1:9" ht="17.399999999999999" customHeight="1" x14ac:dyDescent="0.25">
      <c r="A27" s="3" t="s">
        <v>28</v>
      </c>
      <c r="B27" s="3"/>
      <c r="C27" s="13">
        <f t="shared" ref="C27" si="14">SUM(C28:C29)</f>
        <v>79982</v>
      </c>
      <c r="D27" s="7">
        <f t="shared" ref="D27:I27" si="15">SUM(D28:D29)</f>
        <v>4459</v>
      </c>
      <c r="E27" s="7">
        <f t="shared" si="15"/>
        <v>16600</v>
      </c>
      <c r="F27" s="7">
        <f t="shared" si="15"/>
        <v>36895</v>
      </c>
      <c r="G27" s="7">
        <f t="shared" si="15"/>
        <v>18070</v>
      </c>
      <c r="H27" s="7">
        <f t="shared" si="15"/>
        <v>2555</v>
      </c>
      <c r="I27" s="7">
        <f t="shared" si="15"/>
        <v>1403</v>
      </c>
    </row>
    <row r="28" spans="1:9" ht="13.8" customHeight="1" x14ac:dyDescent="0.25">
      <c r="B28" s="3" t="s">
        <v>3</v>
      </c>
      <c r="C28" s="13">
        <f>SUM(D28:I28)</f>
        <v>43170</v>
      </c>
      <c r="D28" s="7">
        <v>2509</v>
      </c>
      <c r="E28" s="7">
        <v>9250</v>
      </c>
      <c r="F28" s="7">
        <v>19503</v>
      </c>
      <c r="G28" s="7">
        <v>9252</v>
      </c>
      <c r="H28" s="7">
        <v>1603</v>
      </c>
      <c r="I28" s="7">
        <v>1053</v>
      </c>
    </row>
    <row r="29" spans="1:9" ht="13.8" customHeight="1" x14ac:dyDescent="0.25">
      <c r="B29" s="3" t="s">
        <v>41</v>
      </c>
      <c r="C29" s="13">
        <f>SUM(D29:I29)</f>
        <v>36812</v>
      </c>
      <c r="D29" s="7">
        <v>1950</v>
      </c>
      <c r="E29" s="7">
        <v>7350</v>
      </c>
      <c r="F29" s="7">
        <v>17392</v>
      </c>
      <c r="G29" s="7">
        <v>8818</v>
      </c>
      <c r="H29" s="7">
        <v>952</v>
      </c>
      <c r="I29" s="7">
        <v>350</v>
      </c>
    </row>
    <row r="30" spans="1:9" ht="17.399999999999999" customHeight="1" x14ac:dyDescent="0.25">
      <c r="A30" s="3" t="s">
        <v>29</v>
      </c>
      <c r="B30" s="3"/>
      <c r="C30" s="20">
        <f t="shared" ref="C30:I30" si="16">SUM(C31:C32)</f>
        <v>100</v>
      </c>
      <c r="D30" s="9">
        <f t="shared" si="16"/>
        <v>100</v>
      </c>
      <c r="E30" s="9">
        <f t="shared" si="16"/>
        <v>100</v>
      </c>
      <c r="F30" s="9">
        <f t="shared" si="16"/>
        <v>100</v>
      </c>
      <c r="G30" s="9">
        <f t="shared" si="16"/>
        <v>100</v>
      </c>
      <c r="H30" s="9">
        <f t="shared" si="16"/>
        <v>100</v>
      </c>
      <c r="I30" s="9">
        <f t="shared" si="16"/>
        <v>100</v>
      </c>
    </row>
    <row r="31" spans="1:9" ht="13.8" customHeight="1" x14ac:dyDescent="0.25">
      <c r="B31" s="3" t="s">
        <v>3</v>
      </c>
      <c r="C31" s="20">
        <f t="shared" ref="C31:I31" si="17">C28/C27*100</f>
        <v>53.974644294966367</v>
      </c>
      <c r="D31" s="9">
        <f t="shared" si="17"/>
        <v>56.268221574344025</v>
      </c>
      <c r="E31" s="9">
        <f t="shared" si="17"/>
        <v>55.722891566265062</v>
      </c>
      <c r="F31" s="9">
        <f t="shared" si="17"/>
        <v>52.860821249491799</v>
      </c>
      <c r="G31" s="9">
        <f t="shared" si="17"/>
        <v>51.20088544548976</v>
      </c>
      <c r="H31" s="9">
        <f t="shared" si="17"/>
        <v>62.739726027397261</v>
      </c>
      <c r="I31" s="9">
        <f t="shared" si="17"/>
        <v>75.053456878118325</v>
      </c>
    </row>
    <row r="32" spans="1:9" ht="13.8" customHeight="1" x14ac:dyDescent="0.25">
      <c r="B32" s="3" t="s">
        <v>41</v>
      </c>
      <c r="C32" s="20">
        <f t="shared" ref="C32:I32" si="18">C29/C27*100</f>
        <v>46.025355705033633</v>
      </c>
      <c r="D32" s="9">
        <f t="shared" si="18"/>
        <v>43.731778425655975</v>
      </c>
      <c r="E32" s="9">
        <f t="shared" si="18"/>
        <v>44.277108433734938</v>
      </c>
      <c r="F32" s="9">
        <f t="shared" si="18"/>
        <v>47.139178750508201</v>
      </c>
      <c r="G32" s="9">
        <f t="shared" si="18"/>
        <v>48.79911455451024</v>
      </c>
      <c r="H32" s="9">
        <f t="shared" si="18"/>
        <v>37.260273972602739</v>
      </c>
      <c r="I32" s="9">
        <f t="shared" si="18"/>
        <v>24.946543121881682</v>
      </c>
    </row>
    <row r="33" spans="1:9" ht="17.399999999999999" customHeight="1" x14ac:dyDescent="0.25">
      <c r="A33" s="17" t="s">
        <v>10</v>
      </c>
      <c r="B33" s="17"/>
      <c r="C33" s="13"/>
      <c r="D33" s="7"/>
      <c r="E33" s="9"/>
    </row>
    <row r="34" spans="1:9" ht="17.399999999999999" customHeight="1" x14ac:dyDescent="0.25">
      <c r="A34" s="3" t="s">
        <v>28</v>
      </c>
      <c r="B34" s="3"/>
      <c r="C34" s="13">
        <f t="shared" ref="C34" si="19">SUM(C35:C36)</f>
        <v>68473</v>
      </c>
      <c r="D34" s="7">
        <f t="shared" ref="D34:H34" si="20">SUM(D35:D36)</f>
        <v>4928</v>
      </c>
      <c r="E34" s="7">
        <f t="shared" si="20"/>
        <v>16479</v>
      </c>
      <c r="F34" s="7">
        <f t="shared" si="20"/>
        <v>31084</v>
      </c>
      <c r="G34" s="7">
        <f t="shared" si="20"/>
        <v>13261</v>
      </c>
      <c r="H34" s="7">
        <f t="shared" si="20"/>
        <v>2721</v>
      </c>
      <c r="I34" s="21" t="s">
        <v>9</v>
      </c>
    </row>
    <row r="35" spans="1:9" ht="13.8" customHeight="1" x14ac:dyDescent="0.25">
      <c r="B35" s="3" t="s">
        <v>3</v>
      </c>
      <c r="C35" s="13">
        <f>SUM(D35:I35)</f>
        <v>34198</v>
      </c>
      <c r="D35" s="7">
        <v>3046</v>
      </c>
      <c r="E35" s="7">
        <v>9259</v>
      </c>
      <c r="F35" s="7">
        <v>13984</v>
      </c>
      <c r="G35" s="7">
        <v>6247</v>
      </c>
      <c r="H35" s="7">
        <v>1662</v>
      </c>
      <c r="I35" s="21" t="s">
        <v>9</v>
      </c>
    </row>
    <row r="36" spans="1:9" ht="13.8" customHeight="1" x14ac:dyDescent="0.25">
      <c r="B36" s="3" t="s">
        <v>41</v>
      </c>
      <c r="C36" s="13">
        <f>SUM(D36:I36)</f>
        <v>34275</v>
      </c>
      <c r="D36" s="21">
        <v>1882</v>
      </c>
      <c r="E36" s="7">
        <v>7220</v>
      </c>
      <c r="F36" s="7">
        <v>17100</v>
      </c>
      <c r="G36" s="7">
        <v>7014</v>
      </c>
      <c r="H36" s="7">
        <v>1059</v>
      </c>
      <c r="I36" s="21" t="s">
        <v>9</v>
      </c>
    </row>
    <row r="37" spans="1:9" ht="17.399999999999999" customHeight="1" x14ac:dyDescent="0.25">
      <c r="A37" s="3" t="s">
        <v>29</v>
      </c>
      <c r="B37" s="3"/>
      <c r="C37" s="20">
        <f t="shared" ref="C37:H37" si="21">SUM(C38:C39)</f>
        <v>100</v>
      </c>
      <c r="D37" s="9">
        <f t="shared" si="21"/>
        <v>100</v>
      </c>
      <c r="E37" s="9">
        <f t="shared" si="21"/>
        <v>100</v>
      </c>
      <c r="F37" s="9">
        <f t="shared" si="21"/>
        <v>100</v>
      </c>
      <c r="G37" s="9">
        <f t="shared" si="21"/>
        <v>100</v>
      </c>
      <c r="H37" s="9">
        <f t="shared" si="21"/>
        <v>100</v>
      </c>
      <c r="I37" s="21" t="s">
        <v>9</v>
      </c>
    </row>
    <row r="38" spans="1:9" ht="13.8" customHeight="1" x14ac:dyDescent="0.25">
      <c r="B38" s="3" t="s">
        <v>3</v>
      </c>
      <c r="C38" s="20">
        <f t="shared" ref="C38:H38" si="22">C35/C34*100</f>
        <v>49.943773458151384</v>
      </c>
      <c r="D38" s="9">
        <f t="shared" si="22"/>
        <v>61.810064935064936</v>
      </c>
      <c r="E38" s="9">
        <f t="shared" si="22"/>
        <v>56.186661812003159</v>
      </c>
      <c r="F38" s="9">
        <f t="shared" si="22"/>
        <v>44.987775061124694</v>
      </c>
      <c r="G38" s="9">
        <f t="shared" si="22"/>
        <v>47.108061232184603</v>
      </c>
      <c r="H38" s="9">
        <f t="shared" si="22"/>
        <v>61.080485115766258</v>
      </c>
      <c r="I38" s="21" t="s">
        <v>9</v>
      </c>
    </row>
    <row r="39" spans="1:9" ht="13.8" customHeight="1" x14ac:dyDescent="0.25">
      <c r="B39" s="3" t="s">
        <v>41</v>
      </c>
      <c r="C39" s="20">
        <f t="shared" ref="C39:H39" si="23">C36/C34*100</f>
        <v>50.056226541848616</v>
      </c>
      <c r="D39" s="24">
        <f>IF(D36="-","-",(D36/D34*100))</f>
        <v>38.189935064935064</v>
      </c>
      <c r="E39" s="9">
        <f t="shared" si="23"/>
        <v>43.813338187996841</v>
      </c>
      <c r="F39" s="9">
        <f t="shared" si="23"/>
        <v>55.012224938875306</v>
      </c>
      <c r="G39" s="9">
        <f t="shared" si="23"/>
        <v>52.891938767815397</v>
      </c>
      <c r="H39" s="9">
        <f t="shared" si="23"/>
        <v>38.919514884233735</v>
      </c>
      <c r="I39" s="21" t="s">
        <v>9</v>
      </c>
    </row>
    <row r="40" spans="1:9" ht="17.399999999999999" customHeight="1" x14ac:dyDescent="0.25">
      <c r="A40" s="17">
        <v>2024</v>
      </c>
      <c r="B40" s="17"/>
      <c r="C40" s="13"/>
      <c r="D40" s="7"/>
      <c r="E40" s="9"/>
    </row>
    <row r="41" spans="1:9" ht="17.399999999999999" customHeight="1" x14ac:dyDescent="0.25">
      <c r="A41" s="3" t="s">
        <v>28</v>
      </c>
      <c r="B41" s="3"/>
      <c r="C41" s="13">
        <f t="shared" ref="C41" si="24">SUM(C42:C43)</f>
        <v>67311</v>
      </c>
      <c r="D41" s="7">
        <f t="shared" ref="D41:I41" si="25">SUM(D42:D43)</f>
        <v>5574</v>
      </c>
      <c r="E41" s="7">
        <f t="shared" si="25"/>
        <v>13566</v>
      </c>
      <c r="F41" s="7">
        <f t="shared" si="25"/>
        <v>30556</v>
      </c>
      <c r="G41" s="7">
        <f t="shared" si="25"/>
        <v>14625</v>
      </c>
      <c r="H41" s="7">
        <f t="shared" si="25"/>
        <v>2454</v>
      </c>
      <c r="I41" s="7">
        <f t="shared" si="25"/>
        <v>536</v>
      </c>
    </row>
    <row r="42" spans="1:9" ht="13.8" customHeight="1" x14ac:dyDescent="0.25">
      <c r="B42" s="3" t="s">
        <v>3</v>
      </c>
      <c r="C42" s="13">
        <f>SUM(D42:I42)</f>
        <v>34841</v>
      </c>
      <c r="D42" s="7">
        <v>3534</v>
      </c>
      <c r="E42" s="7">
        <v>6671</v>
      </c>
      <c r="F42" s="7">
        <v>15392</v>
      </c>
      <c r="G42" s="7">
        <v>7497</v>
      </c>
      <c r="H42" s="7">
        <v>1374</v>
      </c>
      <c r="I42" s="7">
        <v>373</v>
      </c>
    </row>
    <row r="43" spans="1:9" ht="13.8" customHeight="1" x14ac:dyDescent="0.25">
      <c r="B43" s="3" t="s">
        <v>41</v>
      </c>
      <c r="C43" s="13">
        <f>SUM(D43:I43)</f>
        <v>32470</v>
      </c>
      <c r="D43" s="7">
        <v>2040</v>
      </c>
      <c r="E43" s="7">
        <v>6895</v>
      </c>
      <c r="F43" s="7">
        <v>15164</v>
      </c>
      <c r="G43" s="7">
        <v>7128</v>
      </c>
      <c r="H43" s="7">
        <v>1080</v>
      </c>
      <c r="I43" s="23">
        <v>163</v>
      </c>
    </row>
    <row r="44" spans="1:9" ht="17.399999999999999" customHeight="1" x14ac:dyDescent="0.25">
      <c r="A44" s="3" t="s">
        <v>29</v>
      </c>
      <c r="B44" s="3"/>
      <c r="C44" s="18">
        <f t="shared" ref="C44:I44" si="26">SUM(C45:C46)</f>
        <v>100</v>
      </c>
      <c r="D44" s="19">
        <f t="shared" si="26"/>
        <v>100</v>
      </c>
      <c r="E44" s="19">
        <f t="shared" si="26"/>
        <v>100</v>
      </c>
      <c r="F44" s="19">
        <f t="shared" si="26"/>
        <v>100</v>
      </c>
      <c r="G44" s="19">
        <f t="shared" si="26"/>
        <v>100</v>
      </c>
      <c r="H44" s="19">
        <f t="shared" si="26"/>
        <v>100</v>
      </c>
      <c r="I44" s="19">
        <f t="shared" si="26"/>
        <v>100.00000000000001</v>
      </c>
    </row>
    <row r="45" spans="1:9" ht="13.8" customHeight="1" x14ac:dyDescent="0.25">
      <c r="B45" s="3" t="s">
        <v>3</v>
      </c>
      <c r="C45" s="18">
        <f t="shared" ref="C45:I45" si="27">C42/C41*100</f>
        <v>51.761227733951365</v>
      </c>
      <c r="D45" s="19">
        <f t="shared" si="27"/>
        <v>63.401506996770721</v>
      </c>
      <c r="E45" s="19">
        <f t="shared" si="27"/>
        <v>49.174406604747162</v>
      </c>
      <c r="F45" s="19">
        <f t="shared" si="27"/>
        <v>50.373085482392987</v>
      </c>
      <c r="G45" s="19">
        <f t="shared" si="27"/>
        <v>51.261538461538457</v>
      </c>
      <c r="H45" s="19">
        <f t="shared" si="27"/>
        <v>55.990220048899751</v>
      </c>
      <c r="I45" s="19">
        <f t="shared" si="27"/>
        <v>69.589552238805979</v>
      </c>
    </row>
    <row r="46" spans="1:9" ht="13.8" customHeight="1" thickBot="1" x14ac:dyDescent="0.3">
      <c r="B46" s="3" t="s">
        <v>41</v>
      </c>
      <c r="C46" s="18">
        <f t="shared" ref="C46:H46" si="28">C43/C41*100</f>
        <v>48.238772266048642</v>
      </c>
      <c r="D46" s="19">
        <f>D43/D41*100</f>
        <v>36.598493003229279</v>
      </c>
      <c r="E46" s="19">
        <f t="shared" si="28"/>
        <v>50.825593395252831</v>
      </c>
      <c r="F46" s="19">
        <f t="shared" si="28"/>
        <v>49.62691451760702</v>
      </c>
      <c r="G46" s="19">
        <f t="shared" si="28"/>
        <v>48.738461538461536</v>
      </c>
      <c r="H46" s="19">
        <f t="shared" si="28"/>
        <v>44.009779951100242</v>
      </c>
      <c r="I46" s="22">
        <f>IF(I43="-","-",(I43/I41*100))</f>
        <v>30.410447761194032</v>
      </c>
    </row>
    <row r="47" spans="1:9" ht="13.8" customHeight="1" x14ac:dyDescent="0.25">
      <c r="A47" s="10" t="s">
        <v>33</v>
      </c>
      <c r="B47" s="10"/>
      <c r="C47" s="8"/>
      <c r="D47" s="8"/>
      <c r="E47" s="4"/>
      <c r="F47" s="4"/>
      <c r="G47" s="4"/>
      <c r="H47" s="4"/>
      <c r="I47" s="4"/>
    </row>
    <row r="48" spans="1:9" ht="13.8" customHeight="1" x14ac:dyDescent="0.25">
      <c r="A48" s="11" t="s">
        <v>31</v>
      </c>
      <c r="C48" s="7"/>
      <c r="D48" s="7"/>
    </row>
    <row r="49" spans="1:1" ht="13.8" customHeight="1" x14ac:dyDescent="0.25">
      <c r="A49" s="11" t="s">
        <v>42</v>
      </c>
    </row>
    <row r="50" spans="1:1" ht="13.8" customHeight="1" x14ac:dyDescent="0.25"/>
    <row r="51" spans="1:1" ht="13.8" customHeight="1" x14ac:dyDescent="0.25"/>
    <row r="52" spans="1:1" ht="13.8" customHeight="1" x14ac:dyDescent="0.25"/>
    <row r="53" spans="1:1" ht="13.8" customHeight="1" x14ac:dyDescent="0.25"/>
    <row r="54" spans="1:1" ht="13.8" customHeight="1" x14ac:dyDescent="0.25"/>
    <row r="55" spans="1:1" ht="13.8" customHeight="1" x14ac:dyDescent="0.25"/>
    <row r="56" spans="1:1" ht="13.8" customHeight="1" x14ac:dyDescent="0.25"/>
    <row r="57" spans="1:1" ht="13.8" customHeight="1" x14ac:dyDescent="0.25"/>
    <row r="58" spans="1:1" ht="13.8" customHeight="1" x14ac:dyDescent="0.25"/>
    <row r="59" spans="1:1" ht="13.8" customHeight="1" x14ac:dyDescent="0.25"/>
    <row r="60" spans="1:1" ht="13.8" customHeight="1" x14ac:dyDescent="0.25"/>
    <row r="61" spans="1:1" ht="13.8" customHeight="1" x14ac:dyDescent="0.25"/>
    <row r="62" spans="1:1" ht="13.8" customHeight="1" x14ac:dyDescent="0.25"/>
    <row r="63" spans="1:1" ht="13.8" customHeight="1" x14ac:dyDescent="0.25"/>
    <row r="64" spans="1:1" ht="13.8" customHeight="1" x14ac:dyDescent="0.25"/>
    <row r="65" ht="13.8" customHeight="1" x14ac:dyDescent="0.25"/>
    <row r="66" ht="13.8" customHeight="1" x14ac:dyDescent="0.25"/>
    <row r="67" ht="13.8" customHeight="1" x14ac:dyDescent="0.25"/>
    <row r="68" ht="13.8" customHeight="1" x14ac:dyDescent="0.25"/>
    <row r="69" ht="13.8" customHeight="1" x14ac:dyDescent="0.25"/>
    <row r="70" ht="13.8" customHeight="1" x14ac:dyDescent="0.25"/>
    <row r="71" ht="13.8" customHeight="1" x14ac:dyDescent="0.25"/>
    <row r="72" ht="13.8" customHeight="1" x14ac:dyDescent="0.25"/>
    <row r="73" ht="13.8" customHeight="1" x14ac:dyDescent="0.25"/>
    <row r="74" ht="13.8" customHeight="1" x14ac:dyDescent="0.25"/>
    <row r="75" ht="13.8" customHeight="1" x14ac:dyDescent="0.25"/>
    <row r="76" ht="13.8" customHeight="1" x14ac:dyDescent="0.25"/>
    <row r="77" ht="13.8" customHeight="1" x14ac:dyDescent="0.25"/>
    <row r="78" ht="13.8" customHeight="1" x14ac:dyDescent="0.25"/>
    <row r="79" ht="13.8" customHeight="1" x14ac:dyDescent="0.25"/>
    <row r="80" ht="13.8" customHeight="1" x14ac:dyDescent="0.25"/>
    <row r="81" ht="13.8" customHeight="1" x14ac:dyDescent="0.25"/>
    <row r="82" ht="13.8" customHeight="1" x14ac:dyDescent="0.25"/>
    <row r="83" ht="13.8" customHeight="1" x14ac:dyDescent="0.25"/>
    <row r="84" ht="13.8" customHeight="1" x14ac:dyDescent="0.25"/>
    <row r="85" ht="13.8" customHeight="1" x14ac:dyDescent="0.25"/>
    <row r="86" ht="13.8" customHeight="1" x14ac:dyDescent="0.25"/>
    <row r="87" ht="13.8" customHeight="1" x14ac:dyDescent="0.25"/>
    <row r="88" ht="13.8" customHeight="1" x14ac:dyDescent="0.25"/>
    <row r="89" ht="13.8" customHeight="1" x14ac:dyDescent="0.25"/>
    <row r="90" ht="13.8" customHeight="1" x14ac:dyDescent="0.25"/>
    <row r="91" ht="13.8" customHeight="1" x14ac:dyDescent="0.25"/>
    <row r="92" ht="13.8" customHeight="1" x14ac:dyDescent="0.25"/>
    <row r="93" ht="13.8" customHeight="1" x14ac:dyDescent="0.25"/>
    <row r="94" ht="13.8" customHeight="1" x14ac:dyDescent="0.25"/>
    <row r="95" ht="13.8" customHeight="1" x14ac:dyDescent="0.25"/>
    <row r="96" ht="13.8" customHeight="1" x14ac:dyDescent="0.25"/>
    <row r="97" ht="13.8" customHeight="1" x14ac:dyDescent="0.25"/>
    <row r="98" ht="13.8" customHeight="1" x14ac:dyDescent="0.25"/>
    <row r="99" ht="13.8" customHeight="1" x14ac:dyDescent="0.25"/>
    <row r="100" ht="13.8" customHeight="1" x14ac:dyDescent="0.25"/>
    <row r="101" ht="13.8" customHeight="1" x14ac:dyDescent="0.25"/>
    <row r="102" ht="13.8" customHeight="1" x14ac:dyDescent="0.25"/>
    <row r="103" ht="13.8" customHeight="1" x14ac:dyDescent="0.25"/>
    <row r="104" ht="13.8" customHeight="1" x14ac:dyDescent="0.25"/>
    <row r="105" ht="13.8" customHeight="1" x14ac:dyDescent="0.25"/>
    <row r="106" ht="13.8" customHeight="1" x14ac:dyDescent="0.25"/>
    <row r="107" ht="13.8" customHeight="1" x14ac:dyDescent="0.25"/>
    <row r="108" ht="13.8" customHeight="1" x14ac:dyDescent="0.25"/>
    <row r="109" ht="13.8" customHeight="1" x14ac:dyDescent="0.25"/>
    <row r="110" ht="13.8" customHeight="1" x14ac:dyDescent="0.25"/>
    <row r="111" ht="13.8" customHeight="1" x14ac:dyDescent="0.25"/>
    <row r="112" ht="13.8" customHeight="1" x14ac:dyDescent="0.25"/>
    <row r="113" ht="13.8" customHeight="1" x14ac:dyDescent="0.25"/>
    <row r="114" ht="13.8" customHeight="1" x14ac:dyDescent="0.25"/>
    <row r="115" ht="13.8" customHeight="1" x14ac:dyDescent="0.25"/>
    <row r="116" ht="13.8" customHeight="1" x14ac:dyDescent="0.25"/>
    <row r="117" ht="13.8" customHeight="1" x14ac:dyDescent="0.25"/>
    <row r="118" ht="13.8" customHeight="1" x14ac:dyDescent="0.25"/>
    <row r="119" ht="13.8" customHeight="1" x14ac:dyDescent="0.25"/>
    <row r="120" ht="13.8" customHeight="1" x14ac:dyDescent="0.25"/>
    <row r="121" ht="13.8" customHeight="1" x14ac:dyDescent="0.25"/>
    <row r="122" ht="13.8" customHeight="1" x14ac:dyDescent="0.25"/>
    <row r="123" ht="13.8" customHeight="1" x14ac:dyDescent="0.25"/>
    <row r="124" ht="13.8" customHeight="1" x14ac:dyDescent="0.25"/>
    <row r="125" ht="13.8" customHeight="1" x14ac:dyDescent="0.25"/>
    <row r="126" ht="13.8" customHeight="1" x14ac:dyDescent="0.25"/>
    <row r="127" ht="13.8" customHeight="1" x14ac:dyDescent="0.25"/>
    <row r="128" ht="13.8" customHeight="1" x14ac:dyDescent="0.25"/>
    <row r="129" ht="13.8" customHeight="1" x14ac:dyDescent="0.25"/>
    <row r="130" ht="13.8" customHeight="1" x14ac:dyDescent="0.25"/>
    <row r="131" ht="13.8" customHeight="1" x14ac:dyDescent="0.25"/>
    <row r="132" ht="13.8" customHeight="1" x14ac:dyDescent="0.25"/>
    <row r="133" ht="13.8" customHeight="1" x14ac:dyDescent="0.25"/>
    <row r="134" ht="13.8" customHeight="1" x14ac:dyDescent="0.25"/>
    <row r="135" ht="13.8" customHeight="1" x14ac:dyDescent="0.25"/>
    <row r="136" ht="13.8" customHeight="1" x14ac:dyDescent="0.25"/>
    <row r="137" ht="13.8" customHeight="1" x14ac:dyDescent="0.25"/>
    <row r="138" ht="13.8" customHeight="1" x14ac:dyDescent="0.25"/>
    <row r="139" ht="13.8" customHeight="1" x14ac:dyDescent="0.25"/>
    <row r="140" ht="13.8" customHeight="1" x14ac:dyDescent="0.25"/>
    <row r="141" ht="13.8" customHeight="1" x14ac:dyDescent="0.25"/>
    <row r="142" ht="13.8" customHeight="1" x14ac:dyDescent="0.25"/>
    <row r="143" ht="13.8" customHeight="1" x14ac:dyDescent="0.25"/>
    <row r="144" ht="13.8" customHeight="1" x14ac:dyDescent="0.25"/>
    <row r="145" ht="13.8" customHeight="1" x14ac:dyDescent="0.25"/>
    <row r="146" ht="13.8" customHeight="1" x14ac:dyDescent="0.25"/>
    <row r="147" ht="13.8" customHeight="1" x14ac:dyDescent="0.25"/>
    <row r="148" ht="13.8" customHeight="1" x14ac:dyDescent="0.25"/>
    <row r="149" ht="13.8" customHeight="1" x14ac:dyDescent="0.25"/>
    <row r="150" ht="13.8" customHeight="1" x14ac:dyDescent="0.25"/>
    <row r="151" ht="13.8" customHeight="1" x14ac:dyDescent="0.25"/>
    <row r="152" ht="13.8" customHeight="1" x14ac:dyDescent="0.25"/>
    <row r="153" ht="13.8" customHeight="1" x14ac:dyDescent="0.25"/>
    <row r="154" ht="13.8" customHeight="1" x14ac:dyDescent="0.25"/>
    <row r="155" ht="13.8" customHeight="1" x14ac:dyDescent="0.25"/>
    <row r="156" ht="13.8" customHeight="1" x14ac:dyDescent="0.25"/>
    <row r="157" ht="13.8" customHeight="1" x14ac:dyDescent="0.25"/>
    <row r="158" ht="13.8" customHeight="1" x14ac:dyDescent="0.25"/>
    <row r="159" ht="13.8" customHeight="1" x14ac:dyDescent="0.25"/>
    <row r="160" ht="13.8" customHeight="1" x14ac:dyDescent="0.25"/>
    <row r="161" ht="13.8" customHeight="1" x14ac:dyDescent="0.25"/>
    <row r="162" ht="13.8" customHeight="1" x14ac:dyDescent="0.25"/>
    <row r="163" ht="13.8" customHeight="1" x14ac:dyDescent="0.25"/>
    <row r="164" ht="13.8" customHeight="1" x14ac:dyDescent="0.25"/>
    <row r="165" ht="13.8" customHeight="1" x14ac:dyDescent="0.25"/>
    <row r="166" ht="13.8" customHeight="1" x14ac:dyDescent="0.25"/>
    <row r="167" ht="13.8" customHeight="1" x14ac:dyDescent="0.25"/>
    <row r="168" ht="13.8" customHeight="1" x14ac:dyDescent="0.25"/>
    <row r="169" ht="13.8" customHeight="1" x14ac:dyDescent="0.25"/>
    <row r="170" ht="13.8" customHeight="1" x14ac:dyDescent="0.25"/>
    <row r="171" ht="13.8" customHeight="1" x14ac:dyDescent="0.25"/>
    <row r="172" ht="13.8" customHeight="1" x14ac:dyDescent="0.25"/>
    <row r="173" ht="13.8" customHeight="1" x14ac:dyDescent="0.25"/>
    <row r="174" ht="13.8" customHeight="1" x14ac:dyDescent="0.25"/>
    <row r="175" ht="13.8" customHeight="1" x14ac:dyDescent="0.25"/>
    <row r="176" ht="13.8" customHeight="1" x14ac:dyDescent="0.25"/>
    <row r="177" ht="13.8" customHeight="1" x14ac:dyDescent="0.25"/>
    <row r="178" ht="13.8" customHeight="1" x14ac:dyDescent="0.25"/>
    <row r="179" ht="13.8" customHeight="1" x14ac:dyDescent="0.25"/>
    <row r="180" ht="13.8" customHeight="1" x14ac:dyDescent="0.25"/>
    <row r="181" ht="13.8" customHeight="1" x14ac:dyDescent="0.25"/>
    <row r="182" ht="13.8" customHeight="1" x14ac:dyDescent="0.25"/>
    <row r="183" ht="13.8" customHeight="1" x14ac:dyDescent="0.25"/>
    <row r="184" ht="13.8" customHeight="1" x14ac:dyDescent="0.25"/>
    <row r="185" ht="13.8" customHeight="1" x14ac:dyDescent="0.25"/>
    <row r="186" ht="13.8" customHeight="1" x14ac:dyDescent="0.25"/>
    <row r="187" ht="13.8" customHeight="1" x14ac:dyDescent="0.25"/>
    <row r="188" ht="13.8" customHeight="1" x14ac:dyDescent="0.25"/>
    <row r="189" ht="13.8" customHeight="1" x14ac:dyDescent="0.25"/>
  </sheetData>
  <pageMargins left="0.7" right="0.7" top="0.75" bottom="0.75" header="0.3" footer="0.3"/>
  <ignoredErrors>
    <ignoredError sqref="D39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4</vt:i4>
      </vt:variant>
    </vt:vector>
  </HeadingPairs>
  <TitlesOfParts>
    <vt:vector size="4" baseType="lpstr">
      <vt:lpstr>Hotels</vt:lpstr>
      <vt:lpstr>Guest houses</vt:lpstr>
      <vt:lpstr>Cottage villages</vt:lpstr>
      <vt:lpstr>Camping sites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Gerd Lindqvist</dc:creator>
  <cp:lastModifiedBy>Gerd Lindqvist</cp:lastModifiedBy>
  <dcterms:created xsi:type="dcterms:W3CDTF">2025-02-18T12:43:31Z</dcterms:created>
  <dcterms:modified xsi:type="dcterms:W3CDTF">2026-02-02T11:35:11Z</dcterms:modified>
</cp:coreProperties>
</file>