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9F0E88B5-B2E3-4F77-9E28-F22E10A1F4A4}" xr6:coauthVersionLast="47" xr6:coauthVersionMax="47" xr10:uidLastSave="{00000000-0000-0000-0000-000000000000}"/>
  <bookViews>
    <workbookView xWindow="6015" yWindow="2760" windowWidth="21600" windowHeight="13365" xr2:uid="{00000000-000D-0000-FFFF-FFFF00000000}"/>
  </bookViews>
  <sheets>
    <sheet name="2023" sheetId="5" r:id="rId1"/>
    <sheet name="2019" sheetId="4" r:id="rId2"/>
    <sheet name="2015" sheetId="1" r:id="rId3"/>
    <sheet name="2011" sheetId="2" r:id="rId4"/>
    <sheet name="Blad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21" i="5"/>
  <c r="B16" i="5"/>
  <c r="B12" i="5"/>
  <c r="B7" i="5"/>
  <c r="C25" i="5" l="1"/>
  <c r="C18" i="5"/>
  <c r="C24" i="5"/>
  <c r="C17" i="5"/>
  <c r="C11" i="5"/>
  <c r="C23" i="5"/>
  <c r="C10" i="5"/>
  <c r="C22" i="5"/>
  <c r="C21" i="5" s="1"/>
  <c r="C9" i="5"/>
  <c r="C14" i="5"/>
  <c r="C15" i="5"/>
  <c r="C8" i="5"/>
  <c r="C20" i="5"/>
  <c r="C13" i="5"/>
  <c r="C12" i="5" s="1"/>
  <c r="C19" i="5"/>
  <c r="C6" i="5" l="1"/>
  <c r="C7" i="5"/>
  <c r="C16" i="5"/>
  <c r="B10" i="4"/>
  <c r="B6" i="4" s="1"/>
  <c r="B7" i="4"/>
  <c r="C12" i="2"/>
  <c r="C7" i="2"/>
  <c r="C6" i="2" s="1"/>
  <c r="C12" i="4" l="1"/>
  <c r="C11" i="4"/>
  <c r="C13" i="4"/>
  <c r="C9" i="4"/>
  <c r="C8" i="4"/>
  <c r="C7" i="4" l="1"/>
  <c r="C10" i="4"/>
  <c r="C6" i="4"/>
  <c r="B12" i="1" l="1"/>
  <c r="B6" i="1" s="1"/>
  <c r="B7" i="1"/>
  <c r="C14" i="1" l="1"/>
  <c r="C10" i="1"/>
  <c r="C15" i="1"/>
  <c r="C8" i="1"/>
  <c r="C13" i="1"/>
  <c r="C12" i="1" s="1"/>
  <c r="C9" i="1"/>
  <c r="C11" i="1"/>
  <c r="C7" i="1" l="1"/>
  <c r="C6" i="1" s="1"/>
</calcChain>
</file>

<file path=xl/sharedStrings.xml><?xml version="1.0" encoding="utf-8"?>
<sst xmlns="http://schemas.openxmlformats.org/spreadsheetml/2006/main" count="100" uniqueCount="61">
  <si>
    <t>Elisabeth Nauclér</t>
  </si>
  <si>
    <t>Statistics Åland</t>
  </si>
  <si>
    <t>Results in Åland</t>
  </si>
  <si>
    <t>Votes</t>
  </si>
  <si>
    <t>Number</t>
  </si>
  <si>
    <t>Per cent</t>
  </si>
  <si>
    <t>Valid votes, total</t>
  </si>
  <si>
    <t>Source: Statistics Åland, Election Statistics</t>
  </si>
  <si>
    <t>Rejected votes</t>
  </si>
  <si>
    <t>-of which empty votes</t>
  </si>
  <si>
    <t>(percentage of all votes)</t>
  </si>
  <si>
    <t>Åland Coalition</t>
  </si>
  <si>
    <t>Election for the Parliament of Finland 2015</t>
  </si>
  <si>
    <t xml:space="preserve">Mats Löfström was elected Member of </t>
  </si>
  <si>
    <t>Parliament for Åland for the period of 2015 - 2019.</t>
  </si>
  <si>
    <t>Updated 29.4.2015</t>
  </si>
  <si>
    <t>Liberals</t>
  </si>
  <si>
    <t>Cecilia Jansson</t>
  </si>
  <si>
    <t>Sara Kemetter</t>
  </si>
  <si>
    <t>Mats Löfström</t>
  </si>
  <si>
    <t>Mats Perämaa</t>
  </si>
  <si>
    <t>Julia Birney</t>
  </si>
  <si>
    <t>Kent Eriksson</t>
  </si>
  <si>
    <t>Election for the Parliament of Finland 2011</t>
  </si>
  <si>
    <t>Alliance for Åland</t>
  </si>
  <si>
    <t>Tony Asumaa</t>
  </si>
  <si>
    <t>Eva Ekström-Andersen</t>
  </si>
  <si>
    <t>Johan Ehn</t>
  </si>
  <si>
    <t>Lennart Isaksson</t>
  </si>
  <si>
    <t>Henry Lindström</t>
  </si>
  <si>
    <t>Christian Beijar</t>
  </si>
  <si>
    <t>Axel Jonsson</t>
  </si>
  <si>
    <t xml:space="preserve">Elisabeth Nauclér was elected Member of </t>
  </si>
  <si>
    <t>Parliament for Åland for the period of 2011 - 2014.</t>
  </si>
  <si>
    <t>Updated 25.4.2019</t>
  </si>
  <si>
    <t>Parliament for Åland for the period of 2019 - 2023.</t>
  </si>
  <si>
    <t>Alternativ För Åland</t>
  </si>
  <si>
    <t>Birgitta Johansson</t>
  </si>
  <si>
    <t>Stephan Toivonen</t>
  </si>
  <si>
    <t>För Åland</t>
  </si>
  <si>
    <t>Jessy Eckerman</t>
  </si>
  <si>
    <t>Election for the Parliament of Finland 2019</t>
  </si>
  <si>
    <t>Election for the Parliament of Finland 2023</t>
  </si>
  <si>
    <t>Hållbart initiativ</t>
  </si>
  <si>
    <t>Pia Widén</t>
  </si>
  <si>
    <t>Erica Scott</t>
  </si>
  <si>
    <t>Alfons Röblom</t>
  </si>
  <si>
    <t>Simon Holmström</t>
  </si>
  <si>
    <t>Sandra Listherby</t>
  </si>
  <si>
    <t>Wille Valve</t>
  </si>
  <si>
    <t>Obunden samling</t>
  </si>
  <si>
    <t>Marcus Måtar</t>
  </si>
  <si>
    <t>Christian Wikström</t>
  </si>
  <si>
    <t xml:space="preserve">Ted Häggblom </t>
  </si>
  <si>
    <t>Jannik Svensson</t>
  </si>
  <si>
    <t>Välfärd och jämlikhet</t>
  </si>
  <si>
    <t>Kristine Dzene</t>
  </si>
  <si>
    <t>Nina Fellman</t>
  </si>
  <si>
    <t>Henrik Löthman</t>
  </si>
  <si>
    <t>Arsim Zekaj</t>
  </si>
  <si>
    <t>Updated 11.4.2023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</si>
</sst>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49" fontId="1" fillId="0" borderId="3" xfId="0" applyNumberFormat="1" applyFont="1" applyBorder="1"/>
    <xf numFmtId="3" fontId="1" fillId="0" borderId="3" xfId="0" applyNumberFormat="1" applyFont="1" applyBorder="1"/>
    <xf numFmtId="165" fontId="1" fillId="0" borderId="3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6" fillId="0" borderId="0" xfId="0" applyFont="1"/>
    <xf numFmtId="0" fontId="5" fillId="0" borderId="0" xfId="0" applyFont="1"/>
    <xf numFmtId="164" fontId="1" fillId="0" borderId="0" xfId="0" applyNumberFormat="1" applyFont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3461-CA03-4C65-ABB0-51BA00694670}">
  <dimension ref="A1:E31"/>
  <sheetViews>
    <sheetView showGridLines="0" tabSelected="1" workbookViewId="0"/>
  </sheetViews>
  <sheetFormatPr defaultRowHeight="12.75" x14ac:dyDescent="0.2"/>
  <cols>
    <col min="1" max="1" width="19.28515625" style="2" customWidth="1"/>
    <col min="2" max="2" width="8" style="2" customWidth="1"/>
    <col min="3" max="16384" width="9.140625" style="2"/>
  </cols>
  <sheetData>
    <row r="1" spans="1:5" x14ac:dyDescent="0.2">
      <c r="A1" s="1" t="s">
        <v>1</v>
      </c>
      <c r="B1" s="1"/>
      <c r="C1" s="1"/>
      <c r="D1" s="1"/>
      <c r="E1" s="1"/>
    </row>
    <row r="2" spans="1:5" ht="28.5" customHeight="1" x14ac:dyDescent="0.2">
      <c r="A2" s="3" t="s">
        <v>42</v>
      </c>
    </row>
    <row r="3" spans="1:5" ht="13.5" thickBot="1" x14ac:dyDescent="0.25">
      <c r="A3" s="3" t="s">
        <v>2</v>
      </c>
    </row>
    <row r="4" spans="1:5" ht="12" customHeight="1" x14ac:dyDescent="0.2">
      <c r="A4" s="4"/>
      <c r="B4" s="20" t="s">
        <v>3</v>
      </c>
      <c r="C4" s="20"/>
      <c r="D4" s="1"/>
      <c r="E4" s="1"/>
    </row>
    <row r="5" spans="1:5" ht="12" customHeight="1" x14ac:dyDescent="0.2">
      <c r="A5" s="5"/>
      <c r="B5" s="6" t="s">
        <v>4</v>
      </c>
      <c r="C5" s="6" t="s">
        <v>5</v>
      </c>
      <c r="D5" s="1"/>
      <c r="E5" s="1"/>
    </row>
    <row r="6" spans="1:5" ht="12" customHeight="1" x14ac:dyDescent="0.2">
      <c r="A6" s="7" t="s">
        <v>6</v>
      </c>
      <c r="B6" s="8">
        <f>SUM(B21,B16,B12,B7)</f>
        <v>13383</v>
      </c>
      <c r="C6" s="9">
        <f>SUM(C21,C16,C12,C7)</f>
        <v>100.00000000000001</v>
      </c>
      <c r="D6" s="1"/>
      <c r="E6" s="1"/>
    </row>
    <row r="7" spans="1:5" ht="16.5" customHeight="1" x14ac:dyDescent="0.2">
      <c r="A7" s="7" t="s">
        <v>43</v>
      </c>
      <c r="B7" s="8">
        <f>SUM(B8:B11)</f>
        <v>494</v>
      </c>
      <c r="C7" s="9">
        <f>SUM(C8:C11)</f>
        <v>3.6912500934020773</v>
      </c>
      <c r="D7" s="1"/>
      <c r="E7" s="1"/>
    </row>
    <row r="8" spans="1:5" ht="12" customHeight="1" x14ac:dyDescent="0.2">
      <c r="A8" s="1" t="s">
        <v>44</v>
      </c>
      <c r="B8" s="11">
        <v>109</v>
      </c>
      <c r="C8" s="19">
        <f>B8/B$6*100</f>
        <v>0.81446611372636923</v>
      </c>
      <c r="D8" s="1"/>
      <c r="E8" s="1"/>
    </row>
    <row r="9" spans="1:5" ht="12" customHeight="1" x14ac:dyDescent="0.2">
      <c r="A9" s="1" t="s">
        <v>45</v>
      </c>
      <c r="B9" s="11">
        <v>88</v>
      </c>
      <c r="C9" s="19">
        <f t="shared" ref="C9:C20" si="0">B9/B$6*100</f>
        <v>0.65755062392587615</v>
      </c>
      <c r="D9" s="1"/>
      <c r="E9" s="1"/>
    </row>
    <row r="10" spans="1:5" ht="12" customHeight="1" x14ac:dyDescent="0.2">
      <c r="A10" s="1" t="s">
        <v>46</v>
      </c>
      <c r="B10" s="11">
        <v>140</v>
      </c>
      <c r="C10" s="19">
        <f t="shared" si="0"/>
        <v>1.0461032653366211</v>
      </c>
      <c r="D10" s="1"/>
      <c r="E10" s="1"/>
    </row>
    <row r="11" spans="1:5" ht="12" customHeight="1" x14ac:dyDescent="0.2">
      <c r="A11" s="1" t="s">
        <v>47</v>
      </c>
      <c r="B11" s="11">
        <v>157</v>
      </c>
      <c r="C11" s="19">
        <f t="shared" si="0"/>
        <v>1.1731300904132107</v>
      </c>
      <c r="D11" s="1"/>
      <c r="E11" s="1"/>
    </row>
    <row r="12" spans="1:5" ht="16.5" customHeight="1" x14ac:dyDescent="0.2">
      <c r="A12" s="7" t="s">
        <v>39</v>
      </c>
      <c r="B12" s="8">
        <f>SUM(B13:B15)</f>
        <v>11452</v>
      </c>
      <c r="C12" s="9">
        <f>SUM(C13:C15)</f>
        <v>85.571247104535615</v>
      </c>
      <c r="D12" s="1"/>
      <c r="E12" s="1"/>
    </row>
    <row r="13" spans="1:5" ht="12" customHeight="1" x14ac:dyDescent="0.2">
      <c r="A13" s="1" t="s">
        <v>19</v>
      </c>
      <c r="B13" s="11">
        <v>10516</v>
      </c>
      <c r="C13" s="19">
        <f t="shared" si="0"/>
        <v>78.577299559142205</v>
      </c>
      <c r="D13" s="1"/>
      <c r="E13" s="1"/>
    </row>
    <row r="14" spans="1:5" ht="12" customHeight="1" x14ac:dyDescent="0.2">
      <c r="A14" s="1" t="s">
        <v>48</v>
      </c>
      <c r="B14" s="11">
        <v>386</v>
      </c>
      <c r="C14" s="19">
        <f t="shared" si="0"/>
        <v>2.8842561458566838</v>
      </c>
      <c r="D14" s="1"/>
      <c r="E14" s="1"/>
    </row>
    <row r="15" spans="1:5" ht="12" customHeight="1" x14ac:dyDescent="0.2">
      <c r="A15" s="1" t="s">
        <v>49</v>
      </c>
      <c r="B15" s="1">
        <v>550</v>
      </c>
      <c r="C15" s="19">
        <f t="shared" si="0"/>
        <v>4.1096913995367261</v>
      </c>
      <c r="D15" s="1"/>
      <c r="E15" s="1"/>
    </row>
    <row r="16" spans="1:5" ht="16.5" customHeight="1" x14ac:dyDescent="0.2">
      <c r="A16" s="7" t="s">
        <v>50</v>
      </c>
      <c r="B16" s="8">
        <f>SUM(B17:B20)</f>
        <v>514</v>
      </c>
      <c r="C16" s="9">
        <f>SUM(C17:C20)</f>
        <v>3.8406934170215945</v>
      </c>
      <c r="D16" s="1"/>
      <c r="E16" s="1"/>
    </row>
    <row r="17" spans="1:5" ht="12" customHeight="1" x14ac:dyDescent="0.2">
      <c r="A17" s="1" t="s">
        <v>51</v>
      </c>
      <c r="B17" s="11">
        <v>294</v>
      </c>
      <c r="C17" s="19">
        <f t="shared" si="0"/>
        <v>2.1968168572069042</v>
      </c>
      <c r="D17" s="1"/>
      <c r="E17" s="1"/>
    </row>
    <row r="18" spans="1:5" ht="12" customHeight="1" x14ac:dyDescent="0.2">
      <c r="A18" s="1" t="s">
        <v>52</v>
      </c>
      <c r="B18" s="11">
        <v>96</v>
      </c>
      <c r="C18" s="19">
        <f t="shared" si="0"/>
        <v>0.71732795337368305</v>
      </c>
      <c r="D18" s="1"/>
      <c r="E18" s="1"/>
    </row>
    <row r="19" spans="1:5" ht="12" customHeight="1" x14ac:dyDescent="0.2">
      <c r="A19" s="1" t="s">
        <v>53</v>
      </c>
      <c r="B19" s="11">
        <v>98</v>
      </c>
      <c r="C19" s="19">
        <f t="shared" si="0"/>
        <v>0.73227228573563474</v>
      </c>
      <c r="D19" s="1"/>
      <c r="E19" s="1"/>
    </row>
    <row r="20" spans="1:5" ht="12" customHeight="1" x14ac:dyDescent="0.2">
      <c r="A20" s="1" t="s">
        <v>54</v>
      </c>
      <c r="B20" s="11">
        <v>26</v>
      </c>
      <c r="C20" s="19">
        <f t="shared" si="0"/>
        <v>0.19427632070537248</v>
      </c>
      <c r="D20" s="1"/>
      <c r="E20" s="1"/>
    </row>
    <row r="21" spans="1:5" ht="16.5" customHeight="1" x14ac:dyDescent="0.2">
      <c r="A21" s="7" t="s">
        <v>55</v>
      </c>
      <c r="B21" s="8">
        <f>SUM(B22:B25)</f>
        <v>923</v>
      </c>
      <c r="C21" s="9">
        <f>SUM(C22:C25)</f>
        <v>6.8968093850407231</v>
      </c>
      <c r="D21" s="1"/>
      <c r="E21" s="1"/>
    </row>
    <row r="22" spans="1:5" ht="12" customHeight="1" x14ac:dyDescent="0.2">
      <c r="A22" s="1" t="s">
        <v>56</v>
      </c>
      <c r="B22" s="11">
        <v>87</v>
      </c>
      <c r="C22" s="19">
        <f t="shared" ref="C22:C25" si="1">B22/B$6*100</f>
        <v>0.65007845774490025</v>
      </c>
      <c r="D22" s="1"/>
      <c r="E22" s="1"/>
    </row>
    <row r="23" spans="1:5" ht="12" customHeight="1" x14ac:dyDescent="0.2">
      <c r="A23" s="1" t="s">
        <v>57</v>
      </c>
      <c r="B23" s="11">
        <v>615</v>
      </c>
      <c r="C23" s="19">
        <f t="shared" si="1"/>
        <v>4.5953822013001568</v>
      </c>
      <c r="D23" s="1"/>
      <c r="E23" s="1"/>
    </row>
    <row r="24" spans="1:5" ht="12" customHeight="1" x14ac:dyDescent="0.2">
      <c r="A24" s="1" t="s">
        <v>58</v>
      </c>
      <c r="B24" s="11">
        <v>157</v>
      </c>
      <c r="C24" s="19">
        <f t="shared" si="1"/>
        <v>1.1731300904132107</v>
      </c>
      <c r="D24" s="1"/>
      <c r="E24" s="1"/>
    </row>
    <row r="25" spans="1:5" ht="12" customHeight="1" x14ac:dyDescent="0.2">
      <c r="A25" s="1" t="s">
        <v>59</v>
      </c>
      <c r="B25" s="1">
        <v>64</v>
      </c>
      <c r="C25" s="19">
        <f t="shared" si="1"/>
        <v>0.47821863558245536</v>
      </c>
      <c r="D25" s="1"/>
      <c r="E25" s="1"/>
    </row>
    <row r="26" spans="1:5" ht="17.25" customHeight="1" x14ac:dyDescent="0.2">
      <c r="A26" s="7" t="s">
        <v>8</v>
      </c>
      <c r="B26" s="8">
        <v>127</v>
      </c>
      <c r="C26" s="10">
        <v>0.9</v>
      </c>
      <c r="D26" s="1" t="s">
        <v>10</v>
      </c>
      <c r="E26" s="1"/>
    </row>
    <row r="27" spans="1:5" ht="12" customHeight="1" thickBot="1" x14ac:dyDescent="0.25">
      <c r="A27" s="13" t="s">
        <v>9</v>
      </c>
      <c r="B27" s="14">
        <v>51</v>
      </c>
      <c r="C27" s="15">
        <v>0.4</v>
      </c>
      <c r="D27" s="1"/>
      <c r="E27" s="1"/>
    </row>
    <row r="28" spans="1:5" ht="12" customHeight="1" x14ac:dyDescent="0.2">
      <c r="A28" s="17" t="s">
        <v>13</v>
      </c>
      <c r="B28" s="1"/>
      <c r="C28" s="1"/>
      <c r="D28" s="1"/>
      <c r="E28" s="1"/>
    </row>
    <row r="29" spans="1:5" ht="12" customHeight="1" x14ac:dyDescent="0.2">
      <c r="A29" s="17" t="s">
        <v>35</v>
      </c>
      <c r="B29" s="1"/>
      <c r="C29" s="1"/>
      <c r="D29" s="1"/>
      <c r="E29" s="1"/>
    </row>
    <row r="30" spans="1:5" ht="12" customHeight="1" x14ac:dyDescent="0.2">
      <c r="A30" s="16" t="s">
        <v>7</v>
      </c>
    </row>
    <row r="31" spans="1:5" x14ac:dyDescent="0.2">
      <c r="A31" s="18" t="s">
        <v>60</v>
      </c>
    </row>
  </sheetData>
  <mergeCells count="1">
    <mergeCell ref="B4:C4"/>
  </mergeCells>
  <pageMargins left="0.75" right="0.75" top="1" bottom="1" header="0.5" footer="0.5"/>
  <pageSetup paperSize="9" orientation="portrait" horizontalDpi="1200" verticalDpi="1200" r:id="rId1"/>
  <headerFooter alignWithMargins="0"/>
  <ignoredErrors>
    <ignoredError sqref="C12:C21" formula="1"/>
    <ignoredError sqref="B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workbookViewId="0">
      <selection activeCell="D14" sqref="D14"/>
    </sheetView>
  </sheetViews>
  <sheetFormatPr defaultRowHeight="12.75" x14ac:dyDescent="0.2"/>
  <cols>
    <col min="1" max="1" width="19.28515625" style="2" customWidth="1"/>
    <col min="2" max="2" width="8" style="2" customWidth="1"/>
    <col min="3" max="16384" width="9.140625" style="2"/>
  </cols>
  <sheetData>
    <row r="1" spans="1:5" x14ac:dyDescent="0.2">
      <c r="A1" s="1" t="s">
        <v>1</v>
      </c>
      <c r="B1" s="1"/>
      <c r="C1" s="1"/>
      <c r="D1" s="1"/>
      <c r="E1" s="1"/>
    </row>
    <row r="2" spans="1:5" ht="28.5" customHeight="1" x14ac:dyDescent="0.2">
      <c r="A2" s="3" t="s">
        <v>41</v>
      </c>
    </row>
    <row r="3" spans="1:5" ht="13.5" thickBot="1" x14ac:dyDescent="0.25">
      <c r="A3" s="3" t="s">
        <v>2</v>
      </c>
    </row>
    <row r="4" spans="1:5" ht="12" customHeight="1" x14ac:dyDescent="0.2">
      <c r="A4" s="4"/>
      <c r="B4" s="20" t="s">
        <v>3</v>
      </c>
      <c r="C4" s="20"/>
      <c r="D4" s="1"/>
      <c r="E4" s="1"/>
    </row>
    <row r="5" spans="1:5" ht="12" customHeight="1" x14ac:dyDescent="0.2">
      <c r="A5" s="5"/>
      <c r="B5" s="6" t="s">
        <v>4</v>
      </c>
      <c r="C5" s="6" t="s">
        <v>5</v>
      </c>
      <c r="D5" s="1"/>
      <c r="E5" s="1"/>
    </row>
    <row r="6" spans="1:5" ht="12" customHeight="1" x14ac:dyDescent="0.2">
      <c r="A6" s="7" t="s">
        <v>6</v>
      </c>
      <c r="B6" s="8">
        <f>SUM(B13,B10,B7)</f>
        <v>13076</v>
      </c>
      <c r="C6" s="9">
        <f>SUM(C13,C10,C7)</f>
        <v>100</v>
      </c>
      <c r="D6" s="1"/>
      <c r="E6" s="1"/>
    </row>
    <row r="7" spans="1:5" ht="17.25" customHeight="1" x14ac:dyDescent="0.2">
      <c r="A7" s="7" t="s">
        <v>36</v>
      </c>
      <c r="B7" s="8">
        <f>SUM(B8:B9)</f>
        <v>358</v>
      </c>
      <c r="C7" s="9">
        <f>SUM(C8:C9)</f>
        <v>2.7378403181401039</v>
      </c>
      <c r="D7" s="1"/>
      <c r="E7" s="1"/>
    </row>
    <row r="8" spans="1:5" ht="12" customHeight="1" x14ac:dyDescent="0.2">
      <c r="A8" s="1" t="s">
        <v>37</v>
      </c>
      <c r="B8" s="11">
        <v>106</v>
      </c>
      <c r="C8" s="19">
        <f>B8/B$6*100</f>
        <v>0.81064545732639948</v>
      </c>
      <c r="D8" s="1"/>
      <c r="E8" s="1"/>
    </row>
    <row r="9" spans="1:5" ht="12" customHeight="1" x14ac:dyDescent="0.2">
      <c r="A9" s="1" t="s">
        <v>38</v>
      </c>
      <c r="B9" s="11">
        <v>252</v>
      </c>
      <c r="C9" s="19">
        <f t="shared" ref="C9:C13" si="0">B9/B$6*100</f>
        <v>1.9271948608137044</v>
      </c>
      <c r="D9" s="1"/>
      <c r="E9" s="1"/>
    </row>
    <row r="10" spans="1:5" ht="17.25" customHeight="1" x14ac:dyDescent="0.2">
      <c r="A10" s="7" t="s">
        <v>39</v>
      </c>
      <c r="B10" s="8">
        <f>SUM(B11:B12)</f>
        <v>11640</v>
      </c>
      <c r="C10" s="9">
        <f>SUM(C11:C12)</f>
        <v>89.018048332823497</v>
      </c>
      <c r="D10" s="1"/>
      <c r="E10" s="1"/>
    </row>
    <row r="11" spans="1:5" ht="12" customHeight="1" x14ac:dyDescent="0.2">
      <c r="A11" s="1" t="s">
        <v>19</v>
      </c>
      <c r="B11" s="11">
        <v>11051</v>
      </c>
      <c r="C11" s="19">
        <f t="shared" si="0"/>
        <v>84.513612725604162</v>
      </c>
      <c r="D11" s="1"/>
      <c r="E11" s="1"/>
    </row>
    <row r="12" spans="1:5" ht="12" customHeight="1" x14ac:dyDescent="0.2">
      <c r="A12" s="1" t="s">
        <v>27</v>
      </c>
      <c r="B12" s="1">
        <v>589</v>
      </c>
      <c r="C12" s="19">
        <f t="shared" si="0"/>
        <v>4.5044356072193326</v>
      </c>
      <c r="D12" s="1"/>
      <c r="E12" s="1"/>
    </row>
    <row r="13" spans="1:5" ht="17.25" customHeight="1" x14ac:dyDescent="0.2">
      <c r="A13" s="7" t="s">
        <v>40</v>
      </c>
      <c r="B13" s="8">
        <v>1078</v>
      </c>
      <c r="C13" s="9">
        <f t="shared" si="0"/>
        <v>8.2441113490364017</v>
      </c>
      <c r="D13" s="1"/>
      <c r="E13" s="1"/>
    </row>
    <row r="14" spans="1:5" ht="17.25" customHeight="1" x14ac:dyDescent="0.2">
      <c r="A14" s="7" t="s">
        <v>8</v>
      </c>
      <c r="B14" s="8">
        <v>133</v>
      </c>
      <c r="C14" s="10">
        <v>1</v>
      </c>
      <c r="D14" s="1" t="s">
        <v>10</v>
      </c>
      <c r="E14" s="1"/>
    </row>
    <row r="15" spans="1:5" ht="12" customHeight="1" thickBot="1" x14ac:dyDescent="0.25">
      <c r="A15" s="13" t="s">
        <v>9</v>
      </c>
      <c r="B15" s="14">
        <v>58</v>
      </c>
      <c r="C15" s="15">
        <v>0.4</v>
      </c>
      <c r="D15" s="1"/>
      <c r="E15" s="1"/>
    </row>
    <row r="16" spans="1:5" ht="12" customHeight="1" x14ac:dyDescent="0.2">
      <c r="A16" s="17" t="s">
        <v>13</v>
      </c>
      <c r="B16" s="1"/>
      <c r="C16" s="1"/>
      <c r="D16" s="1"/>
      <c r="E16" s="1"/>
    </row>
    <row r="17" spans="1:5" ht="12" customHeight="1" x14ac:dyDescent="0.2">
      <c r="A17" s="17" t="s">
        <v>35</v>
      </c>
      <c r="B17" s="1"/>
      <c r="C17" s="1"/>
      <c r="D17" s="1"/>
      <c r="E17" s="1"/>
    </row>
    <row r="18" spans="1:5" ht="12" customHeight="1" x14ac:dyDescent="0.2">
      <c r="A18" s="16" t="s">
        <v>7</v>
      </c>
    </row>
    <row r="19" spans="1:5" x14ac:dyDescent="0.2">
      <c r="A19" s="18" t="s">
        <v>34</v>
      </c>
    </row>
  </sheetData>
  <mergeCells count="1">
    <mergeCell ref="B4:C4"/>
  </mergeCells>
  <pageMargins left="0.75" right="0.75" top="1" bottom="1" header="0.5" footer="0.5"/>
  <pageSetup paperSize="9" orientation="portrait" horizontalDpi="1200" verticalDpi="1200" r:id="rId1"/>
  <headerFooter alignWithMargins="0"/>
  <ignoredErrors>
    <ignoredError sqref="B10" formulaRange="1"/>
    <ignoredError sqref="C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workbookViewId="0">
      <selection activeCell="A30" sqref="A30"/>
    </sheetView>
  </sheetViews>
  <sheetFormatPr defaultRowHeight="12.75" x14ac:dyDescent="0.2"/>
  <cols>
    <col min="1" max="1" width="19.28515625" style="2" customWidth="1"/>
    <col min="2" max="2" width="8" style="2" customWidth="1"/>
    <col min="3" max="16384" width="9.140625" style="2"/>
  </cols>
  <sheetData>
    <row r="1" spans="1:5" x14ac:dyDescent="0.2">
      <c r="A1" s="1" t="s">
        <v>1</v>
      </c>
      <c r="B1" s="1"/>
      <c r="C1" s="1"/>
      <c r="D1" s="1"/>
      <c r="E1" s="1"/>
    </row>
    <row r="2" spans="1:5" ht="28.5" customHeight="1" x14ac:dyDescent="0.2">
      <c r="A2" s="3" t="s">
        <v>12</v>
      </c>
    </row>
    <row r="3" spans="1:5" ht="13.5" thickBot="1" x14ac:dyDescent="0.25">
      <c r="A3" s="3" t="s">
        <v>2</v>
      </c>
    </row>
    <row r="4" spans="1:5" ht="12" customHeight="1" x14ac:dyDescent="0.2">
      <c r="A4" s="4"/>
      <c r="B4" s="20" t="s">
        <v>3</v>
      </c>
      <c r="C4" s="20"/>
      <c r="D4" s="1"/>
      <c r="E4" s="1"/>
    </row>
    <row r="5" spans="1:5" ht="12" customHeight="1" x14ac:dyDescent="0.2">
      <c r="A5" s="5"/>
      <c r="B5" s="6" t="s">
        <v>4</v>
      </c>
      <c r="C5" s="6" t="s">
        <v>5</v>
      </c>
      <c r="D5" s="1"/>
      <c r="E5" s="1"/>
    </row>
    <row r="6" spans="1:5" ht="12" customHeight="1" x14ac:dyDescent="0.2">
      <c r="A6" s="7" t="s">
        <v>6</v>
      </c>
      <c r="B6" s="8">
        <f>SUM(B12,B7)</f>
        <v>12187</v>
      </c>
      <c r="C6" s="9">
        <f>SUM(C7,C12)</f>
        <v>100</v>
      </c>
      <c r="D6" s="1"/>
      <c r="E6" s="1"/>
    </row>
    <row r="7" spans="1:5" ht="17.25" customHeight="1" x14ac:dyDescent="0.2">
      <c r="A7" s="7" t="s">
        <v>11</v>
      </c>
      <c r="B7" s="8">
        <f>SUM(B8:B11)</f>
        <v>10910</v>
      </c>
      <c r="C7" s="10">
        <f>SUM(C8:C11)</f>
        <v>89.521621399852307</v>
      </c>
      <c r="D7" s="1"/>
      <c r="E7" s="1"/>
    </row>
    <row r="8" spans="1:5" ht="12" customHeight="1" x14ac:dyDescent="0.2">
      <c r="A8" s="1" t="s">
        <v>17</v>
      </c>
      <c r="B8" s="11">
        <v>242</v>
      </c>
      <c r="C8" s="12">
        <f>B8/B$6*100</f>
        <v>1.9857224911791254</v>
      </c>
      <c r="D8" s="1"/>
      <c r="E8" s="1"/>
    </row>
    <row r="9" spans="1:5" ht="12" customHeight="1" x14ac:dyDescent="0.2">
      <c r="A9" s="1" t="s">
        <v>18</v>
      </c>
      <c r="B9" s="11">
        <v>864</v>
      </c>
      <c r="C9" s="12">
        <f t="shared" ref="C9:C15" si="0">B9/B$6*100</f>
        <v>7.089521621399852</v>
      </c>
      <c r="D9" s="1"/>
      <c r="E9" s="1"/>
    </row>
    <row r="10" spans="1:5" ht="12" customHeight="1" x14ac:dyDescent="0.2">
      <c r="A10" s="1" t="s">
        <v>19</v>
      </c>
      <c r="B10" s="11">
        <v>5217</v>
      </c>
      <c r="C10" s="12">
        <f t="shared" si="0"/>
        <v>42.807910068105357</v>
      </c>
      <c r="D10" s="1"/>
      <c r="E10" s="1"/>
    </row>
    <row r="11" spans="1:5" ht="12" customHeight="1" x14ac:dyDescent="0.2">
      <c r="A11" s="1" t="s">
        <v>0</v>
      </c>
      <c r="B11" s="11">
        <v>4587</v>
      </c>
      <c r="C11" s="12">
        <f t="shared" si="0"/>
        <v>37.638467219167964</v>
      </c>
      <c r="D11" s="1"/>
      <c r="E11" s="1"/>
    </row>
    <row r="12" spans="1:5" ht="17.25" customHeight="1" x14ac:dyDescent="0.2">
      <c r="A12" s="7" t="s">
        <v>16</v>
      </c>
      <c r="B12" s="8">
        <f>SUM(B13:B15)</f>
        <v>1277</v>
      </c>
      <c r="C12" s="10">
        <f>SUM(C13:C15)</f>
        <v>10.478378600147698</v>
      </c>
      <c r="D12" s="1"/>
      <c r="E12" s="1"/>
    </row>
    <row r="13" spans="1:5" ht="12" customHeight="1" x14ac:dyDescent="0.2">
      <c r="A13" s="1" t="s">
        <v>20</v>
      </c>
      <c r="B13" s="11">
        <v>874</v>
      </c>
      <c r="C13" s="12">
        <f t="shared" si="0"/>
        <v>7.1715762697956835</v>
      </c>
      <c r="D13" s="1"/>
      <c r="E13" s="1"/>
    </row>
    <row r="14" spans="1:5" ht="12" customHeight="1" x14ac:dyDescent="0.2">
      <c r="A14" s="1" t="s">
        <v>21</v>
      </c>
      <c r="B14" s="11">
        <v>296</v>
      </c>
      <c r="C14" s="12">
        <f t="shared" si="0"/>
        <v>2.4288175925166162</v>
      </c>
      <c r="D14" s="1"/>
      <c r="E14" s="1"/>
    </row>
    <row r="15" spans="1:5" ht="12" customHeight="1" x14ac:dyDescent="0.2">
      <c r="A15" s="1" t="s">
        <v>22</v>
      </c>
      <c r="B15" s="11">
        <v>107</v>
      </c>
      <c r="C15" s="12">
        <f t="shared" si="0"/>
        <v>0.87798473783539843</v>
      </c>
      <c r="D15" s="1"/>
      <c r="E15" s="1"/>
    </row>
    <row r="16" spans="1:5" ht="17.25" customHeight="1" x14ac:dyDescent="0.2">
      <c r="A16" s="7" t="s">
        <v>8</v>
      </c>
      <c r="B16" s="8">
        <v>292</v>
      </c>
      <c r="C16" s="10">
        <v>2.2999999999999998</v>
      </c>
      <c r="D16" s="1" t="s">
        <v>10</v>
      </c>
      <c r="E16" s="1"/>
    </row>
    <row r="17" spans="1:5" ht="12" customHeight="1" thickBot="1" x14ac:dyDescent="0.25">
      <c r="A17" s="13" t="s">
        <v>9</v>
      </c>
      <c r="B17" s="14">
        <v>132</v>
      </c>
      <c r="C17" s="15">
        <v>1.1000000000000001</v>
      </c>
      <c r="D17" s="1"/>
      <c r="E17" s="1"/>
    </row>
    <row r="18" spans="1:5" ht="12" customHeight="1" x14ac:dyDescent="0.2">
      <c r="A18" s="17" t="s">
        <v>13</v>
      </c>
      <c r="B18" s="1"/>
      <c r="C18" s="1"/>
      <c r="D18" s="1"/>
      <c r="E18" s="1"/>
    </row>
    <row r="19" spans="1:5" ht="12" customHeight="1" x14ac:dyDescent="0.2">
      <c r="A19" s="17" t="s">
        <v>14</v>
      </c>
      <c r="B19" s="1"/>
      <c r="C19" s="1"/>
      <c r="D19" s="1"/>
      <c r="E19" s="1"/>
    </row>
    <row r="20" spans="1:5" ht="12" customHeight="1" x14ac:dyDescent="0.2">
      <c r="A20" s="16" t="s">
        <v>7</v>
      </c>
    </row>
    <row r="21" spans="1:5" x14ac:dyDescent="0.2">
      <c r="A21" s="18" t="s">
        <v>15</v>
      </c>
    </row>
  </sheetData>
  <mergeCells count="1">
    <mergeCell ref="B4:C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ignoredErrors>
    <ignoredError sqref="B12" formulaRange="1"/>
    <ignoredError sqref="C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showGridLines="0" workbookViewId="0">
      <selection activeCell="H12" sqref="H12"/>
    </sheetView>
  </sheetViews>
  <sheetFormatPr defaultRowHeight="12.75" x14ac:dyDescent="0.2"/>
  <cols>
    <col min="1" max="1" width="19.28515625" style="2" customWidth="1"/>
    <col min="2" max="2" width="8" style="2" customWidth="1"/>
    <col min="3" max="16384" width="9.140625" style="2"/>
  </cols>
  <sheetData>
    <row r="1" spans="1:5" x14ac:dyDescent="0.2">
      <c r="A1" s="1" t="s">
        <v>1</v>
      </c>
      <c r="B1" s="1"/>
      <c r="C1" s="1"/>
      <c r="D1" s="1"/>
      <c r="E1" s="1"/>
    </row>
    <row r="2" spans="1:5" ht="28.5" customHeight="1" x14ac:dyDescent="0.2">
      <c r="A2" s="3" t="s">
        <v>23</v>
      </c>
    </row>
    <row r="3" spans="1:5" ht="13.5" thickBot="1" x14ac:dyDescent="0.25">
      <c r="A3" s="3" t="s">
        <v>2</v>
      </c>
    </row>
    <row r="4" spans="1:5" ht="12" customHeight="1" x14ac:dyDescent="0.2">
      <c r="A4" s="4"/>
      <c r="B4" s="20" t="s">
        <v>3</v>
      </c>
      <c r="C4" s="20"/>
      <c r="D4" s="1"/>
      <c r="E4" s="1"/>
    </row>
    <row r="5" spans="1:5" ht="12" customHeight="1" x14ac:dyDescent="0.2">
      <c r="A5" s="5"/>
      <c r="B5" s="6" t="s">
        <v>4</v>
      </c>
      <c r="C5" s="6" t="s">
        <v>5</v>
      </c>
      <c r="D5" s="1"/>
      <c r="E5" s="1"/>
    </row>
    <row r="6" spans="1:5" ht="12" customHeight="1" x14ac:dyDescent="0.2">
      <c r="A6" s="7" t="s">
        <v>6</v>
      </c>
      <c r="B6" s="8">
        <v>10503</v>
      </c>
      <c r="C6" s="9">
        <f>SUM(C7,C12)</f>
        <v>100.01493858897459</v>
      </c>
      <c r="D6" s="1"/>
      <c r="E6" s="1"/>
    </row>
    <row r="7" spans="1:5" ht="17.25" customHeight="1" x14ac:dyDescent="0.2">
      <c r="A7" s="7" t="s">
        <v>24</v>
      </c>
      <c r="B7" s="8">
        <v>1957</v>
      </c>
      <c r="C7" s="10">
        <f>SUM(C8:C11)</f>
        <v>18.647710178044367</v>
      </c>
      <c r="D7" s="1"/>
      <c r="E7" s="1"/>
    </row>
    <row r="8" spans="1:5" ht="12" customHeight="1" x14ac:dyDescent="0.2">
      <c r="A8" s="1" t="s">
        <v>25</v>
      </c>
      <c r="B8" s="11">
        <v>736</v>
      </c>
      <c r="C8" s="12">
        <v>7.0075216604779582</v>
      </c>
      <c r="D8" s="1"/>
      <c r="E8" s="1"/>
    </row>
    <row r="9" spans="1:5" ht="12" customHeight="1" x14ac:dyDescent="0.2">
      <c r="A9" s="1" t="s">
        <v>26</v>
      </c>
      <c r="B9" s="11">
        <v>136</v>
      </c>
      <c r="C9" s="12">
        <v>1.2948681329144054</v>
      </c>
      <c r="D9" s="1"/>
      <c r="E9" s="1"/>
    </row>
    <row r="10" spans="1:5" ht="12" customHeight="1" x14ac:dyDescent="0.2">
      <c r="A10" s="1" t="s">
        <v>27</v>
      </c>
      <c r="B10" s="11">
        <v>845</v>
      </c>
      <c r="C10" s="12">
        <v>8.0453203846520029</v>
      </c>
      <c r="D10" s="1"/>
      <c r="E10" s="1"/>
    </row>
    <row r="11" spans="1:5" ht="12" customHeight="1" x14ac:dyDescent="0.2">
      <c r="A11" s="1" t="s">
        <v>28</v>
      </c>
      <c r="B11" s="11">
        <v>240</v>
      </c>
      <c r="C11" s="12">
        <v>2.2999999999999998</v>
      </c>
      <c r="D11" s="1"/>
      <c r="E11" s="1"/>
    </row>
    <row r="12" spans="1:5" ht="17.25" customHeight="1" x14ac:dyDescent="0.2">
      <c r="A12" s="7" t="s">
        <v>11</v>
      </c>
      <c r="B12" s="8">
        <v>8546</v>
      </c>
      <c r="C12" s="10">
        <f>SUM(C13:C16)</f>
        <v>81.367228410930224</v>
      </c>
      <c r="D12" s="1"/>
      <c r="E12" s="1"/>
    </row>
    <row r="13" spans="1:5" ht="12" customHeight="1" x14ac:dyDescent="0.2">
      <c r="A13" s="1" t="s">
        <v>0</v>
      </c>
      <c r="B13" s="11">
        <v>6925</v>
      </c>
      <c r="C13" s="12">
        <v>65.933542797296013</v>
      </c>
      <c r="D13" s="1"/>
      <c r="E13" s="1"/>
    </row>
    <row r="14" spans="1:5" ht="12" customHeight="1" x14ac:dyDescent="0.2">
      <c r="A14" s="1" t="s">
        <v>29</v>
      </c>
      <c r="B14" s="11">
        <v>425</v>
      </c>
      <c r="C14" s="12">
        <v>4.0464629153575169</v>
      </c>
      <c r="D14" s="1"/>
      <c r="E14" s="1"/>
    </row>
    <row r="15" spans="1:5" ht="12" customHeight="1" x14ac:dyDescent="0.2">
      <c r="A15" s="1" t="s">
        <v>30</v>
      </c>
      <c r="B15" s="11">
        <v>802</v>
      </c>
      <c r="C15" s="12">
        <v>7.6359135485099499</v>
      </c>
      <c r="D15" s="1"/>
      <c r="E15" s="1"/>
    </row>
    <row r="16" spans="1:5" ht="12" customHeight="1" x14ac:dyDescent="0.2">
      <c r="A16" s="1" t="s">
        <v>31</v>
      </c>
      <c r="B16" s="11">
        <v>394</v>
      </c>
      <c r="C16" s="12">
        <v>3.7513091497667337</v>
      </c>
      <c r="D16" s="1"/>
      <c r="E16" s="1"/>
    </row>
    <row r="17" spans="1:5" ht="17.25" customHeight="1" x14ac:dyDescent="0.2">
      <c r="A17" s="7" t="s">
        <v>8</v>
      </c>
      <c r="B17" s="8">
        <v>251</v>
      </c>
      <c r="C17" s="10">
        <v>2.3340152501394833</v>
      </c>
      <c r="D17" s="1" t="s">
        <v>10</v>
      </c>
      <c r="E17" s="1"/>
    </row>
    <row r="18" spans="1:5" ht="12" customHeight="1" thickBot="1" x14ac:dyDescent="0.25">
      <c r="A18" s="13" t="s">
        <v>9</v>
      </c>
      <c r="B18" s="14">
        <v>111</v>
      </c>
      <c r="C18" s="15">
        <v>1.0321740747628789</v>
      </c>
      <c r="D18" s="1"/>
      <c r="E18" s="1"/>
    </row>
    <row r="19" spans="1:5" ht="12" customHeight="1" x14ac:dyDescent="0.2">
      <c r="A19" s="17" t="s">
        <v>32</v>
      </c>
      <c r="B19" s="1"/>
      <c r="C19" s="1"/>
      <c r="D19" s="1"/>
      <c r="E19" s="1"/>
    </row>
    <row r="20" spans="1:5" ht="12" customHeight="1" x14ac:dyDescent="0.2">
      <c r="A20" s="17" t="s">
        <v>33</v>
      </c>
      <c r="B20" s="1"/>
      <c r="C20" s="1"/>
      <c r="D20" s="1"/>
      <c r="E20" s="1"/>
    </row>
    <row r="21" spans="1:5" ht="12" customHeight="1" x14ac:dyDescent="0.2">
      <c r="A21" s="16" t="s">
        <v>7</v>
      </c>
    </row>
  </sheetData>
  <mergeCells count="1">
    <mergeCell ref="B4:C4"/>
  </mergeCells>
  <phoneticPr fontId="0" type="noConversion"/>
  <pageMargins left="0.75" right="0.75" top="1" bottom="1" header="0.5" footer="0.5"/>
  <headerFooter alignWithMargins="0"/>
  <ignoredErrors>
    <ignoredError sqref="C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34" sqref="C3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2023</vt:lpstr>
      <vt:lpstr>2019</vt:lpstr>
      <vt:lpstr>2015</vt:lpstr>
      <vt:lpstr>2011</vt:lpstr>
      <vt:lpstr>Blad3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2015-04-28T12:55:58Z</cp:lastPrinted>
  <dcterms:created xsi:type="dcterms:W3CDTF">2007-04-03T05:49:09Z</dcterms:created>
  <dcterms:modified xsi:type="dcterms:W3CDTF">2023-04-11T07:55:32Z</dcterms:modified>
</cp:coreProperties>
</file>