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7433D97E-490B-4DEE-857B-A50825AEF0BD}" xr6:coauthVersionLast="47" xr6:coauthVersionMax="47" xr10:uidLastSave="{00000000-0000-0000-0000-000000000000}"/>
  <bookViews>
    <workbookView xWindow="-150" yWindow="0" windowWidth="29040" windowHeight="17400" xr2:uid="{40E521B5-2BC2-4652-A356-F936CA58D349}"/>
  </bookViews>
  <sheets>
    <sheet name="Ålder, kön" sheetId="2" r:id="rId1"/>
    <sheet name="Ålder, kön 1999-2023" sheetId="1" r:id="rId2"/>
    <sheet name="Kommun, ålder, kön" sheetId="3" r:id="rId3"/>
    <sheet name="Kommun, kön 1999-2023" sheetId="4" r:id="rId4"/>
    <sheet name="Boendeland, kön, kommun" sheetId="5" r:id="rId5"/>
    <sheet name="Hembygdsrätt, kön, ålder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6" l="1"/>
  <c r="K30" i="6"/>
  <c r="F30" i="6"/>
  <c r="B30" i="6"/>
  <c r="L29" i="6"/>
  <c r="K29" i="6"/>
  <c r="F29" i="6"/>
  <c r="B29" i="6"/>
  <c r="L28" i="6"/>
  <c r="K28" i="6"/>
  <c r="F28" i="6"/>
  <c r="B28" i="6"/>
  <c r="L27" i="6"/>
  <c r="K27" i="6"/>
  <c r="F27" i="6"/>
  <c r="B27" i="6"/>
  <c r="L26" i="6"/>
  <c r="K26" i="6"/>
  <c r="F26" i="6"/>
  <c r="B26" i="6"/>
  <c r="L25" i="6"/>
  <c r="K25" i="6"/>
  <c r="F25" i="6"/>
  <c r="B25" i="6"/>
  <c r="L24" i="6"/>
  <c r="K24" i="6"/>
  <c r="F24" i="6"/>
  <c r="B24" i="6"/>
  <c r="H23" i="6"/>
  <c r="G23" i="6"/>
  <c r="D23" i="6"/>
  <c r="C23" i="6"/>
  <c r="L21" i="6"/>
  <c r="K21" i="6"/>
  <c r="F21" i="6"/>
  <c r="B21" i="6"/>
  <c r="L20" i="6"/>
  <c r="K20" i="6"/>
  <c r="F20" i="6"/>
  <c r="B20" i="6"/>
  <c r="L19" i="6"/>
  <c r="K19" i="6"/>
  <c r="F19" i="6"/>
  <c r="B19" i="6"/>
  <c r="L18" i="6"/>
  <c r="K18" i="6"/>
  <c r="F18" i="6"/>
  <c r="B18" i="6"/>
  <c r="L17" i="6"/>
  <c r="K17" i="6"/>
  <c r="F17" i="6"/>
  <c r="B17" i="6"/>
  <c r="B8" i="6" s="1"/>
  <c r="L16" i="6"/>
  <c r="K16" i="6"/>
  <c r="F16" i="6"/>
  <c r="B16" i="6"/>
  <c r="L15" i="6"/>
  <c r="K15" i="6"/>
  <c r="F15" i="6"/>
  <c r="B15" i="6"/>
  <c r="B6" i="6" s="1"/>
  <c r="H14" i="6"/>
  <c r="L14" i="6" s="1"/>
  <c r="G14" i="6"/>
  <c r="D14" i="6"/>
  <c r="C14" i="6"/>
  <c r="K14" i="6" s="1"/>
  <c r="H12" i="6"/>
  <c r="G12" i="6"/>
  <c r="D12" i="6"/>
  <c r="C12" i="6"/>
  <c r="H11" i="6"/>
  <c r="G11" i="6"/>
  <c r="D11" i="6"/>
  <c r="C11" i="6"/>
  <c r="H10" i="6"/>
  <c r="G10" i="6"/>
  <c r="D10" i="6"/>
  <c r="C10" i="6"/>
  <c r="H9" i="6"/>
  <c r="G9" i="6"/>
  <c r="D9" i="6"/>
  <c r="C9" i="6"/>
  <c r="H8" i="6"/>
  <c r="G8" i="6"/>
  <c r="D8" i="6"/>
  <c r="C8" i="6"/>
  <c r="H7" i="6"/>
  <c r="G7" i="6"/>
  <c r="D7" i="6"/>
  <c r="C7" i="6"/>
  <c r="H6" i="6"/>
  <c r="G6" i="6"/>
  <c r="D6" i="6"/>
  <c r="C6" i="6"/>
  <c r="L19" i="5"/>
  <c r="K19" i="5"/>
  <c r="F19" i="5"/>
  <c r="B19" i="5"/>
  <c r="L18" i="5"/>
  <c r="K18" i="5"/>
  <c r="F18" i="5"/>
  <c r="B18" i="5"/>
  <c r="L17" i="5"/>
  <c r="K17" i="5"/>
  <c r="F17" i="5"/>
  <c r="B17" i="5"/>
  <c r="B16" i="5" s="1"/>
  <c r="H16" i="5"/>
  <c r="G16" i="5"/>
  <c r="D16" i="5"/>
  <c r="C16" i="5"/>
  <c r="L14" i="5"/>
  <c r="K14" i="5"/>
  <c r="F14" i="5"/>
  <c r="B14" i="5"/>
  <c r="L13" i="5"/>
  <c r="K13" i="5"/>
  <c r="F13" i="5"/>
  <c r="B13" i="5"/>
  <c r="L12" i="5"/>
  <c r="K12" i="5"/>
  <c r="F12" i="5"/>
  <c r="B12" i="5"/>
  <c r="B11" i="5" s="1"/>
  <c r="H11" i="5"/>
  <c r="G11" i="5"/>
  <c r="D11" i="5"/>
  <c r="C11" i="5"/>
  <c r="L9" i="5"/>
  <c r="K9" i="5"/>
  <c r="F9" i="5"/>
  <c r="B9" i="5"/>
  <c r="L8" i="5"/>
  <c r="K8" i="5"/>
  <c r="F8" i="5"/>
  <c r="B8" i="5"/>
  <c r="L7" i="5"/>
  <c r="K7" i="5"/>
  <c r="F7" i="5"/>
  <c r="B7" i="5"/>
  <c r="H6" i="5"/>
  <c r="G6" i="5"/>
  <c r="D6" i="5"/>
  <c r="C6" i="5"/>
  <c r="L26" i="2"/>
  <c r="K26" i="2"/>
  <c r="F26" i="2"/>
  <c r="B26" i="2"/>
  <c r="L25" i="2"/>
  <c r="K25" i="2"/>
  <c r="F25" i="2"/>
  <c r="B25" i="2"/>
  <c r="L24" i="2"/>
  <c r="K24" i="2"/>
  <c r="F24" i="2"/>
  <c r="B24" i="2"/>
  <c r="L23" i="2"/>
  <c r="K23" i="2"/>
  <c r="F23" i="2"/>
  <c r="B23" i="2"/>
  <c r="L22" i="2"/>
  <c r="K22" i="2"/>
  <c r="F22" i="2"/>
  <c r="B22" i="2"/>
  <c r="L21" i="2"/>
  <c r="K21" i="2"/>
  <c r="F21" i="2"/>
  <c r="B21" i="2"/>
  <c r="L20" i="2"/>
  <c r="K20" i="2"/>
  <c r="F20" i="2"/>
  <c r="B20" i="2"/>
  <c r="L19" i="2"/>
  <c r="K19" i="2"/>
  <c r="F19" i="2"/>
  <c r="B19" i="2"/>
  <c r="L18" i="2"/>
  <c r="K18" i="2"/>
  <c r="F18" i="2"/>
  <c r="B18" i="2"/>
  <c r="H17" i="2"/>
  <c r="G17" i="2"/>
  <c r="D17" i="2"/>
  <c r="C17" i="2"/>
  <c r="L15" i="2"/>
  <c r="K15" i="2"/>
  <c r="F15" i="2"/>
  <c r="B15" i="2"/>
  <c r="L14" i="2"/>
  <c r="K14" i="2"/>
  <c r="F14" i="2"/>
  <c r="B14" i="2"/>
  <c r="L13" i="2"/>
  <c r="K13" i="2"/>
  <c r="F13" i="2"/>
  <c r="B13" i="2"/>
  <c r="L12" i="2"/>
  <c r="K12" i="2"/>
  <c r="F12" i="2"/>
  <c r="B12" i="2"/>
  <c r="L11" i="2"/>
  <c r="K11" i="2"/>
  <c r="F11" i="2"/>
  <c r="J11" i="2" s="1"/>
  <c r="B11" i="2"/>
  <c r="L10" i="2"/>
  <c r="K10" i="2"/>
  <c r="F10" i="2"/>
  <c r="B10" i="2"/>
  <c r="L9" i="2"/>
  <c r="K9" i="2"/>
  <c r="F9" i="2"/>
  <c r="B9" i="2"/>
  <c r="L8" i="2"/>
  <c r="K8" i="2"/>
  <c r="F8" i="2"/>
  <c r="B8" i="2"/>
  <c r="L7" i="2"/>
  <c r="K7" i="2"/>
  <c r="F7" i="2"/>
  <c r="B7" i="2"/>
  <c r="H6" i="2"/>
  <c r="G6" i="2"/>
  <c r="D6" i="2"/>
  <c r="C6" i="2"/>
  <c r="F8" i="6" l="1"/>
  <c r="J8" i="6" s="1"/>
  <c r="K23" i="6"/>
  <c r="K8" i="6"/>
  <c r="B11" i="6"/>
  <c r="J21" i="6"/>
  <c r="J18" i="5"/>
  <c r="J13" i="5"/>
  <c r="J24" i="2"/>
  <c r="J13" i="2"/>
  <c r="J27" i="6"/>
  <c r="B23" i="6"/>
  <c r="J24" i="6"/>
  <c r="J26" i="6"/>
  <c r="L10" i="6"/>
  <c r="K12" i="6"/>
  <c r="L8" i="6"/>
  <c r="H5" i="6"/>
  <c r="F12" i="6"/>
  <c r="L7" i="6"/>
  <c r="K9" i="6"/>
  <c r="B9" i="6"/>
  <c r="J18" i="6"/>
  <c r="L11" i="6"/>
  <c r="B10" i="6"/>
  <c r="B12" i="6"/>
  <c r="J8" i="5"/>
  <c r="B6" i="5"/>
  <c r="J8" i="2"/>
  <c r="J19" i="2"/>
  <c r="J22" i="2"/>
  <c r="J26" i="2"/>
  <c r="J9" i="5"/>
  <c r="J17" i="5"/>
  <c r="D5" i="6"/>
  <c r="L6" i="2"/>
  <c r="J15" i="6"/>
  <c r="K17" i="2"/>
  <c r="J21" i="2"/>
  <c r="L9" i="6"/>
  <c r="L12" i="6"/>
  <c r="J19" i="6"/>
  <c r="J29" i="6"/>
  <c r="J7" i="5"/>
  <c r="J14" i="5"/>
  <c r="B7" i="6"/>
  <c r="J14" i="2"/>
  <c r="J17" i="6"/>
  <c r="L23" i="6"/>
  <c r="L17" i="2"/>
  <c r="K6" i="5"/>
  <c r="K11" i="5"/>
  <c r="K16" i="5"/>
  <c r="F7" i="6"/>
  <c r="K11" i="6"/>
  <c r="C5" i="6"/>
  <c r="F17" i="2"/>
  <c r="J16" i="6"/>
  <c r="L6" i="5"/>
  <c r="L11" i="5"/>
  <c r="L16" i="5"/>
  <c r="K6" i="6"/>
  <c r="K10" i="6"/>
  <c r="J20" i="6"/>
  <c r="J28" i="6"/>
  <c r="J30" i="6"/>
  <c r="J12" i="5"/>
  <c r="J19" i="5"/>
  <c r="B14" i="6"/>
  <c r="J25" i="6"/>
  <c r="B17" i="2"/>
  <c r="J23" i="2"/>
  <c r="J10" i="2"/>
  <c r="J25" i="2"/>
  <c r="J12" i="2"/>
  <c r="J18" i="2"/>
  <c r="B6" i="2"/>
  <c r="J20" i="2"/>
  <c r="J7" i="2"/>
  <c r="J9" i="2"/>
  <c r="J15" i="2"/>
  <c r="K6" i="2"/>
  <c r="F9" i="6"/>
  <c r="J9" i="6" s="1"/>
  <c r="F23" i="6"/>
  <c r="J23" i="6" s="1"/>
  <c r="F10" i="6"/>
  <c r="L6" i="6"/>
  <c r="K7" i="6"/>
  <c r="F11" i="6"/>
  <c r="J11" i="6" s="1"/>
  <c r="F14" i="6"/>
  <c r="G5" i="6"/>
  <c r="F6" i="6"/>
  <c r="F6" i="5"/>
  <c r="J6" i="5" s="1"/>
  <c r="F11" i="5"/>
  <c r="J11" i="5" s="1"/>
  <c r="F16" i="5"/>
  <c r="J16" i="5" s="1"/>
  <c r="F6" i="2"/>
  <c r="J12" i="6" l="1"/>
  <c r="B5" i="6"/>
  <c r="J10" i="6"/>
  <c r="L5" i="6"/>
  <c r="J7" i="6"/>
  <c r="K5" i="6"/>
  <c r="J17" i="2"/>
  <c r="J14" i="6"/>
  <c r="J6" i="2"/>
  <c r="F5" i="6"/>
  <c r="J6" i="6"/>
  <c r="J5" i="6" l="1"/>
</calcChain>
</file>

<file path=xl/sharedStrings.xml><?xml version="1.0" encoding="utf-8"?>
<sst xmlns="http://schemas.openxmlformats.org/spreadsheetml/2006/main" count="270" uniqueCount="69">
  <si>
    <t>ÅSUB</t>
  </si>
  <si>
    <t>Val</t>
  </si>
  <si>
    <t>Totalt</t>
  </si>
  <si>
    <t>Kvinnor</t>
  </si>
  <si>
    <t>Män</t>
  </si>
  <si>
    <t>Ålder</t>
  </si>
  <si>
    <t>Lagtingsvalet</t>
  </si>
  <si>
    <t>18-21</t>
  </si>
  <si>
    <t>22-25</t>
  </si>
  <si>
    <t>26-29</t>
  </si>
  <si>
    <t>30-39</t>
  </si>
  <si>
    <t>40-49</t>
  </si>
  <si>
    <t>50-59</t>
  </si>
  <si>
    <t>60-69</t>
  </si>
  <si>
    <t>70-79</t>
  </si>
  <si>
    <t>80+</t>
  </si>
  <si>
    <t>Kommunalvalet</t>
  </si>
  <si>
    <t>Källa: ÅSUB Valstatistik</t>
  </si>
  <si>
    <t xml:space="preserve">Röstberättigade </t>
  </si>
  <si>
    <t>Röstande</t>
  </si>
  <si>
    <t>Valdeltagande, procent</t>
  </si>
  <si>
    <t>Antal röst-</t>
  </si>
  <si>
    <t>Kommun</t>
  </si>
  <si>
    <t>berättigade</t>
  </si>
  <si>
    <t>Kön</t>
  </si>
  <si>
    <t>totalt</t>
  </si>
  <si>
    <t>18-29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</si>
  <si>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</si>
  <si>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</si>
  <si>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</si>
  <si>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</si>
  <si>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</si>
  <si>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</si>
  <si>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</si>
  <si>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</si>
  <si>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</si>
  <si>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</si>
  <si>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</si>
  <si>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</si>
  <si>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</si>
  <si>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</si>
  <si>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</si>
  <si>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</si>
  <si>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Landskommuner</t>
  </si>
  <si>
    <t xml:space="preserve"> - Landsbygden</t>
  </si>
  <si>
    <t xml:space="preserve"> - Skärgården</t>
  </si>
  <si>
    <t>Åland</t>
  </si>
  <si>
    <t>Bostadsort</t>
  </si>
  <si>
    <t>Röstberättigade</t>
  </si>
  <si>
    <t>Alla röstberättigade</t>
  </si>
  <si>
    <t>30-49</t>
  </si>
  <si>
    <t>50+</t>
  </si>
  <si>
    <t>Bosatta på Åland</t>
  </si>
  <si>
    <t>Bosatta utanför Åland</t>
  </si>
  <si>
    <t>Personer med hembygdsrätt</t>
  </si>
  <si>
    <t>Personer utan hembygdsrätt</t>
  </si>
  <si>
    <t>Mera uppgifter finns i följande blad.</t>
  </si>
  <si>
    <t>Ytterligare uppgifter om valdeltagandet i tidigare val finns i statisitikrapporter för respektive val.</t>
  </si>
  <si>
    <t>Valdeltagande i lagtings- och kommunalvalen 2023 efter ålder och kön</t>
  </si>
  <si>
    <t>Valdeltagande i lagtings- och kommunalvalen 1999-2023 efter ålder och kön, procent</t>
  </si>
  <si>
    <t>Valdeltagande i lagtings- och kommunalvalen efter kommun, ålder och kön 2023, procent</t>
  </si>
  <si>
    <t>Valdeltagande i lagtings- och kommunalvalen efter kommun och kön 1999-2023, procent</t>
  </si>
  <si>
    <t>Valdeltagande i lagtingsvalet 2023 efter ålder, kön och bosättningsland</t>
  </si>
  <si>
    <t xml:space="preserve">Valdeltagande i kommunalvalet 2023 efter hembygdsrätt, ålder och kön </t>
  </si>
  <si>
    <t>Senast uppdaterad 11.12.2023</t>
  </si>
  <si>
    <t>Valdeltagande i lagtingsvalet efter ålder och kön 2023</t>
  </si>
  <si>
    <t>Valdeltagande i kommunalvalen efter ålder och kön 2023</t>
  </si>
  <si>
    <t>Valdeltagande i lagtingsvalen 1999-2023 efter ålder</t>
  </si>
  <si>
    <t>Valdeltagande i kommunalvalen 1999-2023 efter ålder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</si>
</sst>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" fontId="5" fillId="0" borderId="0" xfId="0" applyNumberFormat="1" applyFont="1"/>
    <xf numFmtId="1" fontId="3" fillId="0" borderId="0" xfId="0" applyNumberFormat="1" applyFont="1"/>
    <xf numFmtId="0" fontId="3" fillId="0" borderId="5" xfId="0" applyFont="1" applyBorder="1"/>
    <xf numFmtId="1" fontId="3" fillId="0" borderId="5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4" xfId="0" applyFont="1" applyBorder="1" applyAlignment="1">
      <alignment horizontal="right"/>
    </xf>
    <xf numFmtId="3" fontId="5" fillId="0" borderId="0" xfId="0" applyNumberFormat="1" applyFont="1"/>
    <xf numFmtId="164" fontId="5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3" fontId="3" fillId="0" borderId="5" xfId="0" applyNumberFormat="1" applyFont="1" applyBorder="1"/>
    <xf numFmtId="164" fontId="3" fillId="0" borderId="5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3" xfId="0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10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0" fontId="5" fillId="0" borderId="5" xfId="0" applyFont="1" applyBorder="1"/>
    <xf numFmtId="3" fontId="11" fillId="0" borderId="5" xfId="0" applyNumberFormat="1" applyFont="1" applyBorder="1" applyAlignment="1" applyProtection="1">
      <alignment horizontal="right"/>
      <protection locked="0"/>
    </xf>
    <xf numFmtId="164" fontId="5" fillId="0" borderId="5" xfId="0" applyNumberFormat="1" applyFont="1" applyBorder="1"/>
    <xf numFmtId="1" fontId="10" fillId="0" borderId="0" xfId="0" applyNumberFormat="1" applyFont="1" applyAlignment="1" applyProtection="1">
      <alignment horizontal="right"/>
      <protection locked="0"/>
    </xf>
    <xf numFmtId="1" fontId="11" fillId="0" borderId="0" xfId="0" applyNumberFormat="1" applyFont="1" applyAlignment="1" applyProtection="1">
      <alignment horizontal="right"/>
      <protection locked="0"/>
    </xf>
    <xf numFmtId="1" fontId="11" fillId="0" borderId="5" xfId="0" applyNumberFormat="1" applyFont="1" applyBorder="1" applyAlignment="1" applyProtection="1">
      <alignment horizontal="right"/>
      <protection locked="0"/>
    </xf>
    <xf numFmtId="1" fontId="5" fillId="0" borderId="5" xfId="0" applyNumberFormat="1" applyFont="1" applyBorder="1"/>
    <xf numFmtId="3" fontId="3" fillId="0" borderId="1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5" xfId="0" applyNumberFormat="1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6</xdr:col>
      <xdr:colOff>304800</xdr:colOff>
      <xdr:row>46</xdr:row>
      <xdr:rowOff>95250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CC015D1-94F6-DEE8-4A89-9133752B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8350"/>
          <a:ext cx="2695575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35</xdr:row>
      <xdr:rowOff>28575</xdr:rowOff>
    </xdr:from>
    <xdr:to>
      <xdr:col>13</xdr:col>
      <xdr:colOff>457200</xdr:colOff>
      <xdr:row>46</xdr:row>
      <xdr:rowOff>133350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4202DA74-1C3B-F20F-8206-D2894791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5876925"/>
          <a:ext cx="2552700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47625</xdr:rowOff>
    </xdr:from>
    <xdr:to>
      <xdr:col>8</xdr:col>
      <xdr:colOff>76200</xdr:colOff>
      <xdr:row>52</xdr:row>
      <xdr:rowOff>133350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A22C974-A5C3-ED67-0287-D79D2AE2E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15100"/>
          <a:ext cx="3067050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342900</xdr:colOff>
      <xdr:row>39</xdr:row>
      <xdr:rowOff>95250</xdr:rowOff>
    </xdr:from>
    <xdr:to>
      <xdr:col>20</xdr:col>
      <xdr:colOff>66675</xdr:colOff>
      <xdr:row>53</xdr:row>
      <xdr:rowOff>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00292E3-F2AE-A497-2E27-4410BB0C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562725"/>
          <a:ext cx="3219450" cy="203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4Val/LagKomm/2019/Valdeltagande/DELTAGANDE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2011"/>
      <sheetName val="Info 2007"/>
      <sheetName val="Info 2003"/>
      <sheetName val="Info 1999"/>
      <sheetName val="FIG röstberättigade"/>
      <sheetName val="FIG ålder"/>
      <sheetName val="TAB bostadsort"/>
      <sheetName val="TAB hembygdsrätt"/>
      <sheetName val="FIG födelseort, språk"/>
      <sheetName val="a"/>
      <sheetName val="Sammanf Dia"/>
      <sheetName val="TAB 1, Dia 1a"/>
      <sheetName val="Nyhetstabell"/>
      <sheetName val="TAB,Dia Åldgr"/>
      <sheetName val="TAB 2, Dia 2a"/>
      <sheetName val="TAB 3 NY"/>
      <sheetName val="ex tab3"/>
      <sheetName val="2007"/>
      <sheetName val=" Dia 3a"/>
      <sheetName val="TAB 4"/>
      <sheetName val="Dia 4a"/>
      <sheetName val="TAB 5, Dia 5a"/>
      <sheetName val="TAB 6"/>
      <sheetName val="TAB 7"/>
      <sheetName val="TAB 8"/>
      <sheetName val="TAB 9 o TAB 10"/>
      <sheetName val="TAB 11 o TAB 12"/>
      <sheetName val="fd tab 13 o tab 14"/>
      <sheetName val="Blad1"/>
      <sheetName val="TAB 13 o TAB 14"/>
      <sheetName val="TAB 15 o TAB 16"/>
      <sheetName val="TAB 17"/>
      <sheetName val="TAB 18, Dia 18 o TAB 20"/>
      <sheetName val="TAB 19"/>
      <sheetName val="TAB 21"/>
      <sheetName val="TAB 22"/>
      <sheetName val="TAB 23 NY"/>
      <sheetName val="Ex tab 23"/>
      <sheetName val=" Dia 23a"/>
      <sheetName val="Dia 23b"/>
      <sheetName val="fd tab 26"/>
      <sheetName val="TAB 24"/>
      <sheetName val="TAB 25"/>
      <sheetName val="TAB 26"/>
      <sheetName val="18-25 Kom"/>
      <sheetName val="TAB 27"/>
      <sheetName val="TAB 28"/>
      <sheetName val="TAB 29"/>
      <sheetName val="TAB 30"/>
      <sheetName val="Ny TAB födland"/>
      <sheetName val="Ny TAB Språk"/>
      <sheetName val="UnderlagTAB 13"/>
      <sheetName val="ex"/>
      <sheetName val="Beräkningar"/>
      <sheetName val="KönÅld Kom"/>
      <sheetName val="UnderlagKomKönÅld o dia7"/>
      <sheetName val="Underlag1"/>
      <sheetName val="Underlag2Dia"/>
      <sheetName val="Underlag6"/>
      <sheetName val="Underlag"/>
      <sheetName val="Ung"/>
      <sheetName val="Rang"/>
      <sheetName val="Gam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K4" t="str">
            <v>Kvinnor</v>
          </cell>
          <cell r="L4" t="str">
            <v>Män</v>
          </cell>
        </row>
        <row r="18">
          <cell r="A18" t="str">
            <v>18-21</v>
          </cell>
          <cell r="K18">
            <v>44.554455445544555</v>
          </cell>
          <cell r="L18">
            <v>42.625607779578608</v>
          </cell>
        </row>
        <row r="19">
          <cell r="A19" t="str">
            <v>22-25</v>
          </cell>
          <cell r="K19">
            <v>47.638603696098563</v>
          </cell>
          <cell r="L19">
            <v>39.194139194139197</v>
          </cell>
        </row>
        <row r="20">
          <cell r="A20" t="str">
            <v>26-29</v>
          </cell>
          <cell r="K20">
            <v>58.320610687022899</v>
          </cell>
          <cell r="L20">
            <v>46.814404432132967</v>
          </cell>
        </row>
        <row r="21">
          <cell r="A21" t="str">
            <v>30-39</v>
          </cell>
          <cell r="K21">
            <v>66.026003391746741</v>
          </cell>
          <cell r="L21">
            <v>57.727031332979287</v>
          </cell>
        </row>
        <row r="22">
          <cell r="A22" t="str">
            <v>40-49</v>
          </cell>
          <cell r="K22">
            <v>70.673854447439354</v>
          </cell>
          <cell r="L22">
            <v>66.489078316462439</v>
          </cell>
        </row>
        <row r="23">
          <cell r="A23" t="str">
            <v>50-59</v>
          </cell>
          <cell r="K23">
            <v>75.986685687113635</v>
          </cell>
          <cell r="L23">
            <v>69.421078673923802</v>
          </cell>
        </row>
        <row r="24">
          <cell r="A24" t="str">
            <v>60-69</v>
          </cell>
          <cell r="K24">
            <v>77.526987242394512</v>
          </cell>
          <cell r="L24">
            <v>74.930824571112339</v>
          </cell>
        </row>
        <row r="25">
          <cell r="A25" t="str">
            <v>70-79</v>
          </cell>
          <cell r="K25">
            <v>75.159235668789819</v>
          </cell>
          <cell r="L25">
            <v>75.579211020663735</v>
          </cell>
        </row>
        <row r="26">
          <cell r="A26" t="str">
            <v>80+</v>
          </cell>
          <cell r="K26">
            <v>52.052052052052055</v>
          </cell>
          <cell r="L26">
            <v>64.634146341463421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63A1-BB86-43E5-9696-8C3279A63FAF}">
  <dimension ref="A1:Y48"/>
  <sheetViews>
    <sheetView showGridLines="0" tabSelected="1" workbookViewId="0">
      <selection activeCell="AA22" sqref="AA22"/>
    </sheetView>
  </sheetViews>
  <sheetFormatPr defaultRowHeight="12" x14ac:dyDescent="0.2"/>
  <cols>
    <col min="1" max="1" width="6" style="1" customWidth="1"/>
    <col min="2" max="4" width="7.140625" style="1" customWidth="1"/>
    <col min="5" max="5" width="1.28515625" style="1" customWidth="1"/>
    <col min="6" max="8" width="7.140625" style="1" customWidth="1"/>
    <col min="9" max="9" width="1.28515625" style="1" customWidth="1"/>
    <col min="10" max="12" width="7.140625" style="1" customWidth="1"/>
    <col min="13" max="19" width="9.140625" style="1"/>
    <col min="20" max="20" width="2.42578125" style="1" customWidth="1"/>
    <col min="21" max="24" width="9.140625" style="1"/>
    <col min="25" max="25" width="9.7109375" style="1" customWidth="1"/>
    <col min="26" max="16384" width="9.140625" style="1"/>
  </cols>
  <sheetData>
    <row r="1" spans="1:25" x14ac:dyDescent="0.2">
      <c r="A1" s="1" t="s">
        <v>0</v>
      </c>
    </row>
    <row r="2" spans="1:25" ht="30" customHeight="1" thickBot="1" x14ac:dyDescent="0.25">
      <c r="A2" s="2" t="s">
        <v>58</v>
      </c>
    </row>
    <row r="3" spans="1:25" x14ac:dyDescent="0.2">
      <c r="A3" s="3" t="s">
        <v>1</v>
      </c>
      <c r="B3" s="4" t="s">
        <v>18</v>
      </c>
      <c r="C3" s="4"/>
      <c r="D3" s="4"/>
      <c r="E3" s="3"/>
      <c r="F3" s="5" t="s">
        <v>19</v>
      </c>
      <c r="G3" s="4"/>
      <c r="H3" s="4"/>
      <c r="I3" s="3"/>
      <c r="J3" s="4" t="s">
        <v>20</v>
      </c>
      <c r="K3" s="4"/>
      <c r="L3" s="4"/>
      <c r="Q3" s="49" t="s">
        <v>56</v>
      </c>
      <c r="R3" s="49"/>
      <c r="S3" s="49"/>
      <c r="T3" s="49"/>
    </row>
    <row r="4" spans="1:25" x14ac:dyDescent="0.2">
      <c r="A4" s="9" t="s">
        <v>5</v>
      </c>
      <c r="B4" s="10" t="s">
        <v>2</v>
      </c>
      <c r="C4" s="10" t="s">
        <v>3</v>
      </c>
      <c r="D4" s="10" t="s">
        <v>4</v>
      </c>
      <c r="E4" s="10"/>
      <c r="F4" s="23" t="s">
        <v>2</v>
      </c>
      <c r="G4" s="10" t="s">
        <v>3</v>
      </c>
      <c r="H4" s="10" t="s">
        <v>4</v>
      </c>
      <c r="I4" s="10"/>
      <c r="J4" s="23" t="s">
        <v>2</v>
      </c>
      <c r="K4" s="23" t="s">
        <v>3</v>
      </c>
      <c r="L4" s="23" t="s">
        <v>4</v>
      </c>
      <c r="Q4" s="49" t="s">
        <v>57</v>
      </c>
      <c r="R4" s="49"/>
      <c r="S4" s="49"/>
      <c r="T4" s="49"/>
      <c r="U4" s="49"/>
      <c r="V4" s="49"/>
      <c r="W4" s="49"/>
      <c r="X4" s="49"/>
      <c r="Y4" s="49"/>
    </row>
    <row r="5" spans="1:25" ht="17.25" customHeight="1" x14ac:dyDescent="0.2">
      <c r="A5" s="12" t="s">
        <v>6</v>
      </c>
      <c r="B5" s="12"/>
      <c r="C5" s="13"/>
      <c r="D5" s="13"/>
      <c r="E5" s="13"/>
      <c r="F5" s="13"/>
      <c r="G5" s="13"/>
      <c r="H5" s="13"/>
      <c r="I5" s="14"/>
      <c r="J5" s="13"/>
      <c r="K5" s="13"/>
      <c r="L5" s="13"/>
    </row>
    <row r="6" spans="1:25" x14ac:dyDescent="0.2">
      <c r="A6" s="12" t="s">
        <v>2</v>
      </c>
      <c r="B6" s="24">
        <f>SUM(B7:B15)</f>
        <v>21279</v>
      </c>
      <c r="C6" s="24">
        <f>SUM(C7:C15)</f>
        <v>10815</v>
      </c>
      <c r="D6" s="24">
        <f>SUM(D7:D15)</f>
        <v>10464</v>
      </c>
      <c r="E6" s="24"/>
      <c r="F6" s="24">
        <f>SUM(F7:F15)</f>
        <v>14533</v>
      </c>
      <c r="G6" s="24">
        <f>SUM(G7:G15)</f>
        <v>7635</v>
      </c>
      <c r="H6" s="24">
        <f>SUM(H7:H15)</f>
        <v>6898</v>
      </c>
      <c r="I6" s="12"/>
      <c r="J6" s="25">
        <f t="shared" ref="J6:L15" si="0">F6/B6*100</f>
        <v>68.297382395789271</v>
      </c>
      <c r="K6" s="25">
        <f t="shared" si="0"/>
        <v>70.596393897364777</v>
      </c>
      <c r="L6" s="25">
        <f t="shared" si="0"/>
        <v>65.921253822629964</v>
      </c>
    </row>
    <row r="7" spans="1:25" x14ac:dyDescent="0.2">
      <c r="A7" s="14" t="s">
        <v>7</v>
      </c>
      <c r="B7" s="26">
        <f t="shared" ref="B7:B15" si="1">SUM(C7:D7)</f>
        <v>1145</v>
      </c>
      <c r="C7" s="26">
        <v>556</v>
      </c>
      <c r="D7" s="26">
        <v>589</v>
      </c>
      <c r="E7" s="26"/>
      <c r="F7" s="26">
        <f t="shared" ref="F7:F15" si="2">SUM(G7:H7)</f>
        <v>578</v>
      </c>
      <c r="G7" s="26">
        <v>297</v>
      </c>
      <c r="H7" s="26">
        <v>281</v>
      </c>
      <c r="I7" s="14"/>
      <c r="J7" s="27">
        <f t="shared" si="0"/>
        <v>50.480349344978173</v>
      </c>
      <c r="K7" s="27">
        <f t="shared" si="0"/>
        <v>53.417266187050359</v>
      </c>
      <c r="L7" s="27">
        <f t="shared" si="0"/>
        <v>47.707979626485567</v>
      </c>
    </row>
    <row r="8" spans="1:25" x14ac:dyDescent="0.2">
      <c r="A8" s="14" t="s">
        <v>8</v>
      </c>
      <c r="B8" s="26">
        <f t="shared" si="1"/>
        <v>1196</v>
      </c>
      <c r="C8" s="26">
        <v>559</v>
      </c>
      <c r="D8" s="26">
        <v>637</v>
      </c>
      <c r="E8" s="26"/>
      <c r="F8" s="26">
        <f t="shared" si="2"/>
        <v>472</v>
      </c>
      <c r="G8" s="26">
        <v>242</v>
      </c>
      <c r="H8" s="26">
        <v>230</v>
      </c>
      <c r="I8" s="14"/>
      <c r="J8" s="27">
        <f t="shared" si="0"/>
        <v>39.464882943143813</v>
      </c>
      <c r="K8" s="27">
        <f t="shared" si="0"/>
        <v>43.291592128801433</v>
      </c>
      <c r="L8" s="27">
        <f t="shared" si="0"/>
        <v>36.106750392464676</v>
      </c>
    </row>
    <row r="9" spans="1:25" x14ac:dyDescent="0.2">
      <c r="A9" s="14" t="s">
        <v>9</v>
      </c>
      <c r="B9" s="26">
        <f t="shared" si="1"/>
        <v>1250</v>
      </c>
      <c r="C9" s="26">
        <v>614</v>
      </c>
      <c r="D9" s="26">
        <v>636</v>
      </c>
      <c r="E9" s="26"/>
      <c r="F9" s="26">
        <f t="shared" si="2"/>
        <v>571</v>
      </c>
      <c r="G9" s="26">
        <v>304</v>
      </c>
      <c r="H9" s="26">
        <v>267</v>
      </c>
      <c r="I9" s="14"/>
      <c r="J9" s="27">
        <f t="shared" si="0"/>
        <v>45.68</v>
      </c>
      <c r="K9" s="27">
        <f t="shared" si="0"/>
        <v>49.511400651465799</v>
      </c>
      <c r="L9" s="27">
        <f t="shared" si="0"/>
        <v>41.981132075471699</v>
      </c>
    </row>
    <row r="10" spans="1:25" x14ac:dyDescent="0.2">
      <c r="A10" s="14" t="s">
        <v>10</v>
      </c>
      <c r="B10" s="26">
        <f t="shared" si="1"/>
        <v>2855</v>
      </c>
      <c r="C10" s="26">
        <v>1379</v>
      </c>
      <c r="D10" s="26">
        <v>1476</v>
      </c>
      <c r="E10" s="26"/>
      <c r="F10" s="26">
        <f t="shared" si="2"/>
        <v>1874</v>
      </c>
      <c r="G10" s="26">
        <v>982</v>
      </c>
      <c r="H10" s="26">
        <v>892</v>
      </c>
      <c r="I10" s="14"/>
      <c r="J10" s="27">
        <f t="shared" si="0"/>
        <v>65.639229422066549</v>
      </c>
      <c r="K10" s="27">
        <f t="shared" si="0"/>
        <v>71.21102248005802</v>
      </c>
      <c r="L10" s="27">
        <f t="shared" si="0"/>
        <v>60.433604336043359</v>
      </c>
    </row>
    <row r="11" spans="1:25" x14ac:dyDescent="0.2">
      <c r="A11" s="14" t="s">
        <v>11</v>
      </c>
      <c r="B11" s="26">
        <f t="shared" si="1"/>
        <v>2891</v>
      </c>
      <c r="C11" s="26">
        <v>1409</v>
      </c>
      <c r="D11" s="26">
        <v>1482</v>
      </c>
      <c r="E11" s="26"/>
      <c r="F11" s="26">
        <f t="shared" si="2"/>
        <v>2189</v>
      </c>
      <c r="G11" s="26">
        <v>1119</v>
      </c>
      <c r="H11" s="26">
        <v>1070</v>
      </c>
      <c r="I11" s="14"/>
      <c r="J11" s="27">
        <f t="shared" si="0"/>
        <v>75.717744725008657</v>
      </c>
      <c r="K11" s="27">
        <f t="shared" si="0"/>
        <v>79.4180269694819</v>
      </c>
      <c r="L11" s="27">
        <f t="shared" si="0"/>
        <v>72.199730094466943</v>
      </c>
    </row>
    <row r="12" spans="1:25" ht="17.25" customHeight="1" x14ac:dyDescent="0.2">
      <c r="A12" s="14" t="s">
        <v>12</v>
      </c>
      <c r="B12" s="26">
        <f t="shared" si="1"/>
        <v>3548</v>
      </c>
      <c r="C12" s="26">
        <v>1813</v>
      </c>
      <c r="D12" s="26">
        <v>1735</v>
      </c>
      <c r="E12" s="26"/>
      <c r="F12" s="26">
        <f t="shared" si="2"/>
        <v>2713</v>
      </c>
      <c r="G12" s="26">
        <v>1434</v>
      </c>
      <c r="H12" s="26">
        <v>1279</v>
      </c>
      <c r="I12" s="14"/>
      <c r="J12" s="27">
        <f t="shared" si="0"/>
        <v>76.46561443066517</v>
      </c>
      <c r="K12" s="27">
        <f t="shared" si="0"/>
        <v>79.09542195256482</v>
      </c>
      <c r="L12" s="27">
        <f t="shared" si="0"/>
        <v>73.717579250720462</v>
      </c>
    </row>
    <row r="13" spans="1:25" x14ac:dyDescent="0.2">
      <c r="A13" s="14" t="s">
        <v>13</v>
      </c>
      <c r="B13" s="26">
        <f t="shared" si="1"/>
        <v>3379</v>
      </c>
      <c r="C13" s="26">
        <v>1778</v>
      </c>
      <c r="D13" s="26">
        <v>1601</v>
      </c>
      <c r="E13" s="26"/>
      <c r="F13" s="26">
        <f t="shared" si="2"/>
        <v>2637</v>
      </c>
      <c r="G13" s="26">
        <v>1426</v>
      </c>
      <c r="H13" s="26">
        <v>1211</v>
      </c>
      <c r="I13" s="14"/>
      <c r="J13" s="27">
        <f t="shared" si="0"/>
        <v>78.040840485350699</v>
      </c>
      <c r="K13" s="27">
        <f t="shared" si="0"/>
        <v>80.202474690663678</v>
      </c>
      <c r="L13" s="27">
        <f t="shared" si="0"/>
        <v>75.640224859462833</v>
      </c>
    </row>
    <row r="14" spans="1:25" x14ac:dyDescent="0.2">
      <c r="A14" s="14" t="s">
        <v>14</v>
      </c>
      <c r="B14" s="26">
        <f t="shared" si="1"/>
        <v>3258</v>
      </c>
      <c r="C14" s="26">
        <v>1722</v>
      </c>
      <c r="D14" s="26">
        <v>1536</v>
      </c>
      <c r="E14" s="26"/>
      <c r="F14" s="26">
        <f t="shared" si="2"/>
        <v>2466</v>
      </c>
      <c r="G14" s="26">
        <v>1303</v>
      </c>
      <c r="H14" s="26">
        <v>1163</v>
      </c>
      <c r="I14" s="14"/>
      <c r="J14" s="27">
        <f t="shared" si="0"/>
        <v>75.690607734806619</v>
      </c>
      <c r="K14" s="27">
        <f t="shared" si="0"/>
        <v>75.667828106852497</v>
      </c>
      <c r="L14" s="27">
        <f t="shared" si="0"/>
        <v>75.716145833333343</v>
      </c>
    </row>
    <row r="15" spans="1:25" x14ac:dyDescent="0.2">
      <c r="A15" s="14" t="s">
        <v>15</v>
      </c>
      <c r="B15" s="26">
        <f t="shared" si="1"/>
        <v>1757</v>
      </c>
      <c r="C15" s="26">
        <v>985</v>
      </c>
      <c r="D15" s="26">
        <v>772</v>
      </c>
      <c r="E15" s="26"/>
      <c r="F15" s="26">
        <f t="shared" si="2"/>
        <v>1033</v>
      </c>
      <c r="G15" s="26">
        <v>528</v>
      </c>
      <c r="H15" s="26">
        <v>505</v>
      </c>
      <c r="I15" s="14"/>
      <c r="J15" s="27">
        <f t="shared" si="0"/>
        <v>58.793397837222535</v>
      </c>
      <c r="K15" s="27">
        <f t="shared" si="0"/>
        <v>53.604060913705588</v>
      </c>
      <c r="L15" s="27">
        <f t="shared" si="0"/>
        <v>65.414507772020727</v>
      </c>
    </row>
    <row r="16" spans="1:25" ht="17.25" customHeight="1" x14ac:dyDescent="0.2">
      <c r="A16" s="12" t="s">
        <v>16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">
      <c r="A17" s="12" t="s">
        <v>2</v>
      </c>
      <c r="B17" s="24">
        <f>SUM(B18:B26)</f>
        <v>24250</v>
      </c>
      <c r="C17" s="24">
        <f>SUM(C18:C26)</f>
        <v>12287</v>
      </c>
      <c r="D17" s="24">
        <f>SUM(D18:D26)</f>
        <v>11963</v>
      </c>
      <c r="E17" s="24"/>
      <c r="F17" s="24">
        <f>SUM(F18:F26)</f>
        <v>15530</v>
      </c>
      <c r="G17" s="24">
        <f>SUM(G18:G26)</f>
        <v>8183</v>
      </c>
      <c r="H17" s="24">
        <f>SUM(H18:H26)</f>
        <v>7347</v>
      </c>
      <c r="I17" s="12"/>
      <c r="J17" s="25">
        <f t="shared" ref="J17:L26" si="3">F17/B17*100</f>
        <v>64.041237113402062</v>
      </c>
      <c r="K17" s="25">
        <f t="shared" si="3"/>
        <v>66.59884430699114</v>
      </c>
      <c r="L17" s="25">
        <f t="shared" si="3"/>
        <v>61.414360946250945</v>
      </c>
    </row>
    <row r="18" spans="1:12" x14ac:dyDescent="0.2">
      <c r="A18" s="14" t="s">
        <v>7</v>
      </c>
      <c r="B18" s="26">
        <f t="shared" ref="B18:B26" si="4">SUM(C18:D18)</f>
        <v>1075</v>
      </c>
      <c r="C18" s="26">
        <v>499</v>
      </c>
      <c r="D18" s="26">
        <v>576</v>
      </c>
      <c r="E18" s="26"/>
      <c r="F18" s="26">
        <f t="shared" ref="F18:F26" si="5">SUM(G18:H18)</f>
        <v>513</v>
      </c>
      <c r="G18" s="26">
        <v>252</v>
      </c>
      <c r="H18" s="26">
        <v>261</v>
      </c>
      <c r="I18" s="14"/>
      <c r="J18" s="27">
        <f t="shared" si="3"/>
        <v>47.720930232558139</v>
      </c>
      <c r="K18" s="27">
        <f t="shared" si="3"/>
        <v>50.501002004008008</v>
      </c>
      <c r="L18" s="27">
        <f t="shared" si="3"/>
        <v>45.3125</v>
      </c>
    </row>
    <row r="19" spans="1:12" x14ac:dyDescent="0.2">
      <c r="A19" s="14" t="s">
        <v>8</v>
      </c>
      <c r="B19" s="26">
        <f t="shared" si="4"/>
        <v>987</v>
      </c>
      <c r="C19" s="26">
        <v>422</v>
      </c>
      <c r="D19" s="26">
        <v>565</v>
      </c>
      <c r="E19" s="26"/>
      <c r="F19" s="26">
        <f t="shared" si="5"/>
        <v>371</v>
      </c>
      <c r="G19" s="26">
        <v>179</v>
      </c>
      <c r="H19" s="26">
        <v>192</v>
      </c>
      <c r="I19" s="14"/>
      <c r="J19" s="27">
        <f t="shared" si="3"/>
        <v>37.588652482269502</v>
      </c>
      <c r="K19" s="27">
        <f t="shared" si="3"/>
        <v>42.417061611374407</v>
      </c>
      <c r="L19" s="27">
        <f t="shared" si="3"/>
        <v>33.982300884955748</v>
      </c>
    </row>
    <row r="20" spans="1:12" x14ac:dyDescent="0.2">
      <c r="A20" s="14" t="s">
        <v>9</v>
      </c>
      <c r="B20" s="26">
        <f t="shared" si="4"/>
        <v>1100</v>
      </c>
      <c r="C20" s="26">
        <v>541</v>
      </c>
      <c r="D20" s="26">
        <v>559</v>
      </c>
      <c r="E20" s="26"/>
      <c r="F20" s="26">
        <f t="shared" si="5"/>
        <v>522</v>
      </c>
      <c r="G20" s="26">
        <v>285</v>
      </c>
      <c r="H20" s="26">
        <v>237</v>
      </c>
      <c r="I20" s="14"/>
      <c r="J20" s="27">
        <f t="shared" si="3"/>
        <v>47.454545454545453</v>
      </c>
      <c r="K20" s="27">
        <f t="shared" si="3"/>
        <v>52.680221811460257</v>
      </c>
      <c r="L20" s="27">
        <f t="shared" si="3"/>
        <v>42.397137745974959</v>
      </c>
    </row>
    <row r="21" spans="1:12" x14ac:dyDescent="0.2">
      <c r="A21" s="14" t="s">
        <v>10</v>
      </c>
      <c r="B21" s="26">
        <f t="shared" si="4"/>
        <v>3765</v>
      </c>
      <c r="C21" s="26">
        <v>1833</v>
      </c>
      <c r="D21" s="26">
        <v>1932</v>
      </c>
      <c r="E21" s="26"/>
      <c r="F21" s="26">
        <f t="shared" si="5"/>
        <v>2199</v>
      </c>
      <c r="G21" s="26">
        <v>1173</v>
      </c>
      <c r="H21" s="26">
        <v>1026</v>
      </c>
      <c r="I21" s="14"/>
      <c r="J21" s="27">
        <f t="shared" si="3"/>
        <v>58.406374501992033</v>
      </c>
      <c r="K21" s="27">
        <f t="shared" si="3"/>
        <v>63.993453355155481</v>
      </c>
      <c r="L21" s="27">
        <f t="shared" si="3"/>
        <v>53.105590062111794</v>
      </c>
    </row>
    <row r="22" spans="1:12" x14ac:dyDescent="0.2">
      <c r="A22" s="14" t="s">
        <v>11</v>
      </c>
      <c r="B22" s="26">
        <f t="shared" si="4"/>
        <v>3868</v>
      </c>
      <c r="C22" s="26">
        <v>1915</v>
      </c>
      <c r="D22" s="26">
        <v>1953</v>
      </c>
      <c r="E22" s="26"/>
      <c r="F22" s="26">
        <f t="shared" si="5"/>
        <v>2551</v>
      </c>
      <c r="G22" s="26">
        <v>1320</v>
      </c>
      <c r="H22" s="26">
        <v>1231</v>
      </c>
      <c r="I22" s="14"/>
      <c r="J22" s="27">
        <f t="shared" si="3"/>
        <v>65.951396070320584</v>
      </c>
      <c r="K22" s="27">
        <f t="shared" si="3"/>
        <v>68.929503916449093</v>
      </c>
      <c r="L22" s="27">
        <f t="shared" si="3"/>
        <v>63.031233998975935</v>
      </c>
    </row>
    <row r="23" spans="1:12" ht="17.25" customHeight="1" x14ac:dyDescent="0.2">
      <c r="A23" s="14" t="s">
        <v>12</v>
      </c>
      <c r="B23" s="26">
        <f t="shared" si="4"/>
        <v>4169</v>
      </c>
      <c r="C23" s="26">
        <v>2129</v>
      </c>
      <c r="D23" s="26">
        <v>2040</v>
      </c>
      <c r="E23" s="26"/>
      <c r="F23" s="26">
        <f t="shared" si="5"/>
        <v>2922</v>
      </c>
      <c r="G23" s="26">
        <v>1545</v>
      </c>
      <c r="H23" s="26">
        <v>1377</v>
      </c>
      <c r="I23" s="14"/>
      <c r="J23" s="27">
        <f t="shared" si="3"/>
        <v>70.088750299832085</v>
      </c>
      <c r="K23" s="27">
        <f t="shared" si="3"/>
        <v>72.569281352747765</v>
      </c>
      <c r="L23" s="27">
        <f t="shared" si="3"/>
        <v>67.5</v>
      </c>
    </row>
    <row r="24" spans="1:12" x14ac:dyDescent="0.2">
      <c r="A24" s="14" t="s">
        <v>13</v>
      </c>
      <c r="B24" s="26">
        <f t="shared" si="4"/>
        <v>3810</v>
      </c>
      <c r="C24" s="26">
        <v>2005</v>
      </c>
      <c r="D24" s="26">
        <v>1805</v>
      </c>
      <c r="E24" s="26"/>
      <c r="F24" s="26">
        <f t="shared" si="5"/>
        <v>2789</v>
      </c>
      <c r="G24" s="26">
        <v>1514</v>
      </c>
      <c r="H24" s="26">
        <v>1275</v>
      </c>
      <c r="I24" s="14"/>
      <c r="J24" s="27">
        <f t="shared" si="3"/>
        <v>73.202099737532805</v>
      </c>
      <c r="K24" s="27">
        <f t="shared" si="3"/>
        <v>75.511221945137152</v>
      </c>
      <c r="L24" s="27">
        <f t="shared" si="3"/>
        <v>70.637119113573405</v>
      </c>
    </row>
    <row r="25" spans="1:12" x14ac:dyDescent="0.2">
      <c r="A25" s="14" t="s">
        <v>14</v>
      </c>
      <c r="B25" s="26">
        <f t="shared" si="4"/>
        <v>3551</v>
      </c>
      <c r="C25" s="26">
        <v>1853</v>
      </c>
      <c r="D25" s="26">
        <v>1698</v>
      </c>
      <c r="E25" s="26"/>
      <c r="F25" s="26">
        <f t="shared" si="5"/>
        <v>2577</v>
      </c>
      <c r="G25" s="26">
        <v>1355</v>
      </c>
      <c r="H25" s="26">
        <v>1222</v>
      </c>
      <c r="I25" s="14"/>
      <c r="J25" s="27">
        <f t="shared" si="3"/>
        <v>72.571106730498443</v>
      </c>
      <c r="K25" s="27">
        <f t="shared" si="3"/>
        <v>73.124662709120344</v>
      </c>
      <c r="L25" s="27">
        <f t="shared" si="3"/>
        <v>71.967020023557126</v>
      </c>
    </row>
    <row r="26" spans="1:12" ht="12.75" thickBot="1" x14ac:dyDescent="0.25">
      <c r="A26" s="17" t="s">
        <v>15</v>
      </c>
      <c r="B26" s="28">
        <f t="shared" si="4"/>
        <v>1925</v>
      </c>
      <c r="C26" s="28">
        <v>1090</v>
      </c>
      <c r="D26" s="28">
        <v>835</v>
      </c>
      <c r="E26" s="28"/>
      <c r="F26" s="28">
        <f t="shared" si="5"/>
        <v>1086</v>
      </c>
      <c r="G26" s="28">
        <v>560</v>
      </c>
      <c r="H26" s="28">
        <v>526</v>
      </c>
      <c r="I26" s="17"/>
      <c r="J26" s="29">
        <f t="shared" si="3"/>
        <v>56.415584415584419</v>
      </c>
      <c r="K26" s="29">
        <f t="shared" si="3"/>
        <v>51.37614678899083</v>
      </c>
      <c r="L26" s="29">
        <f t="shared" si="3"/>
        <v>62.994011976047901</v>
      </c>
    </row>
    <row r="27" spans="1:12" x14ac:dyDescent="0.2">
      <c r="A27" s="19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x14ac:dyDescent="0.2">
      <c r="A28" s="21" t="s">
        <v>64</v>
      </c>
    </row>
    <row r="33" spans="1:10" ht="12.75" x14ac:dyDescent="0.2">
      <c r="A33" s="2" t="s">
        <v>65</v>
      </c>
      <c r="J33" s="2" t="s">
        <v>66</v>
      </c>
    </row>
    <row r="38" spans="1:10" x14ac:dyDescent="0.2">
      <c r="A38" s="19"/>
    </row>
    <row r="48" spans="1:10" x14ac:dyDescent="0.2">
      <c r="A48" s="19" t="s">
        <v>17</v>
      </c>
    </row>
  </sheetData>
  <pageMargins left="0.31496062992125984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C4CE-AD9A-40DA-B5E4-0E4FDA53BA6C}">
  <dimension ref="A1:X54"/>
  <sheetViews>
    <sheetView showGridLines="0" topLeftCell="A22" workbookViewId="0">
      <selection activeCell="AH53" sqref="AH53"/>
    </sheetView>
  </sheetViews>
  <sheetFormatPr defaultRowHeight="12" x14ac:dyDescent="0.2"/>
  <cols>
    <col min="1" max="1" width="5.85546875" style="1" customWidth="1"/>
    <col min="2" max="8" width="5.5703125" style="1" customWidth="1"/>
    <col min="9" max="9" width="2.140625" style="1" customWidth="1"/>
    <col min="10" max="16" width="5.5703125" style="1" customWidth="1"/>
    <col min="17" max="17" width="2.28515625" style="1" customWidth="1"/>
    <col min="18" max="24" width="5.5703125" style="1" customWidth="1"/>
    <col min="25" max="16384" width="9.140625" style="1"/>
  </cols>
  <sheetData>
    <row r="1" spans="1:24" x14ac:dyDescent="0.2">
      <c r="A1" s="1" t="s">
        <v>0</v>
      </c>
    </row>
    <row r="2" spans="1:24" ht="30" customHeight="1" thickBot="1" x14ac:dyDescent="0.25">
      <c r="A2" s="2" t="s">
        <v>59</v>
      </c>
    </row>
    <row r="3" spans="1:24" x14ac:dyDescent="0.2">
      <c r="A3" s="3" t="s">
        <v>1</v>
      </c>
      <c r="B3" s="4" t="s">
        <v>2</v>
      </c>
      <c r="C3" s="4"/>
      <c r="D3" s="4"/>
      <c r="E3" s="4"/>
      <c r="F3" s="5"/>
      <c r="G3" s="5"/>
      <c r="H3" s="5"/>
      <c r="I3" s="3"/>
      <c r="J3" s="4" t="s">
        <v>3</v>
      </c>
      <c r="K3" s="6"/>
      <c r="L3" s="6"/>
      <c r="M3" s="6"/>
      <c r="N3" s="7"/>
      <c r="O3" s="7"/>
      <c r="P3" s="7"/>
      <c r="Q3" s="8"/>
      <c r="R3" s="4" t="s">
        <v>4</v>
      </c>
      <c r="S3" s="4"/>
      <c r="T3" s="4"/>
      <c r="U3" s="4"/>
      <c r="V3" s="5"/>
      <c r="W3" s="5"/>
      <c r="X3" s="5"/>
    </row>
    <row r="4" spans="1:24" x14ac:dyDescent="0.2">
      <c r="A4" s="9" t="s">
        <v>5</v>
      </c>
      <c r="B4" s="10">
        <v>1999</v>
      </c>
      <c r="C4" s="10">
        <v>2003</v>
      </c>
      <c r="D4" s="11">
        <v>2007</v>
      </c>
      <c r="E4" s="9">
        <v>2011</v>
      </c>
      <c r="F4" s="11">
        <v>2015</v>
      </c>
      <c r="G4" s="11">
        <v>2019</v>
      </c>
      <c r="H4" s="11">
        <v>2023</v>
      </c>
      <c r="I4" s="9"/>
      <c r="J4" s="10">
        <v>1999</v>
      </c>
      <c r="K4" s="10">
        <v>2003</v>
      </c>
      <c r="L4" s="10">
        <v>2007</v>
      </c>
      <c r="M4" s="10">
        <v>2011</v>
      </c>
      <c r="N4" s="11">
        <v>2015</v>
      </c>
      <c r="O4" s="11">
        <v>2019</v>
      </c>
      <c r="P4" s="11">
        <v>2023</v>
      </c>
      <c r="Q4" s="10"/>
      <c r="R4" s="10">
        <v>1999</v>
      </c>
      <c r="S4" s="10">
        <v>2003</v>
      </c>
      <c r="T4" s="10">
        <v>2007</v>
      </c>
      <c r="U4" s="10">
        <v>2011</v>
      </c>
      <c r="V4" s="11">
        <v>2015</v>
      </c>
      <c r="W4" s="11">
        <v>2019</v>
      </c>
      <c r="X4" s="11">
        <v>2023</v>
      </c>
    </row>
    <row r="5" spans="1:24" ht="17.25" customHeight="1" x14ac:dyDescent="0.2">
      <c r="A5" s="12" t="s">
        <v>6</v>
      </c>
      <c r="B5" s="13"/>
      <c r="C5" s="13"/>
      <c r="D5" s="14"/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x14ac:dyDescent="0.2">
      <c r="A6" s="12" t="s">
        <v>2</v>
      </c>
      <c r="B6" s="15">
        <v>65.956991548090286</v>
      </c>
      <c r="C6" s="15">
        <v>67.615583320153945</v>
      </c>
      <c r="D6" s="15">
        <v>67.8</v>
      </c>
      <c r="E6" s="15">
        <v>66.880288389325599</v>
      </c>
      <c r="F6" s="15">
        <v>70.393060184277587</v>
      </c>
      <c r="G6" s="15">
        <v>69.679175021483815</v>
      </c>
      <c r="H6" s="15">
        <v>68.297382395789271</v>
      </c>
      <c r="I6" s="15"/>
      <c r="J6" s="15">
        <v>67.273488177442971</v>
      </c>
      <c r="K6" s="15">
        <v>69.123423609675413</v>
      </c>
      <c r="L6" s="15">
        <v>69.8</v>
      </c>
      <c r="M6" s="15">
        <v>69.001284204287273</v>
      </c>
      <c r="N6" s="15">
        <v>72.575186152209653</v>
      </c>
      <c r="O6" s="15">
        <v>71.336918577224267</v>
      </c>
      <c r="P6" s="15">
        <v>70.596393897364777</v>
      </c>
      <c r="Q6" s="15"/>
      <c r="R6" s="15">
        <v>64.579684763572672</v>
      </c>
      <c r="S6" s="15">
        <v>66.046261430876825</v>
      </c>
      <c r="T6" s="15">
        <v>65.8</v>
      </c>
      <c r="U6" s="15">
        <v>64.700507614213194</v>
      </c>
      <c r="V6" s="15">
        <v>68.150650899334195</v>
      </c>
      <c r="W6" s="15">
        <v>67.98105731129796</v>
      </c>
      <c r="X6" s="15">
        <v>65.921253822629964</v>
      </c>
    </row>
    <row r="7" spans="1:24" x14ac:dyDescent="0.2">
      <c r="A7" s="14" t="s">
        <v>7</v>
      </c>
      <c r="B7" s="16">
        <v>44.67697907188353</v>
      </c>
      <c r="C7" s="16">
        <v>48.820326678765881</v>
      </c>
      <c r="D7" s="16">
        <v>45.205479452054789</v>
      </c>
      <c r="E7" s="16">
        <v>44.11547002220577</v>
      </c>
      <c r="F7" s="16">
        <v>47.779479326186831</v>
      </c>
      <c r="G7" s="16">
        <v>43.837882547559964</v>
      </c>
      <c r="H7" s="16">
        <v>50.480349344978173</v>
      </c>
      <c r="I7" s="16"/>
      <c r="J7" s="16">
        <v>48.418972332015805</v>
      </c>
      <c r="K7" s="16">
        <v>48.598130841121495</v>
      </c>
      <c r="L7" s="16">
        <v>46.075085324232084</v>
      </c>
      <c r="M7" s="16">
        <v>45.384615384615387</v>
      </c>
      <c r="N7" s="16">
        <v>48.992248062015506</v>
      </c>
      <c r="O7" s="16">
        <v>45.212765957446813</v>
      </c>
      <c r="P7" s="16">
        <v>53.417266187050359</v>
      </c>
      <c r="Q7" s="16"/>
      <c r="R7" s="16">
        <v>41.483979763912309</v>
      </c>
      <c r="S7" s="16">
        <v>49.029982363315696</v>
      </c>
      <c r="T7" s="16">
        <v>44.427480916030532</v>
      </c>
      <c r="U7" s="16">
        <v>42.938659058487879</v>
      </c>
      <c r="V7" s="16">
        <v>46.59606656580938</v>
      </c>
      <c r="W7" s="16">
        <v>42.63565891472868</v>
      </c>
      <c r="X7" s="16">
        <v>47.707979626485567</v>
      </c>
    </row>
    <row r="8" spans="1:24" x14ac:dyDescent="0.2">
      <c r="A8" s="14" t="s">
        <v>8</v>
      </c>
      <c r="B8" s="16">
        <v>43.462897526501763</v>
      </c>
      <c r="C8" s="16">
        <v>41.871026339691191</v>
      </c>
      <c r="D8" s="16">
        <v>40.443213296398895</v>
      </c>
      <c r="E8" s="16">
        <v>37.677527151211358</v>
      </c>
      <c r="F8" s="16">
        <v>42.707554225878837</v>
      </c>
      <c r="G8" s="16">
        <v>40.950920245398777</v>
      </c>
      <c r="H8" s="16">
        <v>39.464882943143813</v>
      </c>
      <c r="I8" s="16"/>
      <c r="J8" s="16">
        <v>48.263254113345525</v>
      </c>
      <c r="K8" s="16">
        <v>42.465753424657535</v>
      </c>
      <c r="L8" s="16">
        <v>40.839694656488554</v>
      </c>
      <c r="M8" s="16">
        <v>38.584070796460182</v>
      </c>
      <c r="N8" s="16">
        <v>46.058732612055643</v>
      </c>
      <c r="O8" s="16">
        <v>43.234836702954901</v>
      </c>
      <c r="P8" s="16">
        <v>43.291592128801433</v>
      </c>
      <c r="Q8" s="16"/>
      <c r="R8" s="16">
        <v>38.974358974358978</v>
      </c>
      <c r="S8" s="16">
        <v>41.355932203389827</v>
      </c>
      <c r="T8" s="16">
        <v>40.071556350626118</v>
      </c>
      <c r="U8" s="16">
        <v>36.867088607594937</v>
      </c>
      <c r="V8" s="16">
        <v>39.565217391304344</v>
      </c>
      <c r="W8" s="16">
        <v>38.729198184568837</v>
      </c>
      <c r="X8" s="16">
        <v>36.106750392464676</v>
      </c>
    </row>
    <row r="9" spans="1:24" x14ac:dyDescent="0.2">
      <c r="A9" s="14" t="s">
        <v>9</v>
      </c>
      <c r="B9" s="16">
        <v>49.498327759197323</v>
      </c>
      <c r="C9" s="16">
        <v>52.276867030965391</v>
      </c>
      <c r="D9" s="16">
        <v>49.655850540806298</v>
      </c>
      <c r="E9" s="16">
        <v>51.695786228160337</v>
      </c>
      <c r="F9" s="16">
        <v>53.195319531953203</v>
      </c>
      <c r="G9" s="16">
        <v>49.887471867966994</v>
      </c>
      <c r="H9" s="16">
        <v>45.68</v>
      </c>
      <c r="I9" s="16"/>
      <c r="J9" s="16">
        <v>54</v>
      </c>
      <c r="K9" s="16">
        <v>56.454720616570327</v>
      </c>
      <c r="L9" s="16">
        <v>51.859956236323853</v>
      </c>
      <c r="M9" s="16">
        <v>54.945054945054949</v>
      </c>
      <c r="N9" s="16">
        <v>55.009823182711202</v>
      </c>
      <c r="O9" s="16">
        <v>52.542372881355938</v>
      </c>
      <c r="P9" s="16">
        <v>49.511400651465799</v>
      </c>
      <c r="Q9" s="16"/>
      <c r="R9" s="16">
        <v>45.6656346749226</v>
      </c>
      <c r="S9" s="16">
        <v>48.531951640759928</v>
      </c>
      <c r="T9" s="16">
        <v>47.857142857142861</v>
      </c>
      <c r="U9" s="16">
        <v>48.841698841698843</v>
      </c>
      <c r="V9" s="16">
        <v>51.661129568106311</v>
      </c>
      <c r="W9" s="16">
        <v>47.368421052631575</v>
      </c>
      <c r="X9" s="16">
        <v>41.981132075471699</v>
      </c>
    </row>
    <row r="10" spans="1:24" x14ac:dyDescent="0.2">
      <c r="A10" s="14" t="s">
        <v>10</v>
      </c>
      <c r="B10" s="16">
        <v>64.578454332552695</v>
      </c>
      <c r="C10" s="16">
        <v>68.018433179723502</v>
      </c>
      <c r="D10" s="16">
        <v>64.796971782518938</v>
      </c>
      <c r="E10" s="16">
        <v>63.220973782771537</v>
      </c>
      <c r="F10" s="16">
        <v>69.708890637293479</v>
      </c>
      <c r="G10" s="16">
        <v>69.550561797752806</v>
      </c>
      <c r="H10" s="16">
        <v>65.639229422066549</v>
      </c>
      <c r="I10" s="16"/>
      <c r="J10" s="16">
        <v>69.552414605418136</v>
      </c>
      <c r="K10" s="16">
        <v>73.216520650813521</v>
      </c>
      <c r="L10" s="16">
        <v>70.415472779369622</v>
      </c>
      <c r="M10" s="16">
        <v>68.496420047732698</v>
      </c>
      <c r="N10" s="16">
        <v>75.020678246484692</v>
      </c>
      <c r="O10" s="16">
        <v>74.919871794871796</v>
      </c>
      <c r="P10" s="16">
        <v>71.21102248005802</v>
      </c>
      <c r="Q10" s="16"/>
      <c r="R10" s="16">
        <v>59.662398137369031</v>
      </c>
      <c r="S10" s="16">
        <v>63.005431502715744</v>
      </c>
      <c r="T10" s="16">
        <v>59.602649006622521</v>
      </c>
      <c r="U10" s="16">
        <v>58.527954706298658</v>
      </c>
      <c r="V10" s="16">
        <v>64.891222805701418</v>
      </c>
      <c r="W10" s="16">
        <v>64.838255977496488</v>
      </c>
      <c r="X10" s="16">
        <v>60.433604336043359</v>
      </c>
    </row>
    <row r="11" spans="1:24" x14ac:dyDescent="0.2">
      <c r="A11" s="14" t="s">
        <v>11</v>
      </c>
      <c r="B11" s="16">
        <v>73.632980246206699</v>
      </c>
      <c r="C11" s="16">
        <v>74.641577060931894</v>
      </c>
      <c r="D11" s="16">
        <v>74.315364658402999</v>
      </c>
      <c r="E11" s="16">
        <v>73.534532791642476</v>
      </c>
      <c r="F11" s="16">
        <v>77.38095238095238</v>
      </c>
      <c r="G11" s="16">
        <v>76.801647220315715</v>
      </c>
      <c r="H11" s="16">
        <v>75.717744725008657</v>
      </c>
      <c r="I11" s="16"/>
      <c r="J11" s="16">
        <v>75.166297117516635</v>
      </c>
      <c r="K11" s="16">
        <v>77.626918536009441</v>
      </c>
      <c r="L11" s="16">
        <v>79.100227790432797</v>
      </c>
      <c r="M11" s="16">
        <v>77.988505747126439</v>
      </c>
      <c r="N11" s="16">
        <v>80.952380952380949</v>
      </c>
      <c r="O11" s="16">
        <v>78.866340097970607</v>
      </c>
      <c r="P11" s="16">
        <v>79.4180269694819</v>
      </c>
      <c r="Q11" s="16"/>
      <c r="R11" s="16">
        <v>71.995263469508586</v>
      </c>
      <c r="S11" s="16">
        <v>71.584038694074962</v>
      </c>
      <c r="T11" s="16">
        <v>69.410391126678334</v>
      </c>
      <c r="U11" s="16">
        <v>68.991793669402114</v>
      </c>
      <c r="V11" s="16">
        <v>73.80952380952381</v>
      </c>
      <c r="W11" s="16">
        <v>74.81481481481481</v>
      </c>
      <c r="X11" s="16">
        <v>72.199730094466943</v>
      </c>
    </row>
    <row r="12" spans="1:24" ht="17.25" customHeight="1" x14ac:dyDescent="0.2">
      <c r="A12" s="14" t="s">
        <v>12</v>
      </c>
      <c r="B12" s="16">
        <v>76.31578947368422</v>
      </c>
      <c r="C12" s="16">
        <v>76.245313336904118</v>
      </c>
      <c r="D12" s="16">
        <v>77.197802197802204</v>
      </c>
      <c r="E12" s="16">
        <v>75.413976985686219</v>
      </c>
      <c r="F12" s="16">
        <v>78.177037686240141</v>
      </c>
      <c r="G12" s="16">
        <v>78.285077951002222</v>
      </c>
      <c r="H12" s="16">
        <v>76.46561443066517</v>
      </c>
      <c r="I12" s="16"/>
      <c r="J12" s="16">
        <v>76.85009487666035</v>
      </c>
      <c r="K12" s="16">
        <v>78.270042194092824</v>
      </c>
      <c r="L12" s="16">
        <v>80.042689434365002</v>
      </c>
      <c r="M12" s="16">
        <v>77.717976318622178</v>
      </c>
      <c r="N12" s="16">
        <v>82.070135746606326</v>
      </c>
      <c r="O12" s="16">
        <v>81.586094513851165</v>
      </c>
      <c r="P12" s="16">
        <v>79.09542195256482</v>
      </c>
      <c r="Q12" s="16"/>
      <c r="R12" s="16">
        <v>75.836642087351109</v>
      </c>
      <c r="S12" s="16">
        <v>74.156692056583239</v>
      </c>
      <c r="T12" s="16">
        <v>74.178935447338617</v>
      </c>
      <c r="U12" s="16">
        <v>72.903225806451616</v>
      </c>
      <c r="V12" s="16">
        <v>74.018126888217523</v>
      </c>
      <c r="W12" s="16">
        <v>74.814391776127934</v>
      </c>
      <c r="X12" s="16">
        <v>73.717579250720462</v>
      </c>
    </row>
    <row r="13" spans="1:24" x14ac:dyDescent="0.2">
      <c r="A13" s="14" t="s">
        <v>13</v>
      </c>
      <c r="B13" s="16">
        <v>77.601156069364166</v>
      </c>
      <c r="C13" s="16">
        <v>77.735690235690242</v>
      </c>
      <c r="D13" s="16">
        <v>79.375209942895538</v>
      </c>
      <c r="E13" s="16">
        <v>78.238191828455513</v>
      </c>
      <c r="F13" s="16">
        <v>80.280929227444616</v>
      </c>
      <c r="G13" s="16">
        <v>80.09792626728111</v>
      </c>
      <c r="H13" s="16">
        <v>78.040840485350699</v>
      </c>
      <c r="I13" s="16"/>
      <c r="J13" s="16">
        <v>79.792256846081216</v>
      </c>
      <c r="K13" s="16">
        <v>78.627280625543008</v>
      </c>
      <c r="L13" s="16">
        <v>80.371900826446279</v>
      </c>
      <c r="M13" s="16">
        <v>79.652173913043484</v>
      </c>
      <c r="N13" s="16">
        <v>81.822943949711885</v>
      </c>
      <c r="O13" s="16">
        <v>80.890336590662329</v>
      </c>
      <c r="P13" s="16">
        <v>80.202474690663678</v>
      </c>
      <c r="Q13" s="16"/>
      <c r="R13" s="16">
        <v>75.319567354965585</v>
      </c>
      <c r="S13" s="16">
        <v>76.897959183673464</v>
      </c>
      <c r="T13" s="16">
        <v>78.426229508196727</v>
      </c>
      <c r="U13" s="16">
        <v>76.825028968713795</v>
      </c>
      <c r="V13" s="16">
        <v>78.639152258784165</v>
      </c>
      <c r="W13" s="16">
        <v>79.202453987730053</v>
      </c>
      <c r="X13" s="16">
        <v>75.640224859462833</v>
      </c>
    </row>
    <row r="14" spans="1:24" x14ac:dyDescent="0.2">
      <c r="A14" s="14" t="s">
        <v>14</v>
      </c>
      <c r="B14" s="16">
        <v>71.597967250141153</v>
      </c>
      <c r="C14" s="16">
        <v>72.954149738827624</v>
      </c>
      <c r="D14" s="16">
        <v>75.643896976483759</v>
      </c>
      <c r="E14" s="16">
        <v>74.17554540842211</v>
      </c>
      <c r="F14" s="16">
        <v>78.441558441558442</v>
      </c>
      <c r="G14" s="16">
        <v>77.52387448840382</v>
      </c>
      <c r="H14" s="16">
        <v>75.690607734806619</v>
      </c>
      <c r="I14" s="16"/>
      <c r="J14" s="16">
        <v>68.996062992125985</v>
      </c>
      <c r="K14" s="16">
        <v>72.269807280513916</v>
      </c>
      <c r="L14" s="16">
        <v>74.399164054336467</v>
      </c>
      <c r="M14" s="16">
        <v>74.041297935103245</v>
      </c>
      <c r="N14" s="16">
        <v>77.702127659574472</v>
      </c>
      <c r="O14" s="16">
        <v>76.970108695652172</v>
      </c>
      <c r="P14" s="16">
        <v>75.667828106852497</v>
      </c>
      <c r="Q14" s="16"/>
      <c r="R14" s="16">
        <v>75.099337748344368</v>
      </c>
      <c r="S14" s="16">
        <v>73.764258555133082</v>
      </c>
      <c r="T14" s="16">
        <v>77.080820265379984</v>
      </c>
      <c r="U14" s="16">
        <v>74.318658280922435</v>
      </c>
      <c r="V14" s="16">
        <v>79.207048458149771</v>
      </c>
      <c r="W14" s="16">
        <v>78.082191780821915</v>
      </c>
      <c r="X14" s="16">
        <v>75.716145833333343</v>
      </c>
    </row>
    <row r="15" spans="1:24" x14ac:dyDescent="0.2">
      <c r="A15" s="14" t="s">
        <v>15</v>
      </c>
      <c r="B15" s="16">
        <v>46.786632390745503</v>
      </c>
      <c r="C15" s="16">
        <v>47.808441558441558</v>
      </c>
      <c r="D15" s="16">
        <v>52.117013086989992</v>
      </c>
      <c r="E15" s="16">
        <v>54.55218356772761</v>
      </c>
      <c r="F15" s="16">
        <v>57.981388690050103</v>
      </c>
      <c r="G15" s="16">
        <v>59.539473684210535</v>
      </c>
      <c r="H15" s="16">
        <v>58.793397837222535</v>
      </c>
      <c r="I15" s="16"/>
      <c r="J15" s="16">
        <v>40.903387703889585</v>
      </c>
      <c r="K15" s="16">
        <v>44.019138755980862</v>
      </c>
      <c r="L15" s="16">
        <v>47.189695550351288</v>
      </c>
      <c r="M15" s="16">
        <v>50.584112149532714</v>
      </c>
      <c r="N15" s="16">
        <v>53.74554102259215</v>
      </c>
      <c r="O15" s="16">
        <v>54.884742041712407</v>
      </c>
      <c r="P15" s="16">
        <v>53.604060913705588</v>
      </c>
      <c r="Q15" s="16"/>
      <c r="R15" s="16">
        <v>59.45945945945946</v>
      </c>
      <c r="S15" s="16">
        <v>55.80808080808081</v>
      </c>
      <c r="T15" s="16">
        <v>61.573033707865164</v>
      </c>
      <c r="U15" s="16">
        <v>61.414141414141412</v>
      </c>
      <c r="V15" s="16">
        <v>64.388489208633089</v>
      </c>
      <c r="W15" s="16">
        <v>66.502463054187189</v>
      </c>
      <c r="X15" s="16">
        <v>65.414507772020727</v>
      </c>
    </row>
    <row r="16" spans="1:24" ht="17.25" customHeight="1" x14ac:dyDescent="0.2">
      <c r="A16" s="12" t="s">
        <v>16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2">
      <c r="A17" s="12" t="s">
        <v>2</v>
      </c>
      <c r="B17" s="15">
        <v>66.185847183024975</v>
      </c>
      <c r="C17" s="15">
        <v>68.432728023111849</v>
      </c>
      <c r="D17" s="15">
        <v>66.400000000000006</v>
      </c>
      <c r="E17" s="15">
        <v>64.297289997299004</v>
      </c>
      <c r="F17" s="15">
        <v>67.353531825722527</v>
      </c>
      <c r="G17" s="15">
        <v>66.368583118910024</v>
      </c>
      <c r="H17" s="15">
        <v>64.041237113402062</v>
      </c>
      <c r="I17" s="15"/>
      <c r="J17" s="15">
        <v>67.512224938875306</v>
      </c>
      <c r="K17" s="15">
        <v>70.094968680541527</v>
      </c>
      <c r="L17" s="15">
        <v>68.3</v>
      </c>
      <c r="M17" s="15">
        <v>66.72892209178228</v>
      </c>
      <c r="N17" s="15">
        <v>70.090791180285336</v>
      </c>
      <c r="O17" s="15">
        <v>68.408313162507312</v>
      </c>
      <c r="P17" s="15">
        <v>66.59884430699114</v>
      </c>
      <c r="Q17" s="15"/>
      <c r="R17" s="15">
        <v>64.788581240609574</v>
      </c>
      <c r="S17" s="15">
        <v>66.698292220113856</v>
      </c>
      <c r="T17" s="15">
        <v>64.400000000000006</v>
      </c>
      <c r="U17" s="15">
        <v>61.804922515952597</v>
      </c>
      <c r="V17" s="15">
        <v>64.562207918173002</v>
      </c>
      <c r="W17" s="15">
        <v>64.28449599181306</v>
      </c>
      <c r="X17" s="15">
        <v>61.414360946250945</v>
      </c>
    </row>
    <row r="18" spans="1:24" x14ac:dyDescent="0.2">
      <c r="A18" s="14" t="s">
        <v>7</v>
      </c>
      <c r="B18" s="16">
        <v>45.966228893058158</v>
      </c>
      <c r="C18" s="16">
        <v>51.231527093596064</v>
      </c>
      <c r="D18" s="16">
        <v>46.637931034482762</v>
      </c>
      <c r="E18" s="16">
        <v>44.409937888198755</v>
      </c>
      <c r="F18" s="16">
        <v>49.199663016006738</v>
      </c>
      <c r="G18" s="16">
        <v>43.493761140819963</v>
      </c>
      <c r="H18" s="16">
        <v>47.720930232558139</v>
      </c>
      <c r="I18" s="16"/>
      <c r="J18" s="16">
        <v>49.287169042769854</v>
      </c>
      <c r="K18" s="16">
        <v>52.708333333333336</v>
      </c>
      <c r="L18" s="16">
        <v>46.915887850467293</v>
      </c>
      <c r="M18" s="16">
        <v>45.140032948929161</v>
      </c>
      <c r="N18" s="16">
        <v>52.464788732394361</v>
      </c>
      <c r="O18" s="16">
        <v>44.554455445544555</v>
      </c>
      <c r="P18" s="16">
        <v>50.501002004008008</v>
      </c>
      <c r="Q18" s="16"/>
      <c r="R18" s="16">
        <v>43.130434782608695</v>
      </c>
      <c r="S18" s="16">
        <v>49.906542056074763</v>
      </c>
      <c r="T18" s="16">
        <v>46.4</v>
      </c>
      <c r="U18" s="16">
        <v>43.759177679882526</v>
      </c>
      <c r="V18" s="16">
        <v>46.203554119547654</v>
      </c>
      <c r="W18" s="16">
        <v>42.625607779578608</v>
      </c>
      <c r="X18" s="16">
        <v>45.3125</v>
      </c>
    </row>
    <row r="19" spans="1:24" x14ac:dyDescent="0.2">
      <c r="A19" s="14" t="s">
        <v>8</v>
      </c>
      <c r="B19" s="16">
        <v>44.807121661721069</v>
      </c>
      <c r="C19" s="16">
        <v>47.505422993492409</v>
      </c>
      <c r="D19" s="16">
        <v>43.184079601990049</v>
      </c>
      <c r="E19" s="16">
        <v>38.70673952641166</v>
      </c>
      <c r="F19" s="16">
        <v>43.765281173594133</v>
      </c>
      <c r="G19" s="16">
        <v>43.175217812197481</v>
      </c>
      <c r="H19" s="16">
        <v>37.588652482269502</v>
      </c>
      <c r="I19" s="16"/>
      <c r="J19" s="16">
        <v>50.755939524838013</v>
      </c>
      <c r="K19" s="16">
        <v>49.876543209876544</v>
      </c>
      <c r="L19" s="16">
        <v>44.444444444444443</v>
      </c>
      <c r="M19" s="16">
        <v>40.973630831643007</v>
      </c>
      <c r="N19" s="16">
        <v>49.546279491833026</v>
      </c>
      <c r="O19" s="16">
        <v>47.638603696098563</v>
      </c>
      <c r="P19" s="16">
        <v>42.417061611374407</v>
      </c>
      <c r="Q19" s="16"/>
      <c r="R19" s="16">
        <v>39.78102189781022</v>
      </c>
      <c r="S19" s="16">
        <v>45.647969052224369</v>
      </c>
      <c r="T19" s="16">
        <v>42.003853564547207</v>
      </c>
      <c r="U19" s="16">
        <v>36.859504132231407</v>
      </c>
      <c r="V19" s="16">
        <v>39.053254437869825</v>
      </c>
      <c r="W19" s="16">
        <v>39.194139194139197</v>
      </c>
      <c r="X19" s="16">
        <v>33.982300884955748</v>
      </c>
    </row>
    <row r="20" spans="1:24" x14ac:dyDescent="0.2">
      <c r="A20" s="14" t="s">
        <v>9</v>
      </c>
      <c r="B20" s="16">
        <v>53.683241252302025</v>
      </c>
      <c r="C20" s="16">
        <v>59</v>
      </c>
      <c r="D20" s="16">
        <v>50.999131190269331</v>
      </c>
      <c r="E20" s="16">
        <v>49.1183879093199</v>
      </c>
      <c r="F20" s="16">
        <v>52.296535052377116</v>
      </c>
      <c r="G20" s="16">
        <v>52.287581699346411</v>
      </c>
      <c r="H20" s="16">
        <v>47.454545454545453</v>
      </c>
      <c r="I20" s="16"/>
      <c r="J20" s="16">
        <v>58.252427184466015</v>
      </c>
      <c r="K20" s="16">
        <v>64.618644067796609</v>
      </c>
      <c r="L20" s="16">
        <v>53.564899451553927</v>
      </c>
      <c r="M20" s="16">
        <v>53.412969283276446</v>
      </c>
      <c r="N20" s="16">
        <v>55.459272097053727</v>
      </c>
      <c r="O20" s="16">
        <v>58.320610687022899</v>
      </c>
      <c r="P20" s="16">
        <v>52.680221811460257</v>
      </c>
      <c r="Q20" s="16"/>
      <c r="R20" s="16">
        <v>49.562171628721543</v>
      </c>
      <c r="S20" s="16">
        <v>53.977272727272727</v>
      </c>
      <c r="T20" s="16">
        <v>48.675496688741724</v>
      </c>
      <c r="U20" s="16">
        <v>44.958677685950413</v>
      </c>
      <c r="V20" s="16">
        <v>49.548192771084338</v>
      </c>
      <c r="W20" s="16">
        <v>46.814404432132967</v>
      </c>
      <c r="X20" s="16">
        <v>42.397137745974959</v>
      </c>
    </row>
    <row r="21" spans="1:24" x14ac:dyDescent="0.2">
      <c r="A21" s="14" t="s">
        <v>10</v>
      </c>
      <c r="B21" s="16">
        <v>66.055045871559642</v>
      </c>
      <c r="C21" s="16">
        <v>69.24224343675418</v>
      </c>
      <c r="D21" s="16">
        <v>62.055687203791464</v>
      </c>
      <c r="E21" s="16">
        <v>58.259325044404974</v>
      </c>
      <c r="F21" s="16">
        <v>62.224183583406891</v>
      </c>
      <c r="G21" s="16">
        <v>61.746987951807228</v>
      </c>
      <c r="H21" s="16">
        <v>58.406374501992033</v>
      </c>
      <c r="I21" s="16"/>
      <c r="J21" s="16">
        <v>71.297884505431668</v>
      </c>
      <c r="K21" s="16">
        <v>74.109263657957243</v>
      </c>
      <c r="L21" s="16">
        <v>66.626865671641795</v>
      </c>
      <c r="M21" s="16">
        <v>62.735562310030389</v>
      </c>
      <c r="N21" s="16">
        <v>66.666666666666657</v>
      </c>
      <c r="O21" s="16">
        <v>66.026003391746741</v>
      </c>
      <c r="P21" s="16">
        <v>63.993453355155481</v>
      </c>
      <c r="Q21" s="16"/>
      <c r="R21" s="16">
        <v>60.782058654399087</v>
      </c>
      <c r="S21" s="16">
        <v>64.328537170263786</v>
      </c>
      <c r="T21" s="16">
        <v>57.554379776601991</v>
      </c>
      <c r="U21" s="16">
        <v>54.010386612810159</v>
      </c>
      <c r="V21" s="16">
        <v>57.913043478260875</v>
      </c>
      <c r="W21" s="16">
        <v>57.727031332979287</v>
      </c>
      <c r="X21" s="16">
        <v>53.105590062111794</v>
      </c>
    </row>
    <row r="22" spans="1:24" x14ac:dyDescent="0.2">
      <c r="A22" s="14" t="s">
        <v>11</v>
      </c>
      <c r="B22" s="16">
        <v>73.114754098360663</v>
      </c>
      <c r="C22" s="16">
        <v>74.253200568990039</v>
      </c>
      <c r="D22" s="16">
        <v>71.306818181818173</v>
      </c>
      <c r="E22" s="16">
        <v>69.133619600909327</v>
      </c>
      <c r="F22" s="16">
        <v>71.869421066054571</v>
      </c>
      <c r="G22" s="16">
        <v>68.569131832797424</v>
      </c>
      <c r="H22" s="16">
        <v>65.951396070320584</v>
      </c>
      <c r="I22" s="16"/>
      <c r="J22" s="16">
        <v>74.724119810825016</v>
      </c>
      <c r="K22" s="16">
        <v>77.403035413153447</v>
      </c>
      <c r="L22" s="16">
        <v>76.470588235294116</v>
      </c>
      <c r="M22" s="16">
        <v>74.381000505305707</v>
      </c>
      <c r="N22" s="16">
        <v>75.973360655737707</v>
      </c>
      <c r="O22" s="16">
        <v>70.673854447439354</v>
      </c>
      <c r="P22" s="16">
        <v>68.929503916449093</v>
      </c>
      <c r="Q22" s="16"/>
      <c r="R22" s="16">
        <v>71.371656232213994</v>
      </c>
      <c r="S22" s="16">
        <v>71.025345622119815</v>
      </c>
      <c r="T22" s="16">
        <v>66.132368148914168</v>
      </c>
      <c r="U22" s="16">
        <v>63.888888888888886</v>
      </c>
      <c r="V22" s="16">
        <v>67.800914169629252</v>
      </c>
      <c r="W22" s="16">
        <v>66.489078316462439</v>
      </c>
      <c r="X22" s="16">
        <v>63.031233998975935</v>
      </c>
    </row>
    <row r="23" spans="1:24" ht="17.25" customHeight="1" x14ac:dyDescent="0.2">
      <c r="A23" s="14" t="s">
        <v>12</v>
      </c>
      <c r="B23" s="16">
        <v>74.971558589306028</v>
      </c>
      <c r="C23" s="16">
        <v>75.554988517478947</v>
      </c>
      <c r="D23" s="16">
        <v>74.64824120603015</v>
      </c>
      <c r="E23" s="16">
        <v>71.798742138364773</v>
      </c>
      <c r="F23" s="16">
        <v>73.536180005113778</v>
      </c>
      <c r="G23" s="16">
        <v>72.769156159068871</v>
      </c>
      <c r="H23" s="16">
        <v>70.088750299832085</v>
      </c>
      <c r="I23" s="16"/>
      <c r="J23" s="16">
        <v>75.602409638554207</v>
      </c>
      <c r="K23" s="16">
        <v>77.867609903991919</v>
      </c>
      <c r="L23" s="16">
        <v>77.469586374695865</v>
      </c>
      <c r="M23" s="16">
        <v>74.429888403687528</v>
      </c>
      <c r="N23" s="16">
        <v>77.66699900299102</v>
      </c>
      <c r="O23" s="16">
        <v>75.986685687113635</v>
      </c>
      <c r="P23" s="16">
        <v>72.569281352747765</v>
      </c>
      <c r="Q23" s="16"/>
      <c r="R23" s="16">
        <v>74.40732758620689</v>
      </c>
      <c r="S23" s="16">
        <v>73.19587628865979</v>
      </c>
      <c r="T23" s="16">
        <v>71.636363636363626</v>
      </c>
      <c r="U23" s="16">
        <v>68.965517241379317</v>
      </c>
      <c r="V23" s="16">
        <v>69.186351706036746</v>
      </c>
      <c r="W23" s="16">
        <v>69.421078673923802</v>
      </c>
      <c r="X23" s="16">
        <v>67.5</v>
      </c>
    </row>
    <row r="24" spans="1:24" x14ac:dyDescent="0.2">
      <c r="A24" s="14" t="s">
        <v>13</v>
      </c>
      <c r="B24" s="16">
        <v>75.970762905436274</v>
      </c>
      <c r="C24" s="16">
        <v>76.489404238304687</v>
      </c>
      <c r="D24" s="16">
        <v>77.405202130993416</v>
      </c>
      <c r="E24" s="16">
        <v>75.592227841362785</v>
      </c>
      <c r="F24" s="16">
        <v>76.902106567534076</v>
      </c>
      <c r="G24" s="16">
        <v>76.306892067620296</v>
      </c>
      <c r="H24" s="16">
        <v>73.202099737532805</v>
      </c>
      <c r="I24" s="16"/>
      <c r="J24" s="16">
        <v>78.390596745027125</v>
      </c>
      <c r="K24" s="16">
        <v>77.666666666666657</v>
      </c>
      <c r="L24" s="16">
        <v>78.227360308285171</v>
      </c>
      <c r="M24" s="16">
        <v>77.43672590199246</v>
      </c>
      <c r="N24" s="16">
        <v>78.678244090689816</v>
      </c>
      <c r="O24" s="16">
        <v>77.526987242394512</v>
      </c>
      <c r="P24" s="16">
        <v>75.511221945137152</v>
      </c>
      <c r="Q24" s="16"/>
      <c r="R24" s="16">
        <v>73.499538319482909</v>
      </c>
      <c r="S24" s="16">
        <v>75.40353574173713</v>
      </c>
      <c r="T24" s="16">
        <v>76.621787025703796</v>
      </c>
      <c r="U24" s="16">
        <v>73.78947368421052</v>
      </c>
      <c r="V24" s="16">
        <v>75.025484199796125</v>
      </c>
      <c r="W24" s="16">
        <v>74.930824571112339</v>
      </c>
      <c r="X24" s="16">
        <v>70.637119113573405</v>
      </c>
    </row>
    <row r="25" spans="1:24" x14ac:dyDescent="0.2">
      <c r="A25" s="14" t="s">
        <v>14</v>
      </c>
      <c r="B25" s="16">
        <v>69.079297498669504</v>
      </c>
      <c r="C25" s="16">
        <v>71.046892039258452</v>
      </c>
      <c r="D25" s="16">
        <v>74.019864087820181</v>
      </c>
      <c r="E25" s="16">
        <v>72.576832151300238</v>
      </c>
      <c r="F25" s="16">
        <v>76.427703523693808</v>
      </c>
      <c r="G25" s="16">
        <v>75.371013577518156</v>
      </c>
      <c r="H25" s="16">
        <v>72.571106730498443</v>
      </c>
      <c r="I25" s="16"/>
      <c r="J25" s="16">
        <v>66.299357208448114</v>
      </c>
      <c r="K25" s="16">
        <v>69.939879759519044</v>
      </c>
      <c r="L25" s="16">
        <v>73.031496062992133</v>
      </c>
      <c r="M25" s="16">
        <v>72.232472324723247</v>
      </c>
      <c r="N25" s="16">
        <v>76.129032258064512</v>
      </c>
      <c r="O25" s="16">
        <v>75.159235668789819</v>
      </c>
      <c r="P25" s="16">
        <v>73.124662709120344</v>
      </c>
      <c r="Q25" s="16"/>
      <c r="R25" s="16">
        <v>72.911392405063296</v>
      </c>
      <c r="S25" s="16">
        <v>72.368421052631575</v>
      </c>
      <c r="T25" s="16">
        <v>75.139353400222959</v>
      </c>
      <c r="U25" s="16">
        <v>72.938894277400578</v>
      </c>
      <c r="V25" s="16">
        <v>76.729048006509359</v>
      </c>
      <c r="W25" s="16">
        <v>75.579211020663735</v>
      </c>
      <c r="X25" s="16">
        <v>71.967020023557126</v>
      </c>
    </row>
    <row r="26" spans="1:24" ht="12.75" thickBot="1" x14ac:dyDescent="0.25">
      <c r="A26" s="17" t="s">
        <v>15</v>
      </c>
      <c r="B26" s="18">
        <v>45.278450363196129</v>
      </c>
      <c r="C26" s="18">
        <v>45.927601809954751</v>
      </c>
      <c r="D26" s="18">
        <v>50</v>
      </c>
      <c r="E26" s="18">
        <v>52.787336545079143</v>
      </c>
      <c r="F26" s="18">
        <v>56.662269129287601</v>
      </c>
      <c r="G26" s="18">
        <v>57.039274924471293</v>
      </c>
      <c r="H26" s="18">
        <v>56.415584415584419</v>
      </c>
      <c r="I26" s="18"/>
      <c r="J26" s="18">
        <v>40.11904761904762</v>
      </c>
      <c r="K26" s="18">
        <v>42.397336293007768</v>
      </c>
      <c r="L26" s="18">
        <v>45.793397231096911</v>
      </c>
      <c r="M26" s="18">
        <v>48.819742489270382</v>
      </c>
      <c r="N26" s="18">
        <v>52.272727272727273</v>
      </c>
      <c r="O26" s="18">
        <v>52.052052052052055</v>
      </c>
      <c r="P26" s="18">
        <v>51.37614678899083</v>
      </c>
      <c r="Q26" s="18"/>
      <c r="R26" s="18">
        <v>56.140350877192979</v>
      </c>
      <c r="S26" s="18">
        <v>53.411764705882348</v>
      </c>
      <c r="T26" s="18">
        <v>58.386411889596602</v>
      </c>
      <c r="U26" s="18">
        <v>59.884836852207293</v>
      </c>
      <c r="V26" s="18">
        <v>63.513513513513509</v>
      </c>
      <c r="W26" s="18">
        <v>64.634146341463421</v>
      </c>
      <c r="X26" s="18">
        <v>62.994011976047901</v>
      </c>
    </row>
    <row r="27" spans="1:24" ht="12.75" x14ac:dyDescent="0.2">
      <c r="A27" s="19" t="s">
        <v>17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2">
      <c r="A28" s="21" t="s">
        <v>64</v>
      </c>
    </row>
    <row r="39" spans="1:12" ht="12.75" x14ac:dyDescent="0.2">
      <c r="A39" s="22" t="s">
        <v>67</v>
      </c>
      <c r="L39" s="22" t="s">
        <v>68</v>
      </c>
    </row>
    <row r="54" spans="1:1" x14ac:dyDescent="0.2">
      <c r="A54" s="19" t="s">
        <v>17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7A04-881A-49C0-8F7A-09FF507AC6CA}">
  <dimension ref="A1:N49"/>
  <sheetViews>
    <sheetView showGridLines="0" workbookViewId="0">
      <selection activeCell="S43" sqref="S43"/>
    </sheetView>
  </sheetViews>
  <sheetFormatPr defaultRowHeight="12" x14ac:dyDescent="0.2"/>
  <cols>
    <col min="1" max="1" width="14.42578125" style="1" customWidth="1"/>
    <col min="2" max="2" width="9.5703125" style="1" customWidth="1"/>
    <col min="3" max="3" width="6" style="1" customWidth="1"/>
    <col min="4" max="4" width="1.28515625" style="1" customWidth="1"/>
    <col min="5" max="5" width="5.7109375" style="1" customWidth="1"/>
    <col min="6" max="6" width="5.42578125" style="1" customWidth="1"/>
    <col min="7" max="11" width="5.7109375" style="1" customWidth="1"/>
    <col min="12" max="12" width="1.28515625" style="1" customWidth="1"/>
    <col min="13" max="14" width="6" style="1" customWidth="1"/>
    <col min="15" max="16384" width="9.140625" style="1"/>
  </cols>
  <sheetData>
    <row r="1" spans="1:14" x14ac:dyDescent="0.2">
      <c r="A1" s="1" t="s">
        <v>0</v>
      </c>
    </row>
    <row r="2" spans="1:14" ht="30" customHeight="1" thickBot="1" x14ac:dyDescent="0.25">
      <c r="A2" s="22" t="s">
        <v>60</v>
      </c>
    </row>
    <row r="3" spans="1:14" x14ac:dyDescent="0.2">
      <c r="A3" s="3" t="s">
        <v>1</v>
      </c>
      <c r="B3" s="30" t="s">
        <v>21</v>
      </c>
      <c r="C3" s="4" t="s">
        <v>20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">
      <c r="A4" s="14" t="s">
        <v>22</v>
      </c>
      <c r="B4" s="13" t="s">
        <v>23</v>
      </c>
      <c r="C4" s="13" t="s">
        <v>2</v>
      </c>
      <c r="D4" s="14"/>
      <c r="E4" s="31" t="s">
        <v>5</v>
      </c>
      <c r="F4" s="31"/>
      <c r="G4" s="31"/>
      <c r="H4" s="31"/>
      <c r="I4" s="31"/>
      <c r="J4" s="31"/>
      <c r="K4" s="31"/>
      <c r="L4" s="14"/>
      <c r="M4" s="32" t="s">
        <v>24</v>
      </c>
      <c r="N4" s="32"/>
    </row>
    <row r="5" spans="1:14" x14ac:dyDescent="0.2">
      <c r="A5" s="9"/>
      <c r="B5" s="10" t="s">
        <v>25</v>
      </c>
      <c r="C5" s="10"/>
      <c r="D5" s="33"/>
      <c r="E5" s="10" t="s">
        <v>26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/>
      <c r="M5" s="34" t="s">
        <v>3</v>
      </c>
      <c r="N5" s="34" t="s">
        <v>4</v>
      </c>
    </row>
    <row r="6" spans="1:14" ht="17.25" customHeight="1" x14ac:dyDescent="0.2">
      <c r="A6" s="12" t="s">
        <v>6</v>
      </c>
      <c r="B6" s="12"/>
      <c r="C6" s="14"/>
      <c r="D6" s="12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2">
      <c r="A7" s="14" t="s">
        <v>27</v>
      </c>
      <c r="B7" s="26">
        <v>332</v>
      </c>
      <c r="C7" s="27">
        <v>76.204819277108442</v>
      </c>
      <c r="D7" s="25"/>
      <c r="E7" s="27">
        <v>58.974358974358978</v>
      </c>
      <c r="F7" s="27">
        <v>75.862068965517238</v>
      </c>
      <c r="G7" s="27">
        <v>70.833333333333343</v>
      </c>
      <c r="H7" s="27">
        <v>81.034482758620683</v>
      </c>
      <c r="I7" s="27">
        <v>78.666666666666657</v>
      </c>
      <c r="J7" s="27">
        <v>78.94736842105263</v>
      </c>
      <c r="K7" s="27">
        <v>80.645161290322577</v>
      </c>
      <c r="L7" s="27"/>
      <c r="M7" s="27">
        <v>79.452054794520549</v>
      </c>
      <c r="N7" s="27">
        <v>73.655913978494624</v>
      </c>
    </row>
    <row r="8" spans="1:14" x14ac:dyDescent="0.2">
      <c r="A8" s="14" t="s">
        <v>28</v>
      </c>
      <c r="B8" s="26">
        <v>672</v>
      </c>
      <c r="C8" s="27">
        <v>75</v>
      </c>
      <c r="D8" s="25"/>
      <c r="E8" s="27">
        <v>46.666666666666664</v>
      </c>
      <c r="F8" s="27">
        <v>67.415730337078656</v>
      </c>
      <c r="G8" s="27">
        <v>80.246913580246911</v>
      </c>
      <c r="H8" s="27">
        <v>82.758620689655174</v>
      </c>
      <c r="I8" s="27">
        <v>86.567164179104466</v>
      </c>
      <c r="J8" s="27">
        <v>75.438596491228068</v>
      </c>
      <c r="K8" s="27">
        <v>73.015873015873012</v>
      </c>
      <c r="L8" s="27"/>
      <c r="M8" s="27">
        <v>75.625</v>
      </c>
      <c r="N8" s="27">
        <v>74.431818181818173</v>
      </c>
    </row>
    <row r="9" spans="1:14" x14ac:dyDescent="0.2">
      <c r="A9" s="14" t="s">
        <v>29</v>
      </c>
      <c r="B9" s="26">
        <v>1849</v>
      </c>
      <c r="C9" s="27">
        <v>67.009194159004863</v>
      </c>
      <c r="D9" s="25"/>
      <c r="E9" s="27">
        <v>42.765273311897104</v>
      </c>
      <c r="F9" s="27">
        <v>65.503875968992247</v>
      </c>
      <c r="G9" s="27">
        <v>71.428571428571431</v>
      </c>
      <c r="H9" s="27">
        <v>74.285714285714292</v>
      </c>
      <c r="I9" s="27">
        <v>74.385964912280699</v>
      </c>
      <c r="J9" s="27">
        <v>76.19047619047619</v>
      </c>
      <c r="K9" s="27">
        <v>66.21621621621621</v>
      </c>
      <c r="L9" s="27"/>
      <c r="M9" s="27">
        <v>69.892473118279568</v>
      </c>
      <c r="N9" s="27">
        <v>64.091403699673549</v>
      </c>
    </row>
    <row r="10" spans="1:14" x14ac:dyDescent="0.2">
      <c r="A10" s="14" t="s">
        <v>30</v>
      </c>
      <c r="B10" s="26">
        <v>339</v>
      </c>
      <c r="C10" s="27">
        <v>75.811209439528028</v>
      </c>
      <c r="D10" s="25"/>
      <c r="E10" s="27">
        <v>62.222222222222221</v>
      </c>
      <c r="F10" s="27">
        <v>58.82352941176471</v>
      </c>
      <c r="G10" s="27">
        <v>87.096774193548384</v>
      </c>
      <c r="H10" s="27">
        <v>75.471698113207552</v>
      </c>
      <c r="I10" s="27">
        <v>91.666666666666657</v>
      </c>
      <c r="J10" s="27">
        <v>84.93150684931507</v>
      </c>
      <c r="K10" s="27">
        <v>58.139534883720934</v>
      </c>
      <c r="L10" s="27"/>
      <c r="M10" s="27">
        <v>76.506024096385545</v>
      </c>
      <c r="N10" s="27">
        <v>75.144508670520224</v>
      </c>
    </row>
    <row r="11" spans="1:14" x14ac:dyDescent="0.2">
      <c r="A11" s="14" t="s">
        <v>31</v>
      </c>
      <c r="B11" s="26">
        <v>352</v>
      </c>
      <c r="C11" s="27">
        <v>79.545454545454547</v>
      </c>
      <c r="D11" s="25"/>
      <c r="E11" s="27">
        <v>68.571428571428569</v>
      </c>
      <c r="F11" s="27">
        <v>75.925925925925924</v>
      </c>
      <c r="G11" s="27">
        <v>77.777777777777786</v>
      </c>
      <c r="H11" s="27">
        <v>80.701754385964904</v>
      </c>
      <c r="I11" s="27">
        <v>87.012987012987011</v>
      </c>
      <c r="J11" s="27">
        <v>86.04651162790698</v>
      </c>
      <c r="K11" s="27">
        <v>73.170731707317074</v>
      </c>
      <c r="L11" s="27"/>
      <c r="M11" s="27">
        <v>80.701754385964904</v>
      </c>
      <c r="N11" s="27">
        <v>78.453038674033152</v>
      </c>
    </row>
    <row r="12" spans="1:14" ht="17.25" customHeight="1" x14ac:dyDescent="0.2">
      <c r="A12" s="14" t="s">
        <v>32</v>
      </c>
      <c r="B12" s="26">
        <v>1147</v>
      </c>
      <c r="C12" s="27">
        <v>65.998256320836973</v>
      </c>
      <c r="D12" s="25"/>
      <c r="E12" s="27">
        <v>49.171270718232044</v>
      </c>
      <c r="F12" s="27">
        <v>61.349693251533743</v>
      </c>
      <c r="G12" s="27">
        <v>73.076923076923066</v>
      </c>
      <c r="H12" s="27">
        <v>74.146341463414629</v>
      </c>
      <c r="I12" s="27">
        <v>81.111111111111114</v>
      </c>
      <c r="J12" s="27">
        <v>62.790697674418603</v>
      </c>
      <c r="K12" s="27">
        <v>53.333333333333336</v>
      </c>
      <c r="L12" s="27"/>
      <c r="M12" s="27">
        <v>68.485915492957744</v>
      </c>
      <c r="N12" s="27">
        <v>63.55785837651122</v>
      </c>
    </row>
    <row r="13" spans="1:14" x14ac:dyDescent="0.2">
      <c r="A13" s="14" t="s">
        <v>33</v>
      </c>
      <c r="B13" s="26">
        <v>3852</v>
      </c>
      <c r="C13" s="27">
        <v>69.132917964693661</v>
      </c>
      <c r="D13" s="25"/>
      <c r="E13" s="27">
        <v>47.323943661971832</v>
      </c>
      <c r="F13" s="27">
        <v>67.094703049759232</v>
      </c>
      <c r="G13" s="27">
        <v>80.058651026392951</v>
      </c>
      <c r="H13" s="27">
        <v>77.5623268698061</v>
      </c>
      <c r="I13" s="27">
        <v>77.325581395348848</v>
      </c>
      <c r="J13" s="27">
        <v>72.94685990338165</v>
      </c>
      <c r="K13" s="27">
        <v>55.135135135135137</v>
      </c>
      <c r="L13" s="27"/>
      <c r="M13" s="27">
        <v>71.42118863049096</v>
      </c>
      <c r="N13" s="27">
        <v>66.823161189358373</v>
      </c>
    </row>
    <row r="14" spans="1:14" x14ac:dyDescent="0.2">
      <c r="A14" s="14" t="s">
        <v>34</v>
      </c>
      <c r="B14" s="26">
        <v>229</v>
      </c>
      <c r="C14" s="27">
        <v>75.109170305676855</v>
      </c>
      <c r="D14" s="25"/>
      <c r="E14" s="27">
        <v>65</v>
      </c>
      <c r="F14" s="27">
        <v>62.5</v>
      </c>
      <c r="G14" s="27">
        <v>85.714285714285708</v>
      </c>
      <c r="H14" s="27">
        <v>82.142857142857139</v>
      </c>
      <c r="I14" s="27">
        <v>82.142857142857139</v>
      </c>
      <c r="J14" s="27">
        <v>87.2340425531915</v>
      </c>
      <c r="K14" s="27">
        <v>48.484848484848484</v>
      </c>
      <c r="L14" s="27"/>
      <c r="M14" s="27">
        <v>76.19047619047619</v>
      </c>
      <c r="N14" s="27">
        <v>74.193548387096769</v>
      </c>
    </row>
    <row r="15" spans="1:14" x14ac:dyDescent="0.2">
      <c r="A15" s="14" t="s">
        <v>35</v>
      </c>
      <c r="B15" s="26">
        <v>180</v>
      </c>
      <c r="C15" s="27">
        <v>75.555555555555557</v>
      </c>
      <c r="D15" s="25"/>
      <c r="E15" s="27">
        <v>54.838709677419352</v>
      </c>
      <c r="F15" s="27">
        <v>69.230769230769226</v>
      </c>
      <c r="G15" s="27">
        <v>85.714285714285708</v>
      </c>
      <c r="H15" s="27">
        <v>87.804878048780495</v>
      </c>
      <c r="I15" s="27">
        <v>90</v>
      </c>
      <c r="J15" s="27">
        <v>78.378378378378372</v>
      </c>
      <c r="K15" s="27">
        <v>57.142857142857139</v>
      </c>
      <c r="L15" s="27"/>
      <c r="M15" s="27">
        <v>81.481481481481481</v>
      </c>
      <c r="N15" s="27">
        <v>70.707070707070713</v>
      </c>
    </row>
    <row r="16" spans="1:14" x14ac:dyDescent="0.2">
      <c r="A16" s="14" t="s">
        <v>36</v>
      </c>
      <c r="B16" s="26">
        <v>1501</v>
      </c>
      <c r="C16" s="27">
        <v>68.421052631578945</v>
      </c>
      <c r="D16" s="25"/>
      <c r="E16" s="27">
        <v>46.743295019157088</v>
      </c>
      <c r="F16" s="27">
        <v>65.833333333333329</v>
      </c>
      <c r="G16" s="27">
        <v>76.126126126126124</v>
      </c>
      <c r="H16" s="27">
        <v>76.579925650557627</v>
      </c>
      <c r="I16" s="27">
        <v>76.956521739130437</v>
      </c>
      <c r="J16" s="27">
        <v>78.865979381443296</v>
      </c>
      <c r="K16" s="27">
        <v>49.411764705882355</v>
      </c>
      <c r="L16" s="27"/>
      <c r="M16" s="27">
        <v>69.633507853403145</v>
      </c>
      <c r="N16" s="27">
        <v>67.164179104477611</v>
      </c>
    </row>
    <row r="17" spans="1:14" ht="17.25" customHeight="1" x14ac:dyDescent="0.2">
      <c r="A17" s="14" t="s">
        <v>37</v>
      </c>
      <c r="B17" s="26">
        <v>275</v>
      </c>
      <c r="C17" s="27">
        <v>75.63636363636364</v>
      </c>
      <c r="D17" s="25"/>
      <c r="E17" s="27">
        <v>43.243243243243242</v>
      </c>
      <c r="F17" s="27">
        <v>77.777777777777786</v>
      </c>
      <c r="G17" s="27">
        <v>72.5</v>
      </c>
      <c r="H17" s="27">
        <v>80.392156862745097</v>
      </c>
      <c r="I17" s="27">
        <v>81.632653061224488</v>
      </c>
      <c r="J17" s="27">
        <v>86.956521739130437</v>
      </c>
      <c r="K17" s="27">
        <v>82.35294117647058</v>
      </c>
      <c r="L17" s="27"/>
      <c r="M17" s="27">
        <v>77.099236641221367</v>
      </c>
      <c r="N17" s="27">
        <v>74.305555555555557</v>
      </c>
    </row>
    <row r="18" spans="1:14" x14ac:dyDescent="0.2">
      <c r="A18" s="14" t="s">
        <v>38</v>
      </c>
      <c r="B18" s="26">
        <v>1315</v>
      </c>
      <c r="C18" s="27">
        <v>65.93155893536121</v>
      </c>
      <c r="D18" s="25"/>
      <c r="E18" s="27">
        <v>43.575418994413404</v>
      </c>
      <c r="F18" s="27">
        <v>74.096385542168676</v>
      </c>
      <c r="G18" s="27">
        <v>73.056994818652853</v>
      </c>
      <c r="H18" s="27">
        <v>66.666666666666657</v>
      </c>
      <c r="I18" s="27">
        <v>73.275862068965509</v>
      </c>
      <c r="J18" s="27">
        <v>74.881516587677723</v>
      </c>
      <c r="K18" s="27">
        <v>45.454545454545453</v>
      </c>
      <c r="L18" s="27"/>
      <c r="M18" s="27">
        <v>68.412942989214173</v>
      </c>
      <c r="N18" s="27">
        <v>63.513513513513509</v>
      </c>
    </row>
    <row r="19" spans="1:14" x14ac:dyDescent="0.2">
      <c r="A19" s="14" t="s">
        <v>39</v>
      </c>
      <c r="B19" s="26">
        <v>77</v>
      </c>
      <c r="C19" s="27">
        <v>81.818181818181827</v>
      </c>
      <c r="D19" s="25"/>
      <c r="E19" s="27">
        <v>75</v>
      </c>
      <c r="F19" s="27">
        <v>87.5</v>
      </c>
      <c r="G19" s="27">
        <v>100</v>
      </c>
      <c r="H19" s="27">
        <v>61.53846153846154</v>
      </c>
      <c r="I19" s="27">
        <v>77.777777777777786</v>
      </c>
      <c r="J19" s="27">
        <v>95.454545454545453</v>
      </c>
      <c r="K19" s="27">
        <v>83.333333333333343</v>
      </c>
      <c r="L19" s="27"/>
      <c r="M19" s="27">
        <v>85.294117647058826</v>
      </c>
      <c r="N19" s="27">
        <v>79.069767441860463</v>
      </c>
    </row>
    <row r="20" spans="1:14" x14ac:dyDescent="0.2">
      <c r="A20" s="14" t="s">
        <v>40</v>
      </c>
      <c r="B20" s="26">
        <v>744</v>
      </c>
      <c r="C20" s="27">
        <v>70.564516129032256</v>
      </c>
      <c r="D20" s="25"/>
      <c r="E20" s="27">
        <v>42.857142857142854</v>
      </c>
      <c r="F20" s="27">
        <v>70</v>
      </c>
      <c r="G20" s="27">
        <v>65.454545454545453</v>
      </c>
      <c r="H20" s="27">
        <v>78.358208955223887</v>
      </c>
      <c r="I20" s="27">
        <v>85</v>
      </c>
      <c r="J20" s="27">
        <v>78.90625</v>
      </c>
      <c r="K20" s="27">
        <v>62.5</v>
      </c>
      <c r="L20" s="27"/>
      <c r="M20" s="27">
        <v>74.86486486486487</v>
      </c>
      <c r="N20" s="27">
        <v>66.310160427807489</v>
      </c>
    </row>
    <row r="21" spans="1:14" x14ac:dyDescent="0.2">
      <c r="A21" s="14" t="s">
        <v>41</v>
      </c>
      <c r="B21" s="26">
        <v>311</v>
      </c>
      <c r="C21" s="27">
        <v>79.421221864951761</v>
      </c>
      <c r="D21" s="25"/>
      <c r="E21" s="27">
        <v>78.378378378378372</v>
      </c>
      <c r="F21" s="27">
        <v>78.94736842105263</v>
      </c>
      <c r="G21" s="27">
        <v>80</v>
      </c>
      <c r="H21" s="27">
        <v>81.481481481481481</v>
      </c>
      <c r="I21" s="27">
        <v>87.2340425531915</v>
      </c>
      <c r="J21" s="27">
        <v>83.333333333333343</v>
      </c>
      <c r="K21" s="27">
        <v>62.5</v>
      </c>
      <c r="L21" s="27"/>
      <c r="M21" s="27">
        <v>82.51748251748252</v>
      </c>
      <c r="N21" s="27">
        <v>76.785714285714292</v>
      </c>
    </row>
    <row r="22" spans="1:14" ht="17.25" customHeight="1" x14ac:dyDescent="0.2">
      <c r="A22" s="14" t="s">
        <v>42</v>
      </c>
      <c r="B22" s="26">
        <v>8104</v>
      </c>
      <c r="C22" s="27">
        <v>65.831688055281347</v>
      </c>
      <c r="D22" s="25"/>
      <c r="E22" s="27">
        <v>41.338582677165356</v>
      </c>
      <c r="F22" s="27">
        <v>62.003968253968253</v>
      </c>
      <c r="G22" s="27">
        <v>74.771108850457779</v>
      </c>
      <c r="H22" s="27">
        <v>76.538146021328956</v>
      </c>
      <c r="I22" s="27">
        <v>76.062992125984252</v>
      </c>
      <c r="J22" s="27">
        <v>74.925816023738861</v>
      </c>
      <c r="K22" s="27">
        <v>57.978723404255319</v>
      </c>
      <c r="L22" s="27"/>
      <c r="M22" s="27">
        <v>68.433286843328688</v>
      </c>
      <c r="N22" s="27">
        <v>62.887953708574443</v>
      </c>
    </row>
    <row r="23" spans="1:14" ht="17.25" customHeight="1" x14ac:dyDescent="0.2">
      <c r="A23" s="14" t="s">
        <v>43</v>
      </c>
      <c r="B23" s="35">
        <v>13175</v>
      </c>
      <c r="C23" s="27">
        <v>69.814041745730549</v>
      </c>
      <c r="D23" s="25"/>
      <c r="E23" s="27">
        <v>47.943880019351717</v>
      </c>
      <c r="F23" s="27">
        <v>67.623172712506758</v>
      </c>
      <c r="G23" s="27">
        <v>76.205450733752627</v>
      </c>
      <c r="H23" s="27">
        <v>76.427651352511802</v>
      </c>
      <c r="I23" s="27">
        <v>79.231863442389766</v>
      </c>
      <c r="J23" s="27">
        <v>76.230366492146601</v>
      </c>
      <c r="K23" s="27">
        <v>59.402985074626869</v>
      </c>
      <c r="L23" s="27"/>
      <c r="M23" s="27">
        <v>72.025180408413945</v>
      </c>
      <c r="N23" s="27">
        <v>67.652356649654749</v>
      </c>
    </row>
    <row r="24" spans="1:14" x14ac:dyDescent="0.2">
      <c r="A24" s="14" t="s">
        <v>44</v>
      </c>
      <c r="B24" s="35">
        <v>11707</v>
      </c>
      <c r="C24" s="27">
        <v>68.933116938583751</v>
      </c>
      <c r="D24" s="25"/>
      <c r="E24" s="27">
        <v>46.369899311075777</v>
      </c>
      <c r="F24" s="27">
        <v>67.372134038800695</v>
      </c>
      <c r="G24" s="27">
        <v>75.838926174496649</v>
      </c>
      <c r="H24" s="27">
        <v>75.984630163304516</v>
      </c>
      <c r="I24" s="27">
        <v>78.387273724629736</v>
      </c>
      <c r="J24" s="27">
        <v>74.7962382445141</v>
      </c>
      <c r="K24" s="27">
        <v>58.844765342960294</v>
      </c>
      <c r="L24" s="27"/>
      <c r="M24" s="27">
        <v>71.171634121274408</v>
      </c>
      <c r="N24" s="27">
        <v>66.706423581530075</v>
      </c>
    </row>
    <row r="25" spans="1:14" x14ac:dyDescent="0.2">
      <c r="A25" s="14" t="s">
        <v>45</v>
      </c>
      <c r="B25" s="35">
        <v>1468</v>
      </c>
      <c r="C25" s="27">
        <v>76.839237057220714</v>
      </c>
      <c r="D25" s="25"/>
      <c r="E25" s="27">
        <v>64.444444444444443</v>
      </c>
      <c r="F25" s="27">
        <v>70.547945205479451</v>
      </c>
      <c r="G25" s="27">
        <v>81.666666666666671</v>
      </c>
      <c r="H25" s="27">
        <v>80.161943319838059</v>
      </c>
      <c r="I25" s="27">
        <v>84.615384615384613</v>
      </c>
      <c r="J25" s="27">
        <v>83.492063492063494</v>
      </c>
      <c r="K25" s="27">
        <v>62.068965517241381</v>
      </c>
      <c r="L25" s="27"/>
      <c r="M25" s="27">
        <v>79.407407407407405</v>
      </c>
      <c r="N25" s="27">
        <v>74.653215636822196</v>
      </c>
    </row>
    <row r="26" spans="1:14" ht="17.25" customHeight="1" x14ac:dyDescent="0.2">
      <c r="A26" s="12" t="s">
        <v>46</v>
      </c>
      <c r="B26" s="36">
        <v>21279</v>
      </c>
      <c r="C26" s="25">
        <v>68.297382395789271</v>
      </c>
      <c r="D26" s="25"/>
      <c r="E26" s="25">
        <v>45.140629351155667</v>
      </c>
      <c r="F26" s="25">
        <v>65.639229422066549</v>
      </c>
      <c r="G26" s="25">
        <v>75.717744725008657</v>
      </c>
      <c r="H26" s="25">
        <v>76.46561443066517</v>
      </c>
      <c r="I26" s="25">
        <v>78.040840485350699</v>
      </c>
      <c r="J26" s="25">
        <v>75.690607734806619</v>
      </c>
      <c r="K26" s="25">
        <v>58.793397837222535</v>
      </c>
      <c r="L26" s="25"/>
      <c r="M26" s="25">
        <v>70.596393897364777</v>
      </c>
      <c r="N26" s="25">
        <v>65.921253822629964</v>
      </c>
    </row>
    <row r="27" spans="1:14" ht="17.25" customHeight="1" x14ac:dyDescent="0.2">
      <c r="A27" s="12" t="s">
        <v>16</v>
      </c>
      <c r="B27" s="12"/>
      <c r="C27" s="14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">
      <c r="A28" s="14" t="s">
        <v>27</v>
      </c>
      <c r="B28" s="26">
        <v>385</v>
      </c>
      <c r="C28" s="27">
        <v>72.467532467532465</v>
      </c>
      <c r="D28" s="25"/>
      <c r="E28" s="27">
        <v>70</v>
      </c>
      <c r="F28" s="27">
        <v>71.875</v>
      </c>
      <c r="G28" s="27">
        <v>71.794871794871796</v>
      </c>
      <c r="H28" s="27">
        <v>70.422535211267601</v>
      </c>
      <c r="I28" s="27">
        <v>71.739130434782609</v>
      </c>
      <c r="J28" s="27">
        <v>75.641025641025635</v>
      </c>
      <c r="K28" s="27">
        <v>75.757575757575751</v>
      </c>
      <c r="L28" s="27"/>
      <c r="M28" s="27">
        <v>75</v>
      </c>
      <c r="N28" s="27">
        <v>70.334928229665067</v>
      </c>
    </row>
    <row r="29" spans="1:14" x14ac:dyDescent="0.2">
      <c r="A29" s="14" t="s">
        <v>28</v>
      </c>
      <c r="B29" s="26">
        <v>783</v>
      </c>
      <c r="C29" s="27">
        <v>69.987228607918269</v>
      </c>
      <c r="D29" s="25"/>
      <c r="E29" s="27">
        <v>53.846153846153847</v>
      </c>
      <c r="F29" s="27">
        <v>58.196721311475407</v>
      </c>
      <c r="G29" s="27">
        <v>72.549019607843135</v>
      </c>
      <c r="H29" s="27">
        <v>74.452554744525543</v>
      </c>
      <c r="I29" s="27">
        <v>80.503144654088061</v>
      </c>
      <c r="J29" s="27">
        <v>71.653543307086608</v>
      </c>
      <c r="K29" s="27">
        <v>66.197183098591552</v>
      </c>
      <c r="L29" s="27"/>
      <c r="M29" s="27">
        <v>71.232876712328761</v>
      </c>
      <c r="N29" s="27">
        <v>68.899521531100476</v>
      </c>
    </row>
    <row r="30" spans="1:14" x14ac:dyDescent="0.2">
      <c r="A30" s="14" t="s">
        <v>29</v>
      </c>
      <c r="B30" s="26">
        <v>2050</v>
      </c>
      <c r="C30" s="27">
        <v>63.31707317073171</v>
      </c>
      <c r="D30" s="25"/>
      <c r="E30" s="27">
        <v>44.363636363636367</v>
      </c>
      <c r="F30" s="27">
        <v>57.657657657657658</v>
      </c>
      <c r="G30" s="27">
        <v>61.801242236024848</v>
      </c>
      <c r="H30" s="27">
        <v>69.637883008356553</v>
      </c>
      <c r="I30" s="27">
        <v>69.108280254777071</v>
      </c>
      <c r="J30" s="27">
        <v>74.912891986062718</v>
      </c>
      <c r="K30" s="27">
        <v>64.375</v>
      </c>
      <c r="L30" s="27"/>
      <c r="M30" s="27">
        <v>66.537342386032989</v>
      </c>
      <c r="N30" s="27">
        <v>60.058881256133468</v>
      </c>
    </row>
    <row r="31" spans="1:14" x14ac:dyDescent="0.2">
      <c r="A31" s="14" t="s">
        <v>30</v>
      </c>
      <c r="B31" s="26">
        <v>414</v>
      </c>
      <c r="C31" s="27">
        <v>67.149758454106276</v>
      </c>
      <c r="D31" s="25"/>
      <c r="E31" s="27">
        <v>56.25</v>
      </c>
      <c r="F31" s="27">
        <v>57.692307692307686</v>
      </c>
      <c r="G31" s="27">
        <v>55.555555555555557</v>
      </c>
      <c r="H31" s="27">
        <v>64.0625</v>
      </c>
      <c r="I31" s="27">
        <v>82.857142857142861</v>
      </c>
      <c r="J31" s="27">
        <v>85.526315789473685</v>
      </c>
      <c r="K31" s="27">
        <v>54</v>
      </c>
      <c r="L31" s="27"/>
      <c r="M31" s="27">
        <v>69.306930693069305</v>
      </c>
      <c r="N31" s="27">
        <v>65.094339622641513</v>
      </c>
    </row>
    <row r="32" spans="1:14" x14ac:dyDescent="0.2">
      <c r="A32" s="14" t="s">
        <v>31</v>
      </c>
      <c r="B32" s="26">
        <v>406</v>
      </c>
      <c r="C32" s="27">
        <v>73.152709359605922</v>
      </c>
      <c r="D32" s="25"/>
      <c r="E32" s="27">
        <v>56.756756756756758</v>
      </c>
      <c r="F32" s="27">
        <v>73.4375</v>
      </c>
      <c r="G32" s="27">
        <v>67.796610169491515</v>
      </c>
      <c r="H32" s="27">
        <v>74.626865671641795</v>
      </c>
      <c r="I32" s="27">
        <v>82.954545454545453</v>
      </c>
      <c r="J32" s="27">
        <v>75</v>
      </c>
      <c r="K32" s="27">
        <v>69.767441860465112</v>
      </c>
      <c r="L32" s="27"/>
      <c r="M32" s="27">
        <v>72.8643216080402</v>
      </c>
      <c r="N32" s="27">
        <v>73.429951690821255</v>
      </c>
    </row>
    <row r="33" spans="1:14" ht="17.25" customHeight="1" x14ac:dyDescent="0.2">
      <c r="A33" s="14" t="s">
        <v>32</v>
      </c>
      <c r="B33" s="26">
        <v>1314</v>
      </c>
      <c r="C33" s="27">
        <v>61.263318112633179</v>
      </c>
      <c r="D33" s="25"/>
      <c r="E33" s="27">
        <v>48.466257668711656</v>
      </c>
      <c r="F33" s="27">
        <v>52.534562211981559</v>
      </c>
      <c r="G33" s="27">
        <v>62.745098039215684</v>
      </c>
      <c r="H33" s="27">
        <v>68.59504132231406</v>
      </c>
      <c r="I33" s="27">
        <v>75.121951219512198</v>
      </c>
      <c r="J33" s="27">
        <v>61.748633879781423</v>
      </c>
      <c r="K33" s="27">
        <v>51</v>
      </c>
      <c r="L33" s="27"/>
      <c r="M33" s="27">
        <v>62.672811059907829</v>
      </c>
      <c r="N33" s="27">
        <v>59.879336349924586</v>
      </c>
    </row>
    <row r="34" spans="1:14" x14ac:dyDescent="0.2">
      <c r="A34" s="14" t="s">
        <v>33</v>
      </c>
      <c r="B34" s="26">
        <v>4277</v>
      </c>
      <c r="C34" s="27">
        <v>66.378302548515308</v>
      </c>
      <c r="D34" s="25"/>
      <c r="E34" s="27">
        <v>48.006644518272424</v>
      </c>
      <c r="F34" s="27">
        <v>62.141967621419681</v>
      </c>
      <c r="G34" s="27">
        <v>72.59001161440186</v>
      </c>
      <c r="H34" s="27">
        <v>73.234200743494426</v>
      </c>
      <c r="I34" s="27">
        <v>73.192239858906532</v>
      </c>
      <c r="J34" s="27">
        <v>71.428571428571431</v>
      </c>
      <c r="K34" s="27">
        <v>53.571428571428569</v>
      </c>
      <c r="L34" s="27"/>
      <c r="M34" s="27">
        <v>68.978444236176202</v>
      </c>
      <c r="N34" s="27">
        <v>63.789080727951472</v>
      </c>
    </row>
    <row r="35" spans="1:14" x14ac:dyDescent="0.2">
      <c r="A35" s="14" t="s">
        <v>34</v>
      </c>
      <c r="B35" s="26">
        <v>262</v>
      </c>
      <c r="C35" s="27">
        <v>72.137404580152676</v>
      </c>
      <c r="D35" s="25"/>
      <c r="E35" s="27">
        <v>63.157894736842103</v>
      </c>
      <c r="F35" s="27">
        <v>66.666666666666657</v>
      </c>
      <c r="G35" s="27">
        <v>78.571428571428569</v>
      </c>
      <c r="H35" s="27">
        <v>76.470588235294116</v>
      </c>
      <c r="I35" s="27">
        <v>79.365079365079367</v>
      </c>
      <c r="J35" s="27">
        <v>82.692307692307693</v>
      </c>
      <c r="K35" s="27">
        <v>44.444444444444443</v>
      </c>
      <c r="L35" s="27"/>
      <c r="M35" s="27">
        <v>72.131147540983605</v>
      </c>
      <c r="N35" s="27">
        <v>72.142857142857139</v>
      </c>
    </row>
    <row r="36" spans="1:14" x14ac:dyDescent="0.2">
      <c r="A36" s="14" t="s">
        <v>35</v>
      </c>
      <c r="B36" s="26">
        <v>201</v>
      </c>
      <c r="C36" s="27">
        <v>72.636815920398007</v>
      </c>
      <c r="D36" s="25"/>
      <c r="E36" s="27">
        <v>55.555555555555557</v>
      </c>
      <c r="F36" s="27">
        <v>66.666666666666657</v>
      </c>
      <c r="G36" s="27">
        <v>81.818181818181827</v>
      </c>
      <c r="H36" s="27">
        <v>77.551020408163268</v>
      </c>
      <c r="I36" s="27">
        <v>76.470588235294116</v>
      </c>
      <c r="J36" s="27">
        <v>83.78378378378379</v>
      </c>
      <c r="K36" s="27">
        <v>60.714285714285708</v>
      </c>
      <c r="L36" s="27"/>
      <c r="M36" s="27">
        <v>79.775280898876403</v>
      </c>
      <c r="N36" s="27">
        <v>66.964285714285708</v>
      </c>
    </row>
    <row r="37" spans="1:14" x14ac:dyDescent="0.2">
      <c r="A37" s="14" t="s">
        <v>36</v>
      </c>
      <c r="B37" s="26">
        <v>1620</v>
      </c>
      <c r="C37" s="27">
        <v>66.111111111111114</v>
      </c>
      <c r="D37" s="25"/>
      <c r="E37" s="27">
        <v>51.470588235294116</v>
      </c>
      <c r="F37" s="27">
        <v>59.722222222222221</v>
      </c>
      <c r="G37" s="27">
        <v>69.402985074626869</v>
      </c>
      <c r="H37" s="27">
        <v>73.80952380952381</v>
      </c>
      <c r="I37" s="27">
        <v>71.705426356589157</v>
      </c>
      <c r="J37" s="27">
        <v>73.831775700934571</v>
      </c>
      <c r="K37" s="27">
        <v>51.063829787234042</v>
      </c>
      <c r="L37" s="27"/>
      <c r="M37" s="27">
        <v>67.349397590361448</v>
      </c>
      <c r="N37" s="27">
        <v>64.810126582278485</v>
      </c>
    </row>
    <row r="38" spans="1:14" ht="17.25" customHeight="1" x14ac:dyDescent="0.2">
      <c r="A38" s="14" t="s">
        <v>37</v>
      </c>
      <c r="B38" s="26">
        <v>300</v>
      </c>
      <c r="C38" s="27">
        <v>70.666666666666671</v>
      </c>
      <c r="D38" s="25"/>
      <c r="E38" s="27">
        <v>45.161290322580641</v>
      </c>
      <c r="F38" s="27">
        <v>51.851851851851848</v>
      </c>
      <c r="G38" s="27">
        <v>66.666666666666657</v>
      </c>
      <c r="H38" s="27">
        <v>75</v>
      </c>
      <c r="I38" s="27">
        <v>75</v>
      </c>
      <c r="J38" s="27">
        <v>82.608695652173907</v>
      </c>
      <c r="K38" s="27">
        <v>83.333333333333343</v>
      </c>
      <c r="L38" s="27"/>
      <c r="M38" s="27">
        <v>70.748299319727892</v>
      </c>
      <c r="N38" s="27">
        <v>70.588235294117652</v>
      </c>
    </row>
    <row r="39" spans="1:14" x14ac:dyDescent="0.2">
      <c r="A39" s="14" t="s">
        <v>38</v>
      </c>
      <c r="B39" s="26">
        <v>1431</v>
      </c>
      <c r="C39" s="27">
        <v>63.941299790356396</v>
      </c>
      <c r="D39" s="25"/>
      <c r="E39" s="27">
        <v>45.333333333333329</v>
      </c>
      <c r="F39" s="27">
        <v>66.19047619047619</v>
      </c>
      <c r="G39" s="27">
        <v>68.695652173913047</v>
      </c>
      <c r="H39" s="27">
        <v>63.900414937759329</v>
      </c>
      <c r="I39" s="27">
        <v>72.427983539094654</v>
      </c>
      <c r="J39" s="27">
        <v>71.304347826086953</v>
      </c>
      <c r="K39" s="27">
        <v>44.094488188976378</v>
      </c>
      <c r="L39" s="27"/>
      <c r="M39" s="27">
        <v>66.476462196861632</v>
      </c>
      <c r="N39" s="27">
        <v>61.506849315068493</v>
      </c>
    </row>
    <row r="40" spans="1:14" x14ac:dyDescent="0.2">
      <c r="A40" s="14" t="s">
        <v>39</v>
      </c>
      <c r="B40" s="26">
        <v>86</v>
      </c>
      <c r="C40" s="27">
        <v>81.395348837209298</v>
      </c>
      <c r="D40" s="25"/>
      <c r="E40" s="27">
        <v>80</v>
      </c>
      <c r="F40" s="27">
        <v>90.909090909090907</v>
      </c>
      <c r="G40" s="27">
        <v>66.666666666666657</v>
      </c>
      <c r="H40" s="27">
        <v>64.285714285714292</v>
      </c>
      <c r="I40" s="27">
        <v>77.777777777777786</v>
      </c>
      <c r="J40" s="27">
        <v>95.652173913043484</v>
      </c>
      <c r="K40" s="27">
        <v>83.333333333333343</v>
      </c>
      <c r="L40" s="27"/>
      <c r="M40" s="27">
        <v>84.615384615384613</v>
      </c>
      <c r="N40" s="27">
        <v>78.723404255319153</v>
      </c>
    </row>
    <row r="41" spans="1:14" x14ac:dyDescent="0.2">
      <c r="A41" s="14" t="s">
        <v>40</v>
      </c>
      <c r="B41" s="26">
        <v>812</v>
      </c>
      <c r="C41" s="27">
        <v>67.857142857142861</v>
      </c>
      <c r="D41" s="25"/>
      <c r="E41" s="27">
        <v>48.192771084337352</v>
      </c>
      <c r="F41" s="27">
        <v>62.264150943396224</v>
      </c>
      <c r="G41" s="27">
        <v>62.204724409448822</v>
      </c>
      <c r="H41" s="27">
        <v>72.903225806451616</v>
      </c>
      <c r="I41" s="27">
        <v>80.14705882352942</v>
      </c>
      <c r="J41" s="27">
        <v>74.285714285714292</v>
      </c>
      <c r="K41" s="27">
        <v>61.53846153846154</v>
      </c>
      <c r="L41" s="27"/>
      <c r="M41" s="27">
        <v>72.952853598014883</v>
      </c>
      <c r="N41" s="27">
        <v>62.836185819070899</v>
      </c>
    </row>
    <row r="42" spans="1:14" x14ac:dyDescent="0.2">
      <c r="A42" s="14" t="s">
        <v>41</v>
      </c>
      <c r="B42" s="26">
        <v>362</v>
      </c>
      <c r="C42" s="27">
        <v>72.651933701657455</v>
      </c>
      <c r="D42" s="25"/>
      <c r="E42" s="27">
        <v>63.04347826086957</v>
      </c>
      <c r="F42" s="27">
        <v>63.46153846153846</v>
      </c>
      <c r="G42" s="27">
        <v>78.571428571428569</v>
      </c>
      <c r="H42" s="27">
        <v>70.149253731343293</v>
      </c>
      <c r="I42" s="27">
        <v>86.538461538461547</v>
      </c>
      <c r="J42" s="27">
        <v>79.365079365079367</v>
      </c>
      <c r="K42" s="27">
        <v>65</v>
      </c>
      <c r="L42" s="27"/>
      <c r="M42" s="27">
        <v>72.514619883040936</v>
      </c>
      <c r="N42" s="27">
        <v>72.774869109947645</v>
      </c>
    </row>
    <row r="43" spans="1:14" ht="17.25" customHeight="1" x14ac:dyDescent="0.2">
      <c r="A43" s="14" t="s">
        <v>42</v>
      </c>
      <c r="B43" s="26">
        <v>9547</v>
      </c>
      <c r="C43" s="27">
        <v>60.427359379909916</v>
      </c>
      <c r="D43" s="25"/>
      <c r="E43" s="27">
        <v>37.893196781272856</v>
      </c>
      <c r="F43" s="27">
        <v>54.098360655737707</v>
      </c>
      <c r="G43" s="27">
        <v>61.612021857923494</v>
      </c>
      <c r="H43" s="27">
        <v>67.857142857142861</v>
      </c>
      <c r="I43" s="27">
        <v>70.859106529209626</v>
      </c>
      <c r="J43" s="27">
        <v>71.248339973439585</v>
      </c>
      <c r="K43" s="27">
        <v>54.761904761904766</v>
      </c>
      <c r="L43" s="27"/>
      <c r="M43" s="27">
        <v>63.676148796498907</v>
      </c>
      <c r="N43" s="27">
        <v>56.814159292035392</v>
      </c>
    </row>
    <row r="44" spans="1:14" ht="17.25" customHeight="1" x14ac:dyDescent="0.2">
      <c r="A44" s="14" t="s">
        <v>43</v>
      </c>
      <c r="B44" s="35">
        <v>14703</v>
      </c>
      <c r="C44" s="27">
        <v>66.387812011154196</v>
      </c>
      <c r="D44" s="25"/>
      <c r="E44" s="27">
        <v>49.470752089136489</v>
      </c>
      <c r="F44" s="27">
        <v>60.965283657917027</v>
      </c>
      <c r="G44" s="27">
        <v>68.594009983361062</v>
      </c>
      <c r="H44" s="27">
        <v>71.358675197591268</v>
      </c>
      <c r="I44" s="27">
        <v>74.649681528662413</v>
      </c>
      <c r="J44" s="27">
        <v>73.545232273838636</v>
      </c>
      <c r="K44" s="27">
        <v>57.695852534562206</v>
      </c>
      <c r="L44" s="27"/>
      <c r="M44" s="27">
        <v>68.622589531680447</v>
      </c>
      <c r="N44" s="27">
        <v>64.207980652962519</v>
      </c>
    </row>
    <row r="45" spans="1:14" x14ac:dyDescent="0.2">
      <c r="A45" s="14" t="s">
        <v>44</v>
      </c>
      <c r="B45" s="35">
        <v>12993</v>
      </c>
      <c r="C45" s="27">
        <v>65.6969137227738</v>
      </c>
      <c r="D45" s="25"/>
      <c r="E45" s="27">
        <v>48.012422360248443</v>
      </c>
      <c r="F45" s="27">
        <v>60.552995391705068</v>
      </c>
      <c r="G45" s="27">
        <v>68.482665466006296</v>
      </c>
      <c r="H45" s="27">
        <v>71.458863443596272</v>
      </c>
      <c r="I45" s="27">
        <v>73.988153998025666</v>
      </c>
      <c r="J45" s="27">
        <v>71.911421911421911</v>
      </c>
      <c r="K45" s="27">
        <v>57.174887892376681</v>
      </c>
      <c r="L45" s="27"/>
      <c r="M45" s="27">
        <v>68.008048289738426</v>
      </c>
      <c r="N45" s="27">
        <v>63.410900183710964</v>
      </c>
    </row>
    <row r="46" spans="1:14" x14ac:dyDescent="0.2">
      <c r="A46" s="14" t="s">
        <v>45</v>
      </c>
      <c r="B46" s="35">
        <v>1710</v>
      </c>
      <c r="C46" s="27">
        <v>71.637426900584799</v>
      </c>
      <c r="D46" s="25"/>
      <c r="E46" s="27">
        <v>62.162162162162161</v>
      </c>
      <c r="F46" s="27">
        <v>65.625</v>
      </c>
      <c r="G46" s="27">
        <v>69.945355191256837</v>
      </c>
      <c r="H46" s="27">
        <v>70.568561872909697</v>
      </c>
      <c r="I46" s="27">
        <v>78.723404255319153</v>
      </c>
      <c r="J46" s="27">
        <v>82.066869300911847</v>
      </c>
      <c r="K46" s="27">
        <v>60.103626943005182</v>
      </c>
      <c r="L46" s="27"/>
      <c r="M46" s="27">
        <v>73.591989987484354</v>
      </c>
      <c r="N46" s="27">
        <v>69.923161361141609</v>
      </c>
    </row>
    <row r="47" spans="1:14" ht="17.25" customHeight="1" thickBot="1" x14ac:dyDescent="0.25">
      <c r="A47" s="37" t="s">
        <v>46</v>
      </c>
      <c r="B47" s="38">
        <v>24250</v>
      </c>
      <c r="C47" s="39">
        <v>64.041237113402062</v>
      </c>
      <c r="D47" s="39"/>
      <c r="E47" s="39">
        <v>44.465528146742564</v>
      </c>
      <c r="F47" s="39">
        <v>58.406374501992033</v>
      </c>
      <c r="G47" s="39">
        <v>65.951396070320584</v>
      </c>
      <c r="H47" s="39">
        <v>70.088750299832085</v>
      </c>
      <c r="I47" s="39">
        <v>73.202099737532805</v>
      </c>
      <c r="J47" s="39">
        <v>72.571106730498443</v>
      </c>
      <c r="K47" s="39">
        <v>56.415584415584419</v>
      </c>
      <c r="L47" s="39"/>
      <c r="M47" s="39">
        <v>66.59884430699114</v>
      </c>
      <c r="N47" s="39">
        <v>61.414360946250945</v>
      </c>
    </row>
    <row r="48" spans="1:14" x14ac:dyDescent="0.2">
      <c r="A48" s="19" t="s">
        <v>17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" x14ac:dyDescent="0.2">
      <c r="A49" s="21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8826-A44D-4250-B2DD-391B5459A31A}">
  <dimension ref="A1:X48"/>
  <sheetViews>
    <sheetView showGridLines="0" workbookViewId="0">
      <selection activeCell="AF44" sqref="AF44"/>
    </sheetView>
  </sheetViews>
  <sheetFormatPr defaultRowHeight="12" x14ac:dyDescent="0.2"/>
  <cols>
    <col min="1" max="1" width="13.5703125" style="1" customWidth="1"/>
    <col min="2" max="8" width="4.5703125" style="1" customWidth="1"/>
    <col min="9" max="9" width="2.28515625" style="1" customWidth="1"/>
    <col min="10" max="16" width="4.5703125" style="1" customWidth="1"/>
    <col min="17" max="17" width="2.28515625" style="1" customWidth="1"/>
    <col min="18" max="24" width="4.5703125" style="1" customWidth="1"/>
    <col min="25" max="16384" width="9.140625" style="1"/>
  </cols>
  <sheetData>
    <row r="1" spans="1:24" x14ac:dyDescent="0.2">
      <c r="A1" s="1" t="s">
        <v>0</v>
      </c>
    </row>
    <row r="2" spans="1:24" ht="30" customHeight="1" thickBot="1" x14ac:dyDescent="0.25">
      <c r="A2" s="22" t="s">
        <v>61</v>
      </c>
    </row>
    <row r="3" spans="1:24" x14ac:dyDescent="0.2">
      <c r="A3" s="3" t="s">
        <v>1</v>
      </c>
      <c r="B3" s="4" t="s">
        <v>2</v>
      </c>
      <c r="C3" s="4"/>
      <c r="D3" s="4"/>
      <c r="E3" s="4"/>
      <c r="F3" s="5"/>
      <c r="G3" s="5"/>
      <c r="H3" s="5"/>
      <c r="I3" s="8"/>
      <c r="J3" s="4" t="s">
        <v>3</v>
      </c>
      <c r="K3" s="6"/>
      <c r="L3" s="6"/>
      <c r="M3" s="6"/>
      <c r="N3" s="7"/>
      <c r="O3" s="7"/>
      <c r="P3" s="7"/>
      <c r="Q3" s="8"/>
      <c r="R3" s="4" t="s">
        <v>4</v>
      </c>
      <c r="S3" s="4"/>
      <c r="T3" s="4"/>
      <c r="U3" s="4"/>
      <c r="V3" s="5"/>
      <c r="W3" s="5"/>
      <c r="X3" s="5"/>
    </row>
    <row r="4" spans="1:24" x14ac:dyDescent="0.2">
      <c r="A4" s="9" t="s">
        <v>22</v>
      </c>
      <c r="B4" s="10">
        <v>1999</v>
      </c>
      <c r="C4" s="9">
        <v>2003</v>
      </c>
      <c r="D4" s="10">
        <v>2007</v>
      </c>
      <c r="E4" s="10">
        <v>2011</v>
      </c>
      <c r="F4" s="23">
        <v>2015</v>
      </c>
      <c r="G4" s="23">
        <v>2019</v>
      </c>
      <c r="H4" s="23">
        <v>2023</v>
      </c>
      <c r="I4" s="10"/>
      <c r="J4" s="10">
        <v>1999</v>
      </c>
      <c r="K4" s="10">
        <v>2003</v>
      </c>
      <c r="L4" s="10">
        <v>2007</v>
      </c>
      <c r="M4" s="10">
        <v>2011</v>
      </c>
      <c r="N4" s="23">
        <v>2015</v>
      </c>
      <c r="O4" s="23">
        <v>2019</v>
      </c>
      <c r="P4" s="23">
        <v>2023</v>
      </c>
      <c r="Q4" s="10"/>
      <c r="R4" s="10">
        <v>1999</v>
      </c>
      <c r="S4" s="10">
        <v>2003</v>
      </c>
      <c r="T4" s="10">
        <v>2007</v>
      </c>
      <c r="U4" s="23">
        <v>2011</v>
      </c>
      <c r="V4" s="23">
        <v>2015</v>
      </c>
      <c r="W4" s="23">
        <v>2019</v>
      </c>
      <c r="X4" s="23">
        <v>2023</v>
      </c>
    </row>
    <row r="5" spans="1:24" ht="17.25" customHeight="1" x14ac:dyDescent="0.2">
      <c r="A5" s="12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2"/>
      <c r="U5" s="12"/>
      <c r="V5" s="12"/>
      <c r="W5" s="12"/>
      <c r="X5" s="12"/>
    </row>
    <row r="6" spans="1:24" x14ac:dyDescent="0.2">
      <c r="A6" s="14" t="s">
        <v>27</v>
      </c>
      <c r="B6" s="16">
        <v>75.979112271540473</v>
      </c>
      <c r="C6" s="16">
        <v>71.95467422096317</v>
      </c>
      <c r="D6" s="16">
        <v>72.222222222222214</v>
      </c>
      <c r="E6" s="16">
        <v>73.243243243243242</v>
      </c>
      <c r="F6" s="16">
        <v>70.8</v>
      </c>
      <c r="G6" s="16">
        <v>71.929824561403507</v>
      </c>
      <c r="H6" s="16">
        <v>76.204819277108442</v>
      </c>
      <c r="I6" s="16"/>
      <c r="J6" s="16">
        <v>75.3</v>
      </c>
      <c r="K6" s="16">
        <v>70.5</v>
      </c>
      <c r="L6" s="16">
        <v>73.053892215568865</v>
      </c>
      <c r="M6" s="16">
        <v>77.58620689655173</v>
      </c>
      <c r="N6" s="16">
        <v>80.7</v>
      </c>
      <c r="O6" s="16">
        <v>75</v>
      </c>
      <c r="P6" s="16">
        <v>79.452054794520549</v>
      </c>
      <c r="Q6" s="16"/>
      <c r="R6" s="16">
        <v>76.599999999999994</v>
      </c>
      <c r="S6" s="16">
        <v>73.3</v>
      </c>
      <c r="T6" s="16">
        <v>71.502590673575128</v>
      </c>
      <c r="U6" s="16">
        <v>69.387755102040813</v>
      </c>
      <c r="V6" s="16">
        <v>62.5</v>
      </c>
      <c r="W6" s="16">
        <v>69.354838709677423</v>
      </c>
      <c r="X6" s="16">
        <v>73.655913978494624</v>
      </c>
    </row>
    <row r="7" spans="1:24" x14ac:dyDescent="0.2">
      <c r="A7" s="14" t="s">
        <v>28</v>
      </c>
      <c r="B7" s="16">
        <v>78.387650085763298</v>
      </c>
      <c r="C7" s="16">
        <v>77.258064516129039</v>
      </c>
      <c r="D7" s="16">
        <v>76.138147566718999</v>
      </c>
      <c r="E7" s="16">
        <v>73.542600896860989</v>
      </c>
      <c r="F7" s="16">
        <v>77.400000000000006</v>
      </c>
      <c r="G7" s="16">
        <v>75.480059084194977</v>
      </c>
      <c r="H7" s="16">
        <v>75</v>
      </c>
      <c r="I7" s="16"/>
      <c r="J7" s="16">
        <v>78.2</v>
      </c>
      <c r="K7" s="16">
        <v>77.900000000000006</v>
      </c>
      <c r="L7" s="16">
        <v>76.602564102564102</v>
      </c>
      <c r="M7" s="16">
        <v>76.996805111821089</v>
      </c>
      <c r="N7" s="16">
        <v>79.900000000000006</v>
      </c>
      <c r="O7" s="16">
        <v>75.851393188854487</v>
      </c>
      <c r="P7" s="16">
        <v>75.625</v>
      </c>
      <c r="Q7" s="16"/>
      <c r="R7" s="16">
        <v>78.5</v>
      </c>
      <c r="S7" s="16">
        <v>76.7</v>
      </c>
      <c r="T7" s="16">
        <v>75.692307692307693</v>
      </c>
      <c r="U7" s="16">
        <v>70.50561797752809</v>
      </c>
      <c r="V7" s="16">
        <v>75.099999999999994</v>
      </c>
      <c r="W7" s="16">
        <v>75.141242937853107</v>
      </c>
      <c r="X7" s="16">
        <v>74.431818181818173</v>
      </c>
    </row>
    <row r="8" spans="1:24" x14ac:dyDescent="0.2">
      <c r="A8" s="14" t="s">
        <v>29</v>
      </c>
      <c r="B8" s="16">
        <v>66.168559473998798</v>
      </c>
      <c r="C8" s="16">
        <v>64.784633294528533</v>
      </c>
      <c r="D8" s="16">
        <v>67.738296672306817</v>
      </c>
      <c r="E8" s="16">
        <v>64.50360510260677</v>
      </c>
      <c r="F8" s="16">
        <v>68.8</v>
      </c>
      <c r="G8" s="16">
        <v>68.174474959612269</v>
      </c>
      <c r="H8" s="16">
        <v>67.009194159004863</v>
      </c>
      <c r="I8" s="16"/>
      <c r="J8" s="16">
        <v>67.5</v>
      </c>
      <c r="K8" s="16">
        <v>67.3</v>
      </c>
      <c r="L8" s="16">
        <v>70.034052213393878</v>
      </c>
      <c r="M8" s="16">
        <v>67.426710097719862</v>
      </c>
      <c r="N8" s="16">
        <v>70.3</v>
      </c>
      <c r="O8" s="16">
        <v>68.637803590285102</v>
      </c>
      <c r="P8" s="16">
        <v>69.892473118279568</v>
      </c>
      <c r="Q8" s="16"/>
      <c r="R8" s="16">
        <v>64.7</v>
      </c>
      <c r="S8" s="16">
        <v>62.2</v>
      </c>
      <c r="T8" s="16">
        <v>65.470852017937219</v>
      </c>
      <c r="U8" s="16">
        <v>61.451247165532884</v>
      </c>
      <c r="V8" s="16">
        <v>67.2</v>
      </c>
      <c r="W8" s="16">
        <v>67.692307692307693</v>
      </c>
      <c r="X8" s="16">
        <v>64.091403699673549</v>
      </c>
    </row>
    <row r="9" spans="1:24" x14ac:dyDescent="0.2">
      <c r="A9" s="14" t="s">
        <v>30</v>
      </c>
      <c r="B9" s="16">
        <v>74.730021598272131</v>
      </c>
      <c r="C9" s="16">
        <v>71.459694989106765</v>
      </c>
      <c r="D9" s="16">
        <v>72.235294117647058</v>
      </c>
      <c r="E9" s="16">
        <v>72.087378640776706</v>
      </c>
      <c r="F9" s="16">
        <v>75.8</v>
      </c>
      <c r="G9" s="16">
        <v>76.861702127659569</v>
      </c>
      <c r="H9" s="16">
        <v>75.811209439528028</v>
      </c>
      <c r="I9" s="16"/>
      <c r="J9" s="16">
        <v>73.599999999999994</v>
      </c>
      <c r="K9" s="16">
        <v>74.400000000000006</v>
      </c>
      <c r="L9" s="16">
        <v>74.129353233830841</v>
      </c>
      <c r="M9" s="16">
        <v>74.111675126903549</v>
      </c>
      <c r="N9" s="16">
        <v>77.8</v>
      </c>
      <c r="O9" s="16">
        <v>79.234972677595621</v>
      </c>
      <c r="P9" s="16">
        <v>76.506024096385545</v>
      </c>
      <c r="Q9" s="16"/>
      <c r="R9" s="16">
        <v>75.8</v>
      </c>
      <c r="S9" s="16">
        <v>68.8</v>
      </c>
      <c r="T9" s="16">
        <v>70.535714285714292</v>
      </c>
      <c r="U9" s="16">
        <v>70.232558139534888</v>
      </c>
      <c r="V9" s="16">
        <v>73.8</v>
      </c>
      <c r="W9" s="16">
        <v>74.611398963730565</v>
      </c>
      <c r="X9" s="16">
        <v>75.144508670520224</v>
      </c>
    </row>
    <row r="10" spans="1:24" x14ac:dyDescent="0.2">
      <c r="A10" s="14" t="s">
        <v>31</v>
      </c>
      <c r="B10" s="16">
        <v>66.467065868263475</v>
      </c>
      <c r="C10" s="16">
        <v>67.359050445103861</v>
      </c>
      <c r="D10" s="16">
        <v>65.217391304347828</v>
      </c>
      <c r="E10" s="16">
        <v>69.943820224719104</v>
      </c>
      <c r="F10" s="16">
        <v>69.099999999999994</v>
      </c>
      <c r="G10" s="16">
        <v>72.364672364672373</v>
      </c>
      <c r="H10" s="16">
        <v>79.545454545454547</v>
      </c>
      <c r="I10" s="16"/>
      <c r="J10" s="16">
        <v>71.599999999999994</v>
      </c>
      <c r="K10" s="16">
        <v>70.7</v>
      </c>
      <c r="L10" s="16">
        <v>69.005847953216374</v>
      </c>
      <c r="M10" s="16">
        <v>72.35294117647058</v>
      </c>
      <c r="N10" s="16">
        <v>72.099999999999994</v>
      </c>
      <c r="O10" s="16">
        <v>76.608187134502927</v>
      </c>
      <c r="P10" s="16">
        <v>80.701754385964904</v>
      </c>
      <c r="Q10" s="16"/>
      <c r="R10" s="16">
        <v>61.6</v>
      </c>
      <c r="S10" s="16">
        <v>64.099999999999994</v>
      </c>
      <c r="T10" s="16">
        <v>61.494252873563212</v>
      </c>
      <c r="U10" s="16">
        <v>67.741935483870961</v>
      </c>
      <c r="V10" s="16">
        <v>66.3</v>
      </c>
      <c r="W10" s="16">
        <v>68.333333333333329</v>
      </c>
      <c r="X10" s="16">
        <v>78.453038674033152</v>
      </c>
    </row>
    <row r="11" spans="1:24" ht="17.25" customHeight="1" x14ac:dyDescent="0.2">
      <c r="A11" s="14" t="s">
        <v>32</v>
      </c>
      <c r="B11" s="16">
        <v>66.125760649087212</v>
      </c>
      <c r="C11" s="16">
        <v>69.071146245059296</v>
      </c>
      <c r="D11" s="16">
        <v>69.951219512195124</v>
      </c>
      <c r="E11" s="16">
        <v>67.729831144465294</v>
      </c>
      <c r="F11" s="16">
        <v>71.2</v>
      </c>
      <c r="G11" s="16">
        <v>72.330547818013002</v>
      </c>
      <c r="H11" s="16">
        <v>65.998256320836973</v>
      </c>
      <c r="I11" s="16"/>
      <c r="J11" s="16">
        <v>66.5</v>
      </c>
      <c r="K11" s="16">
        <v>70</v>
      </c>
      <c r="L11" s="16">
        <v>70.472440944881882</v>
      </c>
      <c r="M11" s="16">
        <v>68.75</v>
      </c>
      <c r="N11" s="16">
        <v>72.3</v>
      </c>
      <c r="O11" s="16">
        <v>73.523809523809518</v>
      </c>
      <c r="P11" s="16">
        <v>68.485915492957744</v>
      </c>
      <c r="Q11" s="16"/>
      <c r="R11" s="16">
        <v>65.8</v>
      </c>
      <c r="S11" s="16">
        <v>68.2</v>
      </c>
      <c r="T11" s="16">
        <v>69.43907156673113</v>
      </c>
      <c r="U11" s="16">
        <v>66.728624535315987</v>
      </c>
      <c r="V11" s="16">
        <v>70</v>
      </c>
      <c r="W11" s="16">
        <v>71.195652173913047</v>
      </c>
      <c r="X11" s="16">
        <v>63.55785837651122</v>
      </c>
    </row>
    <row r="12" spans="1:24" x14ac:dyDescent="0.2">
      <c r="A12" s="14" t="s">
        <v>33</v>
      </c>
      <c r="B12" s="16">
        <v>62.726888982693119</v>
      </c>
      <c r="C12" s="16">
        <v>67.244157937147463</v>
      </c>
      <c r="D12" s="16">
        <v>66.390354182366238</v>
      </c>
      <c r="E12" s="16">
        <v>66.45789839944328</v>
      </c>
      <c r="F12" s="16">
        <v>70.8</v>
      </c>
      <c r="G12" s="16">
        <v>72.123507136615203</v>
      </c>
      <c r="H12" s="16">
        <v>69.132917964693661</v>
      </c>
      <c r="I12" s="16"/>
      <c r="J12" s="16">
        <v>64.3</v>
      </c>
      <c r="K12" s="16">
        <v>69.2</v>
      </c>
      <c r="L12" s="16">
        <v>68.021472392638032</v>
      </c>
      <c r="M12" s="16">
        <v>68.607954545454547</v>
      </c>
      <c r="N12" s="16">
        <v>72.8</v>
      </c>
      <c r="O12" s="16">
        <v>72.663551401869171</v>
      </c>
      <c r="P12" s="16">
        <v>71.42118863049096</v>
      </c>
      <c r="Q12" s="16"/>
      <c r="R12" s="16">
        <v>61.2</v>
      </c>
      <c r="S12" s="16">
        <v>65.2</v>
      </c>
      <c r="T12" s="16">
        <v>64.81481481481481</v>
      </c>
      <c r="U12" s="16">
        <v>64.392905866302868</v>
      </c>
      <c r="V12" s="16">
        <v>68.8</v>
      </c>
      <c r="W12" s="16">
        <v>71.586287042417197</v>
      </c>
      <c r="X12" s="16">
        <v>66.823161189358373</v>
      </c>
    </row>
    <row r="13" spans="1:24" x14ac:dyDescent="0.2">
      <c r="A13" s="14" t="s">
        <v>34</v>
      </c>
      <c r="B13" s="16">
        <v>79.032258064516128</v>
      </c>
      <c r="C13" s="16">
        <v>78.275862068965523</v>
      </c>
      <c r="D13" s="16">
        <v>77.162629757785467</v>
      </c>
      <c r="E13" s="16">
        <v>76.678445229681984</v>
      </c>
      <c r="F13" s="16">
        <v>75.3</v>
      </c>
      <c r="G13" s="16">
        <v>70.42801556420234</v>
      </c>
      <c r="H13" s="16">
        <v>75.109170305676855</v>
      </c>
      <c r="I13" s="16"/>
      <c r="J13" s="16">
        <v>81.5</v>
      </c>
      <c r="K13" s="16">
        <v>77.5</v>
      </c>
      <c r="L13" s="16">
        <v>80.434782608695656</v>
      </c>
      <c r="M13" s="16">
        <v>78.787878787878782</v>
      </c>
      <c r="N13" s="16">
        <v>81.099999999999994</v>
      </c>
      <c r="O13" s="16">
        <v>73.275862068965509</v>
      </c>
      <c r="P13" s="16">
        <v>76.19047619047619</v>
      </c>
      <c r="Q13" s="16"/>
      <c r="R13" s="16">
        <v>76.8</v>
      </c>
      <c r="S13" s="16">
        <v>78.900000000000006</v>
      </c>
      <c r="T13" s="16">
        <v>74.172185430463571</v>
      </c>
      <c r="U13" s="16">
        <v>74.83443708609272</v>
      </c>
      <c r="V13" s="16">
        <v>70.2</v>
      </c>
      <c r="W13" s="16">
        <v>68.085106382978722</v>
      </c>
      <c r="X13" s="16">
        <v>74.193548387096769</v>
      </c>
    </row>
    <row r="14" spans="1:24" x14ac:dyDescent="0.2">
      <c r="A14" s="14" t="s">
        <v>35</v>
      </c>
      <c r="B14" s="16">
        <v>68.348623853211009</v>
      </c>
      <c r="C14" s="16">
        <v>63.507109004739334</v>
      </c>
      <c r="D14" s="16">
        <v>71.282051282051285</v>
      </c>
      <c r="E14" s="16">
        <v>69.613259668508292</v>
      </c>
      <c r="F14" s="16">
        <v>68.8</v>
      </c>
      <c r="G14" s="16">
        <v>73.513513513513516</v>
      </c>
      <c r="H14" s="16">
        <v>75.555555555555557</v>
      </c>
      <c r="I14" s="16"/>
      <c r="J14" s="16">
        <v>74.7</v>
      </c>
      <c r="K14" s="16">
        <v>71.599999999999994</v>
      </c>
      <c r="L14" s="16">
        <v>79.787234042553195</v>
      </c>
      <c r="M14" s="16">
        <v>80.487804878048792</v>
      </c>
      <c r="N14" s="16">
        <v>70.3</v>
      </c>
      <c r="O14" s="16">
        <v>81.17647058823529</v>
      </c>
      <c r="P14" s="16">
        <v>81.481481481481481</v>
      </c>
      <c r="Q14" s="16"/>
      <c r="R14" s="16">
        <v>63</v>
      </c>
      <c r="S14" s="16">
        <v>56.9</v>
      </c>
      <c r="T14" s="16">
        <v>63.366336633663366</v>
      </c>
      <c r="U14" s="16">
        <v>60.606060606060609</v>
      </c>
      <c r="V14" s="16">
        <v>67.400000000000006</v>
      </c>
      <c r="W14" s="16">
        <v>67</v>
      </c>
      <c r="X14" s="16">
        <v>70.707070707070713</v>
      </c>
    </row>
    <row r="15" spans="1:24" x14ac:dyDescent="0.2">
      <c r="A15" s="14" t="s">
        <v>36</v>
      </c>
      <c r="B15" s="16">
        <v>64.689265536723155</v>
      </c>
      <c r="C15" s="16">
        <v>68.034934497816593</v>
      </c>
      <c r="D15" s="16">
        <v>66.666666666666657</v>
      </c>
      <c r="E15" s="16">
        <v>67.418351477449463</v>
      </c>
      <c r="F15" s="16">
        <v>71.5</v>
      </c>
      <c r="G15" s="16">
        <v>70.681348933241566</v>
      </c>
      <c r="H15" s="16">
        <v>68.421052631578945</v>
      </c>
      <c r="I15" s="16"/>
      <c r="J15" s="16">
        <v>68.5</v>
      </c>
      <c r="K15" s="16">
        <v>69.7</v>
      </c>
      <c r="L15" s="16">
        <v>69.205298013245027</v>
      </c>
      <c r="M15" s="16">
        <v>69.108280254777071</v>
      </c>
      <c r="N15" s="16">
        <v>75.099999999999994</v>
      </c>
      <c r="O15" s="16">
        <v>73.305670816044255</v>
      </c>
      <c r="P15" s="16">
        <v>69.633507853403145</v>
      </c>
      <c r="Q15" s="16"/>
      <c r="R15" s="16">
        <v>61</v>
      </c>
      <c r="S15" s="16">
        <v>66.3</v>
      </c>
      <c r="T15" s="16">
        <v>64.157119476268406</v>
      </c>
      <c r="U15" s="16">
        <v>65.80547112462007</v>
      </c>
      <c r="V15" s="16">
        <v>68.099999999999994</v>
      </c>
      <c r="W15" s="16">
        <v>68.082191780821915</v>
      </c>
      <c r="X15" s="16">
        <v>67.164179104477611</v>
      </c>
    </row>
    <row r="16" spans="1:24" ht="17.25" customHeight="1" x14ac:dyDescent="0.2">
      <c r="A16" s="14" t="s">
        <v>37</v>
      </c>
      <c r="B16" s="16">
        <v>83.908045977011497</v>
      </c>
      <c r="C16" s="16">
        <v>78.021978021978029</v>
      </c>
      <c r="D16" s="16">
        <v>73.559322033898297</v>
      </c>
      <c r="E16" s="16">
        <v>75.747508305647841</v>
      </c>
      <c r="F16" s="16">
        <v>76.7</v>
      </c>
      <c r="G16" s="16">
        <v>77.112676056338032</v>
      </c>
      <c r="H16" s="16">
        <v>75.63636363636364</v>
      </c>
      <c r="I16" s="16"/>
      <c r="J16" s="16">
        <v>82.2</v>
      </c>
      <c r="K16" s="16">
        <v>81.2</v>
      </c>
      <c r="L16" s="16">
        <v>80.689655172413794</v>
      </c>
      <c r="M16" s="16">
        <v>79.72027972027972</v>
      </c>
      <c r="N16" s="16">
        <v>80.3</v>
      </c>
      <c r="O16" s="16">
        <v>81.060606060606062</v>
      </c>
      <c r="P16" s="16">
        <v>77.099236641221367</v>
      </c>
      <c r="Q16" s="16"/>
      <c r="R16" s="16">
        <v>84.9</v>
      </c>
      <c r="S16" s="16">
        <v>75</v>
      </c>
      <c r="T16" s="16">
        <v>66.666666666666657</v>
      </c>
      <c r="U16" s="16">
        <v>72.151898734177209</v>
      </c>
      <c r="V16" s="16">
        <v>73.3</v>
      </c>
      <c r="W16" s="16">
        <v>73.68421052631578</v>
      </c>
      <c r="X16" s="16">
        <v>74.305555555555557</v>
      </c>
    </row>
    <row r="17" spans="1:24" x14ac:dyDescent="0.2">
      <c r="A17" s="14" t="s">
        <v>38</v>
      </c>
      <c r="B17" s="16">
        <v>66.130329847144012</v>
      </c>
      <c r="C17" s="16">
        <v>68.60739575137687</v>
      </c>
      <c r="D17" s="16">
        <v>71.658986175115203</v>
      </c>
      <c r="E17" s="16">
        <v>69.916222391469915</v>
      </c>
      <c r="F17" s="16">
        <v>71.400000000000006</v>
      </c>
      <c r="G17" s="16">
        <v>70.953436807095343</v>
      </c>
      <c r="H17" s="16">
        <v>65.93155893536121</v>
      </c>
      <c r="I17" s="16"/>
      <c r="J17" s="16">
        <v>67.5</v>
      </c>
      <c r="K17" s="16">
        <v>69.7</v>
      </c>
      <c r="L17" s="16">
        <v>74.581430745814302</v>
      </c>
      <c r="M17" s="16">
        <v>72.83763277693474</v>
      </c>
      <c r="N17" s="16">
        <v>74.8</v>
      </c>
      <c r="O17" s="16">
        <v>72.155688622754482</v>
      </c>
      <c r="P17" s="16">
        <v>68.412942989214173</v>
      </c>
      <c r="Q17" s="16"/>
      <c r="R17" s="16">
        <v>64.8</v>
      </c>
      <c r="S17" s="16">
        <v>67.5</v>
      </c>
      <c r="T17" s="16">
        <v>68.68217054263566</v>
      </c>
      <c r="U17" s="16">
        <v>66.972477064220186</v>
      </c>
      <c r="V17" s="16">
        <v>68.099999999999994</v>
      </c>
      <c r="W17" s="16">
        <v>69.78102189781022</v>
      </c>
      <c r="X17" s="16">
        <v>63.513513513513509</v>
      </c>
    </row>
    <row r="18" spans="1:24" x14ac:dyDescent="0.2">
      <c r="A18" s="14" t="s">
        <v>39</v>
      </c>
      <c r="B18" s="16">
        <v>89.473684210526315</v>
      </c>
      <c r="C18" s="16">
        <v>89.361702127659569</v>
      </c>
      <c r="D18" s="16">
        <v>87.640449438202253</v>
      </c>
      <c r="E18" s="16">
        <v>73.118279569892479</v>
      </c>
      <c r="F18" s="16">
        <v>77.900000000000006</v>
      </c>
      <c r="G18" s="16">
        <v>75.308641975308646</v>
      </c>
      <c r="H18" s="16">
        <v>81.818181818181827</v>
      </c>
      <c r="I18" s="16"/>
      <c r="J18" s="16">
        <v>97.9</v>
      </c>
      <c r="K18" s="16">
        <v>95.9</v>
      </c>
      <c r="L18" s="16">
        <v>86.04651162790698</v>
      </c>
      <c r="M18" s="16">
        <v>78.260869565217391</v>
      </c>
      <c r="N18" s="16">
        <v>85.7</v>
      </c>
      <c r="O18" s="16">
        <v>80.555555555555557</v>
      </c>
      <c r="P18" s="16">
        <v>85.294117647058826</v>
      </c>
      <c r="Q18" s="16"/>
      <c r="R18" s="16">
        <v>80.900000000000006</v>
      </c>
      <c r="S18" s="16">
        <v>82.2</v>
      </c>
      <c r="T18" s="16">
        <v>89.130434782608688</v>
      </c>
      <c r="U18" s="16">
        <v>68.085106382978722</v>
      </c>
      <c r="V18" s="16">
        <v>70.5</v>
      </c>
      <c r="W18" s="16">
        <v>71.111111111111114</v>
      </c>
      <c r="X18" s="16">
        <v>79.069767441860463</v>
      </c>
    </row>
    <row r="19" spans="1:24" x14ac:dyDescent="0.2">
      <c r="A19" s="14" t="s">
        <v>40</v>
      </c>
      <c r="B19" s="16">
        <v>71.568627450980387</v>
      </c>
      <c r="C19" s="16">
        <v>71.526822558459429</v>
      </c>
      <c r="D19" s="16">
        <v>70.734908136482943</v>
      </c>
      <c r="E19" s="16">
        <v>68.09078771695593</v>
      </c>
      <c r="F19" s="16">
        <v>73.400000000000006</v>
      </c>
      <c r="G19" s="16">
        <v>72.786458333333343</v>
      </c>
      <c r="H19" s="16">
        <v>70.564516129032256</v>
      </c>
      <c r="I19" s="16"/>
      <c r="J19" s="16">
        <v>72</v>
      </c>
      <c r="K19" s="16">
        <v>72.3</v>
      </c>
      <c r="L19" s="16">
        <v>72.899728997289969</v>
      </c>
      <c r="M19" s="16">
        <v>71.389645776566752</v>
      </c>
      <c r="N19" s="16">
        <v>75.7</v>
      </c>
      <c r="O19" s="16">
        <v>72.178477690288716</v>
      </c>
      <c r="P19" s="16">
        <v>74.86486486486487</v>
      </c>
      <c r="Q19" s="16"/>
      <c r="R19" s="16">
        <v>71.2</v>
      </c>
      <c r="S19" s="16">
        <v>70.8</v>
      </c>
      <c r="T19" s="16">
        <v>68.702290076335885</v>
      </c>
      <c r="U19" s="16">
        <v>64.921465968586389</v>
      </c>
      <c r="V19" s="16">
        <v>71</v>
      </c>
      <c r="W19" s="16">
        <v>73.385012919896639</v>
      </c>
      <c r="X19" s="16">
        <v>66.310160427807489</v>
      </c>
    </row>
    <row r="20" spans="1:24" x14ac:dyDescent="0.2">
      <c r="A20" s="14" t="s">
        <v>41</v>
      </c>
      <c r="B20" s="16">
        <v>76.470588235294116</v>
      </c>
      <c r="C20" s="16">
        <v>71.612903225806463</v>
      </c>
      <c r="D20" s="16">
        <v>79.365079365079367</v>
      </c>
      <c r="E20" s="16">
        <v>75.232198142414859</v>
      </c>
      <c r="F20" s="16">
        <v>79.3</v>
      </c>
      <c r="G20" s="16">
        <v>82.649842271293366</v>
      </c>
      <c r="H20" s="16">
        <v>79.421221864951761</v>
      </c>
      <c r="I20" s="16"/>
      <c r="J20" s="16">
        <v>81.900000000000006</v>
      </c>
      <c r="K20" s="16">
        <v>70.7</v>
      </c>
      <c r="L20" s="16">
        <v>79.054054054054063</v>
      </c>
      <c r="M20" s="16">
        <v>79.194630872483216</v>
      </c>
      <c r="N20" s="16">
        <v>81.900000000000006</v>
      </c>
      <c r="O20" s="16">
        <v>88</v>
      </c>
      <c r="P20" s="16">
        <v>82.51748251748252</v>
      </c>
      <c r="Q20" s="16"/>
      <c r="R20" s="16">
        <v>71.3</v>
      </c>
      <c r="S20" s="16">
        <v>72.5</v>
      </c>
      <c r="T20" s="16">
        <v>79.640718562874241</v>
      </c>
      <c r="U20" s="16">
        <v>71.839080459770116</v>
      </c>
      <c r="V20" s="16">
        <v>77.099999999999994</v>
      </c>
      <c r="W20" s="16">
        <v>77.844311377245518</v>
      </c>
      <c r="X20" s="16">
        <v>76.785714285714292</v>
      </c>
    </row>
    <row r="21" spans="1:24" ht="17.25" customHeight="1" x14ac:dyDescent="0.2">
      <c r="A21" s="14" t="s">
        <v>42</v>
      </c>
      <c r="B21" s="16">
        <v>62.607226410189753</v>
      </c>
      <c r="C21" s="16">
        <v>65.29281335594105</v>
      </c>
      <c r="D21" s="16">
        <v>64.883029598035407</v>
      </c>
      <c r="E21" s="16">
        <v>64.314669369141114</v>
      </c>
      <c r="F21" s="16">
        <v>68.2</v>
      </c>
      <c r="G21" s="16">
        <v>65.998770743700064</v>
      </c>
      <c r="H21" s="16">
        <v>65.831688055281347</v>
      </c>
      <c r="I21" s="16"/>
      <c r="J21" s="16">
        <v>63.9</v>
      </c>
      <c r="K21" s="16">
        <v>66.7</v>
      </c>
      <c r="L21" s="16">
        <v>66.869227029654837</v>
      </c>
      <c r="M21" s="16">
        <v>66.000951022349028</v>
      </c>
      <c r="N21" s="16">
        <v>70</v>
      </c>
      <c r="O21" s="16">
        <v>68.375670006991371</v>
      </c>
      <c r="P21" s="16">
        <v>68.433286843328688</v>
      </c>
      <c r="Q21" s="16"/>
      <c r="R21" s="16">
        <v>61.1</v>
      </c>
      <c r="S21" s="16">
        <v>63.6</v>
      </c>
      <c r="T21" s="16">
        <v>62.627656638145183</v>
      </c>
      <c r="U21" s="16">
        <v>62.391540130151846</v>
      </c>
      <c r="V21" s="16">
        <v>66.3</v>
      </c>
      <c r="W21" s="16">
        <v>63.345473465140479</v>
      </c>
      <c r="X21" s="16">
        <v>62.887953708574443</v>
      </c>
    </row>
    <row r="22" spans="1:24" ht="17.25" customHeight="1" x14ac:dyDescent="0.2">
      <c r="A22" s="14" t="s">
        <v>43</v>
      </c>
      <c r="B22" s="40">
        <v>68.3</v>
      </c>
      <c r="C22" s="16">
        <v>69.191293576358177</v>
      </c>
      <c r="D22" s="16">
        <v>69.737180035955831</v>
      </c>
      <c r="E22" s="16">
        <v>68.556999751635075</v>
      </c>
      <c r="F22" s="16">
        <v>71.8</v>
      </c>
      <c r="G22" s="16">
        <v>72.01623604714699</v>
      </c>
      <c r="H22" s="16">
        <v>69.814041745730549</v>
      </c>
      <c r="I22" s="16"/>
      <c r="J22" s="16">
        <v>69.798534798534789</v>
      </c>
      <c r="K22" s="16">
        <v>70.856427677453965</v>
      </c>
      <c r="L22" s="16">
        <v>71.821664925113211</v>
      </c>
      <c r="M22" s="16">
        <v>71.134020618556704</v>
      </c>
      <c r="N22" s="16">
        <v>74.400000000000006</v>
      </c>
      <c r="O22" s="16">
        <v>73.351299936588461</v>
      </c>
      <c r="P22" s="16">
        <v>72.025180408413945</v>
      </c>
      <c r="Q22" s="16"/>
      <c r="R22" s="16">
        <v>66.823104693140792</v>
      </c>
      <c r="S22" s="16">
        <v>67.559992993519003</v>
      </c>
      <c r="T22" s="16">
        <v>67.721838693382736</v>
      </c>
      <c r="U22" s="16">
        <v>66.082440765985069</v>
      </c>
      <c r="V22" s="16">
        <v>69.3</v>
      </c>
      <c r="W22" s="16">
        <v>70.721205597416585</v>
      </c>
      <c r="X22" s="16">
        <v>67.652356649654749</v>
      </c>
    </row>
    <row r="23" spans="1:24" x14ac:dyDescent="0.2">
      <c r="A23" s="14" t="s">
        <v>44</v>
      </c>
      <c r="B23" s="40">
        <v>66.807588075880759</v>
      </c>
      <c r="C23" s="16">
        <v>68.55503390714658</v>
      </c>
      <c r="D23" s="16">
        <v>68.834932054356514</v>
      </c>
      <c r="E23" s="16">
        <v>67.764231544590572</v>
      </c>
      <c r="F23" s="16">
        <v>71.400000000000006</v>
      </c>
      <c r="G23" s="16">
        <v>71.545365680263046</v>
      </c>
      <c r="H23" s="16">
        <v>68.933116938583751</v>
      </c>
      <c r="I23" s="16"/>
      <c r="J23" s="16">
        <v>68.230184581976118</v>
      </c>
      <c r="K23" s="16">
        <v>70.247068676716921</v>
      </c>
      <c r="L23" s="16">
        <v>70.955362553019597</v>
      </c>
      <c r="M23" s="16">
        <v>70.15767957952113</v>
      </c>
      <c r="N23" s="16">
        <v>73.7</v>
      </c>
      <c r="O23" s="16">
        <v>72.554639914009314</v>
      </c>
      <c r="P23" s="16">
        <v>71.171634121274408</v>
      </c>
      <c r="Q23" s="16"/>
      <c r="R23" s="16">
        <v>65.389610389610382</v>
      </c>
      <c r="S23" s="16">
        <v>66.874610106051165</v>
      </c>
      <c r="T23" s="16">
        <v>66.758947992881161</v>
      </c>
      <c r="U23" s="16">
        <v>65.435606060606062</v>
      </c>
      <c r="V23" s="16">
        <v>69.099999999999994</v>
      </c>
      <c r="W23" s="16">
        <v>70.551930876388653</v>
      </c>
      <c r="X23" s="16">
        <v>66.706423581530075</v>
      </c>
    </row>
    <row r="24" spans="1:24" x14ac:dyDescent="0.2">
      <c r="A24" s="14" t="s">
        <v>45</v>
      </c>
      <c r="B24" s="40">
        <v>76.056338028169009</v>
      </c>
      <c r="C24" s="16">
        <v>72.743156668608037</v>
      </c>
      <c r="D24" s="16">
        <v>75.134488942020326</v>
      </c>
      <c r="E24" s="16">
        <v>73.525872442839955</v>
      </c>
      <c r="F24" s="16">
        <v>74.599999999999994</v>
      </c>
      <c r="G24" s="16">
        <v>75.417201540436452</v>
      </c>
      <c r="H24" s="16">
        <v>76.839237057220714</v>
      </c>
      <c r="I24" s="16"/>
      <c r="J24" s="16">
        <v>78.245614035087712</v>
      </c>
      <c r="K24" s="16">
        <v>74.418604651162795</v>
      </c>
      <c r="L24" s="16">
        <v>77.243994943109982</v>
      </c>
      <c r="M24" s="16">
        <v>77.564102564102569</v>
      </c>
      <c r="N24" s="16">
        <v>79.3</v>
      </c>
      <c r="O24" s="16">
        <v>79.476584022038566</v>
      </c>
      <c r="P24" s="16">
        <v>79.407407407407405</v>
      </c>
      <c r="Q24" s="16"/>
      <c r="R24" s="16">
        <v>74.021739130434781</v>
      </c>
      <c r="S24" s="16">
        <v>71.222222222222214</v>
      </c>
      <c r="T24" s="16">
        <v>73.24263038548753</v>
      </c>
      <c r="U24" s="16">
        <v>69.954648526077108</v>
      </c>
      <c r="V24" s="16">
        <v>70.400000000000006</v>
      </c>
      <c r="W24" s="16">
        <v>71.875</v>
      </c>
      <c r="X24" s="16">
        <v>74.653215636822196</v>
      </c>
    </row>
    <row r="25" spans="1:24" ht="17.25" customHeight="1" x14ac:dyDescent="0.2">
      <c r="A25" s="12" t="s">
        <v>46</v>
      </c>
      <c r="B25" s="41">
        <v>65.956991548090286</v>
      </c>
      <c r="C25" s="15">
        <v>67.615583320153945</v>
      </c>
      <c r="D25" s="15">
        <v>67.803069317128433</v>
      </c>
      <c r="E25" s="15">
        <v>66.880288389325599</v>
      </c>
      <c r="F25" s="15">
        <v>70.400000000000006</v>
      </c>
      <c r="G25" s="15">
        <v>69.679175021483815</v>
      </c>
      <c r="H25" s="15">
        <v>68.297382395789271</v>
      </c>
      <c r="I25" s="15"/>
      <c r="J25" s="15">
        <v>67.3</v>
      </c>
      <c r="K25" s="15">
        <v>69.099999999999994</v>
      </c>
      <c r="L25" s="15">
        <v>69.754464285714292</v>
      </c>
      <c r="M25" s="15">
        <v>69.001284204287273</v>
      </c>
      <c r="N25" s="15">
        <v>72.599999999999994</v>
      </c>
      <c r="O25" s="15">
        <v>71.336918577224267</v>
      </c>
      <c r="P25" s="15">
        <v>70.596393897364777</v>
      </c>
      <c r="Q25" s="15"/>
      <c r="R25" s="15">
        <v>64.599999999999994</v>
      </c>
      <c r="S25" s="15">
        <v>66</v>
      </c>
      <c r="T25" s="15">
        <v>65.791675381719301</v>
      </c>
      <c r="U25" s="15">
        <v>64.700507614213194</v>
      </c>
      <c r="V25" s="15">
        <v>68.2</v>
      </c>
      <c r="W25" s="15">
        <v>67.98105731129796</v>
      </c>
      <c r="X25" s="15">
        <v>65.921253822629964</v>
      </c>
    </row>
    <row r="26" spans="1:24" ht="17.25" customHeight="1" x14ac:dyDescent="0.2">
      <c r="A26" s="12" t="s">
        <v>16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16"/>
      <c r="V26" s="16"/>
      <c r="W26" s="16"/>
      <c r="X26" s="16"/>
    </row>
    <row r="27" spans="1:24" x14ac:dyDescent="0.2">
      <c r="A27" s="14" t="s">
        <v>27</v>
      </c>
      <c r="B27" s="16">
        <v>76.726342710997443</v>
      </c>
      <c r="C27" s="16">
        <v>73.497267759562845</v>
      </c>
      <c r="D27" s="16">
        <v>68.304668304668297</v>
      </c>
      <c r="E27" s="16">
        <v>70.967741935483872</v>
      </c>
      <c r="F27" s="16">
        <v>67.2</v>
      </c>
      <c r="G27" s="16">
        <v>71.611253196930946</v>
      </c>
      <c r="H27" s="16">
        <v>72.467532467532465</v>
      </c>
      <c r="I27" s="16"/>
      <c r="J27" s="16">
        <v>76.599999999999994</v>
      </c>
      <c r="K27" s="16">
        <v>74.099999999999994</v>
      </c>
      <c r="L27" s="16">
        <v>71.739130434782609</v>
      </c>
      <c r="M27" s="16">
        <v>75.789473684210535</v>
      </c>
      <c r="N27" s="16">
        <v>77.099999999999994</v>
      </c>
      <c r="O27" s="16">
        <v>73.655913978494624</v>
      </c>
      <c r="P27" s="16">
        <v>75</v>
      </c>
      <c r="Q27" s="16"/>
      <c r="R27" s="16">
        <v>76.900000000000006</v>
      </c>
      <c r="S27" s="16">
        <v>72.900000000000006</v>
      </c>
      <c r="T27" s="16">
        <v>65.470852017937219</v>
      </c>
      <c r="U27" s="16">
        <v>66.666666666666657</v>
      </c>
      <c r="V27" s="16">
        <v>59.2</v>
      </c>
      <c r="W27" s="16">
        <v>69.756097560975604</v>
      </c>
      <c r="X27" s="16">
        <v>70.334928229665067</v>
      </c>
    </row>
    <row r="28" spans="1:24" x14ac:dyDescent="0.2">
      <c r="A28" s="14" t="s">
        <v>28</v>
      </c>
      <c r="B28" s="16">
        <v>77.996715927750415</v>
      </c>
      <c r="C28" s="16">
        <v>76.911076443057723</v>
      </c>
      <c r="D28" s="16">
        <v>75.20775623268699</v>
      </c>
      <c r="E28" s="16">
        <v>71.559633027522935</v>
      </c>
      <c r="F28" s="16">
        <v>76.900000000000006</v>
      </c>
      <c r="G28" s="16">
        <v>71.518193224592224</v>
      </c>
      <c r="H28" s="16">
        <v>69.987228607918269</v>
      </c>
      <c r="I28" s="16"/>
      <c r="J28" s="16">
        <v>77.8</v>
      </c>
      <c r="K28" s="16">
        <v>77.5</v>
      </c>
      <c r="L28" s="16">
        <v>74.456521739130437</v>
      </c>
      <c r="M28" s="16">
        <v>74.520547945205479</v>
      </c>
      <c r="N28" s="16">
        <v>78.7</v>
      </c>
      <c r="O28" s="16">
        <v>71.614583333333343</v>
      </c>
      <c r="P28" s="16">
        <v>71.232876712328761</v>
      </c>
      <c r="Q28" s="16"/>
      <c r="R28" s="16">
        <v>78.2</v>
      </c>
      <c r="S28" s="16">
        <v>76.3</v>
      </c>
      <c r="T28" s="16">
        <v>75.988700564971751</v>
      </c>
      <c r="U28" s="16">
        <v>68.844221105527637</v>
      </c>
      <c r="V28" s="16">
        <v>75.3</v>
      </c>
      <c r="W28" s="16">
        <v>71.428571428571431</v>
      </c>
      <c r="X28" s="16">
        <v>68.899521531100476</v>
      </c>
    </row>
    <row r="29" spans="1:24" x14ac:dyDescent="0.2">
      <c r="A29" s="14" t="s">
        <v>29</v>
      </c>
      <c r="B29" s="16">
        <v>66.784869976359346</v>
      </c>
      <c r="C29" s="16">
        <v>64.702517162471395</v>
      </c>
      <c r="D29" s="16">
        <v>66.755602988260407</v>
      </c>
      <c r="E29" s="16">
        <v>62.512980269989612</v>
      </c>
      <c r="F29" s="16">
        <v>65.8</v>
      </c>
      <c r="G29" s="16">
        <v>64.731923266109206</v>
      </c>
      <c r="H29" s="16">
        <v>63.31707317073171</v>
      </c>
      <c r="I29" s="16"/>
      <c r="J29" s="16">
        <v>68.400000000000006</v>
      </c>
      <c r="K29" s="16">
        <v>67.099999999999994</v>
      </c>
      <c r="L29" s="16">
        <v>68.498942917547566</v>
      </c>
      <c r="M29" s="16">
        <v>64.676113360323882</v>
      </c>
      <c r="N29" s="16">
        <v>67.2</v>
      </c>
      <c r="O29" s="16">
        <v>66.214908034849955</v>
      </c>
      <c r="P29" s="16">
        <v>66.537342386032989</v>
      </c>
      <c r="Q29" s="16"/>
      <c r="R29" s="16">
        <v>65.099999999999994</v>
      </c>
      <c r="S29" s="16">
        <v>62.3</v>
      </c>
      <c r="T29" s="16">
        <v>64.978448275862064</v>
      </c>
      <c r="U29" s="16">
        <v>60.234541577825162</v>
      </c>
      <c r="V29" s="16">
        <v>64.3</v>
      </c>
      <c r="W29" s="16">
        <v>63.2</v>
      </c>
      <c r="X29" s="16">
        <v>60.058881256133468</v>
      </c>
    </row>
    <row r="30" spans="1:24" x14ac:dyDescent="0.2">
      <c r="A30" s="14" t="s">
        <v>30</v>
      </c>
      <c r="B30" s="16">
        <v>72.631578947368425</v>
      </c>
      <c r="C30" s="16">
        <v>72.345132743362825</v>
      </c>
      <c r="D30" s="16">
        <v>72.451193058568336</v>
      </c>
      <c r="E30" s="16">
        <v>71.063829787234042</v>
      </c>
      <c r="F30" s="16">
        <v>69.8</v>
      </c>
      <c r="G30" s="16">
        <v>70.814479638009047</v>
      </c>
      <c r="H30" s="16">
        <v>67.149758454106276</v>
      </c>
      <c r="I30" s="16"/>
      <c r="J30" s="16">
        <v>72</v>
      </c>
      <c r="K30" s="16">
        <v>76.2</v>
      </c>
      <c r="L30" s="16">
        <v>73.991031390134538</v>
      </c>
      <c r="M30" s="16">
        <v>73.777777777777771</v>
      </c>
      <c r="N30" s="16">
        <v>73.400000000000006</v>
      </c>
      <c r="O30" s="16">
        <v>72.985781990521332</v>
      </c>
      <c r="P30" s="16">
        <v>69.306930693069305</v>
      </c>
      <c r="Q30" s="16"/>
      <c r="R30" s="16">
        <v>73.3</v>
      </c>
      <c r="S30" s="16">
        <v>68.900000000000006</v>
      </c>
      <c r="T30" s="16">
        <v>71.008403361344534</v>
      </c>
      <c r="U30" s="16">
        <v>68.571428571428569</v>
      </c>
      <c r="V30" s="16">
        <v>66.400000000000006</v>
      </c>
      <c r="W30" s="16">
        <v>68.831168831168839</v>
      </c>
      <c r="X30" s="16">
        <v>65.094339622641513</v>
      </c>
    </row>
    <row r="31" spans="1:24" x14ac:dyDescent="0.2">
      <c r="A31" s="14" t="s">
        <v>31</v>
      </c>
      <c r="B31" s="16">
        <v>65.606936416184965</v>
      </c>
      <c r="C31" s="16">
        <v>68.644067796610159</v>
      </c>
      <c r="D31" s="16">
        <v>66.11570247933885</v>
      </c>
      <c r="E31" s="16">
        <v>68.229166666666657</v>
      </c>
      <c r="F31" s="16">
        <v>65.7</v>
      </c>
      <c r="G31" s="16">
        <v>67.412935323383081</v>
      </c>
      <c r="H31" s="16">
        <v>73.152709359605922</v>
      </c>
      <c r="I31" s="16"/>
      <c r="J31" s="16">
        <v>70</v>
      </c>
      <c r="K31" s="16">
        <v>72</v>
      </c>
      <c r="L31" s="16">
        <v>70</v>
      </c>
      <c r="M31" s="16">
        <v>70.810810810810807</v>
      </c>
      <c r="N31" s="16">
        <v>69.599999999999994</v>
      </c>
      <c r="O31" s="16">
        <v>68.686868686868678</v>
      </c>
      <c r="P31" s="16">
        <v>72.8643216080402</v>
      </c>
      <c r="Q31" s="16"/>
      <c r="R31" s="16">
        <v>61.4</v>
      </c>
      <c r="S31" s="16">
        <v>65.400000000000006</v>
      </c>
      <c r="T31" s="16">
        <v>62.295081967213115</v>
      </c>
      <c r="U31" s="16">
        <v>65.829145728643212</v>
      </c>
      <c r="V31" s="16">
        <v>62.1</v>
      </c>
      <c r="W31" s="16">
        <v>66.17647058823529</v>
      </c>
      <c r="X31" s="16">
        <v>73.429951690821255</v>
      </c>
    </row>
    <row r="32" spans="1:24" ht="17.25" customHeight="1" x14ac:dyDescent="0.2">
      <c r="A32" s="14" t="s">
        <v>32</v>
      </c>
      <c r="B32" s="16">
        <v>65.8203125</v>
      </c>
      <c r="C32" s="16">
        <v>69.758454106280183</v>
      </c>
      <c r="D32" s="16">
        <v>68.256880733944953</v>
      </c>
      <c r="E32" s="16">
        <v>64.382402707275801</v>
      </c>
      <c r="F32" s="16">
        <v>67.099999999999994</v>
      </c>
      <c r="G32" s="16">
        <v>67.158067158067155</v>
      </c>
      <c r="H32" s="16">
        <v>61.263318112633179</v>
      </c>
      <c r="I32" s="16"/>
      <c r="J32" s="16">
        <v>66.3</v>
      </c>
      <c r="K32" s="16">
        <v>71.7</v>
      </c>
      <c r="L32" s="16">
        <v>69.131238447319774</v>
      </c>
      <c r="M32" s="16">
        <v>66.379310344827587</v>
      </c>
      <c r="N32" s="16">
        <v>69.900000000000006</v>
      </c>
      <c r="O32" s="16">
        <v>69.747899159663859</v>
      </c>
      <c r="P32" s="16">
        <v>62.672811059907829</v>
      </c>
      <c r="Q32" s="16"/>
      <c r="R32" s="16">
        <v>65.3</v>
      </c>
      <c r="S32" s="16">
        <v>68</v>
      </c>
      <c r="T32" s="16">
        <v>67.395264116575589</v>
      </c>
      <c r="U32" s="16">
        <v>62.458471760797337</v>
      </c>
      <c r="V32" s="16">
        <v>64.5</v>
      </c>
      <c r="W32" s="16">
        <v>64.696485623003198</v>
      </c>
      <c r="X32" s="16">
        <v>59.879336349924586</v>
      </c>
    </row>
    <row r="33" spans="1:24" x14ac:dyDescent="0.2">
      <c r="A33" s="14" t="s">
        <v>33</v>
      </c>
      <c r="B33" s="16">
        <v>62.938230383973291</v>
      </c>
      <c r="C33" s="16">
        <v>68.315239244069161</v>
      </c>
      <c r="D33" s="16">
        <v>66.158868335146906</v>
      </c>
      <c r="E33" s="16">
        <v>64.130434782608688</v>
      </c>
      <c r="F33" s="16">
        <v>68.400000000000006</v>
      </c>
      <c r="G33" s="16">
        <v>69.274908711528425</v>
      </c>
      <c r="H33" s="16">
        <v>66.378302548515308</v>
      </c>
      <c r="I33" s="16"/>
      <c r="J33" s="16">
        <v>64.3</v>
      </c>
      <c r="K33" s="16">
        <v>71.099999999999994</v>
      </c>
      <c r="L33" s="16">
        <v>68.262150220913114</v>
      </c>
      <c r="M33" s="16">
        <v>66.950261780104711</v>
      </c>
      <c r="N33" s="16">
        <v>70.599999999999994</v>
      </c>
      <c r="O33" s="16">
        <v>70.756213643574824</v>
      </c>
      <c r="P33" s="16">
        <v>68.978444236176202</v>
      </c>
      <c r="Q33" s="16"/>
      <c r="R33" s="16">
        <v>61.6</v>
      </c>
      <c r="S33" s="16">
        <v>65.599999999999994</v>
      </c>
      <c r="T33" s="16">
        <v>64.117226590421723</v>
      </c>
      <c r="U33" s="16">
        <v>61.4375</v>
      </c>
      <c r="V33" s="16">
        <v>66.099999999999994</v>
      </c>
      <c r="W33" s="16">
        <v>67.833247555326821</v>
      </c>
      <c r="X33" s="16">
        <v>63.789080727951472</v>
      </c>
    </row>
    <row r="34" spans="1:24" x14ac:dyDescent="0.2">
      <c r="A34" s="14" t="s">
        <v>34</v>
      </c>
      <c r="B34" s="16">
        <v>80.503144654088061</v>
      </c>
      <c r="C34" s="16">
        <v>79.333333333333329</v>
      </c>
      <c r="D34" s="16">
        <v>78.877887788778878</v>
      </c>
      <c r="E34" s="16">
        <v>75.081967213114751</v>
      </c>
      <c r="F34" s="16">
        <v>73.8</v>
      </c>
      <c r="G34" s="16">
        <v>71.794871794871796</v>
      </c>
      <c r="H34" s="16">
        <v>72.137404580152676</v>
      </c>
      <c r="I34" s="16"/>
      <c r="J34" s="16">
        <v>84.1</v>
      </c>
      <c r="K34" s="16">
        <v>79.5</v>
      </c>
      <c r="L34" s="16">
        <v>82.876712328767127</v>
      </c>
      <c r="M34" s="16">
        <v>79.72027972027972</v>
      </c>
      <c r="N34" s="16">
        <v>80.5</v>
      </c>
      <c r="O34" s="16">
        <v>74.193548387096769</v>
      </c>
      <c r="P34" s="16">
        <v>72.131147540983605</v>
      </c>
      <c r="Q34" s="16"/>
      <c r="R34" s="16">
        <v>77.2</v>
      </c>
      <c r="S34" s="16">
        <v>79.2</v>
      </c>
      <c r="T34" s="16">
        <v>75.159235668789819</v>
      </c>
      <c r="U34" s="16">
        <v>70.987654320987659</v>
      </c>
      <c r="V34" s="16">
        <v>68</v>
      </c>
      <c r="W34" s="16">
        <v>69.798657718120808</v>
      </c>
      <c r="X34" s="16">
        <v>72.142857142857139</v>
      </c>
    </row>
    <row r="35" spans="1:24" x14ac:dyDescent="0.2">
      <c r="A35" s="14" t="s">
        <v>35</v>
      </c>
      <c r="B35" s="16">
        <v>68.398268398268399</v>
      </c>
      <c r="C35" s="16">
        <v>67.592592592592595</v>
      </c>
      <c r="D35" s="16">
        <v>69.090909090909093</v>
      </c>
      <c r="E35" s="16">
        <v>69.756097560975604</v>
      </c>
      <c r="F35" s="16">
        <v>70.7</v>
      </c>
      <c r="G35" s="16">
        <v>75.728155339805824</v>
      </c>
      <c r="H35" s="16">
        <v>72.636815920398007</v>
      </c>
      <c r="I35" s="16"/>
      <c r="J35" s="16">
        <v>75.5</v>
      </c>
      <c r="K35" s="16">
        <v>75.3</v>
      </c>
      <c r="L35" s="16">
        <v>76.699029126213588</v>
      </c>
      <c r="M35" s="16">
        <v>80.434782608695656</v>
      </c>
      <c r="N35" s="16">
        <v>72.2</v>
      </c>
      <c r="O35" s="16">
        <v>85.416666666666657</v>
      </c>
      <c r="P35" s="16">
        <v>79.775280898876403</v>
      </c>
      <c r="Q35" s="16"/>
      <c r="R35" s="16">
        <v>62.4</v>
      </c>
      <c r="S35" s="16">
        <v>61.3</v>
      </c>
      <c r="T35" s="16">
        <v>62.393162393162392</v>
      </c>
      <c r="U35" s="16">
        <v>61.06194690265486</v>
      </c>
      <c r="V35" s="16">
        <v>69.400000000000006</v>
      </c>
      <c r="W35" s="16">
        <v>67.272727272727266</v>
      </c>
      <c r="X35" s="16">
        <v>66.964285714285708</v>
      </c>
    </row>
    <row r="36" spans="1:24" x14ac:dyDescent="0.2">
      <c r="A36" s="14" t="s">
        <v>36</v>
      </c>
      <c r="B36" s="16">
        <v>65.257352941176478</v>
      </c>
      <c r="C36" s="16">
        <v>69.520547945205479</v>
      </c>
      <c r="D36" s="16">
        <v>67.478397486252945</v>
      </c>
      <c r="E36" s="16">
        <v>66.203365032918811</v>
      </c>
      <c r="F36" s="16">
        <v>70.099999999999994</v>
      </c>
      <c r="G36" s="16">
        <v>70.244215938303341</v>
      </c>
      <c r="H36" s="16">
        <v>66.111111111111114</v>
      </c>
      <c r="I36" s="16"/>
      <c r="J36" s="16">
        <v>68.8</v>
      </c>
      <c r="K36" s="16">
        <v>72</v>
      </c>
      <c r="L36" s="16">
        <v>71.035598705501627</v>
      </c>
      <c r="M36" s="16">
        <v>68.229954614220873</v>
      </c>
      <c r="N36" s="16">
        <v>74.5</v>
      </c>
      <c r="O36" s="16">
        <v>72.030651340996172</v>
      </c>
      <c r="P36" s="16">
        <v>67.349397590361448</v>
      </c>
      <c r="Q36" s="16"/>
      <c r="R36" s="16">
        <v>61.8</v>
      </c>
      <c r="S36" s="16">
        <v>67</v>
      </c>
      <c r="T36" s="16">
        <v>64.122137404580144</v>
      </c>
      <c r="U36" s="16">
        <v>64.305949008498587</v>
      </c>
      <c r="V36" s="16">
        <v>65.900000000000006</v>
      </c>
      <c r="W36" s="16">
        <v>68.434670116429501</v>
      </c>
      <c r="X36" s="16">
        <v>64.810126582278485</v>
      </c>
    </row>
    <row r="37" spans="1:24" ht="17.25" customHeight="1" x14ac:dyDescent="0.2">
      <c r="A37" s="14" t="s">
        <v>37</v>
      </c>
      <c r="B37" s="16">
        <v>83.650190114068451</v>
      </c>
      <c r="C37" s="16">
        <v>79.347826086956516</v>
      </c>
      <c r="D37" s="16">
        <v>74.503311258278146</v>
      </c>
      <c r="E37" s="16">
        <v>73.968253968253975</v>
      </c>
      <c r="F37" s="16">
        <v>72.400000000000006</v>
      </c>
      <c r="G37" s="16">
        <v>72.875816993464042</v>
      </c>
      <c r="H37" s="16">
        <v>70.666666666666671</v>
      </c>
      <c r="I37" s="16"/>
      <c r="J37" s="16">
        <v>82.8</v>
      </c>
      <c r="K37" s="16">
        <v>83.6</v>
      </c>
      <c r="L37" s="16">
        <v>81.333333333333329</v>
      </c>
      <c r="M37" s="16">
        <v>74.675324675324674</v>
      </c>
      <c r="N37" s="16">
        <v>75.599999999999994</v>
      </c>
      <c r="O37" s="16">
        <v>77.777777777777786</v>
      </c>
      <c r="P37" s="16">
        <v>70.748299319727892</v>
      </c>
      <c r="Q37" s="16"/>
      <c r="R37" s="16">
        <v>84.4</v>
      </c>
      <c r="S37" s="16">
        <v>76.099999999999994</v>
      </c>
      <c r="T37" s="16">
        <v>67.76315789473685</v>
      </c>
      <c r="U37" s="16">
        <v>73.291925465838517</v>
      </c>
      <c r="V37" s="16">
        <v>69.3</v>
      </c>
      <c r="W37" s="16">
        <v>68.518518518518519</v>
      </c>
      <c r="X37" s="16">
        <v>70.588235294117652</v>
      </c>
    </row>
    <row r="38" spans="1:24" x14ac:dyDescent="0.2">
      <c r="A38" s="14" t="s">
        <v>38</v>
      </c>
      <c r="B38" s="16">
        <v>66.057233704292528</v>
      </c>
      <c r="C38" s="16">
        <v>69.397217928902634</v>
      </c>
      <c r="D38" s="16">
        <v>71.217712177121768</v>
      </c>
      <c r="E38" s="16">
        <v>67.512332628611688</v>
      </c>
      <c r="F38" s="16">
        <v>69.3</v>
      </c>
      <c r="G38" s="16">
        <v>68.453188602442339</v>
      </c>
      <c r="H38" s="16">
        <v>63.941299790356396</v>
      </c>
      <c r="I38" s="16"/>
      <c r="J38" s="16">
        <v>68.599999999999994</v>
      </c>
      <c r="K38" s="16">
        <v>70.5</v>
      </c>
      <c r="L38" s="16">
        <v>74.235807860262</v>
      </c>
      <c r="M38" s="16">
        <v>71.428571428571431</v>
      </c>
      <c r="N38" s="16">
        <v>72.8</v>
      </c>
      <c r="O38" s="16">
        <v>70.711297071129707</v>
      </c>
      <c r="P38" s="16">
        <v>66.476462196861632</v>
      </c>
      <c r="Q38" s="16"/>
      <c r="R38" s="16">
        <v>63.5</v>
      </c>
      <c r="S38" s="16">
        <v>68.2</v>
      </c>
      <c r="T38" s="16">
        <v>68.113772455089816</v>
      </c>
      <c r="U38" s="16">
        <v>63.623595505617978</v>
      </c>
      <c r="V38" s="16">
        <v>66</v>
      </c>
      <c r="W38" s="16">
        <v>66.314398943196835</v>
      </c>
      <c r="X38" s="16">
        <v>61.506849315068493</v>
      </c>
    </row>
    <row r="39" spans="1:24" x14ac:dyDescent="0.2">
      <c r="A39" s="14" t="s">
        <v>39</v>
      </c>
      <c r="B39" s="16">
        <v>89.473684210526315</v>
      </c>
      <c r="C39" s="16">
        <v>89.795918367346943</v>
      </c>
      <c r="D39" s="16">
        <v>85.858585858585855</v>
      </c>
      <c r="E39" s="16">
        <v>78.125</v>
      </c>
      <c r="F39" s="16">
        <v>74.2</v>
      </c>
      <c r="G39" s="16">
        <v>71.264367816091962</v>
      </c>
      <c r="H39" s="16">
        <v>81.395348837209298</v>
      </c>
      <c r="I39" s="16"/>
      <c r="J39" s="16">
        <v>97.9</v>
      </c>
      <c r="K39" s="16">
        <v>96.2</v>
      </c>
      <c r="L39" s="16">
        <v>82.35294117647058</v>
      </c>
      <c r="M39" s="16">
        <v>85.416666666666657</v>
      </c>
      <c r="N39" s="16">
        <v>82.2</v>
      </c>
      <c r="O39" s="16">
        <v>74.358974358974365</v>
      </c>
      <c r="P39" s="16">
        <v>84.615384615384613</v>
      </c>
      <c r="Q39" s="16"/>
      <c r="R39" s="16">
        <v>80.900000000000006</v>
      </c>
      <c r="S39" s="16">
        <v>82.2</v>
      </c>
      <c r="T39" s="16">
        <v>89.583333333333343</v>
      </c>
      <c r="U39" s="16">
        <v>70.833333333333343</v>
      </c>
      <c r="V39" s="16">
        <v>66.7</v>
      </c>
      <c r="W39" s="16">
        <v>68.75</v>
      </c>
      <c r="X39" s="16">
        <v>78.723404255319153</v>
      </c>
    </row>
    <row r="40" spans="1:24" x14ac:dyDescent="0.2">
      <c r="A40" s="14" t="s">
        <v>40</v>
      </c>
      <c r="B40" s="16">
        <v>71.908602150537632</v>
      </c>
      <c r="C40" s="16">
        <v>72.148541114058347</v>
      </c>
      <c r="D40" s="16">
        <v>70.25</v>
      </c>
      <c r="E40" s="16">
        <v>66.499372647427862</v>
      </c>
      <c r="F40" s="16">
        <v>72.599999999999994</v>
      </c>
      <c r="G40" s="16">
        <v>70.419161676646695</v>
      </c>
      <c r="H40" s="16">
        <v>67.857142857142861</v>
      </c>
      <c r="I40" s="16"/>
      <c r="J40" s="16">
        <v>71.8</v>
      </c>
      <c r="K40" s="16">
        <v>72.099999999999994</v>
      </c>
      <c r="L40" s="16">
        <v>71.827411167512693</v>
      </c>
      <c r="M40" s="16">
        <v>69.387755102040813</v>
      </c>
      <c r="N40" s="16">
        <v>76.599999999999994</v>
      </c>
      <c r="O40" s="16">
        <v>70.873786407766985</v>
      </c>
      <c r="P40" s="16">
        <v>72.952853598014883</v>
      </c>
      <c r="Q40" s="16"/>
      <c r="R40" s="16">
        <v>72</v>
      </c>
      <c r="S40" s="16">
        <v>72.2</v>
      </c>
      <c r="T40" s="16">
        <v>68.7192118226601</v>
      </c>
      <c r="U40" s="16">
        <v>63.703703703703709</v>
      </c>
      <c r="V40" s="16">
        <v>68.599999999999994</v>
      </c>
      <c r="W40" s="16">
        <v>69.976359338061471</v>
      </c>
      <c r="X40" s="16">
        <v>62.836185819070899</v>
      </c>
    </row>
    <row r="41" spans="1:24" x14ac:dyDescent="0.2">
      <c r="A41" s="14" t="s">
        <v>41</v>
      </c>
      <c r="B41" s="16">
        <v>75.477707006369428</v>
      </c>
      <c r="C41" s="16">
        <v>73.71794871794873</v>
      </c>
      <c r="D41" s="16">
        <v>76.45348837209302</v>
      </c>
      <c r="E41" s="16">
        <v>72.099447513812152</v>
      </c>
      <c r="F41" s="16">
        <v>76.5</v>
      </c>
      <c r="G41" s="16">
        <v>78.272980501392752</v>
      </c>
      <c r="H41" s="16">
        <v>72.651933701657455</v>
      </c>
      <c r="I41" s="16"/>
      <c r="J41" s="16">
        <v>81.2</v>
      </c>
      <c r="K41" s="16">
        <v>72.5</v>
      </c>
      <c r="L41" s="16">
        <v>72.781065088757401</v>
      </c>
      <c r="M41" s="16">
        <v>74.269005847953224</v>
      </c>
      <c r="N41" s="16">
        <v>78.5</v>
      </c>
      <c r="O41" s="16">
        <v>81.976744186046517</v>
      </c>
      <c r="P41" s="16">
        <v>72.514619883040936</v>
      </c>
      <c r="Q41" s="16"/>
      <c r="R41" s="16">
        <v>70</v>
      </c>
      <c r="S41" s="16">
        <v>74.8</v>
      </c>
      <c r="T41" s="16">
        <v>80</v>
      </c>
      <c r="U41" s="16">
        <v>70.157068062827221</v>
      </c>
      <c r="V41" s="16">
        <v>74.599999999999994</v>
      </c>
      <c r="W41" s="16">
        <v>74.866310160427801</v>
      </c>
      <c r="X41" s="16">
        <v>72.774869109947645</v>
      </c>
    </row>
    <row r="42" spans="1:24" ht="17.25" customHeight="1" x14ac:dyDescent="0.2">
      <c r="A42" s="14" t="s">
        <v>42</v>
      </c>
      <c r="B42" s="16">
        <v>63.029150823827628</v>
      </c>
      <c r="C42" s="16">
        <v>66.040847393124452</v>
      </c>
      <c r="D42" s="16">
        <v>62.338858195211785</v>
      </c>
      <c r="E42" s="16">
        <v>61.042674879014513</v>
      </c>
      <c r="F42" s="16">
        <v>64.400000000000006</v>
      </c>
      <c r="G42" s="16">
        <v>62.164155515751759</v>
      </c>
      <c r="H42" s="16">
        <v>60.427359379909916</v>
      </c>
      <c r="I42" s="16"/>
      <c r="J42" s="16">
        <v>64.099999999999994</v>
      </c>
      <c r="K42" s="16">
        <v>67.400000000000006</v>
      </c>
      <c r="L42" s="16">
        <v>64.254859611231097</v>
      </c>
      <c r="M42" s="16">
        <v>63.219106957424721</v>
      </c>
      <c r="N42" s="16">
        <v>67</v>
      </c>
      <c r="O42" s="16">
        <v>64.811849479583671</v>
      </c>
      <c r="P42" s="16">
        <v>63.676148796498907</v>
      </c>
      <c r="Q42" s="16"/>
      <c r="R42" s="16">
        <v>61.8</v>
      </c>
      <c r="S42" s="16">
        <v>64.5</v>
      </c>
      <c r="T42" s="16">
        <v>60.152784622966983</v>
      </c>
      <c r="U42" s="16">
        <v>58.59247135842881</v>
      </c>
      <c r="V42" s="16">
        <v>61.6</v>
      </c>
      <c r="W42" s="16">
        <v>59.221357063403779</v>
      </c>
      <c r="X42" s="16">
        <v>56.814159292035392</v>
      </c>
    </row>
    <row r="43" spans="1:24" ht="17.25" customHeight="1" x14ac:dyDescent="0.2">
      <c r="A43" s="14" t="s">
        <v>43</v>
      </c>
      <c r="B43" s="40">
        <v>68.400924937744577</v>
      </c>
      <c r="C43" s="16">
        <v>70.072167637596721</v>
      </c>
      <c r="D43" s="16">
        <v>69.232012934518991</v>
      </c>
      <c r="E43" s="16">
        <v>66.55235482395976</v>
      </c>
      <c r="F43" s="16">
        <v>69.3</v>
      </c>
      <c r="G43" s="16">
        <v>69.175576814856498</v>
      </c>
      <c r="H43" s="16">
        <v>66.387812011154196</v>
      </c>
      <c r="I43" s="16"/>
      <c r="J43" s="16">
        <v>70.06062767475035</v>
      </c>
      <c r="K43" s="16">
        <v>72.136331693605058</v>
      </c>
      <c r="L43" s="16">
        <v>71.346845374305317</v>
      </c>
      <c r="M43" s="16">
        <v>69.357598382330067</v>
      </c>
      <c r="N43" s="16">
        <v>72.3</v>
      </c>
      <c r="O43" s="16">
        <v>70.980672870436649</v>
      </c>
      <c r="P43" s="16">
        <v>68.622589531680447</v>
      </c>
      <c r="Q43" s="16"/>
      <c r="R43" s="16">
        <v>66.749467707594036</v>
      </c>
      <c r="S43" s="16">
        <v>68.066792907557243</v>
      </c>
      <c r="T43" s="16">
        <v>67.162507997440827</v>
      </c>
      <c r="U43" s="16">
        <v>63.857761840729118</v>
      </c>
      <c r="V43" s="16">
        <v>66.400000000000006</v>
      </c>
      <c r="W43" s="16">
        <v>67.431890471580687</v>
      </c>
      <c r="X43" s="16">
        <v>64.207980652962519</v>
      </c>
    </row>
    <row r="44" spans="1:24" x14ac:dyDescent="0.2">
      <c r="A44" s="14" t="s">
        <v>44</v>
      </c>
      <c r="B44" s="40">
        <v>66.985138004246281</v>
      </c>
      <c r="C44" s="16">
        <v>69.29384031977041</v>
      </c>
      <c r="D44" s="16">
        <v>68.460516324981015</v>
      </c>
      <c r="E44" s="16">
        <v>65.641343852495353</v>
      </c>
      <c r="F44" s="16">
        <v>69</v>
      </c>
      <c r="G44" s="16">
        <v>68.598490929523194</v>
      </c>
      <c r="H44" s="16">
        <v>65.6969137227738</v>
      </c>
      <c r="I44" s="16"/>
      <c r="J44" s="16">
        <v>68.48677248677248</v>
      </c>
      <c r="K44" s="16">
        <v>71.328527291452119</v>
      </c>
      <c r="L44" s="16">
        <v>70.640976726440286</v>
      </c>
      <c r="M44" s="16">
        <v>68.219424460431654</v>
      </c>
      <c r="N44" s="16">
        <v>71.7</v>
      </c>
      <c r="O44" s="16">
        <v>70.212765957446805</v>
      </c>
      <c r="P44" s="16">
        <v>68.008048289738426</v>
      </c>
      <c r="Q44" s="16"/>
      <c r="R44" s="16">
        <v>65.473908413205535</v>
      </c>
      <c r="S44" s="16">
        <v>67.299061607507142</v>
      </c>
      <c r="T44" s="16">
        <v>66.301473366074802</v>
      </c>
      <c r="U44" s="16">
        <v>63.135815416885151</v>
      </c>
      <c r="V44" s="16">
        <v>66.400000000000006</v>
      </c>
      <c r="W44" s="16">
        <v>67.021107760672905</v>
      </c>
      <c r="X44" s="16">
        <v>63.410900183710964</v>
      </c>
    </row>
    <row r="45" spans="1:24" x14ac:dyDescent="0.2">
      <c r="A45" s="14" t="s">
        <v>45</v>
      </c>
      <c r="B45" s="40">
        <v>75.712719298245617</v>
      </c>
      <c r="C45" s="16">
        <v>74.426605504587144</v>
      </c>
      <c r="D45" s="16">
        <v>73.664122137404576</v>
      </c>
      <c r="E45" s="16">
        <v>72.134709397066814</v>
      </c>
      <c r="F45" s="16">
        <v>71.5</v>
      </c>
      <c r="G45" s="16">
        <v>73.265073947667801</v>
      </c>
      <c r="H45" s="16">
        <v>71.637426900584799</v>
      </c>
      <c r="I45" s="16"/>
      <c r="J45" s="16">
        <v>78.482446206115526</v>
      </c>
      <c r="K45" s="16">
        <v>76.821983273596175</v>
      </c>
      <c r="L45" s="16">
        <v>75.570776255707756</v>
      </c>
      <c r="M45" s="16">
        <v>76.639815880322203</v>
      </c>
      <c r="N45" s="16">
        <v>76.7</v>
      </c>
      <c r="O45" s="16">
        <v>76.690821256038646</v>
      </c>
      <c r="P45" s="16">
        <v>73.591989987484354</v>
      </c>
      <c r="Q45" s="16"/>
      <c r="R45" s="16">
        <v>73.113708820403815</v>
      </c>
      <c r="S45" s="16">
        <v>72.216097023153253</v>
      </c>
      <c r="T45" s="16">
        <v>71.920668058455121</v>
      </c>
      <c r="U45" s="16">
        <v>68.106995884773653</v>
      </c>
      <c r="V45" s="16">
        <v>67</v>
      </c>
      <c r="W45" s="16">
        <v>70.215053763440864</v>
      </c>
      <c r="X45" s="16">
        <v>69.923161361141609</v>
      </c>
    </row>
    <row r="46" spans="1:24" ht="17.25" customHeight="1" thickBot="1" x14ac:dyDescent="0.25">
      <c r="A46" s="37" t="s">
        <v>46</v>
      </c>
      <c r="B46" s="42">
        <v>66.185847183024975</v>
      </c>
      <c r="C46" s="43">
        <v>68.432728023111849</v>
      </c>
      <c r="D46" s="43">
        <v>66.388071041884317</v>
      </c>
      <c r="E46" s="43">
        <v>64.297289997299004</v>
      </c>
      <c r="F46" s="43">
        <v>67.400000000000006</v>
      </c>
      <c r="G46" s="43">
        <v>66.368583118910024</v>
      </c>
      <c r="H46" s="43">
        <v>64.041237113402062</v>
      </c>
      <c r="I46" s="43"/>
      <c r="J46" s="43">
        <v>67.5</v>
      </c>
      <c r="K46" s="43">
        <v>70.099999999999994</v>
      </c>
      <c r="L46" s="43">
        <v>68.291775213993304</v>
      </c>
      <c r="M46" s="43">
        <v>66.72892209178228</v>
      </c>
      <c r="N46" s="43">
        <v>70.099999999999994</v>
      </c>
      <c r="O46" s="43">
        <v>68.408313162507312</v>
      </c>
      <c r="P46" s="43">
        <v>66.59884430699114</v>
      </c>
      <c r="Q46" s="43"/>
      <c r="R46" s="43">
        <v>64.8</v>
      </c>
      <c r="S46" s="43">
        <v>66.7</v>
      </c>
      <c r="T46" s="43">
        <v>64.403491755577107</v>
      </c>
      <c r="U46" s="43">
        <v>61.804922515952597</v>
      </c>
      <c r="V46" s="43">
        <v>64.599999999999994</v>
      </c>
      <c r="W46" s="43">
        <v>64.28449599181306</v>
      </c>
      <c r="X46" s="43">
        <v>61.414360946250945</v>
      </c>
    </row>
    <row r="47" spans="1:24" x14ac:dyDescent="0.2">
      <c r="A47" s="19" t="s">
        <v>17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x14ac:dyDescent="0.2">
      <c r="A48" s="21" t="s">
        <v>64</v>
      </c>
    </row>
  </sheetData>
  <pageMargins left="0" right="0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A0FC-768A-404D-A711-F3CE1CCC3B69}">
  <dimension ref="A1:L21"/>
  <sheetViews>
    <sheetView showGridLines="0" workbookViewId="0">
      <selection activeCell="F30" sqref="F30"/>
    </sheetView>
  </sheetViews>
  <sheetFormatPr defaultRowHeight="12" x14ac:dyDescent="0.2"/>
  <cols>
    <col min="1" max="1" width="12.28515625" style="1" customWidth="1"/>
    <col min="2" max="4" width="6.7109375" style="1" customWidth="1"/>
    <col min="5" max="5" width="1.42578125" style="1" customWidth="1"/>
    <col min="6" max="8" width="6.7109375" style="1" customWidth="1"/>
    <col min="9" max="9" width="1.7109375" style="1" customWidth="1"/>
    <col min="10" max="12" width="6.7109375" style="1" customWidth="1"/>
    <col min="13" max="16384" width="9.140625" style="1"/>
  </cols>
  <sheetData>
    <row r="1" spans="1:12" x14ac:dyDescent="0.2">
      <c r="A1" s="1" t="s">
        <v>0</v>
      </c>
    </row>
    <row r="2" spans="1:12" ht="30" customHeight="1" thickBot="1" x14ac:dyDescent="0.25">
      <c r="A2" s="22" t="s">
        <v>62</v>
      </c>
    </row>
    <row r="3" spans="1:12" x14ac:dyDescent="0.2">
      <c r="A3" s="3" t="s">
        <v>47</v>
      </c>
      <c r="B3" s="4" t="s">
        <v>48</v>
      </c>
      <c r="C3" s="4"/>
      <c r="D3" s="4"/>
      <c r="E3" s="44"/>
      <c r="F3" s="4" t="s">
        <v>19</v>
      </c>
      <c r="G3" s="4"/>
      <c r="H3" s="4"/>
      <c r="I3" s="8"/>
      <c r="J3" s="4" t="s">
        <v>20</v>
      </c>
      <c r="K3" s="4"/>
      <c r="L3" s="4"/>
    </row>
    <row r="4" spans="1:12" x14ac:dyDescent="0.2">
      <c r="A4" s="9" t="s">
        <v>5</v>
      </c>
      <c r="B4" s="23" t="s">
        <v>2</v>
      </c>
      <c r="C4" s="23" t="s">
        <v>3</v>
      </c>
      <c r="D4" s="23" t="s">
        <v>4</v>
      </c>
      <c r="E4" s="45"/>
      <c r="F4" s="23" t="s">
        <v>2</v>
      </c>
      <c r="G4" s="23" t="s">
        <v>3</v>
      </c>
      <c r="H4" s="23" t="s">
        <v>4</v>
      </c>
      <c r="I4" s="10"/>
      <c r="J4" s="23" t="s">
        <v>2</v>
      </c>
      <c r="K4" s="23" t="s">
        <v>3</v>
      </c>
      <c r="L4" s="23" t="s">
        <v>4</v>
      </c>
    </row>
    <row r="5" spans="1:12" ht="17.25" customHeight="1" x14ac:dyDescent="0.2">
      <c r="A5" s="12" t="s">
        <v>49</v>
      </c>
      <c r="B5" s="14"/>
      <c r="C5" s="14"/>
      <c r="D5" s="14"/>
      <c r="E5" s="14"/>
      <c r="F5" s="14"/>
      <c r="G5" s="14"/>
      <c r="H5" s="14"/>
      <c r="I5" s="14"/>
      <c r="J5" s="27"/>
      <c r="K5" s="27"/>
      <c r="L5" s="27"/>
    </row>
    <row r="6" spans="1:12" x14ac:dyDescent="0.2">
      <c r="A6" s="12" t="s">
        <v>2</v>
      </c>
      <c r="B6" s="24">
        <f>SUM(B7:B9)</f>
        <v>21279</v>
      </c>
      <c r="C6" s="24">
        <f>SUM(C7:C9)</f>
        <v>10815</v>
      </c>
      <c r="D6" s="24">
        <f>SUM(D7:D9)</f>
        <v>10464</v>
      </c>
      <c r="E6" s="24"/>
      <c r="F6" s="24">
        <f>SUM(F7:F9)</f>
        <v>14533</v>
      </c>
      <c r="G6" s="24">
        <f>SUM(G7:G9)</f>
        <v>7635</v>
      </c>
      <c r="H6" s="24">
        <f>SUM(H7:H9)</f>
        <v>6898</v>
      </c>
      <c r="I6" s="24"/>
      <c r="J6" s="25">
        <f t="shared" ref="J6:L9" si="0">F6/B6*100</f>
        <v>68.297382395789271</v>
      </c>
      <c r="K6" s="25">
        <f t="shared" si="0"/>
        <v>70.596393897364777</v>
      </c>
      <c r="L6" s="25">
        <f t="shared" si="0"/>
        <v>65.921253822629964</v>
      </c>
    </row>
    <row r="7" spans="1:12" x14ac:dyDescent="0.2">
      <c r="A7" s="14" t="s">
        <v>26</v>
      </c>
      <c r="B7" s="26">
        <f>SUM(C7:D7)</f>
        <v>3591</v>
      </c>
      <c r="C7" s="26">
        <v>1729</v>
      </c>
      <c r="D7" s="26">
        <v>1862</v>
      </c>
      <c r="E7" s="26"/>
      <c r="F7" s="26">
        <f>SUM(G7:H7)</f>
        <v>1621</v>
      </c>
      <c r="G7" s="26">
        <v>843</v>
      </c>
      <c r="H7" s="26">
        <v>778</v>
      </c>
      <c r="I7" s="26"/>
      <c r="J7" s="27">
        <f t="shared" si="0"/>
        <v>45.140629351155667</v>
      </c>
      <c r="K7" s="27">
        <f t="shared" si="0"/>
        <v>48.756506651243491</v>
      </c>
      <c r="L7" s="27">
        <f t="shared" si="0"/>
        <v>41.783029001074112</v>
      </c>
    </row>
    <row r="8" spans="1:12" x14ac:dyDescent="0.2">
      <c r="A8" s="14" t="s">
        <v>50</v>
      </c>
      <c r="B8" s="26">
        <f>SUM(C8:D8)</f>
        <v>5746</v>
      </c>
      <c r="C8" s="26">
        <v>2788</v>
      </c>
      <c r="D8" s="26">
        <v>2958</v>
      </c>
      <c r="E8" s="26"/>
      <c r="F8" s="26">
        <f>SUM(G8:H8)</f>
        <v>4063</v>
      </c>
      <c r="G8" s="26">
        <v>2101</v>
      </c>
      <c r="H8" s="26">
        <v>1962</v>
      </c>
      <c r="I8" s="26"/>
      <c r="J8" s="27">
        <f t="shared" si="0"/>
        <v>70.710059171597635</v>
      </c>
      <c r="K8" s="27">
        <f t="shared" si="0"/>
        <v>75.35868005738881</v>
      </c>
      <c r="L8" s="27">
        <f t="shared" si="0"/>
        <v>66.328600405679509</v>
      </c>
    </row>
    <row r="9" spans="1:12" x14ac:dyDescent="0.2">
      <c r="A9" s="14" t="s">
        <v>51</v>
      </c>
      <c r="B9" s="26">
        <f>SUM(C9:D9)</f>
        <v>11942</v>
      </c>
      <c r="C9" s="26">
        <v>6298</v>
      </c>
      <c r="D9" s="26">
        <v>5644</v>
      </c>
      <c r="E9" s="26"/>
      <c r="F9" s="26">
        <f>SUM(G9:H9)</f>
        <v>8849</v>
      </c>
      <c r="G9" s="26">
        <v>4691</v>
      </c>
      <c r="H9" s="26">
        <v>4158</v>
      </c>
      <c r="I9" s="26"/>
      <c r="J9" s="27">
        <f t="shared" si="0"/>
        <v>74.099815776251887</v>
      </c>
      <c r="K9" s="27">
        <f t="shared" si="0"/>
        <v>74.483963162908864</v>
      </c>
      <c r="L9" s="27">
        <f t="shared" si="0"/>
        <v>73.671155209071586</v>
      </c>
    </row>
    <row r="10" spans="1:12" ht="17.25" customHeight="1" x14ac:dyDescent="0.2">
      <c r="A10" s="12" t="s">
        <v>52</v>
      </c>
      <c r="B10" s="13"/>
      <c r="C10" s="13"/>
      <c r="D10" s="13"/>
      <c r="E10" s="26"/>
      <c r="F10" s="13"/>
      <c r="G10" s="13"/>
      <c r="H10" s="13"/>
      <c r="I10" s="13"/>
      <c r="J10" s="14"/>
      <c r="K10" s="13"/>
      <c r="L10" s="13"/>
    </row>
    <row r="11" spans="1:12" x14ac:dyDescent="0.2">
      <c r="A11" s="12" t="s">
        <v>2</v>
      </c>
      <c r="B11" s="24">
        <f>SUM(B12:B14)</f>
        <v>19707</v>
      </c>
      <c r="C11" s="24">
        <f>SUM(C12:C14)</f>
        <v>9987</v>
      </c>
      <c r="D11" s="24">
        <f>SUM(D12:D14)</f>
        <v>9720</v>
      </c>
      <c r="E11" s="24"/>
      <c r="F11" s="24">
        <f>SUM(F12:F14)</f>
        <v>14108</v>
      </c>
      <c r="G11" s="24">
        <f>SUM(G12:G14)</f>
        <v>7393</v>
      </c>
      <c r="H11" s="24">
        <f>SUM(H12:H14)</f>
        <v>6715</v>
      </c>
      <c r="I11" s="24"/>
      <c r="J11" s="25">
        <f t="shared" ref="J11:L14" si="1">F11/B11*100</f>
        <v>71.588775561983056</v>
      </c>
      <c r="K11" s="25">
        <f t="shared" si="1"/>
        <v>74.026234104335629</v>
      </c>
      <c r="L11" s="25">
        <f t="shared" si="1"/>
        <v>69.084362139917701</v>
      </c>
    </row>
    <row r="12" spans="1:12" x14ac:dyDescent="0.2">
      <c r="A12" s="14" t="s">
        <v>26</v>
      </c>
      <c r="B12" s="26">
        <f>SUM(C12:D12)</f>
        <v>2508</v>
      </c>
      <c r="C12" s="46">
        <v>1146</v>
      </c>
      <c r="D12" s="46">
        <v>1362</v>
      </c>
      <c r="E12" s="46"/>
      <c r="F12" s="26">
        <f>SUM(G12:H12)</f>
        <v>1298</v>
      </c>
      <c r="G12" s="46">
        <v>650</v>
      </c>
      <c r="H12" s="46">
        <v>648</v>
      </c>
      <c r="I12" s="46"/>
      <c r="J12" s="27">
        <f t="shared" si="1"/>
        <v>51.754385964912288</v>
      </c>
      <c r="K12" s="27">
        <f t="shared" si="1"/>
        <v>56.719022687609076</v>
      </c>
      <c r="L12" s="27">
        <f t="shared" si="1"/>
        <v>47.577092511013213</v>
      </c>
    </row>
    <row r="13" spans="1:12" x14ac:dyDescent="0.2">
      <c r="A13" s="14" t="s">
        <v>50</v>
      </c>
      <c r="B13" s="26">
        <f>SUM(C13:D13)</f>
        <v>5446</v>
      </c>
      <c r="C13" s="26">
        <v>2634</v>
      </c>
      <c r="D13" s="26">
        <v>2812</v>
      </c>
      <c r="E13" s="26"/>
      <c r="F13" s="26">
        <f>SUM(G13:H13)</f>
        <v>4002</v>
      </c>
      <c r="G13" s="26">
        <v>2068</v>
      </c>
      <c r="H13" s="26">
        <v>1934</v>
      </c>
      <c r="I13" s="26"/>
      <c r="J13" s="27">
        <f t="shared" si="1"/>
        <v>73.485126698494312</v>
      </c>
      <c r="K13" s="27">
        <f t="shared" si="1"/>
        <v>78.511769172361426</v>
      </c>
      <c r="L13" s="27">
        <f t="shared" si="1"/>
        <v>68.776671408250351</v>
      </c>
    </row>
    <row r="14" spans="1:12" x14ac:dyDescent="0.2">
      <c r="A14" s="14" t="s">
        <v>51</v>
      </c>
      <c r="B14" s="26">
        <f>SUM(C14:D14)</f>
        <v>11753</v>
      </c>
      <c r="C14" s="26">
        <v>6207</v>
      </c>
      <c r="D14" s="26">
        <v>5546</v>
      </c>
      <c r="E14" s="26"/>
      <c r="F14" s="26">
        <f>SUM(G14:H14)</f>
        <v>8808</v>
      </c>
      <c r="G14" s="26">
        <v>4675</v>
      </c>
      <c r="H14" s="26">
        <v>4133</v>
      </c>
      <c r="I14" s="26"/>
      <c r="J14" s="27">
        <f t="shared" si="1"/>
        <v>74.942567855015739</v>
      </c>
      <c r="K14" s="27">
        <f t="shared" si="1"/>
        <v>75.318189141292095</v>
      </c>
      <c r="L14" s="27">
        <f t="shared" si="1"/>
        <v>74.522178146411832</v>
      </c>
    </row>
    <row r="15" spans="1:12" ht="17.25" customHeight="1" x14ac:dyDescent="0.2">
      <c r="A15" s="12" t="s">
        <v>53</v>
      </c>
      <c r="B15" s="14"/>
      <c r="C15" s="14"/>
      <c r="D15" s="14"/>
      <c r="E15" s="14"/>
      <c r="F15" s="14"/>
      <c r="G15" s="14"/>
      <c r="H15" s="14"/>
      <c r="I15" s="14"/>
      <c r="J15" s="27"/>
      <c r="K15" s="27"/>
      <c r="L15" s="27"/>
    </row>
    <row r="16" spans="1:12" x14ac:dyDescent="0.2">
      <c r="A16" s="12" t="s">
        <v>2</v>
      </c>
      <c r="B16" s="24">
        <f>SUM(B17:B19)</f>
        <v>1572</v>
      </c>
      <c r="C16" s="24">
        <f>SUM(C17:C19)</f>
        <v>828</v>
      </c>
      <c r="D16" s="24">
        <f>SUM(D17:D19)</f>
        <v>744</v>
      </c>
      <c r="E16" s="24"/>
      <c r="F16" s="24">
        <f>SUM(F17:F19)</f>
        <v>425</v>
      </c>
      <c r="G16" s="24">
        <f>SUM(G17:G19)</f>
        <v>242</v>
      </c>
      <c r="H16" s="24">
        <f>SUM(H17:H19)</f>
        <v>183</v>
      </c>
      <c r="I16" s="24"/>
      <c r="J16" s="25">
        <f t="shared" ref="J16:L19" si="2">F16/B16*100</f>
        <v>27.035623409669213</v>
      </c>
      <c r="K16" s="25">
        <f t="shared" si="2"/>
        <v>29.227053140096622</v>
      </c>
      <c r="L16" s="25">
        <f t="shared" si="2"/>
        <v>24.596774193548388</v>
      </c>
    </row>
    <row r="17" spans="1:12" x14ac:dyDescent="0.2">
      <c r="A17" s="14" t="s">
        <v>26</v>
      </c>
      <c r="B17" s="26">
        <f>SUM(C17:D17)</f>
        <v>1083</v>
      </c>
      <c r="C17" s="26">
        <v>583</v>
      </c>
      <c r="D17" s="26">
        <v>500</v>
      </c>
      <c r="E17" s="26"/>
      <c r="F17" s="26">
        <f>SUM(G17:H17)</f>
        <v>323</v>
      </c>
      <c r="G17" s="26">
        <v>193</v>
      </c>
      <c r="H17" s="26">
        <v>130</v>
      </c>
      <c r="I17" s="26"/>
      <c r="J17" s="27">
        <f t="shared" si="2"/>
        <v>29.82456140350877</v>
      </c>
      <c r="K17" s="27">
        <f t="shared" si="2"/>
        <v>33.104631217838765</v>
      </c>
      <c r="L17" s="27">
        <f t="shared" si="2"/>
        <v>26</v>
      </c>
    </row>
    <row r="18" spans="1:12" x14ac:dyDescent="0.2">
      <c r="A18" s="14" t="s">
        <v>50</v>
      </c>
      <c r="B18" s="26">
        <f>SUM(C18:D18)</f>
        <v>300</v>
      </c>
      <c r="C18" s="26">
        <v>154</v>
      </c>
      <c r="D18" s="26">
        <v>146</v>
      </c>
      <c r="E18" s="47"/>
      <c r="F18" s="26">
        <f>SUM(G18:H18)</f>
        <v>61</v>
      </c>
      <c r="G18" s="26">
        <v>33</v>
      </c>
      <c r="H18" s="26">
        <v>28</v>
      </c>
      <c r="I18" s="26"/>
      <c r="J18" s="27">
        <f t="shared" si="2"/>
        <v>20.333333333333332</v>
      </c>
      <c r="K18" s="27">
        <f t="shared" si="2"/>
        <v>21.428571428571427</v>
      </c>
      <c r="L18" s="27">
        <f t="shared" si="2"/>
        <v>19.17808219178082</v>
      </c>
    </row>
    <row r="19" spans="1:12" ht="12.75" thickBot="1" x14ac:dyDescent="0.25">
      <c r="A19" s="17" t="s">
        <v>51</v>
      </c>
      <c r="B19" s="28">
        <f>SUM(C19:D19)</f>
        <v>189</v>
      </c>
      <c r="C19" s="28">
        <v>91</v>
      </c>
      <c r="D19" s="28">
        <v>98</v>
      </c>
      <c r="E19" s="48"/>
      <c r="F19" s="28">
        <f>SUM(G19:H19)</f>
        <v>41</v>
      </c>
      <c r="G19" s="28">
        <v>16</v>
      </c>
      <c r="H19" s="28">
        <v>25</v>
      </c>
      <c r="I19" s="28"/>
      <c r="J19" s="29">
        <f t="shared" si="2"/>
        <v>21.693121693121693</v>
      </c>
      <c r="K19" s="29">
        <f t="shared" si="2"/>
        <v>17.582417582417584</v>
      </c>
      <c r="L19" s="29">
        <f t="shared" si="2"/>
        <v>25.510204081632654</v>
      </c>
    </row>
    <row r="20" spans="1:12" x14ac:dyDescent="0.2">
      <c r="A20" s="19" t="s">
        <v>17</v>
      </c>
      <c r="B20" s="26"/>
      <c r="C20" s="26"/>
      <c r="D20" s="26"/>
      <c r="E20" s="47"/>
      <c r="F20" s="26"/>
      <c r="G20" s="26"/>
      <c r="H20" s="26"/>
      <c r="I20" s="26"/>
      <c r="J20" s="27"/>
      <c r="K20" s="27"/>
      <c r="L20" s="27"/>
    </row>
    <row r="21" spans="1:12" x14ac:dyDescent="0.2">
      <c r="A21" s="21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06FC-C66A-43F5-830F-F276A7729070}">
  <dimension ref="A1:L32"/>
  <sheetViews>
    <sheetView showGridLines="0" workbookViewId="0">
      <selection activeCell="A34" sqref="A34"/>
    </sheetView>
  </sheetViews>
  <sheetFormatPr defaultRowHeight="12" x14ac:dyDescent="0.2"/>
  <cols>
    <col min="1" max="1" width="13.140625" style="1" customWidth="1"/>
    <col min="2" max="2" width="6.85546875" style="1" customWidth="1"/>
    <col min="3" max="4" width="7.140625" style="1" customWidth="1"/>
    <col min="5" max="5" width="1" style="1" customWidth="1"/>
    <col min="6" max="6" width="6.7109375" style="1" customWidth="1"/>
    <col min="7" max="7" width="7.140625" style="1" customWidth="1"/>
    <col min="8" max="8" width="6.5703125" style="1" customWidth="1"/>
    <col min="9" max="9" width="1" style="1" customWidth="1"/>
    <col min="10" max="12" width="7.140625" style="1" customWidth="1"/>
    <col min="13" max="16384" width="9.140625" style="1"/>
  </cols>
  <sheetData>
    <row r="1" spans="1:12" x14ac:dyDescent="0.2">
      <c r="A1" s="1" t="s">
        <v>0</v>
      </c>
    </row>
    <row r="2" spans="1:12" ht="30.75" customHeight="1" thickBot="1" x14ac:dyDescent="0.25">
      <c r="A2" s="22" t="s">
        <v>63</v>
      </c>
    </row>
    <row r="3" spans="1:12" x14ac:dyDescent="0.2">
      <c r="A3" s="3" t="s">
        <v>5</v>
      </c>
      <c r="B3" s="4" t="s">
        <v>48</v>
      </c>
      <c r="C3" s="4"/>
      <c r="D3" s="4"/>
      <c r="E3" s="3"/>
      <c r="F3" s="4" t="s">
        <v>19</v>
      </c>
      <c r="G3" s="4"/>
      <c r="H3" s="4"/>
      <c r="I3" s="3"/>
      <c r="J3" s="4" t="s">
        <v>20</v>
      </c>
      <c r="K3" s="4"/>
      <c r="L3" s="4"/>
    </row>
    <row r="4" spans="1:12" x14ac:dyDescent="0.2">
      <c r="A4" s="9"/>
      <c r="B4" s="10" t="s">
        <v>2</v>
      </c>
      <c r="C4" s="10" t="s">
        <v>3</v>
      </c>
      <c r="D4" s="10" t="s">
        <v>4</v>
      </c>
      <c r="E4" s="9"/>
      <c r="F4" s="10" t="s">
        <v>2</v>
      </c>
      <c r="G4" s="10" t="s">
        <v>3</v>
      </c>
      <c r="H4" s="10" t="s">
        <v>4</v>
      </c>
      <c r="I4" s="9"/>
      <c r="J4" s="10" t="s">
        <v>2</v>
      </c>
      <c r="K4" s="10" t="s">
        <v>3</v>
      </c>
      <c r="L4" s="10" t="s">
        <v>4</v>
      </c>
    </row>
    <row r="5" spans="1:12" x14ac:dyDescent="0.2">
      <c r="A5" s="12" t="s">
        <v>2</v>
      </c>
      <c r="B5" s="24">
        <f>SUM(B6:B12)</f>
        <v>24250</v>
      </c>
      <c r="C5" s="24">
        <f>SUM(C6:C12)</f>
        <v>12287</v>
      </c>
      <c r="D5" s="24">
        <f>SUM(D6:D12)</f>
        <v>11963</v>
      </c>
      <c r="E5" s="14"/>
      <c r="F5" s="24">
        <f>SUM(F6:F12)</f>
        <v>15530</v>
      </c>
      <c r="G5" s="24">
        <f>SUM(G6:G12)</f>
        <v>8183</v>
      </c>
      <c r="H5" s="24">
        <f>SUM(H6:H12)</f>
        <v>7347</v>
      </c>
      <c r="I5" s="14"/>
      <c r="J5" s="25">
        <f t="shared" ref="J5:L12" si="0">F5/B5*100</f>
        <v>64.041237113402062</v>
      </c>
      <c r="K5" s="25">
        <f t="shared" si="0"/>
        <v>66.59884430699114</v>
      </c>
      <c r="L5" s="25">
        <f t="shared" si="0"/>
        <v>61.414360946250945</v>
      </c>
    </row>
    <row r="6" spans="1:12" x14ac:dyDescent="0.2">
      <c r="A6" s="14" t="s">
        <v>26</v>
      </c>
      <c r="B6" s="26">
        <f t="shared" ref="B6:D12" si="1">SUM(B24,B15)</f>
        <v>3162</v>
      </c>
      <c r="C6" s="26">
        <f t="shared" si="1"/>
        <v>1462</v>
      </c>
      <c r="D6" s="26">
        <f t="shared" si="1"/>
        <v>1700</v>
      </c>
      <c r="E6" s="14"/>
      <c r="F6" s="26">
        <f>SUM(G6:H6)</f>
        <v>1406</v>
      </c>
      <c r="G6" s="26">
        <f t="shared" ref="G6:H12" si="2">SUM(G24,G15)</f>
        <v>716</v>
      </c>
      <c r="H6" s="26">
        <f t="shared" si="2"/>
        <v>690</v>
      </c>
      <c r="I6" s="14"/>
      <c r="J6" s="27">
        <f t="shared" si="0"/>
        <v>44.465528146742564</v>
      </c>
      <c r="K6" s="27">
        <f t="shared" si="0"/>
        <v>48.97400820793434</v>
      </c>
      <c r="L6" s="27">
        <f t="shared" si="0"/>
        <v>40.588235294117645</v>
      </c>
    </row>
    <row r="7" spans="1:12" x14ac:dyDescent="0.2">
      <c r="A7" s="14" t="s">
        <v>10</v>
      </c>
      <c r="B7" s="26">
        <f t="shared" si="1"/>
        <v>3765</v>
      </c>
      <c r="C7" s="26">
        <f t="shared" si="1"/>
        <v>1833</v>
      </c>
      <c r="D7" s="26">
        <f t="shared" si="1"/>
        <v>1932</v>
      </c>
      <c r="E7" s="14"/>
      <c r="F7" s="26">
        <f t="shared" ref="F7:F12" si="3">SUM(G7:H7)</f>
        <v>2199</v>
      </c>
      <c r="G7" s="26">
        <f t="shared" si="2"/>
        <v>1173</v>
      </c>
      <c r="H7" s="26">
        <f t="shared" si="2"/>
        <v>1026</v>
      </c>
      <c r="I7" s="14"/>
      <c r="J7" s="27">
        <f t="shared" si="0"/>
        <v>58.406374501992033</v>
      </c>
      <c r="K7" s="27">
        <f t="shared" si="0"/>
        <v>63.993453355155481</v>
      </c>
      <c r="L7" s="27">
        <f t="shared" si="0"/>
        <v>53.105590062111794</v>
      </c>
    </row>
    <row r="8" spans="1:12" x14ac:dyDescent="0.2">
      <c r="A8" s="14" t="s">
        <v>11</v>
      </c>
      <c r="B8" s="26">
        <f t="shared" si="1"/>
        <v>3868</v>
      </c>
      <c r="C8" s="26">
        <f t="shared" si="1"/>
        <v>1915</v>
      </c>
      <c r="D8" s="26">
        <f t="shared" si="1"/>
        <v>1953</v>
      </c>
      <c r="E8" s="14"/>
      <c r="F8" s="26">
        <f t="shared" si="3"/>
        <v>2551</v>
      </c>
      <c r="G8" s="26">
        <f t="shared" si="2"/>
        <v>1320</v>
      </c>
      <c r="H8" s="26">
        <f t="shared" si="2"/>
        <v>1231</v>
      </c>
      <c r="I8" s="14"/>
      <c r="J8" s="27">
        <f t="shared" si="0"/>
        <v>65.951396070320584</v>
      </c>
      <c r="K8" s="27">
        <f t="shared" si="0"/>
        <v>68.929503916449093</v>
      </c>
      <c r="L8" s="27">
        <f t="shared" si="0"/>
        <v>63.031233998975935</v>
      </c>
    </row>
    <row r="9" spans="1:12" x14ac:dyDescent="0.2">
      <c r="A9" s="14" t="s">
        <v>12</v>
      </c>
      <c r="B9" s="26">
        <f t="shared" si="1"/>
        <v>4169</v>
      </c>
      <c r="C9" s="26">
        <f t="shared" si="1"/>
        <v>2129</v>
      </c>
      <c r="D9" s="26">
        <f t="shared" si="1"/>
        <v>2040</v>
      </c>
      <c r="E9" s="14"/>
      <c r="F9" s="26">
        <f t="shared" si="3"/>
        <v>2922</v>
      </c>
      <c r="G9" s="26">
        <f t="shared" si="2"/>
        <v>1545</v>
      </c>
      <c r="H9" s="26">
        <f t="shared" si="2"/>
        <v>1377</v>
      </c>
      <c r="I9" s="14"/>
      <c r="J9" s="27">
        <f t="shared" si="0"/>
        <v>70.088750299832085</v>
      </c>
      <c r="K9" s="27">
        <f t="shared" si="0"/>
        <v>72.569281352747765</v>
      </c>
      <c r="L9" s="27">
        <f t="shared" si="0"/>
        <v>67.5</v>
      </c>
    </row>
    <row r="10" spans="1:12" x14ac:dyDescent="0.2">
      <c r="A10" s="14" t="s">
        <v>13</v>
      </c>
      <c r="B10" s="26">
        <f t="shared" si="1"/>
        <v>3810</v>
      </c>
      <c r="C10" s="26">
        <f t="shared" si="1"/>
        <v>2005</v>
      </c>
      <c r="D10" s="26">
        <f t="shared" si="1"/>
        <v>1805</v>
      </c>
      <c r="E10" s="14"/>
      <c r="F10" s="26">
        <f t="shared" si="3"/>
        <v>2789</v>
      </c>
      <c r="G10" s="26">
        <f t="shared" si="2"/>
        <v>1514</v>
      </c>
      <c r="H10" s="26">
        <f t="shared" si="2"/>
        <v>1275</v>
      </c>
      <c r="I10" s="14"/>
      <c r="J10" s="27">
        <f t="shared" si="0"/>
        <v>73.202099737532805</v>
      </c>
      <c r="K10" s="27">
        <f t="shared" si="0"/>
        <v>75.511221945137152</v>
      </c>
      <c r="L10" s="27">
        <f t="shared" si="0"/>
        <v>70.637119113573405</v>
      </c>
    </row>
    <row r="11" spans="1:12" x14ac:dyDescent="0.2">
      <c r="A11" s="14" t="s">
        <v>14</v>
      </c>
      <c r="B11" s="26">
        <f t="shared" si="1"/>
        <v>3551</v>
      </c>
      <c r="C11" s="26">
        <f t="shared" si="1"/>
        <v>1853</v>
      </c>
      <c r="D11" s="26">
        <f t="shared" si="1"/>
        <v>1698</v>
      </c>
      <c r="E11" s="14"/>
      <c r="F11" s="26">
        <f t="shared" si="3"/>
        <v>2577</v>
      </c>
      <c r="G11" s="26">
        <f t="shared" si="2"/>
        <v>1355</v>
      </c>
      <c r="H11" s="26">
        <f t="shared" si="2"/>
        <v>1222</v>
      </c>
      <c r="I11" s="14"/>
      <c r="J11" s="27">
        <f t="shared" si="0"/>
        <v>72.571106730498443</v>
      </c>
      <c r="K11" s="27">
        <f t="shared" si="0"/>
        <v>73.124662709120344</v>
      </c>
      <c r="L11" s="27">
        <f t="shared" si="0"/>
        <v>71.967020023557126</v>
      </c>
    </row>
    <row r="12" spans="1:12" x14ac:dyDescent="0.2">
      <c r="A12" s="14" t="s">
        <v>15</v>
      </c>
      <c r="B12" s="26">
        <f t="shared" si="1"/>
        <v>1925</v>
      </c>
      <c r="C12" s="26">
        <f t="shared" si="1"/>
        <v>1090</v>
      </c>
      <c r="D12" s="26">
        <f t="shared" si="1"/>
        <v>835</v>
      </c>
      <c r="E12" s="14"/>
      <c r="F12" s="26">
        <f t="shared" si="3"/>
        <v>1086</v>
      </c>
      <c r="G12" s="26">
        <f t="shared" si="2"/>
        <v>560</v>
      </c>
      <c r="H12" s="26">
        <f t="shared" si="2"/>
        <v>526</v>
      </c>
      <c r="I12" s="14"/>
      <c r="J12" s="27">
        <f t="shared" si="0"/>
        <v>56.415584415584419</v>
      </c>
      <c r="K12" s="27">
        <f t="shared" si="0"/>
        <v>51.37614678899083</v>
      </c>
      <c r="L12" s="27">
        <f t="shared" si="0"/>
        <v>62.994011976047901</v>
      </c>
    </row>
    <row r="13" spans="1:12" x14ac:dyDescent="0.2">
      <c r="A13" s="12" t="s">
        <v>54</v>
      </c>
      <c r="B13" s="13"/>
      <c r="C13" s="13"/>
      <c r="D13" s="13"/>
      <c r="E13" s="14"/>
      <c r="F13" s="13"/>
      <c r="G13" s="13"/>
      <c r="H13" s="13"/>
      <c r="I13" s="14"/>
      <c r="J13" s="13"/>
      <c r="K13" s="13"/>
      <c r="L13" s="13"/>
    </row>
    <row r="14" spans="1:12" x14ac:dyDescent="0.2">
      <c r="A14" s="12" t="s">
        <v>2</v>
      </c>
      <c r="B14" s="24">
        <f>SUM(B15:B21)</f>
        <v>19707</v>
      </c>
      <c r="C14" s="24">
        <f>SUM(C15:C21)</f>
        <v>9987</v>
      </c>
      <c r="D14" s="24">
        <f>SUM(D15:D21)</f>
        <v>9720</v>
      </c>
      <c r="E14" s="14"/>
      <c r="F14" s="24">
        <f>SUM(F15:F21)</f>
        <v>14071</v>
      </c>
      <c r="G14" s="24">
        <f>SUM(G15:G21)</f>
        <v>7383</v>
      </c>
      <c r="H14" s="24">
        <f>SUM(H15:H21)</f>
        <v>6688</v>
      </c>
      <c r="I14" s="14"/>
      <c r="J14" s="25">
        <f t="shared" ref="J14:L21" si="4">F14/B14*100</f>
        <v>71.401025016491602</v>
      </c>
      <c r="K14" s="25">
        <f t="shared" si="4"/>
        <v>73.926103935115648</v>
      </c>
      <c r="L14" s="25">
        <f t="shared" si="4"/>
        <v>68.806584362139915</v>
      </c>
    </row>
    <row r="15" spans="1:12" x14ac:dyDescent="0.2">
      <c r="A15" s="14" t="s">
        <v>26</v>
      </c>
      <c r="B15" s="26">
        <f t="shared" ref="B15:B21" si="5">SUM(C15:D15)</f>
        <v>2508</v>
      </c>
      <c r="C15" s="46">
        <v>1146</v>
      </c>
      <c r="D15" s="46">
        <v>1362</v>
      </c>
      <c r="E15" s="14"/>
      <c r="F15" s="26">
        <f t="shared" ref="F15:F21" si="6">SUM(G15:H15)</f>
        <v>1290</v>
      </c>
      <c r="G15" s="46">
        <v>647</v>
      </c>
      <c r="H15" s="46">
        <v>643</v>
      </c>
      <c r="I15" s="14"/>
      <c r="J15" s="27">
        <f t="shared" si="4"/>
        <v>51.435406698564591</v>
      </c>
      <c r="K15" s="27">
        <f t="shared" si="4"/>
        <v>56.457242582897038</v>
      </c>
      <c r="L15" s="27">
        <f t="shared" si="4"/>
        <v>47.209985315712188</v>
      </c>
    </row>
    <row r="16" spans="1:12" x14ac:dyDescent="0.2">
      <c r="A16" s="14" t="s">
        <v>10</v>
      </c>
      <c r="B16" s="26">
        <f t="shared" si="5"/>
        <v>2620</v>
      </c>
      <c r="C16" s="26">
        <v>1249</v>
      </c>
      <c r="D16" s="26">
        <v>1371</v>
      </c>
      <c r="E16" s="14"/>
      <c r="F16" s="26">
        <f t="shared" si="6"/>
        <v>1819</v>
      </c>
      <c r="G16" s="26">
        <v>953</v>
      </c>
      <c r="H16" s="26">
        <v>866</v>
      </c>
      <c r="I16" s="14"/>
      <c r="J16" s="27">
        <f t="shared" si="4"/>
        <v>69.427480916030532</v>
      </c>
      <c r="K16" s="27">
        <f t="shared" si="4"/>
        <v>76.301040832666132</v>
      </c>
      <c r="L16" s="27">
        <f t="shared" si="4"/>
        <v>63.165572574762955</v>
      </c>
    </row>
    <row r="17" spans="1:12" x14ac:dyDescent="0.2">
      <c r="A17" s="14" t="s">
        <v>11</v>
      </c>
      <c r="B17" s="26">
        <f t="shared" si="5"/>
        <v>2826</v>
      </c>
      <c r="C17" s="26">
        <v>1385</v>
      </c>
      <c r="D17" s="26">
        <v>1441</v>
      </c>
      <c r="E17" s="14"/>
      <c r="F17" s="26">
        <f t="shared" si="6"/>
        <v>2177</v>
      </c>
      <c r="G17" s="26">
        <v>1115</v>
      </c>
      <c r="H17" s="26">
        <v>1062</v>
      </c>
      <c r="I17" s="14"/>
      <c r="J17" s="27">
        <f t="shared" si="4"/>
        <v>77.034677990092007</v>
      </c>
      <c r="K17" s="27">
        <f t="shared" si="4"/>
        <v>80.505415162454881</v>
      </c>
      <c r="L17" s="27">
        <f t="shared" si="4"/>
        <v>73.698820263705755</v>
      </c>
    </row>
    <row r="18" spans="1:12" x14ac:dyDescent="0.2">
      <c r="A18" s="14" t="s">
        <v>12</v>
      </c>
      <c r="B18" s="26">
        <f t="shared" si="5"/>
        <v>3477</v>
      </c>
      <c r="C18" s="26">
        <v>1788</v>
      </c>
      <c r="D18" s="26">
        <v>1689</v>
      </c>
      <c r="E18" s="14"/>
      <c r="F18" s="26">
        <f t="shared" si="6"/>
        <v>2695</v>
      </c>
      <c r="G18" s="26">
        <v>1427</v>
      </c>
      <c r="H18" s="26">
        <v>1268</v>
      </c>
      <c r="I18" s="14"/>
      <c r="J18" s="27">
        <f t="shared" si="4"/>
        <v>77.509347138337645</v>
      </c>
      <c r="K18" s="27">
        <f t="shared" si="4"/>
        <v>79.80984340044742</v>
      </c>
      <c r="L18" s="27">
        <f t="shared" si="4"/>
        <v>75.074008288928368</v>
      </c>
    </row>
    <row r="19" spans="1:12" x14ac:dyDescent="0.2">
      <c r="A19" s="14" t="s">
        <v>13</v>
      </c>
      <c r="B19" s="26">
        <f t="shared" si="5"/>
        <v>3322</v>
      </c>
      <c r="C19" s="26">
        <v>1753</v>
      </c>
      <c r="D19" s="26">
        <v>1569</v>
      </c>
      <c r="E19" s="14"/>
      <c r="F19" s="26">
        <f t="shared" si="6"/>
        <v>2615</v>
      </c>
      <c r="G19" s="26">
        <v>1419</v>
      </c>
      <c r="H19" s="26">
        <v>1196</v>
      </c>
      <c r="I19" s="14"/>
      <c r="J19" s="27">
        <f t="shared" si="4"/>
        <v>78.717639975918118</v>
      </c>
      <c r="K19" s="27">
        <f t="shared" si="4"/>
        <v>80.946948088990297</v>
      </c>
      <c r="L19" s="27">
        <f t="shared" si="4"/>
        <v>76.226896112173364</v>
      </c>
    </row>
    <row r="20" spans="1:12" x14ac:dyDescent="0.2">
      <c r="A20" s="14" t="s">
        <v>14</v>
      </c>
      <c r="B20" s="26">
        <f t="shared" si="5"/>
        <v>3209</v>
      </c>
      <c r="C20" s="26">
        <v>1690</v>
      </c>
      <c r="D20" s="26">
        <v>1519</v>
      </c>
      <c r="E20" s="14"/>
      <c r="F20" s="26">
        <f t="shared" si="6"/>
        <v>2440</v>
      </c>
      <c r="G20" s="26">
        <v>1291</v>
      </c>
      <c r="H20" s="26">
        <v>1149</v>
      </c>
      <c r="I20" s="14"/>
      <c r="J20" s="27">
        <f t="shared" si="4"/>
        <v>76.036148332813951</v>
      </c>
      <c r="K20" s="27">
        <f t="shared" si="4"/>
        <v>76.390532544378701</v>
      </c>
      <c r="L20" s="27">
        <f t="shared" si="4"/>
        <v>75.641869651086253</v>
      </c>
    </row>
    <row r="21" spans="1:12" x14ac:dyDescent="0.2">
      <c r="A21" s="14" t="s">
        <v>15</v>
      </c>
      <c r="B21" s="26">
        <f t="shared" si="5"/>
        <v>1745</v>
      </c>
      <c r="C21" s="26">
        <v>976</v>
      </c>
      <c r="D21" s="26">
        <v>769</v>
      </c>
      <c r="E21" s="14"/>
      <c r="F21" s="26">
        <f t="shared" si="6"/>
        <v>1035</v>
      </c>
      <c r="G21" s="26">
        <v>531</v>
      </c>
      <c r="H21" s="26">
        <v>504</v>
      </c>
      <c r="I21" s="14"/>
      <c r="J21" s="27">
        <f t="shared" si="4"/>
        <v>59.312320916905449</v>
      </c>
      <c r="K21" s="27">
        <f t="shared" si="4"/>
        <v>54.405737704918032</v>
      </c>
      <c r="L21" s="27">
        <f t="shared" si="4"/>
        <v>65.539661898569562</v>
      </c>
    </row>
    <row r="22" spans="1:12" x14ac:dyDescent="0.2">
      <c r="A22" s="12" t="s">
        <v>55</v>
      </c>
      <c r="B22" s="14"/>
      <c r="C22" s="14"/>
      <c r="D22" s="14"/>
      <c r="E22" s="14"/>
      <c r="F22" s="14"/>
      <c r="G22" s="14"/>
      <c r="H22" s="14"/>
      <c r="I22" s="14"/>
      <c r="J22" s="27"/>
      <c r="K22" s="27"/>
      <c r="L22" s="27"/>
    </row>
    <row r="23" spans="1:12" x14ac:dyDescent="0.2">
      <c r="A23" s="12" t="s">
        <v>2</v>
      </c>
      <c r="B23" s="24">
        <f>SUM(B24:B30)</f>
        <v>4543</v>
      </c>
      <c r="C23" s="24">
        <f>SUM(C24:C30)</f>
        <v>2300</v>
      </c>
      <c r="D23" s="24">
        <f>SUM(D24:D30)</f>
        <v>2243</v>
      </c>
      <c r="E23" s="14"/>
      <c r="F23" s="24">
        <f>SUM(F24:F30)</f>
        <v>1459</v>
      </c>
      <c r="G23" s="24">
        <f>SUM(G24:G30)</f>
        <v>800</v>
      </c>
      <c r="H23" s="24">
        <f>SUM(H24:H30)</f>
        <v>659</v>
      </c>
      <c r="I23" s="14"/>
      <c r="J23" s="25">
        <f t="shared" ref="J23:L30" si="7">F23/B23*100</f>
        <v>32.115342284833808</v>
      </c>
      <c r="K23" s="25">
        <f t="shared" si="7"/>
        <v>34.782608695652172</v>
      </c>
      <c r="L23" s="25">
        <f t="shared" si="7"/>
        <v>29.380294248773964</v>
      </c>
    </row>
    <row r="24" spans="1:12" x14ac:dyDescent="0.2">
      <c r="A24" s="14" t="s">
        <v>26</v>
      </c>
      <c r="B24" s="26">
        <f t="shared" ref="B24:B30" si="8">SUM(C24:D24)</f>
        <v>654</v>
      </c>
      <c r="C24" s="26">
        <v>316</v>
      </c>
      <c r="D24" s="26">
        <v>338</v>
      </c>
      <c r="E24" s="14"/>
      <c r="F24" s="26">
        <f t="shared" ref="F24:F30" si="9">SUM(G24:H24)</f>
        <v>116</v>
      </c>
      <c r="G24" s="26">
        <v>69</v>
      </c>
      <c r="H24" s="26">
        <v>47</v>
      </c>
      <c r="I24" s="14"/>
      <c r="J24" s="27">
        <f t="shared" si="7"/>
        <v>17.737003058103976</v>
      </c>
      <c r="K24" s="27">
        <f t="shared" si="7"/>
        <v>21.835443037974684</v>
      </c>
      <c r="L24" s="27">
        <f t="shared" si="7"/>
        <v>13.905325443786982</v>
      </c>
    </row>
    <row r="25" spans="1:12" x14ac:dyDescent="0.2">
      <c r="A25" s="14" t="s">
        <v>10</v>
      </c>
      <c r="B25" s="26">
        <f t="shared" si="8"/>
        <v>1145</v>
      </c>
      <c r="C25" s="26">
        <v>584</v>
      </c>
      <c r="D25" s="26">
        <v>561</v>
      </c>
      <c r="E25" s="14"/>
      <c r="F25" s="26">
        <f t="shared" si="9"/>
        <v>380</v>
      </c>
      <c r="G25" s="26">
        <v>220</v>
      </c>
      <c r="H25" s="26">
        <v>160</v>
      </c>
      <c r="I25" s="14"/>
      <c r="J25" s="27">
        <f t="shared" si="7"/>
        <v>33.187772925764193</v>
      </c>
      <c r="K25" s="27">
        <f t="shared" si="7"/>
        <v>37.671232876712331</v>
      </c>
      <c r="L25" s="27">
        <f t="shared" si="7"/>
        <v>28.520499108734406</v>
      </c>
    </row>
    <row r="26" spans="1:12" x14ac:dyDescent="0.2">
      <c r="A26" s="14" t="s">
        <v>11</v>
      </c>
      <c r="B26" s="26">
        <f t="shared" si="8"/>
        <v>1042</v>
      </c>
      <c r="C26" s="26">
        <v>530</v>
      </c>
      <c r="D26" s="26">
        <v>512</v>
      </c>
      <c r="E26" s="14"/>
      <c r="F26" s="26">
        <f t="shared" si="9"/>
        <v>374</v>
      </c>
      <c r="G26" s="26">
        <v>205</v>
      </c>
      <c r="H26" s="26">
        <v>169</v>
      </c>
      <c r="I26" s="14"/>
      <c r="J26" s="27">
        <f t="shared" si="7"/>
        <v>35.892514395393476</v>
      </c>
      <c r="K26" s="27">
        <f t="shared" si="7"/>
        <v>38.679245283018872</v>
      </c>
      <c r="L26" s="27">
        <f t="shared" si="7"/>
        <v>33.0078125</v>
      </c>
    </row>
    <row r="27" spans="1:12" x14ac:dyDescent="0.2">
      <c r="A27" s="14" t="s">
        <v>12</v>
      </c>
      <c r="B27" s="26">
        <f t="shared" si="8"/>
        <v>692</v>
      </c>
      <c r="C27" s="26">
        <v>341</v>
      </c>
      <c r="D27" s="26">
        <v>351</v>
      </c>
      <c r="E27" s="14"/>
      <c r="F27" s="26">
        <f t="shared" si="9"/>
        <v>227</v>
      </c>
      <c r="G27" s="26">
        <v>118</v>
      </c>
      <c r="H27" s="26">
        <v>109</v>
      </c>
      <c r="I27" s="14"/>
      <c r="J27" s="27">
        <f t="shared" si="7"/>
        <v>32.803468208092482</v>
      </c>
      <c r="K27" s="27">
        <f t="shared" si="7"/>
        <v>34.604105571847512</v>
      </c>
      <c r="L27" s="27">
        <f t="shared" si="7"/>
        <v>31.054131054131055</v>
      </c>
    </row>
    <row r="28" spans="1:12" x14ac:dyDescent="0.2">
      <c r="A28" s="14" t="s">
        <v>13</v>
      </c>
      <c r="B28" s="26">
        <f t="shared" si="8"/>
        <v>488</v>
      </c>
      <c r="C28" s="26">
        <v>252</v>
      </c>
      <c r="D28" s="26">
        <v>236</v>
      </c>
      <c r="E28" s="14"/>
      <c r="F28" s="26">
        <f t="shared" si="9"/>
        <v>174</v>
      </c>
      <c r="G28" s="26">
        <v>95</v>
      </c>
      <c r="H28" s="26">
        <v>79</v>
      </c>
      <c r="I28" s="14"/>
      <c r="J28" s="27">
        <f t="shared" si="7"/>
        <v>35.655737704918032</v>
      </c>
      <c r="K28" s="27">
        <f t="shared" si="7"/>
        <v>37.698412698412696</v>
      </c>
      <c r="L28" s="27">
        <f t="shared" si="7"/>
        <v>33.474576271186443</v>
      </c>
    </row>
    <row r="29" spans="1:12" x14ac:dyDescent="0.2">
      <c r="A29" s="14" t="s">
        <v>14</v>
      </c>
      <c r="B29" s="26">
        <f t="shared" si="8"/>
        <v>342</v>
      </c>
      <c r="C29" s="26">
        <v>163</v>
      </c>
      <c r="D29" s="26">
        <v>179</v>
      </c>
      <c r="E29" s="14"/>
      <c r="F29" s="26">
        <f t="shared" si="9"/>
        <v>137</v>
      </c>
      <c r="G29" s="26">
        <v>64</v>
      </c>
      <c r="H29" s="26">
        <v>73</v>
      </c>
      <c r="I29" s="14"/>
      <c r="J29" s="27">
        <f t="shared" si="7"/>
        <v>40.058479532163744</v>
      </c>
      <c r="K29" s="27">
        <f t="shared" si="7"/>
        <v>39.263803680981596</v>
      </c>
      <c r="L29" s="27">
        <f t="shared" si="7"/>
        <v>40.782122905027933</v>
      </c>
    </row>
    <row r="30" spans="1:12" ht="12.75" thickBot="1" x14ac:dyDescent="0.25">
      <c r="A30" s="17" t="s">
        <v>15</v>
      </c>
      <c r="B30" s="28">
        <f t="shared" si="8"/>
        <v>180</v>
      </c>
      <c r="C30" s="28">
        <v>114</v>
      </c>
      <c r="D30" s="28">
        <v>66</v>
      </c>
      <c r="E30" s="17"/>
      <c r="F30" s="28">
        <f t="shared" si="9"/>
        <v>51</v>
      </c>
      <c r="G30" s="28">
        <v>29</v>
      </c>
      <c r="H30" s="28">
        <v>22</v>
      </c>
      <c r="I30" s="17"/>
      <c r="J30" s="29">
        <f t="shared" si="7"/>
        <v>28.333333333333332</v>
      </c>
      <c r="K30" s="29">
        <f t="shared" si="7"/>
        <v>25.438596491228072</v>
      </c>
      <c r="L30" s="29">
        <f t="shared" si="7"/>
        <v>33.333333333333329</v>
      </c>
    </row>
    <row r="31" spans="1:12" x14ac:dyDescent="0.2">
      <c r="A31" s="19" t="s">
        <v>17</v>
      </c>
      <c r="B31" s="26"/>
      <c r="C31" s="26"/>
      <c r="D31" s="26"/>
      <c r="E31" s="14"/>
      <c r="F31" s="26"/>
      <c r="G31" s="26"/>
      <c r="H31" s="26"/>
      <c r="I31" s="14"/>
      <c r="J31" s="27"/>
      <c r="K31" s="27"/>
      <c r="L31" s="27"/>
    </row>
    <row r="32" spans="1:12" x14ac:dyDescent="0.2">
      <c r="A32" s="2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Ålder, kön</vt:lpstr>
      <vt:lpstr>Ålder, kön 1999-2023</vt:lpstr>
      <vt:lpstr>Kommun, ålder, kön</vt:lpstr>
      <vt:lpstr>Kommun, kön 1999-2023</vt:lpstr>
      <vt:lpstr>Boendeland, kön, kommun</vt:lpstr>
      <vt:lpstr>Hembygdsrätt, kön, ålder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2022-12-14T12:03:06Z</cp:lastPrinted>
  <dcterms:created xsi:type="dcterms:W3CDTF">2019-11-19T13:16:07Z</dcterms:created>
  <dcterms:modified xsi:type="dcterms:W3CDTF">2023-11-20T13:27:00Z</dcterms:modified>
</cp:coreProperties>
</file>